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checkCompatibility="1"/>
  <xr:revisionPtr revIDLastSave="0" documentId="13_ncr:1_{59C96D15-88BA-407C-AA37-8E1355FEFE1D}" xr6:coauthVersionLast="47" xr6:coauthVersionMax="47" xr10:uidLastSave="{00000000-0000-0000-0000-000000000000}"/>
  <workbookProtection workbookAlgorithmName="SHA-512" workbookHashValue="rFNAYEiBB7uryc5f7fMo87X2D9lJPfcYgnBcED6kWdQMSe6k3Pj2595JRCp61ugpL/EZJEpk6vkV7q5AOPlXuQ==" workbookSaltValue="S9+BQ9aLI82hPCLZPB2mR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22" l="1"/>
  <c r="C7" i="22"/>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<sst xmlns="http://schemas.openxmlformats.org/spreadsheetml/2006/main" count="762" uniqueCount="125">
  <si>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</si>
  <si>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</si>
  <si>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</si>
  <si>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</si>
  <si>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</si>
  <si>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</si>
  <si>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</si>
  <si>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</si>
  <si>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</si>
  <si>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</si>
  <si>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</si>
  <si>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</si>
  <si>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</si>
  <si>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</si>
  <si>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</si>
  <si>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</si>
  <si>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</si>
  <si>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</si>
  <si>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</si>
  <si>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</si>
  <si>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</si>
  <si>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</si>
  <si>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</si>
  <si>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</si>
  <si>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</si>
  <si>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</si>
  <si>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</si>
  <si>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</si>
  <si>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</si>
  <si>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</si>
  <si>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</si>
  <si>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</si>
  <si>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</si>
  <si>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</si>
  <si>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</si>
  <si>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</si>
  <si>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</si>
  <si>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</si>
  <si>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</si>
  <si>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</si>
  <si>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</si>
  <si>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</si>
  <si>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</si>
  <si>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</si>
  <si>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</si>
  <si>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</si>
  <si>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</si>
  <si>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</si>
  <si>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</si>
  <si>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</si>
  <si>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</si>
  <si>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</si>
  <si>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</si>
  <si>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</si>
  <si>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</si>
  <si>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</si>
  <si>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</si>
  <si>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</si>
  <si>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</si>
  <si>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</si>
  <si>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</si>
  <si>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</si>
  <si>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</si>
  <si>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</si>
  <si>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</si>
  <si>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</si>
  <si>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</si>
  <si>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</si>
  <si>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</si>
  <si>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</si>
  <si>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</si>
  <si>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</si>
  <si>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</si>
  <si>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</si>
  <si>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</si>
  <si>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</si>
  <si>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</si>
  <si>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</si>
  <si>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</si>
  <si>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</si>
  <si>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</si>
  <si>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</si>
  <si>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</si>
  <si>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</si>
  <si>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</si>
  <si>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</si>
  <si>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</si>
  <si>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</si>
  <si>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</si>
  <si>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</si>
  <si>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</si>
  <si>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</si>
  <si>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</si>
  <si>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</si>
  <si>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</si>
  <si>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</si>
  <si>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</si>
  <si>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</si>
  <si>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</si>
  <si>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</si>
  <si>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</si>
  <si>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</si>
  <si>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</si>
  <si>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</si>
  <si>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</si>
  <si>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</si>
  <si>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</si>
  <si>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</si>
  <si>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</si>
  <si>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</si>
  <si>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</si>
  <si>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</si>
  <si>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</si>
  <si>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Apr</t>
  </si>
  <si>
    <t xml:space="preserve"> - Easter Sunday</t>
  </si>
  <si>
    <t>Sunday, Apr 17th</t>
  </si>
  <si>
    <t>Apr / May</t>
  </si>
  <si>
    <t>May</t>
  </si>
  <si>
    <t>Sunday, May 8th</t>
  </si>
  <si>
    <t xml:space="preserve"> - Mother's Day</t>
  </si>
  <si>
    <t>Sunday, May 14th</t>
  </si>
  <si>
    <t>For the Week of May 07, 2023 to May 13, 2023</t>
  </si>
  <si>
    <r>
      <t>Note:</t>
    </r>
    <r>
      <rPr>
        <sz val="10"/>
        <rFont val="Arial"/>
      </rPr>
      <t xml:space="preserve"> Weekdays - Sunday through Thursday,  Weekends - Friday and Saturday</t>
    </r>
  </si>
  <si>
    <t>Week of May 14, 2023 - May 20, 2023</t>
  </si>
  <si>
    <t>April 23, 2023 - May 20,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</si>
</sst>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H18" sqref="H18"/>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May 14, 2023 - May 20, 2023</v>
      </c>
      <c r="B1" s="169" t="s">
        <v>67</v>
      </c>
      <c r="C1" s="170"/>
      <c r="D1" s="170"/>
      <c r="E1" s="170"/>
      <c r="F1" s="170"/>
      <c r="G1" s="170"/>
      <c r="H1" s="170"/>
      <c r="I1" s="170"/>
      <c r="J1" s="170"/>
      <c r="K1" s="171"/>
      <c r="L1" s="40"/>
      <c r="M1" s="169" t="s">
        <v>74</v>
      </c>
      <c r="N1" s="170"/>
      <c r="O1" s="170"/>
      <c r="P1" s="170"/>
      <c r="Q1" s="170"/>
      <c r="R1" s="170"/>
      <c r="S1" s="170"/>
      <c r="T1" s="170"/>
      <c r="U1" s="170"/>
      <c r="V1" s="171"/>
      <c r="W1" s="40"/>
      <c r="X1" s="169" t="s">
        <v>68</v>
      </c>
      <c r="Y1" s="170"/>
      <c r="Z1" s="170"/>
      <c r="AA1" s="170"/>
      <c r="AB1" s="170"/>
      <c r="AC1" s="170"/>
      <c r="AD1" s="170"/>
      <c r="AE1" s="170"/>
      <c r="AF1" s="170"/>
      <c r="AG1" s="171"/>
      <c r="AH1" s="40"/>
      <c r="AI1" s="169" t="s">
        <v>75</v>
      </c>
      <c r="AJ1" s="170"/>
      <c r="AK1" s="170"/>
      <c r="AL1" s="170"/>
      <c r="AM1" s="170"/>
      <c r="AN1" s="170"/>
      <c r="AO1" s="170"/>
      <c r="AP1" s="170"/>
      <c r="AQ1" s="170"/>
      <c r="AR1" s="171"/>
      <c r="AS1" s="40"/>
      <c r="AT1" s="169" t="s">
        <v>69</v>
      </c>
      <c r="AU1" s="170"/>
      <c r="AV1" s="170"/>
      <c r="AW1" s="170"/>
      <c r="AX1" s="170"/>
      <c r="AY1" s="170"/>
      <c r="AZ1" s="170"/>
      <c r="BA1" s="170"/>
      <c r="BB1" s="170"/>
      <c r="BC1" s="171"/>
      <c r="BD1" s="40"/>
      <c r="BE1" s="169" t="s">
        <v>76</v>
      </c>
      <c r="BF1" s="170"/>
      <c r="BG1" s="170"/>
      <c r="BH1" s="170"/>
      <c r="BI1" s="170"/>
      <c r="BJ1" s="170"/>
      <c r="BK1" s="170"/>
      <c r="BL1" s="170"/>
      <c r="BM1" s="170"/>
      <c r="BN1" s="171"/>
    </row>
    <row r="2" spans="1:66" x14ac:dyDescent="0.45">
      <c r="A2" s="166"/>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W2" s="44"/>
      <c r="X2" s="42"/>
      <c r="Y2" s="43"/>
      <c r="Z2" s="43"/>
      <c r="AA2" s="43"/>
      <c r="AB2" s="43"/>
      <c r="AC2" s="167" t="s">
        <v>65</v>
      </c>
      <c r="AD2" s="43"/>
      <c r="AE2" s="43"/>
      <c r="AF2" s="167" t="s">
        <v>66</v>
      </c>
      <c r="AG2" s="168" t="s">
        <v>57</v>
      </c>
      <c r="AH2" s="44"/>
      <c r="AI2" s="42"/>
      <c r="AJ2" s="43"/>
      <c r="AK2" s="43"/>
      <c r="AL2" s="43"/>
      <c r="AM2" s="43"/>
      <c r="AN2" s="167" t="s">
        <v>65</v>
      </c>
      <c r="AO2" s="43"/>
      <c r="AP2" s="43"/>
      <c r="AQ2" s="167" t="s">
        <v>66</v>
      </c>
      <c r="AR2" s="168" t="s">
        <v>57</v>
      </c>
      <c r="AS2" s="40"/>
      <c r="AT2" s="42"/>
      <c r="AU2" s="43"/>
      <c r="AV2" s="43"/>
      <c r="AW2" s="43"/>
      <c r="AX2" s="43"/>
      <c r="AY2" s="167" t="s">
        <v>65</v>
      </c>
      <c r="AZ2" s="43"/>
      <c r="BA2" s="43"/>
      <c r="BB2" s="167" t="s">
        <v>66</v>
      </c>
      <c r="BC2" s="168" t="s">
        <v>57</v>
      </c>
      <c r="BD2" s="44"/>
      <c r="BE2" s="42"/>
      <c r="BF2" s="43"/>
      <c r="BG2" s="43"/>
      <c r="BH2" s="43"/>
      <c r="BI2" s="43"/>
      <c r="BJ2" s="167" t="s">
        <v>65</v>
      </c>
      <c r="BK2" s="43"/>
      <c r="BL2" s="43"/>
      <c r="BM2" s="167" t="s">
        <v>66</v>
      </c>
      <c r="BN2" s="168" t="s">
        <v>57</v>
      </c>
    </row>
    <row r="3" spans="1:66" x14ac:dyDescent="0.45">
      <c r="A3" s="166"/>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W3" s="44"/>
      <c r="X3" s="45" t="s">
        <v>58</v>
      </c>
      <c r="Y3" s="44" t="s">
        <v>59</v>
      </c>
      <c r="Z3" s="44" t="s">
        <v>60</v>
      </c>
      <c r="AA3" s="44" t="s">
        <v>61</v>
      </c>
      <c r="AB3" s="44" t="s">
        <v>62</v>
      </c>
      <c r="AC3" s="167"/>
      <c r="AD3" s="44" t="s">
        <v>63</v>
      </c>
      <c r="AE3" s="44" t="s">
        <v>64</v>
      </c>
      <c r="AF3" s="167"/>
      <c r="AG3" s="168"/>
      <c r="AH3" s="44"/>
      <c r="AI3" s="45" t="s">
        <v>58</v>
      </c>
      <c r="AJ3" s="44" t="s">
        <v>59</v>
      </c>
      <c r="AK3" s="44" t="s">
        <v>60</v>
      </c>
      <c r="AL3" s="44" t="s">
        <v>61</v>
      </c>
      <c r="AM3" s="44" t="s">
        <v>62</v>
      </c>
      <c r="AN3" s="167"/>
      <c r="AO3" s="44" t="s">
        <v>63</v>
      </c>
      <c r="AP3" s="44" t="s">
        <v>64</v>
      </c>
      <c r="AQ3" s="167"/>
      <c r="AR3" s="168"/>
      <c r="AS3" s="40"/>
      <c r="AT3" s="45" t="s">
        <v>58</v>
      </c>
      <c r="AU3" s="44" t="s">
        <v>59</v>
      </c>
      <c r="AV3" s="44" t="s">
        <v>60</v>
      </c>
      <c r="AW3" s="44" t="s">
        <v>61</v>
      </c>
      <c r="AX3" s="44" t="s">
        <v>62</v>
      </c>
      <c r="AY3" s="167"/>
      <c r="AZ3" s="44" t="s">
        <v>63</v>
      </c>
      <c r="BA3" s="44" t="s">
        <v>64</v>
      </c>
      <c r="BB3" s="167"/>
      <c r="BC3" s="168"/>
      <c r="BD3" s="44"/>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Data'!G$3,FALSE)</f>
        <v>48.647429723718297</v>
      </c>
      <c r="C4" s="48">
        <f>VLOOKUP($A4,'Occupancy Raw Data'!$B$8:$BE$45,'Occupancy Raw Data'!H$3,FALSE)</f>
        <v>62.775110020852601</v>
      </c>
      <c r="D4" s="48">
        <f>VLOOKUP($A4,'Occupancy Raw Data'!$B$8:$BE$45,'Occupancy Raw Data'!I$3,FALSE)</f>
        <v>68.691104269945399</v>
      </c>
      <c r="E4" s="48">
        <f>VLOOKUP($A4,'Occupancy Raw Data'!$B$8:$BE$45,'Occupancy Raw Data'!J$3,FALSE)</f>
        <v>69.803832298809198</v>
      </c>
      <c r="F4" s="48">
        <f>VLOOKUP($A4,'Occupancy Raw Data'!$B$8:$BE$45,'Occupancy Raw Data'!K$3,FALSE)</f>
        <v>68.065028034023698</v>
      </c>
      <c r="G4" s="49">
        <f>VLOOKUP($A4,'Occupancy Raw Data'!$B$8:$BE$45,'Occupancy Raw Data'!L$3,FALSE)</f>
        <v>63.596494127626897</v>
      </c>
      <c r="H4" s="48">
        <f>VLOOKUP($A4,'Occupancy Raw Data'!$B$8:$BE$45,'Occupancy Raw Data'!N$3,FALSE)</f>
        <v>75.648030918904496</v>
      </c>
      <c r="I4" s="48">
        <f>VLOOKUP($A4,'Occupancy Raw Data'!$B$8:$BE$45,'Occupancy Raw Data'!O$3,FALSE)</f>
        <v>78.759045910987197</v>
      </c>
      <c r="J4" s="49">
        <f>VLOOKUP($A4,'Occupancy Raw Data'!$B$8:$BE$45,'Occupancy Raw Data'!P$3,FALSE)</f>
        <v>77.203538414945896</v>
      </c>
      <c r="K4" s="50">
        <f>VLOOKUP($A4,'Occupancy Raw Data'!$B$8:$BE$45,'Occupancy Raw Data'!R$3,FALSE)</f>
        <v>67.4842806178101</v>
      </c>
      <c r="M4" s="47">
        <f>VLOOKUP($A4,'Occupancy Raw Data'!$B$8:$BE$45,'Occupancy Raw Data'!T$3,FALSE)</f>
        <v>-11.590858973025901</v>
      </c>
      <c r="N4" s="48">
        <f>VLOOKUP($A4,'Occupancy Raw Data'!$B$8:$BE$45,'Occupancy Raw Data'!U$3,FALSE)</f>
        <v>-2.1137597951876401</v>
      </c>
      <c r="O4" s="48">
        <f>VLOOKUP($A4,'Occupancy Raw Data'!$B$8:$BE$45,'Occupancy Raw Data'!V$3,FALSE)</f>
        <v>0.81143766536659201</v>
      </c>
      <c r="P4" s="48">
        <f>VLOOKUP($A4,'Occupancy Raw Data'!$B$8:$BE$45,'Occupancy Raw Data'!W$3,FALSE)</f>
        <v>1.6783586985123899</v>
      </c>
      <c r="Q4" s="48">
        <f>VLOOKUP($A4,'Occupancy Raw Data'!$B$8:$BE$45,'Occupancy Raw Data'!X$3,FALSE)</f>
        <v>0.38977628542772003</v>
      </c>
      <c r="R4" s="49">
        <f>VLOOKUP($A4,'Occupancy Raw Data'!$B$8:$BE$45,'Occupancy Raw Data'!Y$3,FALSE)</f>
        <v>-1.7805480747426701</v>
      </c>
      <c r="S4" s="48">
        <f>VLOOKUP($A4,'Occupancy Raw Data'!$B$8:$BE$45,'Occupancy Raw Data'!AA$3,FALSE)</f>
        <v>-0.64111190613521896</v>
      </c>
      <c r="T4" s="48">
        <f>VLOOKUP($A4,'Occupancy Raw Data'!$B$8:$BE$45,'Occupancy Raw Data'!AB$3,FALSE)</f>
        <v>-0.92980352205666805</v>
      </c>
      <c r="U4" s="49">
        <f>VLOOKUP($A4,'Occupancy Raw Data'!$B$8:$BE$45,'Occupancy Raw Data'!AC$3,FALSE)</f>
        <v>-0.78857592849204605</v>
      </c>
      <c r="V4" s="50">
        <f>VLOOKUP($A4,'Occupancy Raw Data'!$B$8:$BE$45,'Occupancy Raw Data'!AE$3,FALSE)</f>
        <v>-1.4586248621019999</v>
      </c>
      <c r="X4" s="51">
        <f>VLOOKUP($A4,'ADR Raw Data'!$B$6:$BE$43,'ADR Raw Data'!G$1,FALSE)</f>
        <v>137.21845810654</v>
      </c>
      <c r="Y4" s="52">
        <f>VLOOKUP($A4,'ADR Raw Data'!$B$6:$BE$43,'ADR Raw Data'!H$1,FALSE)</f>
        <v>147.64892796679999</v>
      </c>
      <c r="Z4" s="52">
        <f>VLOOKUP($A4,'ADR Raw Data'!$B$6:$BE$43,'ADR Raw Data'!I$1,FALSE)</f>
        <v>155.70954817547499</v>
      </c>
      <c r="AA4" s="52">
        <f>VLOOKUP($A4,'ADR Raw Data'!$B$6:$BE$43,'ADR Raw Data'!J$1,FALSE)</f>
        <v>155.84479027094201</v>
      </c>
      <c r="AB4" s="52">
        <f>VLOOKUP($A4,'ADR Raw Data'!$B$6:$BE$43,'ADR Raw Data'!K$1,FALSE)</f>
        <v>153.18809952664299</v>
      </c>
      <c r="AC4" s="53">
        <f>VLOOKUP($A4,'ADR Raw Data'!$B$6:$BE$43,'ADR Raw Data'!L$1,FALSE)</f>
        <v>150.779288559176</v>
      </c>
      <c r="AD4" s="52">
        <f>VLOOKUP($A4,'ADR Raw Data'!$B$6:$BE$43,'ADR Raw Data'!N$1,FALSE)</f>
        <v>172.108379556106</v>
      </c>
      <c r="AE4" s="52">
        <f>VLOOKUP($A4,'ADR Raw Data'!$B$6:$BE$43,'ADR Raw Data'!O$1,FALSE)</f>
        <v>176.77427346164399</v>
      </c>
      <c r="AF4" s="53">
        <f>VLOOKUP($A4,'ADR Raw Data'!$B$6:$BE$43,'ADR Raw Data'!P$1,FALSE)</f>
        <v>174.48833104451401</v>
      </c>
      <c r="AG4" s="54">
        <f>VLOOKUP($A4,'ADR Raw Data'!$B$6:$BE$43,'ADR Raw Data'!R$1,FALSE)</f>
        <v>158.52902986762899</v>
      </c>
      <c r="AI4" s="47">
        <f>VLOOKUP($A4,'ADR Raw Data'!$B$6:$BE$43,'ADR Raw Data'!T$1,FALSE)</f>
        <v>-1.6660965507449701</v>
      </c>
      <c r="AJ4" s="48">
        <f>VLOOKUP($A4,'ADR Raw Data'!$B$6:$BE$43,'ADR Raw Data'!U$1,FALSE)</f>
        <v>2.9360433171204301</v>
      </c>
      <c r="AK4" s="48">
        <f>VLOOKUP($A4,'ADR Raw Data'!$B$6:$BE$43,'ADR Raw Data'!V$1,FALSE)</f>
        <v>5.7737998463393803</v>
      </c>
      <c r="AL4" s="48">
        <f>VLOOKUP($A4,'ADR Raw Data'!$B$6:$BE$43,'ADR Raw Data'!W$1,FALSE)</f>
        <v>6.7347717405258498</v>
      </c>
      <c r="AM4" s="48">
        <f>VLOOKUP($A4,'ADR Raw Data'!$B$6:$BE$43,'ADR Raw Data'!X$1,FALSE)</f>
        <v>4.6260951288378003</v>
      </c>
      <c r="AN4" s="49">
        <f>VLOOKUP($A4,'ADR Raw Data'!$B$6:$BE$43,'ADR Raw Data'!Y$1,FALSE)</f>
        <v>4.1732571673148797</v>
      </c>
      <c r="AO4" s="48">
        <f>VLOOKUP($A4,'ADR Raw Data'!$B$6:$BE$43,'ADR Raw Data'!AA$1,FALSE)</f>
        <v>3.2142874251975</v>
      </c>
      <c r="AP4" s="48">
        <f>VLOOKUP($A4,'ADR Raw Data'!$B$6:$BE$43,'ADR Raw Data'!AB$1,FALSE)</f>
        <v>2.0876696541891402</v>
      </c>
      <c r="AQ4" s="49">
        <f>VLOOKUP($A4,'ADR Raw Data'!$B$6:$BE$43,'ADR Raw Data'!AC$1,FALSE)</f>
        <v>2.6261995406612701</v>
      </c>
      <c r="AR4" s="50">
        <f>VLOOKUP($A4,'ADR Raw Data'!$B$6:$BE$43,'ADR Raw Data'!AE$1,FALSE)</f>
        <v>3.6489975849648602</v>
      </c>
      <c r="AS4" s="40"/>
      <c r="AT4" s="51">
        <f>VLOOKUP($A4,'RevPAR Raw Data'!$B$6:$BE$43,'RevPAR Raw Data'!G$1,FALSE)</f>
        <v>66.753252975349398</v>
      </c>
      <c r="AU4" s="52">
        <f>VLOOKUP($A4,'RevPAR Raw Data'!$B$6:$BE$43,'RevPAR Raw Data'!H$1,FALSE)</f>
        <v>92.686776975768197</v>
      </c>
      <c r="AV4" s="52">
        <f>VLOOKUP($A4,'RevPAR Raw Data'!$B$6:$BE$43,'RevPAR Raw Data'!I$1,FALSE)</f>
        <v>106.958608095476</v>
      </c>
      <c r="AW4" s="52">
        <f>VLOOKUP($A4,'RevPAR Raw Data'!$B$6:$BE$43,'RevPAR Raw Data'!J$1,FALSE)</f>
        <v>108.785636047159</v>
      </c>
      <c r="AX4" s="52">
        <f>VLOOKUP($A4,'RevPAR Raw Data'!$B$6:$BE$43,'RevPAR Raw Data'!K$1,FALSE)</f>
        <v>104.267522887597</v>
      </c>
      <c r="AY4" s="53">
        <f>VLOOKUP($A4,'RevPAR Raw Data'!$B$6:$BE$43,'RevPAR Raw Data'!L$1,FALSE)</f>
        <v>95.890341394214602</v>
      </c>
      <c r="AZ4" s="52">
        <f>VLOOKUP($A4,'RevPAR Raw Data'!$B$6:$BE$43,'RevPAR Raw Data'!N$1,FALSE)</f>
        <v>130.196600180628</v>
      </c>
      <c r="BA4" s="52">
        <f>VLOOKUP($A4,'RevPAR Raw Data'!$B$6:$BE$43,'RevPAR Raw Data'!O$1,FALSE)</f>
        <v>139.22573119447</v>
      </c>
      <c r="BB4" s="53">
        <f>VLOOKUP($A4,'RevPAR Raw Data'!$B$6:$BE$43,'RevPAR Raw Data'!P$1,FALSE)</f>
        <v>134.711165687549</v>
      </c>
      <c r="BC4" s="54">
        <f>VLOOKUP($A4,'RevPAR Raw Data'!$B$6:$BE$43,'RevPAR Raw Data'!R$1,FALSE)</f>
        <v>106.98217537656301</v>
      </c>
      <c r="BE4" s="47">
        <f>VLOOKUP($A4,'RevPAR Raw Data'!$B$6:$BE$43,'RevPAR Raw Data'!T$1,FALSE)</f>
        <v>-13.063840622219599</v>
      </c>
      <c r="BF4" s="48">
        <f>VLOOKUP($A4,'RevPAR Raw Data'!$B$6:$BE$43,'RevPAR Raw Data'!U$1,FALSE)</f>
        <v>0.760222618726209</v>
      </c>
      <c r="BG4" s="48">
        <f>VLOOKUP($A4,'RevPAR Raw Data'!$B$6:$BE$43,'RevPAR Raw Data'!V$1,FALSE)</f>
        <v>6.6320882983820502</v>
      </c>
      <c r="BH4" s="48">
        <f>VLOOKUP($A4,'RevPAR Raw Data'!$B$6:$BE$43,'RevPAR Raw Data'!W$1,FALSE)</f>
        <v>8.5261640663703204</v>
      </c>
      <c r="BI4" s="48">
        <f>VLOOKUP($A4,'RevPAR Raw Data'!$B$6:$BE$43,'RevPAR Raw Data'!X$1,FALSE)</f>
        <v>5.0339028360190596</v>
      </c>
      <c r="BJ4" s="49">
        <f>VLOOKUP($A4,'RevPAR Raw Data'!$B$6:$BE$43,'RevPAR Raw Data'!Y$1,FALSE)</f>
        <v>2.31840224242552</v>
      </c>
      <c r="BK4" s="48">
        <f>VLOOKUP($A4,'RevPAR Raw Data'!$B$6:$BE$43,'RevPAR Raw Data'!AA$1,FALSE)</f>
        <v>2.5525683396819301</v>
      </c>
      <c r="BL4" s="48">
        <f>VLOOKUP($A4,'RevPAR Raw Data'!$B$6:$BE$43,'RevPAR Raw Data'!AB$1,FALSE)</f>
        <v>1.13845490615892</v>
      </c>
      <c r="BM4" s="49">
        <f>VLOOKUP($A4,'RevPAR Raw Data'!$B$6:$BE$43,'RevPAR Raw Data'!AC$1,FALSE)</f>
        <v>1.8169140347574</v>
      </c>
      <c r="BN4" s="50">
        <f>VLOOKUP($A4,'RevPAR Raw Data'!$B$6:$BE$43,'RevPAR Raw Data'!AE$1,FALSE)</f>
        <v>2.13714753687105</v>
      </c>
    </row>
    <row r="5" spans="1:66" x14ac:dyDescent="0.45">
      <c r="A5" s="46" t="s">
        <v>70</v>
      </c>
      <c r="B5" s="47">
        <f>VLOOKUP($A5,'Occupancy Raw Data'!$B$8:$BE$45,'Occupancy Raw Data'!G$3,FALSE)</f>
        <v>52.004478860658303</v>
      </c>
      <c r="C5" s="48">
        <f>VLOOKUP($A5,'Occupancy Raw Data'!$B$8:$BE$45,'Occupancy Raw Data'!H$3,FALSE)</f>
        <v>67.749687045901993</v>
      </c>
      <c r="D5" s="48">
        <f>VLOOKUP($A5,'Occupancy Raw Data'!$B$8:$BE$45,'Occupancy Raw Data'!I$3,FALSE)</f>
        <v>73.414313482502806</v>
      </c>
      <c r="E5" s="48">
        <f>VLOOKUP($A5,'Occupancy Raw Data'!$B$8:$BE$45,'Occupancy Raw Data'!J$3,FALSE)</f>
        <v>74.655435965502704</v>
      </c>
      <c r="F5" s="48">
        <f>VLOOKUP($A5,'Occupancy Raw Data'!$B$8:$BE$45,'Occupancy Raw Data'!K$3,FALSE)</f>
        <v>73.009832105630593</v>
      </c>
      <c r="G5" s="49">
        <f>VLOOKUP($A5,'Occupancy Raw Data'!$B$8:$BE$45,'Occupancy Raw Data'!L$3,FALSE)</f>
        <v>68.166749492039301</v>
      </c>
      <c r="H5" s="48">
        <f>VLOOKUP($A5,'Occupancy Raw Data'!$B$8:$BE$45,'Occupancy Raw Data'!N$3,FALSE)</f>
        <v>80.508149387616399</v>
      </c>
      <c r="I5" s="48">
        <f>VLOOKUP($A5,'Occupancy Raw Data'!$B$8:$BE$45,'Occupancy Raw Data'!O$3,FALSE)</f>
        <v>82.638124414193896</v>
      </c>
      <c r="J5" s="49">
        <f>VLOOKUP($A5,'Occupancy Raw Data'!$B$8:$BE$45,'Occupancy Raw Data'!P$3,FALSE)</f>
        <v>81.573136900905197</v>
      </c>
      <c r="K5" s="50">
        <f>VLOOKUP($A5,'Occupancy Raw Data'!$B$8:$BE$45,'Occupancy Raw Data'!R$3,FALSE)</f>
        <v>71.997145894572398</v>
      </c>
      <c r="M5" s="47">
        <f>VLOOKUP($A5,'Occupancy Raw Data'!$B$8:$BE$45,'Occupancy Raw Data'!T$3,FALSE)</f>
        <v>-7.6054071769616396</v>
      </c>
      <c r="N5" s="48">
        <f>VLOOKUP($A5,'Occupancy Raw Data'!$B$8:$BE$45,'Occupancy Raw Data'!U$3,FALSE)</f>
        <v>3.7562419361452899</v>
      </c>
      <c r="O5" s="48">
        <f>VLOOKUP($A5,'Occupancy Raw Data'!$B$8:$BE$45,'Occupancy Raw Data'!V$3,FALSE)</f>
        <v>6.3383095767076698</v>
      </c>
      <c r="P5" s="48">
        <f>VLOOKUP($A5,'Occupancy Raw Data'!$B$8:$BE$45,'Occupancy Raw Data'!W$3,FALSE)</f>
        <v>7.1467377577294497</v>
      </c>
      <c r="Q5" s="48">
        <f>VLOOKUP($A5,'Occupancy Raw Data'!$B$8:$BE$45,'Occupancy Raw Data'!X$3,FALSE)</f>
        <v>4.8269683934890599</v>
      </c>
      <c r="R5" s="49">
        <f>VLOOKUP($A5,'Occupancy Raw Data'!$B$8:$BE$45,'Occupancy Raw Data'!Y$3,FALSE)</f>
        <v>3.3003438540296401</v>
      </c>
      <c r="S5" s="48">
        <f>VLOOKUP($A5,'Occupancy Raw Data'!$B$8:$BE$45,'Occupancy Raw Data'!AA$3,FALSE)</f>
        <v>1.61338613599161</v>
      </c>
      <c r="T5" s="48">
        <f>VLOOKUP($A5,'Occupancy Raw Data'!$B$8:$BE$45,'Occupancy Raw Data'!AB$3,FALSE)</f>
        <v>1.40798574122428</v>
      </c>
      <c r="U5" s="49">
        <f>VLOOKUP($A5,'Occupancy Raw Data'!$B$8:$BE$45,'Occupancy Raw Data'!AC$3,FALSE)</f>
        <v>1.50924123975045</v>
      </c>
      <c r="V5" s="50">
        <f>VLOOKUP($A5,'Occupancy Raw Data'!$B$8:$BE$45,'Occupancy Raw Data'!AE$3,FALSE)</f>
        <v>2.7136562479748498</v>
      </c>
      <c r="X5" s="51">
        <f>VLOOKUP($A5,'ADR Raw Data'!$B$6:$BE$43,'ADR Raw Data'!G$1,FALSE)</f>
        <v>126.531267457754</v>
      </c>
      <c r="Y5" s="52">
        <f>VLOOKUP($A5,'ADR Raw Data'!$B$6:$BE$43,'ADR Raw Data'!H$1,FALSE)</f>
        <v>139.48261358111799</v>
      </c>
      <c r="Z5" s="52">
        <f>VLOOKUP($A5,'ADR Raw Data'!$B$6:$BE$43,'ADR Raw Data'!I$1,FALSE)</f>
        <v>143.99058864240001</v>
      </c>
      <c r="AA5" s="52">
        <f>VLOOKUP($A5,'ADR Raw Data'!$B$6:$BE$43,'ADR Raw Data'!J$1,FALSE)</f>
        <v>141.35969904616601</v>
      </c>
      <c r="AB5" s="52">
        <f>VLOOKUP($A5,'ADR Raw Data'!$B$6:$BE$43,'ADR Raw Data'!K$1,FALSE)</f>
        <v>138.620345241808</v>
      </c>
      <c r="AC5" s="53">
        <f>VLOOKUP($A5,'ADR Raw Data'!$B$6:$BE$43,'ADR Raw Data'!L$1,FALSE)</f>
        <v>138.70394202558001</v>
      </c>
      <c r="AD5" s="52">
        <f>VLOOKUP($A5,'ADR Raw Data'!$B$6:$BE$43,'ADR Raw Data'!N$1,FALSE)</f>
        <v>160.00575322581901</v>
      </c>
      <c r="AE5" s="52">
        <f>VLOOKUP($A5,'ADR Raw Data'!$B$6:$BE$43,'ADR Raw Data'!O$1,FALSE)</f>
        <v>162.800398184503</v>
      </c>
      <c r="AF5" s="53">
        <f>VLOOKUP($A5,'ADR Raw Data'!$B$6:$BE$43,'ADR Raw Data'!P$1,FALSE)</f>
        <v>161.42131861022801</v>
      </c>
      <c r="AG5" s="54">
        <f>VLOOKUP($A5,'ADR Raw Data'!$B$6:$BE$43,'ADR Raw Data'!R$1,FALSE)</f>
        <v>146.05791477048601</v>
      </c>
      <c r="AI5" s="47">
        <f>VLOOKUP($A5,'ADR Raw Data'!$B$6:$BE$43,'ADR Raw Data'!T$1,FALSE)</f>
        <v>6.5404727146214601</v>
      </c>
      <c r="AJ5" s="48">
        <f>VLOOKUP($A5,'ADR Raw Data'!$B$6:$BE$43,'ADR Raw Data'!U$1,FALSE)</f>
        <v>12.642017967709799</v>
      </c>
      <c r="AK5" s="48">
        <f>VLOOKUP($A5,'ADR Raw Data'!$B$6:$BE$43,'ADR Raw Data'!V$1,FALSE)</f>
        <v>14.0671303410841</v>
      </c>
      <c r="AL5" s="48">
        <f>VLOOKUP($A5,'ADR Raw Data'!$B$6:$BE$43,'ADR Raw Data'!W$1,FALSE)</f>
        <v>12.664554335658901</v>
      </c>
      <c r="AM5" s="48">
        <f>VLOOKUP($A5,'ADR Raw Data'!$B$6:$BE$43,'ADR Raw Data'!X$1,FALSE)</f>
        <v>11.2099707624354</v>
      </c>
      <c r="AN5" s="49">
        <f>VLOOKUP($A5,'ADR Raw Data'!$B$6:$BE$43,'ADR Raw Data'!Y$1,FALSE)</f>
        <v>11.8697508699137</v>
      </c>
      <c r="AO5" s="48">
        <f>VLOOKUP($A5,'ADR Raw Data'!$B$6:$BE$43,'ADR Raw Data'!AA$1,FALSE)</f>
        <v>7.3445672263714696</v>
      </c>
      <c r="AP5" s="48">
        <f>VLOOKUP($A5,'ADR Raw Data'!$B$6:$BE$43,'ADR Raw Data'!AB$1,FALSE)</f>
        <v>6.6770999955264703</v>
      </c>
      <c r="AQ5" s="49">
        <f>VLOOKUP($A5,'ADR Raw Data'!$B$6:$BE$43,'ADR Raw Data'!AC$1,FALSE)</f>
        <v>7.0012734817169298</v>
      </c>
      <c r="AR5" s="50">
        <f>VLOOKUP($A5,'ADR Raw Data'!$B$6:$BE$43,'ADR Raw Data'!AE$1,FALSE)</f>
        <v>9.9923303842681896</v>
      </c>
      <c r="AS5" s="40"/>
      <c r="AT5" s="51">
        <f>VLOOKUP($A5,'RevPAR Raw Data'!$B$6:$BE$43,'RevPAR Raw Data'!G$1,FALSE)</f>
        <v>65.801926237190798</v>
      </c>
      <c r="AU5" s="52">
        <f>VLOOKUP($A5,'RevPAR Raw Data'!$B$6:$BE$43,'RevPAR Raw Data'!H$1,FALSE)</f>
        <v>94.499034184652302</v>
      </c>
      <c r="AV5" s="52">
        <f>VLOOKUP($A5,'RevPAR Raw Data'!$B$6:$BE$43,'RevPAR Raw Data'!I$1,FALSE)</f>
        <v>105.709702131233</v>
      </c>
      <c r="AW5" s="52">
        <f>VLOOKUP($A5,'RevPAR Raw Data'!$B$6:$BE$43,'RevPAR Raw Data'!J$1,FALSE)</f>
        <v>105.532699602438</v>
      </c>
      <c r="AX5" s="52">
        <f>VLOOKUP($A5,'RevPAR Raw Data'!$B$6:$BE$43,'RevPAR Raw Data'!K$1,FALSE)</f>
        <v>101.206481325289</v>
      </c>
      <c r="AY5" s="53">
        <f>VLOOKUP($A5,'RevPAR Raw Data'!$B$6:$BE$43,'RevPAR Raw Data'!L$1,FALSE)</f>
        <v>94.549968696160803</v>
      </c>
      <c r="AZ5" s="52">
        <f>VLOOKUP($A5,'RevPAR Raw Data'!$B$6:$BE$43,'RevPAR Raw Data'!N$1,FALSE)</f>
        <v>128.81767083582301</v>
      </c>
      <c r="BA5" s="52">
        <f>VLOOKUP($A5,'RevPAR Raw Data'!$B$6:$BE$43,'RevPAR Raw Data'!O$1,FALSE)</f>
        <v>134.53519559851199</v>
      </c>
      <c r="BB5" s="53">
        <f>VLOOKUP($A5,'RevPAR Raw Data'!$B$6:$BE$43,'RevPAR Raw Data'!P$1,FALSE)</f>
        <v>131.67643321716801</v>
      </c>
      <c r="BC5" s="54">
        <f>VLOOKUP($A5,'RevPAR Raw Data'!$B$6:$BE$43,'RevPAR Raw Data'!R$1,FALSE)</f>
        <v>105.157529987877</v>
      </c>
      <c r="BE5" s="47">
        <f>VLOOKUP($A5,'RevPAR Raw Data'!$B$6:$BE$43,'RevPAR Raw Data'!T$1,FALSE)</f>
        <v>-1.56236404358522</v>
      </c>
      <c r="BF5" s="48">
        <f>VLOOKUP($A5,'RevPAR Raw Data'!$B$6:$BE$43,'RevPAR Raw Data'!U$1,FALSE)</f>
        <v>16.873124684333199</v>
      </c>
      <c r="BG5" s="48">
        <f>VLOOKUP($A5,'RevPAR Raw Data'!$B$6:$BE$43,'RevPAR Raw Data'!V$1,FALSE)</f>
        <v>21.297058187368702</v>
      </c>
      <c r="BH5" s="48">
        <f>VLOOKUP($A5,'RevPAR Raw Data'!$B$6:$BE$43,'RevPAR Raw Data'!W$1,FALSE)</f>
        <v>20.716394579943</v>
      </c>
      <c r="BI5" s="48">
        <f>VLOOKUP($A5,'RevPAR Raw Data'!$B$6:$BE$43,'RevPAR Raw Data'!X$1,FALSE)</f>
        <v>16.578040901546601</v>
      </c>
      <c r="BJ5" s="49">
        <f>VLOOKUP($A5,'RevPAR Raw Data'!$B$6:$BE$43,'RevPAR Raw Data'!Y$1,FALSE)</f>
        <v>15.5618373172672</v>
      </c>
      <c r="BK5" s="48">
        <f>VLOOKUP($A5,'RevPAR Raw Data'!$B$6:$BE$43,'RevPAR Raw Data'!AA$1,FALSE)</f>
        <v>9.0764495917419392</v>
      </c>
      <c r="BL5" s="48">
        <f>VLOOKUP($A5,'RevPAR Raw Data'!$B$6:$BE$43,'RevPAR Raw Data'!AB$1,FALSE)</f>
        <v>8.1790983526150605</v>
      </c>
      <c r="BM5" s="49">
        <f>VLOOKUP($A5,'RevPAR Raw Data'!$B$6:$BE$43,'RevPAR Raw Data'!AC$1,FALSE)</f>
        <v>8.6161808281611698</v>
      </c>
      <c r="BN5" s="50">
        <f>VLOOKUP($A5,'RevPAR Raw Data'!$B$6:$BE$43,'RevPAR Raw Data'!AE$1,FALSE)</f>
        <v>12.977144130034</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63.995003366525999</v>
      </c>
      <c r="C7" s="48">
        <f>VLOOKUP($A7,'Occupancy Raw Data'!$B$8:$BE$45,'Occupancy Raw Data'!H$3,FALSE)</f>
        <v>83.614763102873894</v>
      </c>
      <c r="D7" s="48">
        <f>VLOOKUP($A7,'Occupancy Raw Data'!$B$8:$BE$45,'Occupancy Raw Data'!I$3,FALSE)</f>
        <v>90.225557248662199</v>
      </c>
      <c r="E7" s="48">
        <f>VLOOKUP($A7,'Occupancy Raw Data'!$B$8:$BE$45,'Occupancy Raw Data'!J$3,FALSE)</f>
        <v>88.184379318898607</v>
      </c>
      <c r="F7" s="48">
        <f>VLOOKUP($A7,'Occupancy Raw Data'!$B$8:$BE$45,'Occupancy Raw Data'!K$3,FALSE)</f>
        <v>82.794393848116499</v>
      </c>
      <c r="G7" s="49">
        <f>VLOOKUP($A7,'Occupancy Raw Data'!$B$8:$BE$45,'Occupancy Raw Data'!L$3,FALSE)</f>
        <v>81.762819377015404</v>
      </c>
      <c r="H7" s="48">
        <f>VLOOKUP($A7,'Occupancy Raw Data'!$B$8:$BE$45,'Occupancy Raw Data'!N$3,FALSE)</f>
        <v>84.614975725574894</v>
      </c>
      <c r="I7" s="48">
        <f>VLOOKUP($A7,'Occupancy Raw Data'!$B$8:$BE$45,'Occupancy Raw Data'!O$3,FALSE)</f>
        <v>89.223572770119404</v>
      </c>
      <c r="J7" s="49">
        <f>VLOOKUP($A7,'Occupancy Raw Data'!$B$8:$BE$45,'Occupancy Raw Data'!P$3,FALSE)</f>
        <v>86.919274247847099</v>
      </c>
      <c r="K7" s="50">
        <f>VLOOKUP($A7,'Occupancy Raw Data'!$B$8:$BE$45,'Occupancy Raw Data'!R$3,FALSE)</f>
        <v>83.2360921972531</v>
      </c>
      <c r="M7" s="47">
        <f>VLOOKUP($A7,'Occupancy Raw Data'!$B$8:$BE$45,'Occupancy Raw Data'!T$3,FALSE)</f>
        <v>-5.1850371314502901</v>
      </c>
      <c r="N7" s="48">
        <f>VLOOKUP($A7,'Occupancy Raw Data'!$B$8:$BE$45,'Occupancy Raw Data'!U$3,FALSE)</f>
        <v>11.448585330545299</v>
      </c>
      <c r="O7" s="48">
        <f>VLOOKUP($A7,'Occupancy Raw Data'!$B$8:$BE$45,'Occupancy Raw Data'!V$3,FALSE)</f>
        <v>14.031702505821899</v>
      </c>
      <c r="P7" s="48">
        <f>VLOOKUP($A7,'Occupancy Raw Data'!$B$8:$BE$45,'Occupancy Raw Data'!W$3,FALSE)</f>
        <v>13.7436156366494</v>
      </c>
      <c r="Q7" s="48">
        <f>VLOOKUP($A7,'Occupancy Raw Data'!$B$8:$BE$45,'Occupancy Raw Data'!X$3,FALSE)</f>
        <v>11.8968039803894</v>
      </c>
      <c r="R7" s="49">
        <f>VLOOKUP($A7,'Occupancy Raw Data'!$B$8:$BE$45,'Occupancy Raw Data'!Y$3,FALSE)</f>
        <v>9.5534418378452894</v>
      </c>
      <c r="S7" s="48">
        <f>VLOOKUP($A7,'Occupancy Raw Data'!$B$8:$BE$45,'Occupancy Raw Data'!AA$3,FALSE)</f>
        <v>7.00889534931152</v>
      </c>
      <c r="T7" s="48">
        <f>VLOOKUP($A7,'Occupancy Raw Data'!$B$8:$BE$45,'Occupancy Raw Data'!AB$3,FALSE)</f>
        <v>10.253178571598699</v>
      </c>
      <c r="U7" s="49">
        <f>VLOOKUP($A7,'Occupancy Raw Data'!$B$8:$BE$45,'Occupancy Raw Data'!AC$3,FALSE)</f>
        <v>8.6498258933702594</v>
      </c>
      <c r="V7" s="50">
        <f>VLOOKUP($A7,'Occupancy Raw Data'!$B$8:$BE$45,'Occupancy Raw Data'!AE$3,FALSE)</f>
        <v>9.2822722806631397</v>
      </c>
      <c r="X7" s="51">
        <f>VLOOKUP($A7,'ADR Raw Data'!$B$6:$BE$43,'ADR Raw Data'!G$1,FALSE)</f>
        <v>195.44568284072801</v>
      </c>
      <c r="Y7" s="52">
        <f>VLOOKUP($A7,'ADR Raw Data'!$B$6:$BE$43,'ADR Raw Data'!H$1,FALSE)</f>
        <v>227.167854758902</v>
      </c>
      <c r="Z7" s="52">
        <f>VLOOKUP($A7,'ADR Raw Data'!$B$6:$BE$43,'ADR Raw Data'!I$1,FALSE)</f>
        <v>239.23732990976299</v>
      </c>
      <c r="AA7" s="52">
        <f>VLOOKUP($A7,'ADR Raw Data'!$B$6:$BE$43,'ADR Raw Data'!J$1,FALSE)</f>
        <v>227.171782718331</v>
      </c>
      <c r="AB7" s="52">
        <f>VLOOKUP($A7,'ADR Raw Data'!$B$6:$BE$43,'ADR Raw Data'!K$1,FALSE)</f>
        <v>214.61581820127299</v>
      </c>
      <c r="AC7" s="53">
        <f>VLOOKUP($A7,'ADR Raw Data'!$B$6:$BE$43,'ADR Raw Data'!L$1,FALSE)</f>
        <v>222.324633191245</v>
      </c>
      <c r="AD7" s="52">
        <f>VLOOKUP($A7,'ADR Raw Data'!$B$6:$BE$43,'ADR Raw Data'!N$1,FALSE)</f>
        <v>211.86211998743499</v>
      </c>
      <c r="AE7" s="52">
        <f>VLOOKUP($A7,'ADR Raw Data'!$B$6:$BE$43,'ADR Raw Data'!O$1,FALSE)</f>
        <v>220.861224680276</v>
      </c>
      <c r="AF7" s="53">
        <f>VLOOKUP($A7,'ADR Raw Data'!$B$6:$BE$43,'ADR Raw Data'!P$1,FALSE)</f>
        <v>216.480959015808</v>
      </c>
      <c r="AG7" s="54">
        <f>VLOOKUP($A7,'ADR Raw Data'!$B$6:$BE$43,'ADR Raw Data'!R$1,FALSE)</f>
        <v>220.58113156194099</v>
      </c>
      <c r="AI7" s="47">
        <f>VLOOKUP($A7,'ADR Raw Data'!$B$6:$BE$43,'ADR Raw Data'!T$1,FALSE)</f>
        <v>6.0948474918666502</v>
      </c>
      <c r="AJ7" s="48">
        <f>VLOOKUP($A7,'ADR Raw Data'!$B$6:$BE$43,'ADR Raw Data'!U$1,FALSE)</f>
        <v>13.6777478482521</v>
      </c>
      <c r="AK7" s="48">
        <f>VLOOKUP($A7,'ADR Raw Data'!$B$6:$BE$43,'ADR Raw Data'!V$1,FALSE)</f>
        <v>16.4421457651639</v>
      </c>
      <c r="AL7" s="48">
        <f>VLOOKUP($A7,'ADR Raw Data'!$B$6:$BE$43,'ADR Raw Data'!W$1,FALSE)</f>
        <v>14.3463651429528</v>
      </c>
      <c r="AM7" s="48">
        <f>VLOOKUP($A7,'ADR Raw Data'!$B$6:$BE$43,'ADR Raw Data'!X$1,FALSE)</f>
        <v>16.0879009796075</v>
      </c>
      <c r="AN7" s="49">
        <f>VLOOKUP($A7,'ADR Raw Data'!$B$6:$BE$43,'ADR Raw Data'!Y$1,FALSE)</f>
        <v>14.016446645444301</v>
      </c>
      <c r="AO7" s="48">
        <f>VLOOKUP($A7,'ADR Raw Data'!$B$6:$BE$43,'ADR Raw Data'!AA$1,FALSE)</f>
        <v>18.4667737985692</v>
      </c>
      <c r="AP7" s="48">
        <f>VLOOKUP($A7,'ADR Raw Data'!$B$6:$BE$43,'ADR Raw Data'!AB$1,FALSE)</f>
        <v>24.713273906931398</v>
      </c>
      <c r="AQ7" s="49">
        <f>VLOOKUP($A7,'ADR Raw Data'!$B$6:$BE$43,'ADR Raw Data'!AC$1,FALSE)</f>
        <v>21.6486641487644</v>
      </c>
      <c r="AR7" s="50">
        <f>VLOOKUP($A7,'ADR Raw Data'!$B$6:$BE$43,'ADR Raw Data'!AE$1,FALSE)</f>
        <v>16.1683342735775</v>
      </c>
      <c r="AS7" s="40"/>
      <c r="AT7" s="51">
        <f>VLOOKUP($A7,'RevPAR Raw Data'!$B$6:$BE$43,'RevPAR Raw Data'!G$1,FALSE)</f>
        <v>125.075471313653</v>
      </c>
      <c r="AU7" s="52">
        <f>VLOOKUP($A7,'RevPAR Raw Data'!$B$6:$BE$43,'RevPAR Raw Data'!H$1,FALSE)</f>
        <v>189.945863602537</v>
      </c>
      <c r="AV7" s="52">
        <f>VLOOKUP($A7,'RevPAR Raw Data'!$B$6:$BE$43,'RevPAR Raw Data'!I$1,FALSE)</f>
        <v>215.85321405790401</v>
      </c>
      <c r="AW7" s="52">
        <f>VLOOKUP($A7,'RevPAR Raw Data'!$B$6:$BE$43,'RevPAR Raw Data'!J$1,FALSE)</f>
        <v>200.330026577837</v>
      </c>
      <c r="AX7" s="52">
        <f>VLOOKUP($A7,'RevPAR Raw Data'!$B$6:$BE$43,'RevPAR Raw Data'!K$1,FALSE)</f>
        <v>177.689865781919</v>
      </c>
      <c r="AY7" s="53">
        <f>VLOOKUP($A7,'RevPAR Raw Data'!$B$6:$BE$43,'RevPAR Raw Data'!L$1,FALSE)</f>
        <v>181.77888826677</v>
      </c>
      <c r="AZ7" s="52">
        <f>VLOOKUP($A7,'RevPAR Raw Data'!$B$6:$BE$43,'RevPAR Raw Data'!N$1,FALSE)</f>
        <v>179.26708139905699</v>
      </c>
      <c r="BA7" s="52">
        <f>VLOOKUP($A7,'RevPAR Raw Data'!$B$6:$BE$43,'RevPAR Raw Data'!O$1,FALSE)</f>
        <v>197.06027552358299</v>
      </c>
      <c r="BB7" s="53">
        <f>VLOOKUP($A7,'RevPAR Raw Data'!$B$6:$BE$43,'RevPAR Raw Data'!P$1,FALSE)</f>
        <v>188.16367846131999</v>
      </c>
      <c r="BC7" s="54">
        <f>VLOOKUP($A7,'RevPAR Raw Data'!$B$6:$BE$43,'RevPAR Raw Data'!R$1,FALSE)</f>
        <v>183.60311403664099</v>
      </c>
      <c r="BE7" s="47">
        <f>VLOOKUP($A7,'RevPAR Raw Data'!$B$6:$BE$43,'RevPAR Raw Data'!T$1,FALSE)</f>
        <v>0.59379025485780801</v>
      </c>
      <c r="BF7" s="48">
        <f>VLOOKUP($A7,'RevPAR Raw Data'!$B$6:$BE$43,'RevPAR Raw Data'!U$1,FALSE)</f>
        <v>26.6922418125014</v>
      </c>
      <c r="BG7" s="48">
        <f>VLOOKUP($A7,'RevPAR Raw Data'!$B$6:$BE$43,'RevPAR Raw Data'!V$1,FALSE)</f>
        <v>32.780961250327302</v>
      </c>
      <c r="BH7" s="48">
        <f>VLOOKUP($A7,'RevPAR Raw Data'!$B$6:$BE$43,'RevPAR Raw Data'!W$1,FALSE)</f>
        <v>30.06169006268</v>
      </c>
      <c r="BI7" s="48">
        <f>VLOOKUP($A7,'RevPAR Raw Data'!$B$6:$BE$43,'RevPAR Raw Data'!X$1,FALSE)</f>
        <v>29.8986510040999</v>
      </c>
      <c r="BJ7" s="49">
        <f>VLOOKUP($A7,'RevPAR Raw Data'!$B$6:$BE$43,'RevPAR Raw Data'!Y$1,FALSE)</f>
        <v>24.9089415612947</v>
      </c>
      <c r="BK7" s="48">
        <f>VLOOKUP($A7,'RevPAR Raw Data'!$B$6:$BE$43,'RevPAR Raw Data'!AA$1,FALSE)</f>
        <v>26.769985997816601</v>
      </c>
      <c r="BL7" s="48">
        <f>VLOOKUP($A7,'RevPAR Raw Data'!$B$6:$BE$43,'RevPAR Raw Data'!AB$1,FALSE)</f>
        <v>37.500348583096198</v>
      </c>
      <c r="BM7" s="49">
        <f>VLOOKUP($A7,'RevPAR Raw Data'!$B$6:$BE$43,'RevPAR Raw Data'!AC$1,FALSE)</f>
        <v>32.171061799243297</v>
      </c>
      <c r="BN7" s="50">
        <f>VLOOKUP($A7,'RevPAR Raw Data'!$B$6:$BE$43,'RevPAR Raw Data'!AE$1,FALSE)</f>
        <v>26.9513953647619</v>
      </c>
    </row>
    <row r="8" spans="1:66" x14ac:dyDescent="0.45">
      <c r="A8" s="63" t="s">
        <v>89</v>
      </c>
      <c r="B8" s="47">
        <f>VLOOKUP($A8,'Occupancy Raw Data'!$B$8:$BE$45,'Occupancy Raw Data'!G$3,FALSE)</f>
        <v>68.740328071804299</v>
      </c>
      <c r="C8" s="48">
        <f>VLOOKUP($A8,'Occupancy Raw Data'!$B$8:$BE$45,'Occupancy Raw Data'!H$3,FALSE)</f>
        <v>94.439286082740097</v>
      </c>
      <c r="D8" s="48">
        <f>VLOOKUP($A8,'Occupancy Raw Data'!$B$8:$BE$45,'Occupancy Raw Data'!I$3,FALSE)</f>
        <v>96.884349530589006</v>
      </c>
      <c r="E8" s="48">
        <f>VLOOKUP($A8,'Occupancy Raw Data'!$B$8:$BE$45,'Occupancy Raw Data'!J$3,FALSE)</f>
        <v>96.224079232435699</v>
      </c>
      <c r="F8" s="48">
        <f>VLOOKUP($A8,'Occupancy Raw Data'!$B$8:$BE$45,'Occupancy Raw Data'!K$3,FALSE)</f>
        <v>89.920561229753403</v>
      </c>
      <c r="G8" s="49">
        <f>VLOOKUP($A8,'Occupancy Raw Data'!$B$8:$BE$45,'Occupancy Raw Data'!L$3,FALSE)</f>
        <v>89.241720829464498</v>
      </c>
      <c r="H8" s="48">
        <f>VLOOKUP($A8,'Occupancy Raw Data'!$B$8:$BE$45,'Occupancy Raw Data'!N$3,FALSE)</f>
        <v>88.9095223357061</v>
      </c>
      <c r="I8" s="48">
        <f>VLOOKUP($A8,'Occupancy Raw Data'!$B$8:$BE$45,'Occupancy Raw Data'!O$3,FALSE)</f>
        <v>90.064995357474402</v>
      </c>
      <c r="J8" s="49">
        <f>VLOOKUP($A8,'Occupancy Raw Data'!$B$8:$BE$45,'Occupancy Raw Data'!P$3,FALSE)</f>
        <v>89.487258846590294</v>
      </c>
      <c r="K8" s="50">
        <f>VLOOKUP($A8,'Occupancy Raw Data'!$B$8:$BE$45,'Occupancy Raw Data'!R$3,FALSE)</f>
        <v>89.311874548643303</v>
      </c>
      <c r="M8" s="47">
        <f>VLOOKUP($A8,'Occupancy Raw Data'!$B$8:$BE$45,'Occupancy Raw Data'!T$3,FALSE)</f>
        <v>-15.8309984189475</v>
      </c>
      <c r="N8" s="48">
        <f>VLOOKUP($A8,'Occupancy Raw Data'!$B$8:$BE$45,'Occupancy Raw Data'!U$3,FALSE)</f>
        <v>8.5370361461915003</v>
      </c>
      <c r="O8" s="48">
        <f>VLOOKUP($A8,'Occupancy Raw Data'!$B$8:$BE$45,'Occupancy Raw Data'!V$3,FALSE)</f>
        <v>11.6111382545889</v>
      </c>
      <c r="P8" s="48">
        <f>VLOOKUP($A8,'Occupancy Raw Data'!$B$8:$BE$45,'Occupancy Raw Data'!W$3,FALSE)</f>
        <v>13.612000707539901</v>
      </c>
      <c r="Q8" s="48">
        <f>VLOOKUP($A8,'Occupancy Raw Data'!$B$8:$BE$45,'Occupancy Raw Data'!X$3,FALSE)</f>
        <v>15.032017499444899</v>
      </c>
      <c r="R8" s="49">
        <f>VLOOKUP($A8,'Occupancy Raw Data'!$B$8:$BE$45,'Occupancy Raw Data'!Y$3,FALSE)</f>
        <v>6.6588628409326196</v>
      </c>
      <c r="S8" s="48">
        <f>VLOOKUP($A8,'Occupancy Raw Data'!$B$8:$BE$45,'Occupancy Raw Data'!AA$3,FALSE)</f>
        <v>10.863054288208501</v>
      </c>
      <c r="T8" s="48">
        <f>VLOOKUP($A8,'Occupancy Raw Data'!$B$8:$BE$45,'Occupancy Raw Data'!AB$3,FALSE)</f>
        <v>11.7017481354636</v>
      </c>
      <c r="U8" s="49">
        <f>VLOOKUP($A8,'Occupancy Raw Data'!$B$8:$BE$45,'Occupancy Raw Data'!AC$3,FALSE)</f>
        <v>11.2835283442303</v>
      </c>
      <c r="V8" s="50">
        <f>VLOOKUP($A8,'Occupancy Raw Data'!$B$8:$BE$45,'Occupancy Raw Data'!AE$3,FALSE)</f>
        <v>7.9430492741160297</v>
      </c>
      <c r="X8" s="51">
        <f>VLOOKUP($A8,'ADR Raw Data'!$B$6:$BE$43,'ADR Raw Data'!G$1,FALSE)</f>
        <v>213.00856371003999</v>
      </c>
      <c r="Y8" s="52">
        <f>VLOOKUP($A8,'ADR Raw Data'!$B$6:$BE$43,'ADR Raw Data'!H$1,FALSE)</f>
        <v>253.97279331439799</v>
      </c>
      <c r="Z8" s="52">
        <f>VLOOKUP($A8,'ADR Raw Data'!$B$6:$BE$43,'ADR Raw Data'!I$1,FALSE)</f>
        <v>257.89045149611297</v>
      </c>
      <c r="AA8" s="52">
        <f>VLOOKUP($A8,'ADR Raw Data'!$B$6:$BE$43,'ADR Raw Data'!J$1,FALSE)</f>
        <v>253.27349094028</v>
      </c>
      <c r="AB8" s="52">
        <f>VLOOKUP($A8,'ADR Raw Data'!$B$6:$BE$43,'ADR Raw Data'!K$1,FALSE)</f>
        <v>237.465995869664</v>
      </c>
      <c r="AC8" s="53">
        <f>VLOOKUP($A8,'ADR Raw Data'!$B$6:$BE$43,'ADR Raw Data'!L$1,FALSE)</f>
        <v>245.03543756213699</v>
      </c>
      <c r="AD8" s="52">
        <f>VLOOKUP($A8,'ADR Raw Data'!$B$6:$BE$43,'ADR Raw Data'!N$1,FALSE)</f>
        <v>208.87181596658101</v>
      </c>
      <c r="AE8" s="52">
        <f>VLOOKUP($A8,'ADR Raw Data'!$B$6:$BE$43,'ADR Raw Data'!O$1,FALSE)</f>
        <v>206.973777777777</v>
      </c>
      <c r="AF8" s="53">
        <f>VLOOKUP($A8,'ADR Raw Data'!$B$6:$BE$43,'ADR Raw Data'!P$1,FALSE)</f>
        <v>207.91666993313299</v>
      </c>
      <c r="AG8" s="54">
        <f>VLOOKUP($A8,'ADR Raw Data'!$B$6:$BE$43,'ADR Raw Data'!R$1,FALSE)</f>
        <v>234.40924932754601</v>
      </c>
      <c r="AI8" s="47">
        <f>VLOOKUP($A8,'ADR Raw Data'!$B$6:$BE$43,'ADR Raw Data'!T$1,FALSE)</f>
        <v>3.9344581702336501</v>
      </c>
      <c r="AJ8" s="48">
        <f>VLOOKUP($A8,'ADR Raw Data'!$B$6:$BE$43,'ADR Raw Data'!U$1,FALSE)</f>
        <v>15.643177101758299</v>
      </c>
      <c r="AK8" s="48">
        <f>VLOOKUP($A8,'ADR Raw Data'!$B$6:$BE$43,'ADR Raw Data'!V$1,FALSE)</f>
        <v>16.185578525942599</v>
      </c>
      <c r="AL8" s="48">
        <f>VLOOKUP($A8,'ADR Raw Data'!$B$6:$BE$43,'ADR Raw Data'!W$1,FALSE)</f>
        <v>14.6728688989989</v>
      </c>
      <c r="AM8" s="48">
        <f>VLOOKUP($A8,'ADR Raw Data'!$B$6:$BE$43,'ADR Raw Data'!X$1,FALSE)</f>
        <v>24.344713321015998</v>
      </c>
      <c r="AN8" s="49">
        <f>VLOOKUP($A8,'ADR Raw Data'!$B$6:$BE$43,'ADR Raw Data'!Y$1,FALSE)</f>
        <v>15.5060374103253</v>
      </c>
      <c r="AO8" s="48">
        <f>VLOOKUP($A8,'ADR Raw Data'!$B$6:$BE$43,'ADR Raw Data'!AA$1,FALSE)</f>
        <v>27.919376508766501</v>
      </c>
      <c r="AP8" s="48">
        <f>VLOOKUP($A8,'ADR Raw Data'!$B$6:$BE$43,'ADR Raw Data'!AB$1,FALSE)</f>
        <v>28.958027829568799</v>
      </c>
      <c r="AQ8" s="49">
        <f>VLOOKUP($A8,'ADR Raw Data'!$B$6:$BE$43,'ADR Raw Data'!AC$1,FALSE)</f>
        <v>28.433418822440299</v>
      </c>
      <c r="AR8" s="50">
        <f>VLOOKUP($A8,'ADR Raw Data'!$B$6:$BE$43,'ADR Raw Data'!AE$1,FALSE)</f>
        <v>18.277308823755298</v>
      </c>
      <c r="AS8" s="40"/>
      <c r="AT8" s="51">
        <f>VLOOKUP($A8,'RevPAR Raw Data'!$B$6:$BE$43,'RevPAR Raw Data'!G$1,FALSE)</f>
        <v>146.42278551531999</v>
      </c>
      <c r="AU8" s="52">
        <f>VLOOKUP($A8,'RevPAR Raw Data'!$B$6:$BE$43,'RevPAR Raw Data'!H$1,FALSE)</f>
        <v>239.85009285051001</v>
      </c>
      <c r="AV8" s="52">
        <f>VLOOKUP($A8,'RevPAR Raw Data'!$B$6:$BE$43,'RevPAR Raw Data'!I$1,FALSE)</f>
        <v>249.85548643350799</v>
      </c>
      <c r="AW8" s="52">
        <f>VLOOKUP($A8,'RevPAR Raw Data'!$B$6:$BE$43,'RevPAR Raw Data'!J$1,FALSE)</f>
        <v>243.71008459713099</v>
      </c>
      <c r="AX8" s="52">
        <f>VLOOKUP($A8,'RevPAR Raw Data'!$B$6:$BE$43,'RevPAR Raw Data'!K$1,FALSE)</f>
        <v>213.53075621582499</v>
      </c>
      <c r="AY8" s="53">
        <f>VLOOKUP($A8,'RevPAR Raw Data'!$B$6:$BE$43,'RevPAR Raw Data'!L$1,FALSE)</f>
        <v>218.67384112245901</v>
      </c>
      <c r="AZ8" s="52">
        <f>VLOOKUP($A8,'RevPAR Raw Data'!$B$6:$BE$43,'RevPAR Raw Data'!N$1,FALSE)</f>
        <v>185.70693386980199</v>
      </c>
      <c r="BA8" s="52">
        <f>VLOOKUP($A8,'RevPAR Raw Data'!$B$6:$BE$43,'RevPAR Raw Data'!O$1,FALSE)</f>
        <v>186.41092334674499</v>
      </c>
      <c r="BB8" s="53">
        <f>VLOOKUP($A8,'RevPAR Raw Data'!$B$6:$BE$43,'RevPAR Raw Data'!P$1,FALSE)</f>
        <v>186.05892860827399</v>
      </c>
      <c r="BC8" s="54">
        <f>VLOOKUP($A8,'RevPAR Raw Data'!$B$6:$BE$43,'RevPAR Raw Data'!R$1,FALSE)</f>
        <v>209.35529468983501</v>
      </c>
      <c r="BE8" s="47">
        <f>VLOOKUP($A8,'RevPAR Raw Data'!$B$6:$BE$43,'RevPAR Raw Data'!T$1,FALSE)</f>
        <v>-12.5194042594376</v>
      </c>
      <c r="BF8" s="48">
        <f>VLOOKUP($A8,'RevPAR Raw Data'!$B$6:$BE$43,'RevPAR Raw Data'!U$1,FALSE)</f>
        <v>25.515676931539701</v>
      </c>
      <c r="BG8" s="48">
        <f>VLOOKUP($A8,'RevPAR Raw Data'!$B$6:$BE$43,'RevPAR Raw Data'!V$1,FALSE)</f>
        <v>29.6760466804839</v>
      </c>
      <c r="BH8" s="48">
        <f>VLOOKUP($A8,'RevPAR Raw Data'!$B$6:$BE$43,'RevPAR Raw Data'!W$1,FALSE)</f>
        <v>30.282140624886999</v>
      </c>
      <c r="BI8" s="48">
        <f>VLOOKUP($A8,'RevPAR Raw Data'!$B$6:$BE$43,'RevPAR Raw Data'!X$1,FALSE)</f>
        <v>43.036232387065802</v>
      </c>
      <c r="BJ8" s="49">
        <f>VLOOKUP($A8,'RevPAR Raw Data'!$B$6:$BE$43,'RevPAR Raw Data'!Y$1,FALSE)</f>
        <v>23.197426014475202</v>
      </c>
      <c r="BK8" s="48">
        <f>VLOOKUP($A8,'RevPAR Raw Data'!$B$6:$BE$43,'RevPAR Raw Data'!AA$1,FALSE)</f>
        <v>41.8153278240517</v>
      </c>
      <c r="BL8" s="48">
        <f>VLOOKUP($A8,'RevPAR Raw Data'!$B$6:$BE$43,'RevPAR Raw Data'!AB$1,FALSE)</f>
        <v>44.048371446646001</v>
      </c>
      <c r="BM8" s="49">
        <f>VLOOKUP($A8,'RevPAR Raw Data'!$B$6:$BE$43,'RevPAR Raw Data'!AC$1,FALSE)</f>
        <v>42.925240038734501</v>
      </c>
      <c r="BN8" s="50">
        <f>VLOOKUP($A8,'RevPAR Raw Data'!$B$6:$BE$43,'RevPAR Raw Data'!AE$1,FALSE)</f>
        <v>27.672133743724601</v>
      </c>
    </row>
    <row r="9" spans="1:66" x14ac:dyDescent="0.45">
      <c r="A9" s="63" t="s">
        <v>90</v>
      </c>
      <c r="B9" s="47">
        <f>VLOOKUP($A9,'Occupancy Raw Data'!$B$8:$BE$45,'Occupancy Raw Data'!G$3,FALSE)</f>
        <v>70.206352886621801</v>
      </c>
      <c r="C9" s="48">
        <f>VLOOKUP($A9,'Occupancy Raw Data'!$B$8:$BE$45,'Occupancy Raw Data'!H$3,FALSE)</f>
        <v>86.784140969162905</v>
      </c>
      <c r="D9" s="48">
        <f>VLOOKUP($A9,'Occupancy Raw Data'!$B$8:$BE$45,'Occupancy Raw Data'!I$3,FALSE)</f>
        <v>93.218177602596796</v>
      </c>
      <c r="E9" s="48">
        <f>VLOOKUP($A9,'Occupancy Raw Data'!$B$8:$BE$45,'Occupancy Raw Data'!J$3,FALSE)</f>
        <v>91.560398794342603</v>
      </c>
      <c r="F9" s="48">
        <f>VLOOKUP($A9,'Occupancy Raw Data'!$B$8:$BE$45,'Occupancy Raw Data'!K$3,FALSE)</f>
        <v>87.236262462323197</v>
      </c>
      <c r="G9" s="49">
        <f>VLOOKUP($A9,'Occupancy Raw Data'!$B$8:$BE$45,'Occupancy Raw Data'!L$3,FALSE)</f>
        <v>85.801066543009497</v>
      </c>
      <c r="H9" s="48">
        <f>VLOOKUP($A9,'Occupancy Raw Data'!$B$8:$BE$45,'Occupancy Raw Data'!N$3,FALSE)</f>
        <v>87.966612566658895</v>
      </c>
      <c r="I9" s="48">
        <f>VLOOKUP($A9,'Occupancy Raw Data'!$B$8:$BE$45,'Occupancy Raw Data'!O$3,FALSE)</f>
        <v>90.528634361233401</v>
      </c>
      <c r="J9" s="49">
        <f>VLOOKUP($A9,'Occupancy Raw Data'!$B$8:$BE$45,'Occupancy Raw Data'!P$3,FALSE)</f>
        <v>89.247623463946198</v>
      </c>
      <c r="K9" s="50">
        <f>VLOOKUP($A9,'Occupancy Raw Data'!$B$8:$BE$45,'Occupancy Raw Data'!R$3,FALSE)</f>
        <v>86.785797091848494</v>
      </c>
      <c r="M9" s="47">
        <f>VLOOKUP($A9,'Occupancy Raw Data'!$B$8:$BE$45,'Occupancy Raw Data'!T$3,FALSE)</f>
        <v>6.3537016957424397</v>
      </c>
      <c r="N9" s="48">
        <f>VLOOKUP($A9,'Occupancy Raw Data'!$B$8:$BE$45,'Occupancy Raw Data'!U$3,FALSE)</f>
        <v>19.9025216316798</v>
      </c>
      <c r="O9" s="48">
        <f>VLOOKUP($A9,'Occupancy Raw Data'!$B$8:$BE$45,'Occupancy Raw Data'!V$3,FALSE)</f>
        <v>22.911085265121699</v>
      </c>
      <c r="P9" s="48">
        <f>VLOOKUP($A9,'Occupancy Raw Data'!$B$8:$BE$45,'Occupancy Raw Data'!W$3,FALSE)</f>
        <v>21.641427836974099</v>
      </c>
      <c r="Q9" s="48">
        <f>VLOOKUP($A9,'Occupancy Raw Data'!$B$8:$BE$45,'Occupancy Raw Data'!X$3,FALSE)</f>
        <v>19.778809390670201</v>
      </c>
      <c r="R9" s="49">
        <f>VLOOKUP($A9,'Occupancy Raw Data'!$B$8:$BE$45,'Occupancy Raw Data'!Y$3,FALSE)</f>
        <v>18.4002302625724</v>
      </c>
      <c r="S9" s="48">
        <f>VLOOKUP($A9,'Occupancy Raw Data'!$B$8:$BE$45,'Occupancy Raw Data'!AA$3,FALSE)</f>
        <v>12.938647119577499</v>
      </c>
      <c r="T9" s="48">
        <f>VLOOKUP($A9,'Occupancy Raw Data'!$B$8:$BE$45,'Occupancy Raw Data'!AB$3,FALSE)</f>
        <v>6.7067070469132997</v>
      </c>
      <c r="U9" s="49">
        <f>VLOOKUP($A9,'Occupancy Raw Data'!$B$8:$BE$45,'Occupancy Raw Data'!AC$3,FALSE)</f>
        <v>9.6895977720549897</v>
      </c>
      <c r="V9" s="50">
        <f>VLOOKUP($A9,'Occupancy Raw Data'!$B$8:$BE$45,'Occupancy Raw Data'!AE$3,FALSE)</f>
        <v>15.7006271557676</v>
      </c>
      <c r="X9" s="51">
        <f>VLOOKUP($A9,'ADR Raw Data'!$B$6:$BE$43,'ADR Raw Data'!G$1,FALSE)</f>
        <v>187.88667107001299</v>
      </c>
      <c r="Y9" s="52">
        <f>VLOOKUP($A9,'ADR Raw Data'!$B$6:$BE$43,'ADR Raw Data'!H$1,FALSE)</f>
        <v>208.03201977023701</v>
      </c>
      <c r="Z9" s="52">
        <f>VLOOKUP($A9,'ADR Raw Data'!$B$6:$BE$43,'ADR Raw Data'!I$1,FALSE)</f>
        <v>210.33538863325401</v>
      </c>
      <c r="AA9" s="52">
        <f>VLOOKUP($A9,'ADR Raw Data'!$B$6:$BE$43,'ADR Raw Data'!J$1,FALSE)</f>
        <v>192.17352241073601</v>
      </c>
      <c r="AB9" s="52">
        <f>VLOOKUP($A9,'ADR Raw Data'!$B$6:$BE$43,'ADR Raw Data'!K$1,FALSE)</f>
        <v>176.55557209302299</v>
      </c>
      <c r="AC9" s="53">
        <f>VLOOKUP($A9,'ADR Raw Data'!$B$6:$BE$43,'ADR Raw Data'!L$1,FALSE)</f>
        <v>195.45055936875099</v>
      </c>
      <c r="AD9" s="52">
        <f>VLOOKUP($A9,'ADR Raw Data'!$B$6:$BE$43,'ADR Raw Data'!N$1,FALSE)</f>
        <v>170.419177648919</v>
      </c>
      <c r="AE9" s="52">
        <f>VLOOKUP($A9,'ADR Raw Data'!$B$6:$BE$43,'ADR Raw Data'!O$1,FALSE)</f>
        <v>173.93148930720901</v>
      </c>
      <c r="AF9" s="53">
        <f>VLOOKUP($A9,'ADR Raw Data'!$B$6:$BE$43,'ADR Raw Data'!P$1,FALSE)</f>
        <v>172.20054036500599</v>
      </c>
      <c r="AG9" s="54">
        <f>VLOOKUP($A9,'ADR Raw Data'!$B$6:$BE$43,'ADR Raw Data'!R$1,FALSE)</f>
        <v>188.61926072934699</v>
      </c>
      <c r="AI9" s="47">
        <f>VLOOKUP($A9,'ADR Raw Data'!$B$6:$BE$43,'ADR Raw Data'!T$1,FALSE)</f>
        <v>25.171548415682899</v>
      </c>
      <c r="AJ9" s="48">
        <f>VLOOKUP($A9,'ADR Raw Data'!$B$6:$BE$43,'ADR Raw Data'!U$1,FALSE)</f>
        <v>27.219101695072801</v>
      </c>
      <c r="AK9" s="48">
        <f>VLOOKUP($A9,'ADR Raw Data'!$B$6:$BE$43,'ADR Raw Data'!V$1,FALSE)</f>
        <v>29.570426989415999</v>
      </c>
      <c r="AL9" s="48">
        <f>VLOOKUP($A9,'ADR Raw Data'!$B$6:$BE$43,'ADR Raw Data'!W$1,FALSE)</f>
        <v>24.203479499641201</v>
      </c>
      <c r="AM9" s="48">
        <f>VLOOKUP($A9,'ADR Raw Data'!$B$6:$BE$43,'ADR Raw Data'!X$1,FALSE)</f>
        <v>21.992838065169501</v>
      </c>
      <c r="AN9" s="49">
        <f>VLOOKUP($A9,'ADR Raw Data'!$B$6:$BE$43,'ADR Raw Data'!Y$1,FALSE)</f>
        <v>25.916011337072199</v>
      </c>
      <c r="AO9" s="48">
        <f>VLOOKUP($A9,'ADR Raw Data'!$B$6:$BE$43,'ADR Raw Data'!AA$1,FALSE)</f>
        <v>20.351930524289202</v>
      </c>
      <c r="AP9" s="48">
        <f>VLOOKUP($A9,'ADR Raw Data'!$B$6:$BE$43,'ADR Raw Data'!AB$1,FALSE)</f>
        <v>20.9701229644919</v>
      </c>
      <c r="AQ9" s="49">
        <f>VLOOKUP($A9,'ADR Raw Data'!$B$6:$BE$43,'ADR Raw Data'!AC$1,FALSE)</f>
        <v>20.6416969887485</v>
      </c>
      <c r="AR9" s="50">
        <f>VLOOKUP($A9,'ADR Raw Data'!$B$6:$BE$43,'ADR Raw Data'!AE$1,FALSE)</f>
        <v>24.6217885774672</v>
      </c>
      <c r="AS9" s="40"/>
      <c r="AT9" s="51">
        <f>VLOOKUP($A9,'RevPAR Raw Data'!$B$6:$BE$43,'RevPAR Raw Data'!G$1,FALSE)</f>
        <v>131.908379318339</v>
      </c>
      <c r="AU9" s="52">
        <f>VLOOKUP($A9,'RevPAR Raw Data'!$B$6:$BE$43,'RevPAR Raw Data'!H$1,FALSE)</f>
        <v>180.53880129839999</v>
      </c>
      <c r="AV9" s="52">
        <f>VLOOKUP($A9,'RevPAR Raw Data'!$B$6:$BE$43,'RevPAR Raw Data'!I$1,FALSE)</f>
        <v>196.07081613725899</v>
      </c>
      <c r="AW9" s="52">
        <f>VLOOKUP($A9,'RevPAR Raw Data'!$B$6:$BE$43,'RevPAR Raw Data'!J$1,FALSE)</f>
        <v>175.954843496406</v>
      </c>
      <c r="AX9" s="52">
        <f>VLOOKUP($A9,'RevPAR Raw Data'!$B$6:$BE$43,'RevPAR Raw Data'!K$1,FALSE)</f>
        <v>154.02048226292601</v>
      </c>
      <c r="AY9" s="53">
        <f>VLOOKUP($A9,'RevPAR Raw Data'!$B$6:$BE$43,'RevPAR Raw Data'!L$1,FALSE)</f>
        <v>167.69866450266599</v>
      </c>
      <c r="AZ9" s="52">
        <f>VLOOKUP($A9,'RevPAR Raw Data'!$B$6:$BE$43,'RevPAR Raw Data'!N$1,FALSE)</f>
        <v>149.91197774171101</v>
      </c>
      <c r="BA9" s="52">
        <f>VLOOKUP($A9,'RevPAR Raw Data'!$B$6:$BE$43,'RevPAR Raw Data'!O$1,FALSE)</f>
        <v>157.457801993971</v>
      </c>
      <c r="BB9" s="53">
        <f>VLOOKUP($A9,'RevPAR Raw Data'!$B$6:$BE$43,'RevPAR Raw Data'!P$1,FALSE)</f>
        <v>153.68488986784101</v>
      </c>
      <c r="BC9" s="54">
        <f>VLOOKUP($A9,'RevPAR Raw Data'!$B$6:$BE$43,'RevPAR Raw Data'!R$1,FALSE)</f>
        <v>163.694728892716</v>
      </c>
      <c r="BE9" s="47">
        <f>VLOOKUP($A9,'RevPAR Raw Data'!$B$6:$BE$43,'RevPAR Raw Data'!T$1,FALSE)</f>
        <v>33.1245752099572</v>
      </c>
      <c r="BF9" s="48">
        <f>VLOOKUP($A9,'RevPAR Raw Data'!$B$6:$BE$43,'RevPAR Raw Data'!U$1,FALSE)</f>
        <v>52.5389109295634</v>
      </c>
      <c r="BG9" s="48">
        <f>VLOOKUP($A9,'RevPAR Raw Data'!$B$6:$BE$43,'RevPAR Raw Data'!V$1,FALSE)</f>
        <v>59.256417995343497</v>
      </c>
      <c r="BH9" s="48">
        <f>VLOOKUP($A9,'RevPAR Raw Data'!$B$6:$BE$43,'RevPAR Raw Data'!W$1,FALSE)</f>
        <v>51.082885886566999</v>
      </c>
      <c r="BI9" s="48">
        <f>VLOOKUP($A9,'RevPAR Raw Data'!$B$6:$BE$43,'RevPAR Raw Data'!X$1,FALSE)</f>
        <v>46.121568976348399</v>
      </c>
      <c r="BJ9" s="49">
        <f>VLOOKUP($A9,'RevPAR Raw Data'!$B$6:$BE$43,'RevPAR Raw Data'!Y$1,FALSE)</f>
        <v>49.084847360540401</v>
      </c>
      <c r="BK9" s="48">
        <f>VLOOKUP($A9,'RevPAR Raw Data'!$B$6:$BE$43,'RevPAR Raw Data'!AA$1,FALSE)</f>
        <v>35.923842116426101</v>
      </c>
      <c r="BL9" s="48">
        <f>VLOOKUP($A9,'RevPAR Raw Data'!$B$6:$BE$43,'RevPAR Raw Data'!AB$1,FALSE)</f>
        <v>29.083234726011199</v>
      </c>
      <c r="BM9" s="49">
        <f>VLOOKUP($A9,'RevPAR Raw Data'!$B$6:$BE$43,'RevPAR Raw Data'!AC$1,FALSE)</f>
        <v>32.331392172339598</v>
      </c>
      <c r="BN9" s="50">
        <f>VLOOKUP($A9,'RevPAR Raw Data'!$B$6:$BE$43,'RevPAR Raw Data'!AE$1,FALSE)</f>
        <v>44.188190956864297</v>
      </c>
    </row>
    <row r="10" spans="1:66" x14ac:dyDescent="0.45">
      <c r="A10" s="63" t="s">
        <v>26</v>
      </c>
      <c r="B10" s="47">
        <f>VLOOKUP($A10,'Occupancy Raw Data'!$B$8:$BE$45,'Occupancy Raw Data'!G$3,FALSE)</f>
        <v>57.365684575389899</v>
      </c>
      <c r="C10" s="48">
        <f>VLOOKUP($A10,'Occupancy Raw Data'!$B$8:$BE$45,'Occupancy Raw Data'!H$3,FALSE)</f>
        <v>81.837088388214895</v>
      </c>
      <c r="D10" s="48">
        <f>VLOOKUP($A10,'Occupancy Raw Data'!$B$8:$BE$45,'Occupancy Raw Data'!I$3,FALSE)</f>
        <v>91.854419410745194</v>
      </c>
      <c r="E10" s="48">
        <f>VLOOKUP($A10,'Occupancy Raw Data'!$B$8:$BE$45,'Occupancy Raw Data'!J$3,FALSE)</f>
        <v>92.709416522241398</v>
      </c>
      <c r="F10" s="48">
        <f>VLOOKUP($A10,'Occupancy Raw Data'!$B$8:$BE$45,'Occupancy Raw Data'!K$3,FALSE)</f>
        <v>84.737146158290003</v>
      </c>
      <c r="G10" s="49">
        <f>VLOOKUP($A10,'Occupancy Raw Data'!$B$8:$BE$45,'Occupancy Raw Data'!L$3,FALSE)</f>
        <v>81.700751010976305</v>
      </c>
      <c r="H10" s="48">
        <f>VLOOKUP($A10,'Occupancy Raw Data'!$B$8:$BE$45,'Occupancy Raw Data'!N$3,FALSE)</f>
        <v>86.135181975736501</v>
      </c>
      <c r="I10" s="48">
        <f>VLOOKUP($A10,'Occupancy Raw Data'!$B$8:$BE$45,'Occupancy Raw Data'!O$3,FALSE)</f>
        <v>87.279029462738293</v>
      </c>
      <c r="J10" s="49">
        <f>VLOOKUP($A10,'Occupancy Raw Data'!$B$8:$BE$45,'Occupancy Raw Data'!P$3,FALSE)</f>
        <v>86.707105719237404</v>
      </c>
      <c r="K10" s="50">
        <f>VLOOKUP($A10,'Occupancy Raw Data'!$B$8:$BE$45,'Occupancy Raw Data'!R$3,FALSE)</f>
        <v>83.131138070479395</v>
      </c>
      <c r="M10" s="47">
        <f>VLOOKUP($A10,'Occupancy Raw Data'!$B$8:$BE$45,'Occupancy Raw Data'!T$3,FALSE)</f>
        <v>-4.5813776333340996</v>
      </c>
      <c r="N10" s="48">
        <f>VLOOKUP($A10,'Occupancy Raw Data'!$B$8:$BE$45,'Occupancy Raw Data'!U$3,FALSE)</f>
        <v>21.3345094905509</v>
      </c>
      <c r="O10" s="48">
        <f>VLOOKUP($A10,'Occupancy Raw Data'!$B$8:$BE$45,'Occupancy Raw Data'!V$3,FALSE)</f>
        <v>25.434982447765201</v>
      </c>
      <c r="P10" s="48">
        <f>VLOOKUP($A10,'Occupancy Raw Data'!$B$8:$BE$45,'Occupancy Raw Data'!W$3,FALSE)</f>
        <v>26.145360901514302</v>
      </c>
      <c r="Q10" s="48">
        <f>VLOOKUP($A10,'Occupancy Raw Data'!$B$8:$BE$45,'Occupancy Raw Data'!X$3,FALSE)</f>
        <v>15.406586296989</v>
      </c>
      <c r="R10" s="49">
        <f>VLOOKUP($A10,'Occupancy Raw Data'!$B$8:$BE$45,'Occupancy Raw Data'!Y$3,FALSE)</f>
        <v>17.482279935804701</v>
      </c>
      <c r="S10" s="48">
        <f>VLOOKUP($A10,'Occupancy Raw Data'!$B$8:$BE$45,'Occupancy Raw Data'!AA$3,FALSE)</f>
        <v>15.602832120447999</v>
      </c>
      <c r="T10" s="48">
        <f>VLOOKUP($A10,'Occupancy Raw Data'!$B$8:$BE$45,'Occupancy Raw Data'!AB$3,FALSE)</f>
        <v>18.719207239693901</v>
      </c>
      <c r="U10" s="49">
        <f>VLOOKUP($A10,'Occupancy Raw Data'!$B$8:$BE$45,'Occupancy Raw Data'!AC$3,FALSE)</f>
        <v>17.150573458514401</v>
      </c>
      <c r="V10" s="50">
        <f>VLOOKUP($A10,'Occupancy Raw Data'!$B$8:$BE$45,'Occupancy Raw Data'!AE$3,FALSE)</f>
        <v>17.383233575368902</v>
      </c>
      <c r="X10" s="51">
        <f>VLOOKUP($A10,'ADR Raw Data'!$B$6:$BE$43,'ADR Raw Data'!G$1,FALSE)</f>
        <v>155.19609869083499</v>
      </c>
      <c r="Y10" s="52">
        <f>VLOOKUP($A10,'ADR Raw Data'!$B$6:$BE$43,'ADR Raw Data'!H$1,FALSE)</f>
        <v>191.85281519130299</v>
      </c>
      <c r="Z10" s="52">
        <f>VLOOKUP($A10,'ADR Raw Data'!$B$6:$BE$43,'ADR Raw Data'!I$1,FALSE)</f>
        <v>207.03753962264099</v>
      </c>
      <c r="AA10" s="52">
        <f>VLOOKUP($A10,'ADR Raw Data'!$B$6:$BE$43,'ADR Raw Data'!J$1,FALSE)</f>
        <v>201.19132228314999</v>
      </c>
      <c r="AB10" s="52">
        <f>VLOOKUP($A10,'ADR Raw Data'!$B$6:$BE$43,'ADR Raw Data'!K$1,FALSE)</f>
        <v>181.045208617398</v>
      </c>
      <c r="AC10" s="53">
        <f>VLOOKUP($A10,'ADR Raw Data'!$B$6:$BE$43,'ADR Raw Data'!L$1,FALSE)</f>
        <v>189.99703840932199</v>
      </c>
      <c r="AD10" s="52">
        <f>VLOOKUP($A10,'ADR Raw Data'!$B$6:$BE$43,'ADR Raw Data'!N$1,FALSE)</f>
        <v>157.91874446680001</v>
      </c>
      <c r="AE10" s="52">
        <f>VLOOKUP($A10,'ADR Raw Data'!$B$6:$BE$43,'ADR Raw Data'!O$1,FALSE)</f>
        <v>154.87760788985901</v>
      </c>
      <c r="AF10" s="53">
        <f>VLOOKUP($A10,'ADR Raw Data'!$B$6:$BE$43,'ADR Raw Data'!P$1,FALSE)</f>
        <v>156.38814644546599</v>
      </c>
      <c r="AG10" s="54">
        <f>VLOOKUP($A10,'ADR Raw Data'!$B$6:$BE$43,'ADR Raw Data'!R$1,FALSE)</f>
        <v>179.98143512359701</v>
      </c>
      <c r="AI10" s="47">
        <f>VLOOKUP($A10,'ADR Raw Data'!$B$6:$BE$43,'ADR Raw Data'!T$1,FALSE)</f>
        <v>8.0253754135885895</v>
      </c>
      <c r="AJ10" s="48">
        <f>VLOOKUP($A10,'ADR Raw Data'!$B$6:$BE$43,'ADR Raw Data'!U$1,FALSE)</f>
        <v>18.7096387379455</v>
      </c>
      <c r="AK10" s="48">
        <f>VLOOKUP($A10,'ADR Raw Data'!$B$6:$BE$43,'ADR Raw Data'!V$1,FALSE)</f>
        <v>19.755845125809799</v>
      </c>
      <c r="AL10" s="48">
        <f>VLOOKUP($A10,'ADR Raw Data'!$B$6:$BE$43,'ADR Raw Data'!W$1,FALSE)</f>
        <v>18.0449752250891</v>
      </c>
      <c r="AM10" s="48">
        <f>VLOOKUP($A10,'ADR Raw Data'!$B$6:$BE$43,'ADR Raw Data'!X$1,FALSE)</f>
        <v>14.362213881440301</v>
      </c>
      <c r="AN10" s="49">
        <f>VLOOKUP($A10,'ADR Raw Data'!$B$6:$BE$43,'ADR Raw Data'!Y$1,FALSE)</f>
        <v>17.245191608321999</v>
      </c>
      <c r="AO10" s="48">
        <f>VLOOKUP($A10,'ADR Raw Data'!$B$6:$BE$43,'ADR Raw Data'!AA$1,FALSE)</f>
        <v>10.303578380022</v>
      </c>
      <c r="AP10" s="48">
        <f>VLOOKUP($A10,'ADR Raw Data'!$B$6:$BE$43,'ADR Raw Data'!AB$1,FALSE)</f>
        <v>11.284123324905901</v>
      </c>
      <c r="AQ10" s="49">
        <f>VLOOKUP($A10,'ADR Raw Data'!$B$6:$BE$43,'ADR Raw Data'!AC$1,FALSE)</f>
        <v>10.769304731058799</v>
      </c>
      <c r="AR10" s="50">
        <f>VLOOKUP($A10,'ADR Raw Data'!$B$6:$BE$43,'ADR Raw Data'!AE$1,FALSE)</f>
        <v>15.505914010416699</v>
      </c>
      <c r="AS10" s="40"/>
      <c r="AT10" s="51">
        <f>VLOOKUP($A10,'RevPAR Raw Data'!$B$6:$BE$43,'RevPAR Raw Data'!G$1,FALSE)</f>
        <v>89.029304448295704</v>
      </c>
      <c r="AU10" s="52">
        <f>VLOOKUP($A10,'RevPAR Raw Data'!$B$6:$BE$43,'RevPAR Raw Data'!H$1,FALSE)</f>
        <v>157.006757943385</v>
      </c>
      <c r="AV10" s="52">
        <f>VLOOKUP($A10,'RevPAR Raw Data'!$B$6:$BE$43,'RevPAR Raw Data'!I$1,FALSE)</f>
        <v>190.173129982668</v>
      </c>
      <c r="AW10" s="52">
        <f>VLOOKUP($A10,'RevPAR Raw Data'!$B$6:$BE$43,'RevPAR Raw Data'!J$1,FALSE)</f>
        <v>186.523300982091</v>
      </c>
      <c r="AX10" s="52">
        <f>VLOOKUP($A10,'RevPAR Raw Data'!$B$6:$BE$43,'RevPAR Raw Data'!K$1,FALSE)</f>
        <v>153.412543038705</v>
      </c>
      <c r="AY10" s="53">
        <f>VLOOKUP($A10,'RevPAR Raw Data'!$B$6:$BE$43,'RevPAR Raw Data'!L$1,FALSE)</f>
        <v>155.22900727902899</v>
      </c>
      <c r="AZ10" s="52">
        <f>VLOOKUP($A10,'RevPAR Raw Data'!$B$6:$BE$43,'RevPAR Raw Data'!N$1,FALSE)</f>
        <v>136.02359792027701</v>
      </c>
      <c r="BA10" s="52">
        <f>VLOOKUP($A10,'RevPAR Raw Data'!$B$6:$BE$43,'RevPAR Raw Data'!O$1,FALSE)</f>
        <v>135.175673021374</v>
      </c>
      <c r="BB10" s="53">
        <f>VLOOKUP($A10,'RevPAR Raw Data'!$B$6:$BE$43,'RevPAR Raw Data'!P$1,FALSE)</f>
        <v>135.599635470826</v>
      </c>
      <c r="BC10" s="54">
        <f>VLOOKUP($A10,'RevPAR Raw Data'!$B$6:$BE$43,'RevPAR Raw Data'!R$1,FALSE)</f>
        <v>149.620615333828</v>
      </c>
      <c r="BE10" s="47">
        <f>VLOOKUP($A10,'RevPAR Raw Data'!$B$6:$BE$43,'RevPAR Raw Data'!T$1,FALSE)</f>
        <v>3.0763250260652399</v>
      </c>
      <c r="BF10" s="48">
        <f>VLOOKUP($A10,'RevPAR Raw Data'!$B$6:$BE$43,'RevPAR Raw Data'!U$1,FALSE)</f>
        <v>44.0357578806913</v>
      </c>
      <c r="BG10" s="48">
        <f>VLOOKUP($A10,'RevPAR Raw Data'!$B$6:$BE$43,'RevPAR Raw Data'!V$1,FALSE)</f>
        <v>50.215723313732497</v>
      </c>
      <c r="BH10" s="48">
        <f>VLOOKUP($A10,'RevPAR Raw Data'!$B$6:$BE$43,'RevPAR Raw Data'!W$1,FALSE)</f>
        <v>48.908260023791897</v>
      </c>
      <c r="BI10" s="48">
        <f>VLOOKUP($A10,'RevPAR Raw Data'!$B$6:$BE$43,'RevPAR Raw Data'!X$1,FALSE)</f>
        <v>31.981527054231599</v>
      </c>
      <c r="BJ10" s="49">
        <f>VLOOKUP($A10,'RevPAR Raw Data'!$B$6:$BE$43,'RevPAR Raw Data'!Y$1,FALSE)</f>
        <v>37.742324216559503</v>
      </c>
      <c r="BK10" s="48">
        <f>VLOOKUP($A10,'RevPAR Raw Data'!$B$6:$BE$43,'RevPAR Raw Data'!AA$1,FALSE)</f>
        <v>27.514060537503699</v>
      </c>
      <c r="BL10" s="48">
        <f>VLOOKUP($A10,'RevPAR Raw Data'!$B$6:$BE$43,'RevPAR Raw Data'!AB$1,FALSE)</f>
        <v>32.115628994971601</v>
      </c>
      <c r="BM10" s="49">
        <f>VLOOKUP($A10,'RevPAR Raw Data'!$B$6:$BE$43,'RevPAR Raw Data'!AC$1,FALSE)</f>
        <v>29.766875708444701</v>
      </c>
      <c r="BN10" s="50">
        <f>VLOOKUP($A10,'RevPAR Raw Data'!$B$6:$BE$43,'RevPAR Raw Data'!AE$1,FALSE)</f>
        <v>35.5845768362123</v>
      </c>
    </row>
    <row r="11" spans="1:66" x14ac:dyDescent="0.45">
      <c r="A11" s="63" t="s">
        <v>24</v>
      </c>
      <c r="B11" s="47">
        <f>VLOOKUP($A11,'Occupancy Raw Data'!$B$8:$BE$45,'Occupancy Raw Data'!G$3,FALSE)</f>
        <v>51.2836568566061</v>
      </c>
      <c r="C11" s="48">
        <f>VLOOKUP($A11,'Occupancy Raw Data'!$B$8:$BE$45,'Occupancy Raw Data'!H$3,FALSE)</f>
        <v>71.972448340638607</v>
      </c>
      <c r="D11" s="48">
        <f>VLOOKUP($A11,'Occupancy Raw Data'!$B$8:$BE$45,'Occupancy Raw Data'!I$3,FALSE)</f>
        <v>78.922980588603593</v>
      </c>
      <c r="E11" s="48">
        <f>VLOOKUP($A11,'Occupancy Raw Data'!$B$8:$BE$45,'Occupancy Raw Data'!J$3,FALSE)</f>
        <v>81.853475266123894</v>
      </c>
      <c r="F11" s="48">
        <f>VLOOKUP($A11,'Occupancy Raw Data'!$B$8:$BE$45,'Occupancy Raw Data'!K$3,FALSE)</f>
        <v>78.785222291797098</v>
      </c>
      <c r="G11" s="49">
        <f>VLOOKUP($A11,'Occupancy Raw Data'!$B$8:$BE$45,'Occupancy Raw Data'!L$3,FALSE)</f>
        <v>72.563556668753904</v>
      </c>
      <c r="H11" s="48">
        <f>VLOOKUP($A11,'Occupancy Raw Data'!$B$8:$BE$45,'Occupancy Raw Data'!N$3,FALSE)</f>
        <v>85.046963055729407</v>
      </c>
      <c r="I11" s="48">
        <f>VLOOKUP($A11,'Occupancy Raw Data'!$B$8:$BE$45,'Occupancy Raw Data'!O$3,FALSE)</f>
        <v>87.376330619912295</v>
      </c>
      <c r="J11" s="49">
        <f>VLOOKUP($A11,'Occupancy Raw Data'!$B$8:$BE$45,'Occupancy Raw Data'!P$3,FALSE)</f>
        <v>86.211646837820894</v>
      </c>
      <c r="K11" s="50">
        <f>VLOOKUP($A11,'Occupancy Raw Data'!$B$8:$BE$45,'Occupancy Raw Data'!R$3,FALSE)</f>
        <v>76.463011002773001</v>
      </c>
      <c r="M11" s="47">
        <f>VLOOKUP($A11,'Occupancy Raw Data'!$B$8:$BE$45,'Occupancy Raw Data'!T$3,FALSE)</f>
        <v>-12.0833538482386</v>
      </c>
      <c r="N11" s="48">
        <f>VLOOKUP($A11,'Occupancy Raw Data'!$B$8:$BE$45,'Occupancy Raw Data'!U$3,FALSE)</f>
        <v>0.75853023533456898</v>
      </c>
      <c r="O11" s="48">
        <f>VLOOKUP($A11,'Occupancy Raw Data'!$B$8:$BE$45,'Occupancy Raw Data'!V$3,FALSE)</f>
        <v>4.2959015758575401</v>
      </c>
      <c r="P11" s="48">
        <f>VLOOKUP($A11,'Occupancy Raw Data'!$B$8:$BE$45,'Occupancy Raw Data'!W$3,FALSE)</f>
        <v>9.1850633824112506</v>
      </c>
      <c r="Q11" s="48">
        <f>VLOOKUP($A11,'Occupancy Raw Data'!$B$8:$BE$45,'Occupancy Raw Data'!X$3,FALSE)</f>
        <v>5.7004670214986399</v>
      </c>
      <c r="R11" s="49">
        <f>VLOOKUP($A11,'Occupancy Raw Data'!$B$8:$BE$45,'Occupancy Raw Data'!Y$3,FALSE)</f>
        <v>2.2197878617806501</v>
      </c>
      <c r="S11" s="48">
        <f>VLOOKUP($A11,'Occupancy Raw Data'!$B$8:$BE$45,'Occupancy Raw Data'!AA$3,FALSE)</f>
        <v>-0.21902360786123101</v>
      </c>
      <c r="T11" s="48">
        <f>VLOOKUP($A11,'Occupancy Raw Data'!$B$8:$BE$45,'Occupancy Raw Data'!AB$3,FALSE)</f>
        <v>-2.7520596157000599</v>
      </c>
      <c r="U11" s="49">
        <f>VLOOKUP($A11,'Occupancy Raw Data'!$B$8:$BE$45,'Occupancy Raw Data'!AC$3,FALSE)</f>
        <v>-1.5189285116129601</v>
      </c>
      <c r="V11" s="50">
        <f>VLOOKUP($A11,'Occupancy Raw Data'!$B$8:$BE$45,'Occupancy Raw Data'!AE$3,FALSE)</f>
        <v>0.98477309687237202</v>
      </c>
      <c r="X11" s="51">
        <f>VLOOKUP($A11,'ADR Raw Data'!$B$6:$BE$43,'ADR Raw Data'!G$1,FALSE)</f>
        <v>132.20135042735001</v>
      </c>
      <c r="Y11" s="52">
        <f>VLOOKUP($A11,'ADR Raw Data'!$B$6:$BE$43,'ADR Raw Data'!H$1,FALSE)</f>
        <v>149.24354793805401</v>
      </c>
      <c r="Z11" s="52">
        <f>VLOOKUP($A11,'ADR Raw Data'!$B$6:$BE$43,'ADR Raw Data'!I$1,FALSE)</f>
        <v>152.261512218343</v>
      </c>
      <c r="AA11" s="52">
        <f>VLOOKUP($A11,'ADR Raw Data'!$B$6:$BE$43,'ADR Raw Data'!J$1,FALSE)</f>
        <v>148.93096848225201</v>
      </c>
      <c r="AB11" s="52">
        <f>VLOOKUP($A11,'ADR Raw Data'!$B$6:$BE$43,'ADR Raw Data'!K$1,FALSE)</f>
        <v>149.72837545700199</v>
      </c>
      <c r="AC11" s="53">
        <f>VLOOKUP($A11,'ADR Raw Data'!$B$6:$BE$43,'ADR Raw Data'!L$1,FALSE)</f>
        <v>147.52591453522399</v>
      </c>
      <c r="AD11" s="52">
        <f>VLOOKUP($A11,'ADR Raw Data'!$B$6:$BE$43,'ADR Raw Data'!N$1,FALSE)</f>
        <v>171.067163893388</v>
      </c>
      <c r="AE11" s="52">
        <f>VLOOKUP($A11,'ADR Raw Data'!$B$6:$BE$43,'ADR Raw Data'!O$1,FALSE)</f>
        <v>176.18923032822099</v>
      </c>
      <c r="AF11" s="53">
        <f>VLOOKUP($A11,'ADR Raw Data'!$B$6:$BE$43,'ADR Raw Data'!P$1,FALSE)</f>
        <v>173.66279561301499</v>
      </c>
      <c r="AG11" s="54">
        <f>VLOOKUP($A11,'ADR Raw Data'!$B$6:$BE$43,'ADR Raw Data'!R$1,FALSE)</f>
        <v>155.94568520554901</v>
      </c>
      <c r="AI11" s="47">
        <f>VLOOKUP($A11,'ADR Raw Data'!$B$6:$BE$43,'ADR Raw Data'!T$1,FALSE)</f>
        <v>18.9093934661487</v>
      </c>
      <c r="AJ11" s="48">
        <f>VLOOKUP($A11,'ADR Raw Data'!$B$6:$BE$43,'ADR Raw Data'!U$1,FALSE)</f>
        <v>26.177434195188699</v>
      </c>
      <c r="AK11" s="48">
        <f>VLOOKUP($A11,'ADR Raw Data'!$B$6:$BE$43,'ADR Raw Data'!V$1,FALSE)</f>
        <v>20.501967431938901</v>
      </c>
      <c r="AL11" s="48">
        <f>VLOOKUP($A11,'ADR Raw Data'!$B$6:$BE$43,'ADR Raw Data'!W$1,FALSE)</f>
        <v>20.426257989771599</v>
      </c>
      <c r="AM11" s="48">
        <f>VLOOKUP($A11,'ADR Raw Data'!$B$6:$BE$43,'ADR Raw Data'!X$1,FALSE)</f>
        <v>17.503295995662999</v>
      </c>
      <c r="AN11" s="49">
        <f>VLOOKUP($A11,'ADR Raw Data'!$B$6:$BE$43,'ADR Raw Data'!Y$1,FALSE)</f>
        <v>21.028438645789699</v>
      </c>
      <c r="AO11" s="48">
        <f>VLOOKUP($A11,'ADR Raw Data'!$B$6:$BE$43,'ADR Raw Data'!AA$1,FALSE)</f>
        <v>16.641455836838499</v>
      </c>
      <c r="AP11" s="48">
        <f>VLOOKUP($A11,'ADR Raw Data'!$B$6:$BE$43,'ADR Raw Data'!AB$1,FALSE)</f>
        <v>13.446568241072599</v>
      </c>
      <c r="AQ11" s="49">
        <f>VLOOKUP($A11,'ADR Raw Data'!$B$6:$BE$43,'ADR Raw Data'!AC$1,FALSE)</f>
        <v>14.9344505158377</v>
      </c>
      <c r="AR11" s="50">
        <f>VLOOKUP($A11,'ADR Raw Data'!$B$6:$BE$43,'ADR Raw Data'!AE$1,FALSE)</f>
        <v>18.5533850674848</v>
      </c>
      <c r="AS11" s="40"/>
      <c r="AT11" s="51">
        <f>VLOOKUP($A11,'RevPAR Raw Data'!$B$6:$BE$43,'RevPAR Raw Data'!G$1,FALSE)</f>
        <v>67.797686912961794</v>
      </c>
      <c r="AU11" s="52">
        <f>VLOOKUP($A11,'RevPAR Raw Data'!$B$6:$BE$43,'RevPAR Raw Data'!H$1,FALSE)</f>
        <v>107.41423544145201</v>
      </c>
      <c r="AV11" s="52">
        <f>VLOOKUP($A11,'RevPAR Raw Data'!$B$6:$BE$43,'RevPAR Raw Data'!I$1,FALSE)</f>
        <v>120.169323731997</v>
      </c>
      <c r="AW11" s="52">
        <f>VLOOKUP($A11,'RevPAR Raw Data'!$B$6:$BE$43,'RevPAR Raw Data'!J$1,FALSE)</f>
        <v>121.905173450219</v>
      </c>
      <c r="AX11" s="52">
        <f>VLOOKUP($A11,'RevPAR Raw Data'!$B$6:$BE$43,'RevPAR Raw Data'!K$1,FALSE)</f>
        <v>117.963833437695</v>
      </c>
      <c r="AY11" s="53">
        <f>VLOOKUP($A11,'RevPAR Raw Data'!$B$6:$BE$43,'RevPAR Raw Data'!L$1,FALSE)</f>
        <v>107.050050594865</v>
      </c>
      <c r="AZ11" s="52">
        <f>VLOOKUP($A11,'RevPAR Raw Data'!$B$6:$BE$43,'RevPAR Raw Data'!N$1,FALSE)</f>
        <v>145.48742767689399</v>
      </c>
      <c r="BA11" s="52">
        <f>VLOOKUP($A11,'RevPAR Raw Data'!$B$6:$BE$43,'RevPAR Raw Data'!O$1,FALSE)</f>
        <v>153.94768440826499</v>
      </c>
      <c r="BB11" s="53">
        <f>VLOOKUP($A11,'RevPAR Raw Data'!$B$6:$BE$43,'RevPAR Raw Data'!P$1,FALSE)</f>
        <v>149.71755604257899</v>
      </c>
      <c r="BC11" s="54">
        <f>VLOOKUP($A11,'RevPAR Raw Data'!$B$6:$BE$43,'RevPAR Raw Data'!R$1,FALSE)</f>
        <v>119.240766437069</v>
      </c>
      <c r="BE11" s="47">
        <f>VLOOKUP($A11,'RevPAR Raw Data'!$B$6:$BE$43,'RevPAR Raw Data'!T$1,FALSE)</f>
        <v>4.5411506948395903</v>
      </c>
      <c r="BF11" s="48">
        <f>VLOOKUP($A11,'RevPAR Raw Data'!$B$6:$BE$43,'RevPAR Raw Data'!U$1,FALSE)</f>
        <v>27.134528183728602</v>
      </c>
      <c r="BG11" s="48">
        <f>VLOOKUP($A11,'RevPAR Raw Data'!$B$6:$BE$43,'RevPAR Raw Data'!V$1,FALSE)</f>
        <v>25.6786133497869</v>
      </c>
      <c r="BH11" s="48">
        <f>VLOOKUP($A11,'RevPAR Raw Data'!$B$6:$BE$43,'RevPAR Raw Data'!W$1,FALSE)</f>
        <v>31.487486115198301</v>
      </c>
      <c r="BI11" s="48">
        <f>VLOOKUP($A11,'RevPAR Raw Data'!$B$6:$BE$43,'RevPAR Raw Data'!X$1,FALSE)</f>
        <v>24.2015326330697</v>
      </c>
      <c r="BJ11" s="49">
        <f>VLOOKUP($A11,'RevPAR Raw Data'!$B$6:$BE$43,'RevPAR Raw Data'!Y$1,FALSE)</f>
        <v>23.715013236151599</v>
      </c>
      <c r="BK11" s="48">
        <f>VLOOKUP($A11,'RevPAR Raw Data'!$B$6:$BE$43,'RevPAR Raw Data'!AA$1,FALSE)</f>
        <v>16.385983512002799</v>
      </c>
      <c r="BL11" s="48">
        <f>VLOOKUP($A11,'RevPAR Raw Data'!$B$6:$BE$43,'RevPAR Raw Data'!AB$1,FALSE)</f>
        <v>10.324451051112399</v>
      </c>
      <c r="BM11" s="49">
        <f>VLOOKUP($A11,'RevPAR Raw Data'!$B$6:$BE$43,'RevPAR Raw Data'!AC$1,FALSE)</f>
        <v>13.188678377286999</v>
      </c>
      <c r="BN11" s="50">
        <f>VLOOKUP($A11,'RevPAR Raw Data'!$B$6:$BE$43,'RevPAR Raw Data'!AE$1,FALSE)</f>
        <v>19.720866909060899</v>
      </c>
    </row>
    <row r="12" spans="1:66" x14ac:dyDescent="0.45">
      <c r="A12" s="63" t="s">
        <v>27</v>
      </c>
      <c r="B12" s="47">
        <f>VLOOKUP($A12,'Occupancy Raw Data'!$B$8:$BE$45,'Occupancy Raw Data'!G$3,FALSE)</f>
        <v>55.234273574884902</v>
      </c>
      <c r="C12" s="48">
        <f>VLOOKUP($A12,'Occupancy Raw Data'!$B$8:$BE$45,'Occupancy Raw Data'!H$3,FALSE)</f>
        <v>64.817656084031597</v>
      </c>
      <c r="D12" s="48">
        <f>VLOOKUP($A12,'Occupancy Raw Data'!$B$8:$BE$45,'Occupancy Raw Data'!I$3,FALSE)</f>
        <v>74.672489082969406</v>
      </c>
      <c r="E12" s="48">
        <f>VLOOKUP($A12,'Occupancy Raw Data'!$B$8:$BE$45,'Occupancy Raw Data'!J$3,FALSE)</f>
        <v>80.998465714622895</v>
      </c>
      <c r="F12" s="48">
        <f>VLOOKUP($A12,'Occupancy Raw Data'!$B$8:$BE$45,'Occupancy Raw Data'!K$3,FALSE)</f>
        <v>82.225894016287</v>
      </c>
      <c r="G12" s="49">
        <f>VLOOKUP($A12,'Occupancy Raw Data'!$B$8:$BE$45,'Occupancy Raw Data'!L$3,FALSE)</f>
        <v>71.589755694559102</v>
      </c>
      <c r="H12" s="48">
        <f>VLOOKUP($A12,'Occupancy Raw Data'!$B$8:$BE$45,'Occupancy Raw Data'!N$3,FALSE)</f>
        <v>88.469255281482305</v>
      </c>
      <c r="I12" s="48">
        <f>VLOOKUP($A12,'Occupancy Raw Data'!$B$8:$BE$45,'Occupancy Raw Data'!O$3,FALSE)</f>
        <v>90.145167001062106</v>
      </c>
      <c r="J12" s="49">
        <f>VLOOKUP($A12,'Occupancy Raw Data'!$B$8:$BE$45,'Occupancy Raw Data'!P$3,FALSE)</f>
        <v>89.307211141272205</v>
      </c>
      <c r="K12" s="50">
        <f>VLOOKUP($A12,'Occupancy Raw Data'!$B$8:$BE$45,'Occupancy Raw Data'!R$3,FALSE)</f>
        <v>76.651885822191403</v>
      </c>
      <c r="M12" s="47">
        <f>VLOOKUP($A12,'Occupancy Raw Data'!$B$8:$BE$45,'Occupancy Raw Data'!T$3,FALSE)</f>
        <v>-8.7802482865311404</v>
      </c>
      <c r="N12" s="48">
        <f>VLOOKUP($A12,'Occupancy Raw Data'!$B$8:$BE$45,'Occupancy Raw Data'!U$3,FALSE)</f>
        <v>2.7720887751477399</v>
      </c>
      <c r="O12" s="48">
        <f>VLOOKUP($A12,'Occupancy Raw Data'!$B$8:$BE$45,'Occupancy Raw Data'!V$3,FALSE)</f>
        <v>7.2139472352131202</v>
      </c>
      <c r="P12" s="48">
        <f>VLOOKUP($A12,'Occupancy Raw Data'!$B$8:$BE$45,'Occupancy Raw Data'!W$3,FALSE)</f>
        <v>14.669104161471299</v>
      </c>
      <c r="Q12" s="48">
        <f>VLOOKUP($A12,'Occupancy Raw Data'!$B$8:$BE$45,'Occupancy Raw Data'!X$3,FALSE)</f>
        <v>10.096662694041999</v>
      </c>
      <c r="R12" s="49">
        <f>VLOOKUP($A12,'Occupancy Raw Data'!$B$8:$BE$45,'Occupancy Raw Data'!Y$3,FALSE)</f>
        <v>5.71744076063076</v>
      </c>
      <c r="S12" s="48">
        <f>VLOOKUP($A12,'Occupancy Raw Data'!$B$8:$BE$45,'Occupancy Raw Data'!AA$3,FALSE)</f>
        <v>0.31001629660469299</v>
      </c>
      <c r="T12" s="48">
        <f>VLOOKUP($A12,'Occupancy Raw Data'!$B$8:$BE$45,'Occupancy Raw Data'!AB$3,FALSE)</f>
        <v>-0.213199060965933</v>
      </c>
      <c r="U12" s="49">
        <f>VLOOKUP($A12,'Occupancy Raw Data'!$B$8:$BE$45,'Occupancy Raw Data'!AC$3,FALSE)</f>
        <v>4.5270015476669E-2</v>
      </c>
      <c r="V12" s="50">
        <f>VLOOKUP($A12,'Occupancy Raw Data'!$B$8:$BE$45,'Occupancy Raw Data'!AE$3,FALSE)</f>
        <v>3.7591606012318599</v>
      </c>
      <c r="X12" s="51">
        <f>VLOOKUP($A12,'ADR Raw Data'!$B$6:$BE$43,'ADR Raw Data'!G$1,FALSE)</f>
        <v>95.186600427350399</v>
      </c>
      <c r="Y12" s="52">
        <f>VLOOKUP($A12,'ADR Raw Data'!$B$6:$BE$43,'ADR Raw Data'!H$1,FALSE)</f>
        <v>99.068459577567296</v>
      </c>
      <c r="Z12" s="52">
        <f>VLOOKUP($A12,'ADR Raw Data'!$B$6:$BE$43,'ADR Raw Data'!I$1,FALSE)</f>
        <v>103.61653864390701</v>
      </c>
      <c r="AA12" s="52">
        <f>VLOOKUP($A12,'ADR Raw Data'!$B$6:$BE$43,'ADR Raw Data'!J$1,FALSE)</f>
        <v>105.05379425907</v>
      </c>
      <c r="AB12" s="52">
        <f>VLOOKUP($A12,'ADR Raw Data'!$B$6:$BE$43,'ADR Raw Data'!K$1,FALSE)</f>
        <v>108.723391703746</v>
      </c>
      <c r="AC12" s="53">
        <f>VLOOKUP($A12,'ADR Raw Data'!$B$6:$BE$43,'ADR Raw Data'!L$1,FALSE)</f>
        <v>102.99050974315</v>
      </c>
      <c r="AD12" s="52">
        <f>VLOOKUP($A12,'ADR Raw Data'!$B$6:$BE$43,'ADR Raw Data'!N$1,FALSE)</f>
        <v>129.44774946638199</v>
      </c>
      <c r="AE12" s="52">
        <f>VLOOKUP($A12,'ADR Raw Data'!$B$6:$BE$43,'ADR Raw Data'!O$1,FALSE)</f>
        <v>133.832767740246</v>
      </c>
      <c r="AF12" s="53">
        <f>VLOOKUP($A12,'ADR Raw Data'!$B$6:$BE$43,'ADR Raw Data'!P$1,FALSE)</f>
        <v>131.66083058014999</v>
      </c>
      <c r="AG12" s="54">
        <f>VLOOKUP($A12,'ADR Raw Data'!$B$6:$BE$43,'ADR Raw Data'!R$1,FALSE)</f>
        <v>112.534460550337</v>
      </c>
      <c r="AI12" s="47">
        <f>VLOOKUP($A12,'ADR Raw Data'!$B$6:$BE$43,'ADR Raw Data'!T$1,FALSE)</f>
        <v>5.5067339152781702</v>
      </c>
      <c r="AJ12" s="48">
        <f>VLOOKUP($A12,'ADR Raw Data'!$B$6:$BE$43,'ADR Raw Data'!U$1,FALSE)</f>
        <v>7.6880926233236604</v>
      </c>
      <c r="AK12" s="48">
        <f>VLOOKUP($A12,'ADR Raw Data'!$B$6:$BE$43,'ADR Raw Data'!V$1,FALSE)</f>
        <v>9.0178169918570497</v>
      </c>
      <c r="AL12" s="48">
        <f>VLOOKUP($A12,'ADR Raw Data'!$B$6:$BE$43,'ADR Raw Data'!W$1,FALSE)</f>
        <v>9.8070720048744402</v>
      </c>
      <c r="AM12" s="48">
        <f>VLOOKUP($A12,'ADR Raw Data'!$B$6:$BE$43,'ADR Raw Data'!X$1,FALSE)</f>
        <v>11.533730630376001</v>
      </c>
      <c r="AN12" s="49">
        <f>VLOOKUP($A12,'ADR Raw Data'!$B$6:$BE$43,'ADR Raw Data'!Y$1,FALSE)</f>
        <v>9.23689364360248</v>
      </c>
      <c r="AO12" s="48">
        <f>VLOOKUP($A12,'ADR Raw Data'!$B$6:$BE$43,'ADR Raw Data'!AA$1,FALSE)</f>
        <v>8.6803804454191908</v>
      </c>
      <c r="AP12" s="48">
        <f>VLOOKUP($A12,'ADR Raw Data'!$B$6:$BE$43,'ADR Raw Data'!AB$1,FALSE)</f>
        <v>8.1028262197086391</v>
      </c>
      <c r="AQ12" s="49">
        <f>VLOOKUP($A12,'ADR Raw Data'!$B$6:$BE$43,'ADR Raw Data'!AC$1,FALSE)</f>
        <v>8.3778434404143702</v>
      </c>
      <c r="AR12" s="50">
        <f>VLOOKUP($A12,'ADR Raw Data'!$B$6:$BE$43,'ADR Raw Data'!AE$1,FALSE)</f>
        <v>8.5476217685927995</v>
      </c>
      <c r="AS12" s="40"/>
      <c r="AT12" s="51">
        <f>VLOOKUP($A12,'RevPAR Raw Data'!$B$6:$BE$43,'RevPAR Raw Data'!G$1,FALSE)</f>
        <v>52.575627286675299</v>
      </c>
      <c r="AU12" s="52">
        <f>VLOOKUP($A12,'RevPAR Raw Data'!$B$6:$BE$43,'RevPAR Raw Data'!H$1,FALSE)</f>
        <v>64.213853416735503</v>
      </c>
      <c r="AV12" s="52">
        <f>VLOOKUP($A12,'RevPAR Raw Data'!$B$6:$BE$43,'RevPAR Raw Data'!I$1,FALSE)</f>
        <v>77.373048507022304</v>
      </c>
      <c r="AW12" s="52">
        <f>VLOOKUP($A12,'RevPAR Raw Data'!$B$6:$BE$43,'RevPAR Raw Data'!J$1,FALSE)</f>
        <v>85.091961524843597</v>
      </c>
      <c r="AX12" s="52">
        <f>VLOOKUP($A12,'RevPAR Raw Data'!$B$6:$BE$43,'RevPAR Raw Data'!K$1,FALSE)</f>
        <v>89.398780833234895</v>
      </c>
      <c r="AY12" s="53">
        <f>VLOOKUP($A12,'RevPAR Raw Data'!$B$6:$BE$43,'RevPAR Raw Data'!L$1,FALSE)</f>
        <v>73.730654313702303</v>
      </c>
      <c r="AZ12" s="52">
        <f>VLOOKUP($A12,'RevPAR Raw Data'!$B$6:$BE$43,'RevPAR Raw Data'!N$1,FALSE)</f>
        <v>114.521459931547</v>
      </c>
      <c r="BA12" s="52">
        <f>VLOOKUP($A12,'RevPAR Raw Data'!$B$6:$BE$43,'RevPAR Raw Data'!O$1,FALSE)</f>
        <v>120.643771981588</v>
      </c>
      <c r="BB12" s="53">
        <f>VLOOKUP($A12,'RevPAR Raw Data'!$B$6:$BE$43,'RevPAR Raw Data'!P$1,FALSE)</f>
        <v>117.582615956567</v>
      </c>
      <c r="BC12" s="54">
        <f>VLOOKUP($A12,'RevPAR Raw Data'!$B$6:$BE$43,'RevPAR Raw Data'!R$1,FALSE)</f>
        <v>86.259786211663894</v>
      </c>
      <c r="BE12" s="47">
        <f>VLOOKUP($A12,'RevPAR Raw Data'!$B$6:$BE$43,'RevPAR Raw Data'!T$1,FALSE)</f>
        <v>-3.7570192814930099</v>
      </c>
      <c r="BF12" s="48">
        <f>VLOOKUP($A12,'RevPAR Raw Data'!$B$6:$BE$43,'RevPAR Raw Data'!U$1,FALSE)</f>
        <v>10.673302151105499</v>
      </c>
      <c r="BG12" s="48">
        <f>VLOOKUP($A12,'RevPAR Raw Data'!$B$6:$BE$43,'RevPAR Raw Data'!V$1,FALSE)</f>
        <v>16.882304786630801</v>
      </c>
      <c r="BH12" s="48">
        <f>VLOOKUP($A12,'RevPAR Raw Data'!$B$6:$BE$43,'RevPAR Raw Data'!W$1,FALSE)</f>
        <v>25.9147857739313</v>
      </c>
      <c r="BI12" s="48">
        <f>VLOOKUP($A12,'RevPAR Raw Data'!$B$6:$BE$43,'RevPAR Raw Data'!X$1,FALSE)</f>
        <v>22.7949152022066</v>
      </c>
      <c r="BJ12" s="49">
        <f>VLOOKUP($A12,'RevPAR Raw Data'!$B$6:$BE$43,'RevPAR Raw Data'!Y$1,FALSE)</f>
        <v>15.482448326428599</v>
      </c>
      <c r="BK12" s="48">
        <f>VLOOKUP($A12,'RevPAR Raw Data'!$B$6:$BE$43,'RevPAR Raw Data'!AA$1,FALSE)</f>
        <v>9.0173073360119709</v>
      </c>
      <c r="BL12" s="48">
        <f>VLOOKUP($A12,'RevPAR Raw Data'!$B$6:$BE$43,'RevPAR Raw Data'!AB$1,FALSE)</f>
        <v>7.8723520093305899</v>
      </c>
      <c r="BM12" s="49">
        <f>VLOOKUP($A12,'RevPAR Raw Data'!$B$6:$BE$43,'RevPAR Raw Data'!AC$1,FALSE)</f>
        <v>8.4269061069131297</v>
      </c>
      <c r="BN12" s="50">
        <f>VLOOKUP($A12,'RevPAR Raw Data'!$B$6:$BE$43,'RevPAR Raw Data'!AE$1,FALSE)</f>
        <v>12.628101199691899</v>
      </c>
    </row>
    <row r="13" spans="1:66" x14ac:dyDescent="0.45">
      <c r="A13" s="63" t="s">
        <v>91</v>
      </c>
      <c r="B13" s="47">
        <f>VLOOKUP($A13,'Occupancy Raw Data'!$B$8:$BE$45,'Occupancy Raw Data'!G$3,FALSE)</f>
        <v>59.836843103775301</v>
      </c>
      <c r="C13" s="48">
        <f>VLOOKUP($A13,'Occupancy Raw Data'!$B$8:$BE$45,'Occupancy Raw Data'!H$3,FALSE)</f>
        <v>83.646366913299104</v>
      </c>
      <c r="D13" s="48">
        <f>VLOOKUP($A13,'Occupancy Raw Data'!$B$8:$BE$45,'Occupancy Raw Data'!I$3,FALSE)</f>
        <v>94.317966230316799</v>
      </c>
      <c r="E13" s="48">
        <f>VLOOKUP($A13,'Occupancy Raw Data'!$B$8:$BE$45,'Occupancy Raw Data'!J$3,FALSE)</f>
        <v>96.158224245873598</v>
      </c>
      <c r="F13" s="48">
        <f>VLOOKUP($A13,'Occupancy Raw Data'!$B$8:$BE$45,'Occupancy Raw Data'!K$3,FALSE)</f>
        <v>91.273003225194401</v>
      </c>
      <c r="G13" s="49">
        <f>VLOOKUP($A13,'Occupancy Raw Data'!$B$8:$BE$45,'Occupancy Raw Data'!L$3,FALSE)</f>
        <v>85.046480743691802</v>
      </c>
      <c r="H13" s="48">
        <f>VLOOKUP($A13,'Occupancy Raw Data'!$B$8:$BE$45,'Occupancy Raw Data'!N$3,FALSE)</f>
        <v>83.247960538797102</v>
      </c>
      <c r="I13" s="48">
        <f>VLOOKUP($A13,'Occupancy Raw Data'!$B$8:$BE$45,'Occupancy Raw Data'!O$3,FALSE)</f>
        <v>86.084234490608907</v>
      </c>
      <c r="J13" s="49">
        <f>VLOOKUP($A13,'Occupancy Raw Data'!$B$8:$BE$45,'Occupancy Raw Data'!P$3,FALSE)</f>
        <v>84.666097514702997</v>
      </c>
      <c r="K13" s="50">
        <f>VLOOKUP($A13,'Occupancy Raw Data'!$B$8:$BE$45,'Occupancy Raw Data'!R$3,FALSE)</f>
        <v>84.937799821123605</v>
      </c>
      <c r="M13" s="47">
        <f>VLOOKUP($A13,'Occupancy Raw Data'!$B$8:$BE$45,'Occupancy Raw Data'!T$3,FALSE)</f>
        <v>-11.764754283156501</v>
      </c>
      <c r="N13" s="48">
        <f>VLOOKUP($A13,'Occupancy Raw Data'!$B$8:$BE$45,'Occupancy Raw Data'!U$3,FALSE)</f>
        <v>0.71417533911571196</v>
      </c>
      <c r="O13" s="48">
        <f>VLOOKUP($A13,'Occupancy Raw Data'!$B$8:$BE$45,'Occupancy Raw Data'!V$3,FALSE)</f>
        <v>12.176059780865399</v>
      </c>
      <c r="P13" s="48">
        <f>VLOOKUP($A13,'Occupancy Raw Data'!$B$8:$BE$45,'Occupancy Raw Data'!W$3,FALSE)</f>
        <v>14.086028766290701</v>
      </c>
      <c r="Q13" s="48">
        <f>VLOOKUP($A13,'Occupancy Raw Data'!$B$8:$BE$45,'Occupancy Raw Data'!X$3,FALSE)</f>
        <v>14.787912698665099</v>
      </c>
      <c r="R13" s="49">
        <f>VLOOKUP($A13,'Occupancy Raw Data'!$B$8:$BE$45,'Occupancy Raw Data'!Y$3,FALSE)</f>
        <v>6.6416673025968498</v>
      </c>
      <c r="S13" s="48">
        <f>VLOOKUP($A13,'Occupancy Raw Data'!$B$8:$BE$45,'Occupancy Raw Data'!AA$3,FALSE)</f>
        <v>0.33599565277041699</v>
      </c>
      <c r="T13" s="48">
        <f>VLOOKUP($A13,'Occupancy Raw Data'!$B$8:$BE$45,'Occupancy Raw Data'!AB$3,FALSE)</f>
        <v>0.24596622751139599</v>
      </c>
      <c r="U13" s="49">
        <f>VLOOKUP($A13,'Occupancy Raw Data'!$B$8:$BE$45,'Occupancy Raw Data'!AC$3,FALSE)</f>
        <v>0.29020675578942801</v>
      </c>
      <c r="V13" s="50">
        <f>VLOOKUP($A13,'Occupancy Raw Data'!$B$8:$BE$45,'Occupancy Raw Data'!AE$3,FALSE)</f>
        <v>4.7522882855391799</v>
      </c>
      <c r="X13" s="51">
        <f>VLOOKUP($A13,'ADR Raw Data'!$B$6:$BE$43,'ADR Raw Data'!G$1,FALSE)</f>
        <v>126.295776791376</v>
      </c>
      <c r="Y13" s="52">
        <f>VLOOKUP($A13,'ADR Raw Data'!$B$6:$BE$43,'ADR Raw Data'!H$1,FALSE)</f>
        <v>154.421605806305</v>
      </c>
      <c r="Z13" s="52">
        <f>VLOOKUP($A13,'ADR Raw Data'!$B$6:$BE$43,'ADR Raw Data'!I$1,FALSE)</f>
        <v>165.16542995071899</v>
      </c>
      <c r="AA13" s="52">
        <f>VLOOKUP($A13,'ADR Raw Data'!$B$6:$BE$43,'ADR Raw Data'!J$1,FALSE)</f>
        <v>163.22720035513399</v>
      </c>
      <c r="AB13" s="52">
        <f>VLOOKUP($A13,'ADR Raw Data'!$B$6:$BE$43,'ADR Raw Data'!K$1,FALSE)</f>
        <v>147.869729785907</v>
      </c>
      <c r="AC13" s="53">
        <f>VLOOKUP($A13,'ADR Raw Data'!$B$6:$BE$43,'ADR Raw Data'!L$1,FALSE)</f>
        <v>153.431784152761</v>
      </c>
      <c r="AD13" s="52">
        <f>VLOOKUP($A13,'ADR Raw Data'!$B$6:$BE$43,'ADR Raw Data'!N$1,FALSE)</f>
        <v>126.55473678213301</v>
      </c>
      <c r="AE13" s="52">
        <f>VLOOKUP($A13,'ADR Raw Data'!$B$6:$BE$43,'ADR Raw Data'!O$1,FALSE)</f>
        <v>122.65935316804401</v>
      </c>
      <c r="AF13" s="53">
        <f>VLOOKUP($A13,'ADR Raw Data'!$B$6:$BE$43,'ADR Raw Data'!P$1,FALSE)</f>
        <v>124.57442160103</v>
      </c>
      <c r="AG13" s="54">
        <f>VLOOKUP($A13,'ADR Raw Data'!$B$6:$BE$43,'ADR Raw Data'!R$1,FALSE)</f>
        <v>145.21319772172399</v>
      </c>
      <c r="AI13" s="47">
        <f>VLOOKUP($A13,'ADR Raw Data'!$B$6:$BE$43,'ADR Raw Data'!T$1,FALSE)</f>
        <v>10.5606411243963</v>
      </c>
      <c r="AJ13" s="48">
        <f>VLOOKUP($A13,'ADR Raw Data'!$B$6:$BE$43,'ADR Raw Data'!U$1,FALSE)</f>
        <v>13.035726581484701</v>
      </c>
      <c r="AK13" s="48">
        <f>VLOOKUP($A13,'ADR Raw Data'!$B$6:$BE$43,'ADR Raw Data'!V$1,FALSE)</f>
        <v>20.507302510449101</v>
      </c>
      <c r="AL13" s="48">
        <f>VLOOKUP($A13,'ADR Raw Data'!$B$6:$BE$43,'ADR Raw Data'!W$1,FALSE)</f>
        <v>20.589600456050601</v>
      </c>
      <c r="AM13" s="48">
        <f>VLOOKUP($A13,'ADR Raw Data'!$B$6:$BE$43,'ADR Raw Data'!X$1,FALSE)</f>
        <v>17.938678362580699</v>
      </c>
      <c r="AN13" s="49">
        <f>VLOOKUP($A13,'ADR Raw Data'!$B$6:$BE$43,'ADR Raw Data'!Y$1,FALSE)</f>
        <v>17.666919125166199</v>
      </c>
      <c r="AO13" s="48">
        <f>VLOOKUP($A13,'ADR Raw Data'!$B$6:$BE$43,'ADR Raw Data'!AA$1,FALSE)</f>
        <v>10.7028662180973</v>
      </c>
      <c r="AP13" s="48">
        <f>VLOOKUP($A13,'ADR Raw Data'!$B$6:$BE$43,'ADR Raw Data'!AB$1,FALSE)</f>
        <v>6.47965949844939</v>
      </c>
      <c r="AQ13" s="49">
        <f>VLOOKUP($A13,'ADR Raw Data'!$B$6:$BE$43,'ADR Raw Data'!AC$1,FALSE)</f>
        <v>8.5476532347763001</v>
      </c>
      <c r="AR13" s="50">
        <f>VLOOKUP($A13,'ADR Raw Data'!$B$6:$BE$43,'ADR Raw Data'!AE$1,FALSE)</f>
        <v>15.481877897996799</v>
      </c>
      <c r="AS13" s="40"/>
      <c r="AT13" s="51">
        <f>VLOOKUP($A13,'RevPAR Raw Data'!$B$6:$BE$43,'RevPAR Raw Data'!G$1,FALSE)</f>
        <v>75.571405805349997</v>
      </c>
      <c r="AU13" s="52">
        <f>VLOOKUP($A13,'RevPAR Raw Data'!$B$6:$BE$43,'RevPAR Raw Data'!H$1,FALSE)</f>
        <v>129.16806298615001</v>
      </c>
      <c r="AV13" s="52">
        <f>VLOOKUP($A13,'RevPAR Raw Data'!$B$6:$BE$43,'RevPAR Raw Data'!I$1,FALSE)</f>
        <v>155.78067444507599</v>
      </c>
      <c r="AW13" s="52">
        <f>VLOOKUP($A13,'RevPAR Raw Data'!$B$6:$BE$43,'RevPAR Raw Data'!J$1,FALSE)</f>
        <v>156.95637734775099</v>
      </c>
      <c r="AX13" s="52">
        <f>VLOOKUP($A13,'RevPAR Raw Data'!$B$6:$BE$43,'RevPAR Raw Data'!K$1,FALSE)</f>
        <v>134.96514323657701</v>
      </c>
      <c r="AY13" s="53">
        <f>VLOOKUP($A13,'RevPAR Raw Data'!$B$6:$BE$43,'RevPAR Raw Data'!L$1,FALSE)</f>
        <v>130.488332764181</v>
      </c>
      <c r="AZ13" s="52">
        <f>VLOOKUP($A13,'RevPAR Raw Data'!$B$6:$BE$43,'RevPAR Raw Data'!N$1,FALSE)</f>
        <v>105.354237336368</v>
      </c>
      <c r="BA13" s="52">
        <f>VLOOKUP($A13,'RevPAR Raw Data'!$B$6:$BE$43,'RevPAR Raw Data'!O$1,FALSE)</f>
        <v>105.590365205843</v>
      </c>
      <c r="BB13" s="53">
        <f>VLOOKUP($A13,'RevPAR Raw Data'!$B$6:$BE$43,'RevPAR Raw Data'!P$1,FALSE)</f>
        <v>105.47230127110601</v>
      </c>
      <c r="BC13" s="54">
        <f>VLOOKUP($A13,'RevPAR Raw Data'!$B$6:$BE$43,'RevPAR Raw Data'!R$1,FALSE)</f>
        <v>123.340895194731</v>
      </c>
      <c r="BE13" s="47">
        <f>VLOOKUP($A13,'RevPAR Raw Data'!$B$6:$BE$43,'RevPAR Raw Data'!T$1,FALSE)</f>
        <v>-2.44654663777139</v>
      </c>
      <c r="BF13" s="48">
        <f>VLOOKUP($A13,'RevPAR Raw Data'!$B$6:$BE$43,'RevPAR Raw Data'!U$1,FALSE)</f>
        <v>13.8429998651199</v>
      </c>
      <c r="BG13" s="48">
        <f>VLOOKUP($A13,'RevPAR Raw Data'!$B$6:$BE$43,'RevPAR Raw Data'!V$1,FALSE)</f>
        <v>35.180343704429703</v>
      </c>
      <c r="BH13" s="48">
        <f>VLOOKUP($A13,'RevPAR Raw Data'!$B$6:$BE$43,'RevPAR Raw Data'!W$1,FALSE)</f>
        <v>37.575886265445</v>
      </c>
      <c r="BI13" s="48">
        <f>VLOOKUP($A13,'RevPAR Raw Data'!$B$6:$BE$43,'RevPAR Raw Data'!X$1,FALSE)</f>
        <v>35.379347156798602</v>
      </c>
      <c r="BJ13" s="49">
        <f>VLOOKUP($A13,'RevPAR Raw Data'!$B$6:$BE$43,'RevPAR Raw Data'!Y$1,FALSE)</f>
        <v>25.481964418675499</v>
      </c>
      <c r="BK13" s="48">
        <f>VLOOKUP($A13,'RevPAR Raw Data'!$B$6:$BE$43,'RevPAR Raw Data'!AA$1,FALSE)</f>
        <v>11.0748230360824</v>
      </c>
      <c r="BL13" s="48">
        <f>VLOOKUP($A13,'RevPAR Raw Data'!$B$6:$BE$43,'RevPAR Raw Data'!AB$1,FALSE)</f>
        <v>6.7415634999847098</v>
      </c>
      <c r="BM13" s="49">
        <f>VLOOKUP($A13,'RevPAR Raw Data'!$B$6:$BE$43,'RevPAR Raw Data'!AC$1,FALSE)</f>
        <v>8.8626658577145001</v>
      </c>
      <c r="BN13" s="50">
        <f>VLOOKUP($A13,'RevPAR Raw Data'!$B$6:$BE$43,'RevPAR Raw Data'!AE$1,FALSE)</f>
        <v>20.969909653263901</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54.087935572988599</v>
      </c>
      <c r="C15" s="48">
        <f>VLOOKUP($A15,'Occupancy Raw Data'!$B$8:$BE$45,'Occupancy Raw Data'!H$3,FALSE)</f>
        <v>61.966691860616599</v>
      </c>
      <c r="D15" s="48">
        <f>VLOOKUP($A15,'Occupancy Raw Data'!$B$8:$BE$45,'Occupancy Raw Data'!I$3,FALSE)</f>
        <v>65.216711407646699</v>
      </c>
      <c r="E15" s="48">
        <f>VLOOKUP($A15,'Occupancy Raw Data'!$B$8:$BE$45,'Occupancy Raw Data'!J$3,FALSE)</f>
        <v>65.589408115926901</v>
      </c>
      <c r="F15" s="48">
        <f>VLOOKUP($A15,'Occupancy Raw Data'!$B$8:$BE$45,'Occupancy Raw Data'!K$3,FALSE)</f>
        <v>66.444264901352597</v>
      </c>
      <c r="G15" s="49">
        <f>VLOOKUP($A15,'Occupancy Raw Data'!$B$8:$BE$45,'Occupancy Raw Data'!L$3,FALSE)</f>
        <v>62.661002371706303</v>
      </c>
      <c r="H15" s="48">
        <f>VLOOKUP($A15,'Occupancy Raw Data'!$B$8:$BE$45,'Occupancy Raw Data'!N$3,FALSE)</f>
        <v>81.954181761317699</v>
      </c>
      <c r="I15" s="48">
        <f>VLOOKUP($A15,'Occupancy Raw Data'!$B$8:$BE$45,'Occupancy Raw Data'!O$3,FALSE)</f>
        <v>83.603951106361905</v>
      </c>
      <c r="J15" s="49">
        <f>VLOOKUP($A15,'Occupancy Raw Data'!$B$8:$BE$45,'Occupancy Raw Data'!P$3,FALSE)</f>
        <v>82.779066433839802</v>
      </c>
      <c r="K15" s="50">
        <f>VLOOKUP($A15,'Occupancy Raw Data'!$B$8:$BE$45,'Occupancy Raw Data'!R$3,FALSE)</f>
        <v>68.409020675172997</v>
      </c>
      <c r="M15" s="47">
        <f>VLOOKUP($A15,'Occupancy Raw Data'!$B$8:$BE$45,'Occupancy Raw Data'!T$3,FALSE)</f>
        <v>0.11854702221516999</v>
      </c>
      <c r="N15" s="48">
        <f>VLOOKUP($A15,'Occupancy Raw Data'!$B$8:$BE$45,'Occupancy Raw Data'!U$3,FALSE)</f>
        <v>1.2149149209866701</v>
      </c>
      <c r="O15" s="48">
        <f>VLOOKUP($A15,'Occupancy Raw Data'!$B$8:$BE$45,'Occupancy Raw Data'!V$3,FALSE)</f>
        <v>0.47026829658138503</v>
      </c>
      <c r="P15" s="48">
        <f>VLOOKUP($A15,'Occupancy Raw Data'!$B$8:$BE$45,'Occupancy Raw Data'!W$3,FALSE)</f>
        <v>-1.1185273854201201</v>
      </c>
      <c r="Q15" s="48">
        <f>VLOOKUP($A15,'Occupancy Raw Data'!$B$8:$BE$45,'Occupancy Raw Data'!X$3,FALSE)</f>
        <v>-4.1201194641653602</v>
      </c>
      <c r="R15" s="49">
        <f>VLOOKUP($A15,'Occupancy Raw Data'!$B$8:$BE$45,'Occupancy Raw Data'!Y$3,FALSE)</f>
        <v>-0.78661628909294301</v>
      </c>
      <c r="S15" s="48">
        <f>VLOOKUP($A15,'Occupancy Raw Data'!$B$8:$BE$45,'Occupancy Raw Data'!AA$3,FALSE)</f>
        <v>-2.5980750297957398</v>
      </c>
      <c r="T15" s="48">
        <f>VLOOKUP($A15,'Occupancy Raw Data'!$B$8:$BE$45,'Occupancy Raw Data'!AB$3,FALSE)</f>
        <v>-4.30220638023129</v>
      </c>
      <c r="U15" s="49">
        <f>VLOOKUP($A15,'Occupancy Raw Data'!$B$8:$BE$45,'Occupancy Raw Data'!AC$3,FALSE)</f>
        <v>-3.4661496375971099</v>
      </c>
      <c r="V15" s="50">
        <f>VLOOKUP($A15,'Occupancy Raw Data'!$B$8:$BE$45,'Occupancy Raw Data'!AE$3,FALSE)</f>
        <v>-1.72967995909371</v>
      </c>
      <c r="X15" s="51">
        <f>VLOOKUP($A15,'ADR Raw Data'!$B$6:$BE$43,'ADR Raw Data'!G$1,FALSE)</f>
        <v>111.00808433479401</v>
      </c>
      <c r="Y15" s="52">
        <f>VLOOKUP($A15,'ADR Raw Data'!$B$6:$BE$43,'ADR Raw Data'!H$1,FALSE)</f>
        <v>112.150944696332</v>
      </c>
      <c r="Z15" s="52">
        <f>VLOOKUP($A15,'ADR Raw Data'!$B$6:$BE$43,'ADR Raw Data'!I$1,FALSE)</f>
        <v>116.94584541022201</v>
      </c>
      <c r="AA15" s="52">
        <f>VLOOKUP($A15,'ADR Raw Data'!$B$6:$BE$43,'ADR Raw Data'!J$1,FALSE)</f>
        <v>115.37202928554299</v>
      </c>
      <c r="AB15" s="52">
        <f>VLOOKUP($A15,'ADR Raw Data'!$B$6:$BE$43,'ADR Raw Data'!K$1,FALSE)</f>
        <v>120.244787816741</v>
      </c>
      <c r="AC15" s="53">
        <f>VLOOKUP($A15,'ADR Raw Data'!$B$6:$BE$43,'ADR Raw Data'!L$1,FALSE)</f>
        <v>115.342566753735</v>
      </c>
      <c r="AD15" s="52">
        <f>VLOOKUP($A15,'ADR Raw Data'!$B$6:$BE$43,'ADR Raw Data'!N$1,FALSE)</f>
        <v>164.37895569724901</v>
      </c>
      <c r="AE15" s="52">
        <f>VLOOKUP($A15,'ADR Raw Data'!$B$6:$BE$43,'ADR Raw Data'!O$1,FALSE)</f>
        <v>169.330729387742</v>
      </c>
      <c r="AF15" s="53">
        <f>VLOOKUP($A15,'ADR Raw Data'!$B$6:$BE$43,'ADR Raw Data'!P$1,FALSE)</f>
        <v>166.87951449396201</v>
      </c>
      <c r="AG15" s="54">
        <f>VLOOKUP($A15,'ADR Raw Data'!$B$6:$BE$43,'ADR Raw Data'!R$1,FALSE)</f>
        <v>133.16051941001899</v>
      </c>
      <c r="AI15" s="47">
        <f>VLOOKUP($A15,'ADR Raw Data'!$B$6:$BE$43,'ADR Raw Data'!T$1,FALSE)</f>
        <v>5.4060915467022799</v>
      </c>
      <c r="AJ15" s="48">
        <f>VLOOKUP($A15,'ADR Raw Data'!$B$6:$BE$43,'ADR Raw Data'!U$1,FALSE)</f>
        <v>6.0331214866668903</v>
      </c>
      <c r="AK15" s="48">
        <f>VLOOKUP($A15,'ADR Raw Data'!$B$6:$BE$43,'ADR Raw Data'!V$1,FALSE)</f>
        <v>6.4046653603117596</v>
      </c>
      <c r="AL15" s="48">
        <f>VLOOKUP($A15,'ADR Raw Data'!$B$6:$BE$43,'ADR Raw Data'!W$1,FALSE)</f>
        <v>3.01880053650487</v>
      </c>
      <c r="AM15" s="48">
        <f>VLOOKUP($A15,'ADR Raw Data'!$B$6:$BE$43,'ADR Raw Data'!X$1,FALSE)</f>
        <v>3.9217780848508599</v>
      </c>
      <c r="AN15" s="49">
        <f>VLOOKUP($A15,'ADR Raw Data'!$B$6:$BE$43,'ADR Raw Data'!Y$1,FALSE)</f>
        <v>4.8284846526432998</v>
      </c>
      <c r="AO15" s="48">
        <f>VLOOKUP($A15,'ADR Raw Data'!$B$6:$BE$43,'ADR Raw Data'!AA$1,FALSE)</f>
        <v>1.3553665621990201</v>
      </c>
      <c r="AP15" s="48">
        <f>VLOOKUP($A15,'ADR Raw Data'!$B$6:$BE$43,'ADR Raw Data'!AB$1,FALSE)</f>
        <v>-0.49266002041200802</v>
      </c>
      <c r="AQ15" s="49">
        <f>VLOOKUP($A15,'ADR Raw Data'!$B$6:$BE$43,'ADR Raw Data'!AC$1,FALSE)</f>
        <v>0.378660663662373</v>
      </c>
      <c r="AR15" s="50">
        <f>VLOOKUP($A15,'ADR Raw Data'!$B$6:$BE$43,'ADR Raw Data'!AE$1,FALSE)</f>
        <v>2.5759325581564001</v>
      </c>
      <c r="AS15" s="40"/>
      <c r="AT15" s="51">
        <f>VLOOKUP($A15,'RevPAR Raw Data'!$B$6:$BE$43,'RevPAR Raw Data'!G$1,FALSE)</f>
        <v>60.041981135812698</v>
      </c>
      <c r="AU15" s="52">
        <f>VLOOKUP($A15,'RevPAR Raw Data'!$B$6:$BE$43,'RevPAR Raw Data'!H$1,FALSE)</f>
        <v>69.496230318746896</v>
      </c>
      <c r="AV15" s="52">
        <f>VLOOKUP($A15,'RevPAR Raw Data'!$B$6:$BE$43,'RevPAR Raw Data'!I$1,FALSE)</f>
        <v>76.268234504417606</v>
      </c>
      <c r="AW15" s="52">
        <f>VLOOKUP($A15,'RevPAR Raw Data'!$B$6:$BE$43,'RevPAR Raw Data'!J$1,FALSE)</f>
        <v>75.671831139722102</v>
      </c>
      <c r="AX15" s="52">
        <f>VLOOKUP($A15,'RevPAR Raw Data'!$B$6:$BE$43,'RevPAR Raw Data'!K$1,FALSE)</f>
        <v>79.895765347024906</v>
      </c>
      <c r="AY15" s="53">
        <f>VLOOKUP($A15,'RevPAR Raw Data'!$B$6:$BE$43,'RevPAR Raw Data'!L$1,FALSE)</f>
        <v>72.274808489144803</v>
      </c>
      <c r="AZ15" s="52">
        <f>VLOOKUP($A15,'RevPAR Raw Data'!$B$6:$BE$43,'RevPAR Raw Data'!N$1,FALSE)</f>
        <v>134.71542812947899</v>
      </c>
      <c r="BA15" s="52">
        <f>VLOOKUP($A15,'RevPAR Raw Data'!$B$6:$BE$43,'RevPAR Raw Data'!O$1,FALSE)</f>
        <v>141.567180205374</v>
      </c>
      <c r="BB15" s="53">
        <f>VLOOKUP($A15,'RevPAR Raw Data'!$B$6:$BE$43,'RevPAR Raw Data'!P$1,FALSE)</f>
        <v>138.141304167426</v>
      </c>
      <c r="BC15" s="54">
        <f>VLOOKUP($A15,'RevPAR Raw Data'!$B$6:$BE$43,'RevPAR Raw Data'!R$1,FALSE)</f>
        <v>91.093807254368201</v>
      </c>
      <c r="BE15" s="47">
        <f>VLOOKUP($A15,'RevPAR Raw Data'!$B$6:$BE$43,'RevPAR Raw Data'!T$1,FALSE)</f>
        <v>5.5310473294642897</v>
      </c>
      <c r="BF15" s="48">
        <f>VLOOKUP($A15,'RevPAR Raw Data'!$B$6:$BE$43,'RevPAR Raw Data'!U$1,FALSE)</f>
        <v>7.3213337007963304</v>
      </c>
      <c r="BG15" s="48">
        <f>VLOOKUP($A15,'RevPAR Raw Data'!$B$6:$BE$43,'RevPAR Raw Data'!V$1,FALSE)</f>
        <v>6.9050527675848201</v>
      </c>
      <c r="BH15" s="48">
        <f>VLOOKUP($A15,'RevPAR Raw Data'!$B$6:$BE$43,'RevPAR Raw Data'!W$1,FALSE)</f>
        <v>1.86650704037272</v>
      </c>
      <c r="BI15" s="48">
        <f>VLOOKUP($A15,'RevPAR Raw Data'!$B$6:$BE$43,'RevPAR Raw Data'!X$1,FALSE)</f>
        <v>-0.35992332152981499</v>
      </c>
      <c r="BJ15" s="49">
        <f>VLOOKUP($A15,'RevPAR Raw Data'!$B$6:$BE$43,'RevPAR Raw Data'!Y$1,FALSE)</f>
        <v>4.0038867167563099</v>
      </c>
      <c r="BK15" s="48">
        <f>VLOOKUP($A15,'RevPAR Raw Data'!$B$6:$BE$43,'RevPAR Raw Data'!AA$1,FALSE)</f>
        <v>-1.2779219078114099</v>
      </c>
      <c r="BL15" s="48">
        <f>VLOOKUP($A15,'RevPAR Raw Data'!$B$6:$BE$43,'RevPAR Raw Data'!AB$1,FALSE)</f>
        <v>-4.7736711498122899</v>
      </c>
      <c r="BM15" s="49">
        <f>VLOOKUP($A15,'RevPAR Raw Data'!$B$6:$BE$43,'RevPAR Raw Data'!AC$1,FALSE)</f>
        <v>-3.1006139191559998</v>
      </c>
      <c r="BN15" s="50">
        <f>VLOOKUP($A15,'RevPAR Raw Data'!$B$6:$BE$43,'RevPAR Raw Data'!AE$1,FALSE)</f>
        <v>0.80169720984448001</v>
      </c>
    </row>
    <row r="16" spans="1:66" x14ac:dyDescent="0.45">
      <c r="A16" s="63" t="s">
        <v>92</v>
      </c>
      <c r="B16" s="47">
        <f>VLOOKUP($A16,'Occupancy Raw Data'!$B$8:$BE$45,'Occupancy Raw Data'!G$3,FALSE)</f>
        <v>62.0569233455561</v>
      </c>
      <c r="C16" s="48">
        <f>VLOOKUP($A16,'Occupancy Raw Data'!$B$8:$BE$45,'Occupancy Raw Data'!H$3,FALSE)</f>
        <v>74.471800244456006</v>
      </c>
      <c r="D16" s="48">
        <f>VLOOKUP($A16,'Occupancy Raw Data'!$B$8:$BE$45,'Occupancy Raw Data'!I$3,FALSE)</f>
        <v>78.016413480006904</v>
      </c>
      <c r="E16" s="48">
        <f>VLOOKUP($A16,'Occupancy Raw Data'!$B$8:$BE$45,'Occupancy Raw Data'!J$3,FALSE)</f>
        <v>78.260869565217305</v>
      </c>
      <c r="F16" s="48">
        <f>VLOOKUP($A16,'Occupancy Raw Data'!$B$8:$BE$45,'Occupancy Raw Data'!K$3,FALSE)</f>
        <v>74.803562074384402</v>
      </c>
      <c r="G16" s="49">
        <f>VLOOKUP($A16,'Occupancy Raw Data'!$B$8:$BE$45,'Occupancy Raw Data'!L$3,FALSE)</f>
        <v>73.521913741924195</v>
      </c>
      <c r="H16" s="48">
        <f>VLOOKUP($A16,'Occupancy Raw Data'!$B$8:$BE$45,'Occupancy Raw Data'!N$3,FALSE)</f>
        <v>84.773878121180303</v>
      </c>
      <c r="I16" s="48">
        <f>VLOOKUP($A16,'Occupancy Raw Data'!$B$8:$BE$45,'Occupancy Raw Data'!O$3,FALSE)</f>
        <v>87.096210930679206</v>
      </c>
      <c r="J16" s="49">
        <f>VLOOKUP($A16,'Occupancy Raw Data'!$B$8:$BE$45,'Occupancy Raw Data'!P$3,FALSE)</f>
        <v>85.935044525929797</v>
      </c>
      <c r="K16" s="50">
        <f>VLOOKUP($A16,'Occupancy Raw Data'!$B$8:$BE$45,'Occupancy Raw Data'!R$3,FALSE)</f>
        <v>77.068522537354298</v>
      </c>
      <c r="M16" s="47">
        <f>VLOOKUP($A16,'Occupancy Raw Data'!$B$8:$BE$45,'Occupancy Raw Data'!T$3,FALSE)</f>
        <v>-5.2432151795588098</v>
      </c>
      <c r="N16" s="48">
        <f>VLOOKUP($A16,'Occupancy Raw Data'!$B$8:$BE$45,'Occupancy Raw Data'!U$3,FALSE)</f>
        <v>-5.3649515757311201</v>
      </c>
      <c r="O16" s="48">
        <f>VLOOKUP($A16,'Occupancy Raw Data'!$B$8:$BE$45,'Occupancy Raw Data'!V$3,FALSE)</f>
        <v>-2.90763234372527</v>
      </c>
      <c r="P16" s="48">
        <f>VLOOKUP($A16,'Occupancy Raw Data'!$B$8:$BE$45,'Occupancy Raw Data'!W$3,FALSE)</f>
        <v>-2.7724584225569999</v>
      </c>
      <c r="Q16" s="48">
        <f>VLOOKUP($A16,'Occupancy Raw Data'!$B$8:$BE$45,'Occupancy Raw Data'!X$3,FALSE)</f>
        <v>-4.1563668744852</v>
      </c>
      <c r="R16" s="49">
        <f>VLOOKUP($A16,'Occupancy Raw Data'!$B$8:$BE$45,'Occupancy Raw Data'!Y$3,FALSE)</f>
        <v>-4.0377300920314303</v>
      </c>
      <c r="S16" s="48">
        <f>VLOOKUP($A16,'Occupancy Raw Data'!$B$8:$BE$45,'Occupancy Raw Data'!AA$3,FALSE)</f>
        <v>0.37535693173672802</v>
      </c>
      <c r="T16" s="48">
        <f>VLOOKUP($A16,'Occupancy Raw Data'!$B$8:$BE$45,'Occupancy Raw Data'!AB$3,FALSE)</f>
        <v>-0.97043213084405799</v>
      </c>
      <c r="U16" s="49">
        <f>VLOOKUP($A16,'Occupancy Raw Data'!$B$8:$BE$45,'Occupancy Raw Data'!AC$3,FALSE)</f>
        <v>-0.311169984709467</v>
      </c>
      <c r="V16" s="50">
        <f>VLOOKUP($A16,'Occupancy Raw Data'!$B$8:$BE$45,'Occupancy Raw Data'!AE$3,FALSE)</f>
        <v>-2.8811104366259399</v>
      </c>
      <c r="X16" s="51">
        <f>VLOOKUP($A16,'ADR Raw Data'!$B$6:$BE$43,'ADR Raw Data'!G$1,FALSE)</f>
        <v>93.636674451322406</v>
      </c>
      <c r="Y16" s="52">
        <f>VLOOKUP($A16,'ADR Raw Data'!$B$6:$BE$43,'ADR Raw Data'!H$1,FALSE)</f>
        <v>97.935357796014003</v>
      </c>
      <c r="Z16" s="52">
        <f>VLOOKUP($A16,'ADR Raw Data'!$B$6:$BE$43,'ADR Raw Data'!I$1,FALSE)</f>
        <v>100.906397112802</v>
      </c>
      <c r="AA16" s="52">
        <f>VLOOKUP($A16,'ADR Raw Data'!$B$6:$BE$43,'ADR Raw Data'!J$1,FALSE)</f>
        <v>100.83277728692499</v>
      </c>
      <c r="AB16" s="52">
        <f>VLOOKUP($A16,'ADR Raw Data'!$B$6:$BE$43,'ADR Raw Data'!K$1,FALSE)</f>
        <v>98.353225793650694</v>
      </c>
      <c r="AC16" s="53">
        <f>VLOOKUP($A16,'ADR Raw Data'!$B$6:$BE$43,'ADR Raw Data'!L$1,FALSE)</f>
        <v>98.542086704982594</v>
      </c>
      <c r="AD16" s="52">
        <f>VLOOKUP($A16,'ADR Raw Data'!$B$6:$BE$43,'ADR Raw Data'!N$1,FALSE)</f>
        <v>118.974450195674</v>
      </c>
      <c r="AE16" s="52">
        <f>VLOOKUP($A16,'ADR Raw Data'!$B$6:$BE$43,'ADR Raw Data'!O$1,FALSE)</f>
        <v>123.07907307537999</v>
      </c>
      <c r="AF16" s="53">
        <f>VLOOKUP($A16,'ADR Raw Data'!$B$6:$BE$43,'ADR Raw Data'!P$1,FALSE)</f>
        <v>121.05449275627301</v>
      </c>
      <c r="AG16" s="54">
        <f>VLOOKUP($A16,'ADR Raw Data'!$B$6:$BE$43,'ADR Raw Data'!R$1,FALSE)</f>
        <v>105.71420001294599</v>
      </c>
      <c r="AI16" s="47">
        <f>VLOOKUP($A16,'ADR Raw Data'!$B$6:$BE$43,'ADR Raw Data'!T$1,FALSE)</f>
        <v>6.8466782469836502</v>
      </c>
      <c r="AJ16" s="48">
        <f>VLOOKUP($A16,'ADR Raw Data'!$B$6:$BE$43,'ADR Raw Data'!U$1,FALSE)</f>
        <v>5.9391318557202597</v>
      </c>
      <c r="AK16" s="48">
        <f>VLOOKUP($A16,'ADR Raw Data'!$B$6:$BE$43,'ADR Raw Data'!V$1,FALSE)</f>
        <v>6.1165144577634001</v>
      </c>
      <c r="AL16" s="48">
        <f>VLOOKUP($A16,'ADR Raw Data'!$B$6:$BE$43,'ADR Raw Data'!W$1,FALSE)</f>
        <v>6.0455815254436498</v>
      </c>
      <c r="AM16" s="48">
        <f>VLOOKUP($A16,'ADR Raw Data'!$B$6:$BE$43,'ADR Raw Data'!X$1,FALSE)</f>
        <v>4.6941566606212897</v>
      </c>
      <c r="AN16" s="49">
        <f>VLOOKUP($A16,'ADR Raw Data'!$B$6:$BE$43,'ADR Raw Data'!Y$1,FALSE)</f>
        <v>5.9163730155204401</v>
      </c>
      <c r="AO16" s="48">
        <f>VLOOKUP($A16,'ADR Raw Data'!$B$6:$BE$43,'ADR Raw Data'!AA$1,FALSE)</f>
        <v>0.85629555968359905</v>
      </c>
      <c r="AP16" s="48">
        <f>VLOOKUP($A16,'ADR Raw Data'!$B$6:$BE$43,'ADR Raw Data'!AB$1,FALSE)</f>
        <v>0.30084769738600903</v>
      </c>
      <c r="AQ16" s="49">
        <f>VLOOKUP($A16,'ADR Raw Data'!$B$6:$BE$43,'ADR Raw Data'!AC$1,FALSE)</f>
        <v>0.55597094280257997</v>
      </c>
      <c r="AR16" s="50">
        <f>VLOOKUP($A16,'ADR Raw Data'!$B$6:$BE$43,'ADR Raw Data'!AE$1,FALSE)</f>
        <v>4.1257142951605204</v>
      </c>
      <c r="AS16" s="40"/>
      <c r="AT16" s="51">
        <f>VLOOKUP($A16,'RevPAR Raw Data'!$B$6:$BE$43,'RevPAR Raw Data'!G$1,FALSE)</f>
        <v>58.1080392875851</v>
      </c>
      <c r="AU16" s="52">
        <f>VLOOKUP($A16,'RevPAR Raw Data'!$B$6:$BE$43,'RevPAR Raw Data'!H$1,FALSE)</f>
        <v>72.934224026540903</v>
      </c>
      <c r="AV16" s="52">
        <f>VLOOKUP($A16,'RevPAR Raw Data'!$B$6:$BE$43,'RevPAR Raw Data'!I$1,FALSE)</f>
        <v>78.723551999301506</v>
      </c>
      <c r="AW16" s="52">
        <f>VLOOKUP($A16,'RevPAR Raw Data'!$B$6:$BE$43,'RevPAR Raw Data'!J$1,FALSE)</f>
        <v>78.912608311506801</v>
      </c>
      <c r="AX16" s="52">
        <f>VLOOKUP($A16,'RevPAR Raw Data'!$B$6:$BE$43,'RevPAR Raw Data'!K$1,FALSE)</f>
        <v>73.571716308713107</v>
      </c>
      <c r="AY16" s="53">
        <f>VLOOKUP($A16,'RevPAR Raw Data'!$B$6:$BE$43,'RevPAR Raw Data'!L$1,FALSE)</f>
        <v>72.450027986729495</v>
      </c>
      <c r="AZ16" s="52">
        <f>VLOOKUP($A16,'RevPAR Raw Data'!$B$6:$BE$43,'RevPAR Raw Data'!N$1,FALSE)</f>
        <v>100.859255404225</v>
      </c>
      <c r="BA16" s="52">
        <f>VLOOKUP($A16,'RevPAR Raw Data'!$B$6:$BE$43,'RevPAR Raw Data'!O$1,FALSE)</f>
        <v>107.197209097258</v>
      </c>
      <c r="BB16" s="53">
        <f>VLOOKUP($A16,'RevPAR Raw Data'!$B$6:$BE$43,'RevPAR Raw Data'!P$1,FALSE)</f>
        <v>104.02823225074199</v>
      </c>
      <c r="BC16" s="54">
        <f>VLOOKUP($A16,'RevPAR Raw Data'!$B$6:$BE$43,'RevPAR Raw Data'!R$1,FALSE)</f>
        <v>81.472372062161597</v>
      </c>
      <c r="BE16" s="47">
        <f>VLOOKUP($A16,'RevPAR Raw Data'!$B$6:$BE$43,'RevPAR Raw Data'!T$1,FALSE)</f>
        <v>1.2444769942834299</v>
      </c>
      <c r="BF16" s="48">
        <f>VLOOKUP($A16,'RevPAR Raw Data'!$B$6:$BE$43,'RevPAR Raw Data'!U$1,FALSE)</f>
        <v>0.25554873191092597</v>
      </c>
      <c r="BG16" s="48">
        <f>VLOOKUP($A16,'RevPAR Raw Data'!$B$6:$BE$43,'RevPAR Raw Data'!V$1,FALSE)</f>
        <v>3.03103636135556</v>
      </c>
      <c r="BH16" s="48">
        <f>VLOOKUP($A16,'RevPAR Raw Data'!$B$6:$BE$43,'RevPAR Raw Data'!W$1,FALSE)</f>
        <v>3.1055118686919299</v>
      </c>
      <c r="BI16" s="48">
        <f>VLOOKUP($A16,'RevPAR Raw Data'!$B$6:$BE$43,'RevPAR Raw Data'!X$1,FALSE)</f>
        <v>0.34268341365758298</v>
      </c>
      <c r="BJ16" s="49">
        <f>VLOOKUP($A16,'RevPAR Raw Data'!$B$6:$BE$43,'RevPAR Raw Data'!Y$1,FALSE)</f>
        <v>1.6397557498845099</v>
      </c>
      <c r="BK16" s="48">
        <f>VLOOKUP($A16,'RevPAR Raw Data'!$B$6:$BE$43,'RevPAR Raw Data'!AA$1,FALSE)</f>
        <v>1.2348666561597501</v>
      </c>
      <c r="BL16" s="48">
        <f>VLOOKUP($A16,'RevPAR Raw Data'!$B$6:$BE$43,'RevPAR Raw Data'!AB$1,FALSE)</f>
        <v>-0.67250395617838699</v>
      </c>
      <c r="BM16" s="49">
        <f>VLOOKUP($A16,'RevPAR Raw Data'!$B$6:$BE$43,'RevPAR Raw Data'!AC$1,FALSE)</f>
        <v>0.243070943395405</v>
      </c>
      <c r="BN16" s="50">
        <f>VLOOKUP($A16,'RevPAR Raw Data'!$B$6:$BE$43,'RevPAR Raw Data'!AE$1,FALSE)</f>
        <v>1.1257374733913299</v>
      </c>
    </row>
    <row r="17" spans="1:66" x14ac:dyDescent="0.45">
      <c r="A17" s="63" t="s">
        <v>32</v>
      </c>
      <c r="B17" s="47">
        <f>VLOOKUP($A17,'Occupancy Raw Data'!$B$8:$BE$45,'Occupancy Raw Data'!G$3,FALSE)</f>
        <v>56.9306216645031</v>
      </c>
      <c r="C17" s="48">
        <f>VLOOKUP($A17,'Occupancy Raw Data'!$B$8:$BE$45,'Occupancy Raw Data'!H$3,FALSE)</f>
        <v>62.137602769363902</v>
      </c>
      <c r="D17" s="48">
        <f>VLOOKUP($A17,'Occupancy Raw Data'!$B$8:$BE$45,'Occupancy Raw Data'!I$3,FALSE)</f>
        <v>66.233953555459294</v>
      </c>
      <c r="E17" s="48">
        <f>VLOOKUP($A17,'Occupancy Raw Data'!$B$8:$BE$45,'Occupancy Raw Data'!J$3,FALSE)</f>
        <v>68.642723207846501</v>
      </c>
      <c r="F17" s="48">
        <f>VLOOKUP($A17,'Occupancy Raw Data'!$B$8:$BE$45,'Occupancy Raw Data'!K$3,FALSE)</f>
        <v>65.397374873792003</v>
      </c>
      <c r="G17" s="49">
        <f>VLOOKUP($A17,'Occupancy Raw Data'!$B$8:$BE$45,'Occupancy Raw Data'!L$3,FALSE)</f>
        <v>63.868455214192899</v>
      </c>
      <c r="H17" s="48">
        <f>VLOOKUP($A17,'Occupancy Raw Data'!$B$8:$BE$45,'Occupancy Raw Data'!N$3,FALSE)</f>
        <v>80.902928025385805</v>
      </c>
      <c r="I17" s="48">
        <f>VLOOKUP($A17,'Occupancy Raw Data'!$B$8:$BE$45,'Occupancy Raw Data'!O$3,FALSE)</f>
        <v>81.811625558921094</v>
      </c>
      <c r="J17" s="49">
        <f>VLOOKUP($A17,'Occupancy Raw Data'!$B$8:$BE$45,'Occupancy Raw Data'!P$3,FALSE)</f>
        <v>81.357276792153399</v>
      </c>
      <c r="K17" s="50">
        <f>VLOOKUP($A17,'Occupancy Raw Data'!$B$8:$BE$45,'Occupancy Raw Data'!R$3,FALSE)</f>
        <v>68.865261379324494</v>
      </c>
      <c r="M17" s="47">
        <f>VLOOKUP($A17,'Occupancy Raw Data'!$B$8:$BE$45,'Occupancy Raw Data'!T$3,FALSE)</f>
        <v>8.7404179720256998</v>
      </c>
      <c r="N17" s="48">
        <f>VLOOKUP($A17,'Occupancy Raw Data'!$B$8:$BE$45,'Occupancy Raw Data'!U$3,FALSE)</f>
        <v>0.26781861387401601</v>
      </c>
      <c r="O17" s="48">
        <f>VLOOKUP($A17,'Occupancy Raw Data'!$B$8:$BE$45,'Occupancy Raw Data'!V$3,FALSE)</f>
        <v>1.42253965377687</v>
      </c>
      <c r="P17" s="48">
        <f>VLOOKUP($A17,'Occupancy Raw Data'!$B$8:$BE$45,'Occupancy Raw Data'!W$3,FALSE)</f>
        <v>3.8478966985661001</v>
      </c>
      <c r="Q17" s="48">
        <f>VLOOKUP($A17,'Occupancy Raw Data'!$B$8:$BE$45,'Occupancy Raw Data'!X$3,FALSE)</f>
        <v>-3.9676124015343301</v>
      </c>
      <c r="R17" s="49">
        <f>VLOOKUP($A17,'Occupancy Raw Data'!$B$8:$BE$45,'Occupancy Raw Data'!Y$3,FALSE)</f>
        <v>1.7565218666803499</v>
      </c>
      <c r="S17" s="48">
        <f>VLOOKUP($A17,'Occupancy Raw Data'!$B$8:$BE$45,'Occupancy Raw Data'!AA$3,FALSE)</f>
        <v>-3.2950758597880299</v>
      </c>
      <c r="T17" s="48">
        <f>VLOOKUP($A17,'Occupancy Raw Data'!$B$8:$BE$45,'Occupancy Raw Data'!AB$3,FALSE)</f>
        <v>-5.6174177400762897</v>
      </c>
      <c r="U17" s="49">
        <f>VLOOKUP($A17,'Occupancy Raw Data'!$B$8:$BE$45,'Occupancy Raw Data'!AC$3,FALSE)</f>
        <v>-4.47684213761646</v>
      </c>
      <c r="V17" s="50">
        <f>VLOOKUP($A17,'Occupancy Raw Data'!$B$8:$BE$45,'Occupancy Raw Data'!AE$3,FALSE)</f>
        <v>-0.43649589647662701</v>
      </c>
      <c r="X17" s="51">
        <f>VLOOKUP($A17,'ADR Raw Data'!$B$6:$BE$43,'ADR Raw Data'!G$1,FALSE)</f>
        <v>91.839130529515998</v>
      </c>
      <c r="Y17" s="52">
        <f>VLOOKUP($A17,'ADR Raw Data'!$B$6:$BE$43,'ADR Raw Data'!H$1,FALSE)</f>
        <v>85.577875371402001</v>
      </c>
      <c r="Z17" s="52">
        <f>VLOOKUP($A17,'ADR Raw Data'!$B$6:$BE$43,'ADR Raw Data'!I$1,FALSE)</f>
        <v>89.868434843205506</v>
      </c>
      <c r="AA17" s="52">
        <f>VLOOKUP($A17,'ADR Raw Data'!$B$6:$BE$43,'ADR Raw Data'!J$1,FALSE)</f>
        <v>90.104686026476102</v>
      </c>
      <c r="AB17" s="52">
        <f>VLOOKUP($A17,'ADR Raw Data'!$B$6:$BE$43,'ADR Raw Data'!K$1,FALSE)</f>
        <v>89.968642456991603</v>
      </c>
      <c r="AC17" s="53">
        <f>VLOOKUP($A17,'ADR Raw Data'!$B$6:$BE$43,'ADR Raw Data'!L$1,FALSE)</f>
        <v>89.456206585365805</v>
      </c>
      <c r="AD17" s="52">
        <f>VLOOKUP($A17,'ADR Raw Data'!$B$6:$BE$43,'ADR Raw Data'!N$1,FALSE)</f>
        <v>129.89378546978</v>
      </c>
      <c r="AE17" s="52">
        <f>VLOOKUP($A17,'ADR Raw Data'!$B$6:$BE$43,'ADR Raw Data'!O$1,FALSE)</f>
        <v>129.97783545486601</v>
      </c>
      <c r="AF17" s="53">
        <f>VLOOKUP($A17,'ADR Raw Data'!$B$6:$BE$43,'ADR Raw Data'!P$1,FALSE)</f>
        <v>129.93604515557101</v>
      </c>
      <c r="AG17" s="54">
        <f>VLOOKUP($A17,'ADR Raw Data'!$B$6:$BE$43,'ADR Raw Data'!R$1,FALSE)</f>
        <v>103.11986293647701</v>
      </c>
      <c r="AI17" s="47">
        <f>VLOOKUP($A17,'ADR Raw Data'!$B$6:$BE$43,'ADR Raw Data'!T$1,FALSE)</f>
        <v>17.271445972347401</v>
      </c>
      <c r="AJ17" s="48">
        <f>VLOOKUP($A17,'ADR Raw Data'!$B$6:$BE$43,'ADR Raw Data'!U$1,FALSE)</f>
        <v>5.2809162611404901</v>
      </c>
      <c r="AK17" s="48">
        <f>VLOOKUP($A17,'ADR Raw Data'!$B$6:$BE$43,'ADR Raw Data'!V$1,FALSE)</f>
        <v>7.4392043996346198</v>
      </c>
      <c r="AL17" s="48">
        <f>VLOOKUP($A17,'ADR Raw Data'!$B$6:$BE$43,'ADR Raw Data'!W$1,FALSE)</f>
        <v>6.25327748180589</v>
      </c>
      <c r="AM17" s="48">
        <f>VLOOKUP($A17,'ADR Raw Data'!$B$6:$BE$43,'ADR Raw Data'!X$1,FALSE)</f>
        <v>3.7677365868875601</v>
      </c>
      <c r="AN17" s="49">
        <f>VLOOKUP($A17,'ADR Raw Data'!$B$6:$BE$43,'ADR Raw Data'!Y$1,FALSE)</f>
        <v>7.5237095556568399</v>
      </c>
      <c r="AO17" s="48">
        <f>VLOOKUP($A17,'ADR Raw Data'!$B$6:$BE$43,'ADR Raw Data'!AA$1,FALSE)</f>
        <v>11.5510030492929</v>
      </c>
      <c r="AP17" s="48">
        <f>VLOOKUP($A17,'ADR Raw Data'!$B$6:$BE$43,'ADR Raw Data'!AB$1,FALSE)</f>
        <v>8.3615699193105204</v>
      </c>
      <c r="AQ17" s="49">
        <f>VLOOKUP($A17,'ADR Raw Data'!$B$6:$BE$43,'ADR Raw Data'!AC$1,FALSE)</f>
        <v>9.9039390341361404</v>
      </c>
      <c r="AR17" s="50">
        <f>VLOOKUP($A17,'ADR Raw Data'!$B$6:$BE$43,'ADR Raw Data'!AE$1,FALSE)</f>
        <v>7.9551462244078301</v>
      </c>
      <c r="AS17" s="40"/>
      <c r="AT17" s="51">
        <f>VLOOKUP($A17,'RevPAR Raw Data'!$B$6:$BE$43,'RevPAR Raw Data'!G$1,FALSE)</f>
        <v>52.284587941727899</v>
      </c>
      <c r="AU17" s="52">
        <f>VLOOKUP($A17,'RevPAR Raw Data'!$B$6:$BE$43,'RevPAR Raw Data'!H$1,FALSE)</f>
        <v>53.1760402567431</v>
      </c>
      <c r="AV17" s="52">
        <f>VLOOKUP($A17,'RevPAR Raw Data'!$B$6:$BE$43,'RevPAR Raw Data'!I$1,FALSE)</f>
        <v>59.523417395067</v>
      </c>
      <c r="AW17" s="52">
        <f>VLOOKUP($A17,'RevPAR Raw Data'!$B$6:$BE$43,'RevPAR Raw Data'!J$1,FALSE)</f>
        <v>61.850310226453097</v>
      </c>
      <c r="AX17" s="52">
        <f>VLOOKUP($A17,'RevPAR Raw Data'!$B$6:$BE$43,'RevPAR Raw Data'!K$1,FALSE)</f>
        <v>58.837130376460401</v>
      </c>
      <c r="AY17" s="53">
        <f>VLOOKUP($A17,'RevPAR Raw Data'!$B$6:$BE$43,'RevPAR Raw Data'!L$1,FALSE)</f>
        <v>57.134297239290298</v>
      </c>
      <c r="AZ17" s="52">
        <f>VLOOKUP($A17,'RevPAR Raw Data'!$B$6:$BE$43,'RevPAR Raw Data'!N$1,FALSE)</f>
        <v>105.087875768065</v>
      </c>
      <c r="BA17" s="52">
        <f>VLOOKUP($A17,'RevPAR Raw Data'!$B$6:$BE$43,'RevPAR Raw Data'!O$1,FALSE)</f>
        <v>106.336980051925</v>
      </c>
      <c r="BB17" s="53">
        <f>VLOOKUP($A17,'RevPAR Raw Data'!$B$6:$BE$43,'RevPAR Raw Data'!P$1,FALSE)</f>
        <v>105.712427909995</v>
      </c>
      <c r="BC17" s="54">
        <f>VLOOKUP($A17,'RevPAR Raw Data'!$B$6:$BE$43,'RevPAR Raw Data'!R$1,FALSE)</f>
        <v>71.013763145206099</v>
      </c>
      <c r="BE17" s="47">
        <f>VLOOKUP($A17,'RevPAR Raw Data'!$B$6:$BE$43,'RevPAR Raw Data'!T$1,FALSE)</f>
        <v>27.5214605121689</v>
      </c>
      <c r="BF17" s="48">
        <f>VLOOKUP($A17,'RevPAR Raw Data'!$B$6:$BE$43,'RevPAR Raw Data'!U$1,FALSE)</f>
        <v>5.5628781517449397</v>
      </c>
      <c r="BG17" s="48">
        <f>VLOOKUP($A17,'RevPAR Raw Data'!$B$6:$BE$43,'RevPAR Raw Data'!V$1,FALSE)</f>
        <v>8.9675696859218199</v>
      </c>
      <c r="BH17" s="48">
        <f>VLOOKUP($A17,'RevPAR Raw Data'!$B$6:$BE$43,'RevPAR Raw Data'!W$1,FALSE)</f>
        <v>10.341793838146501</v>
      </c>
      <c r="BI17" s="48">
        <f>VLOOKUP($A17,'RevPAR Raw Data'!$B$6:$BE$43,'RevPAR Raw Data'!X$1,FALSE)</f>
        <v>-0.349364998725263</v>
      </c>
      <c r="BJ17" s="49">
        <f>VLOOKUP($A17,'RevPAR Raw Data'!$B$6:$BE$43,'RevPAR Raw Data'!Y$1,FALSE)</f>
        <v>9.4123870258678295</v>
      </c>
      <c r="BK17" s="48">
        <f>VLOOKUP($A17,'RevPAR Raw Data'!$B$6:$BE$43,'RevPAR Raw Data'!AA$1,FALSE)</f>
        <v>7.8753128764642701</v>
      </c>
      <c r="BL17" s="48">
        <f>VLOOKUP($A17,'RevPAR Raw Data'!$B$6:$BE$43,'RevPAR Raw Data'!AB$1,FALSE)</f>
        <v>2.274447867238</v>
      </c>
      <c r="BM17" s="49">
        <f>VLOOKUP($A17,'RevPAR Raw Data'!$B$6:$BE$43,'RevPAR Raw Data'!AC$1,FALSE)</f>
        <v>4.9837131805556298</v>
      </c>
      <c r="BN17" s="50">
        <f>VLOOKUP($A17,'RevPAR Raw Data'!$B$6:$BE$43,'RevPAR Raw Data'!AE$1,FALSE)</f>
        <v>7.48392644110295</v>
      </c>
    </row>
    <row r="18" spans="1:66" x14ac:dyDescent="0.45">
      <c r="A18" s="63" t="s">
        <v>93</v>
      </c>
      <c r="B18" s="47">
        <f>VLOOKUP($A18,'Occupancy Raw Data'!$B$8:$BE$45,'Occupancy Raw Data'!G$3,FALSE)</f>
        <v>59.002283506060003</v>
      </c>
      <c r="C18" s="48">
        <f>VLOOKUP($A18,'Occupancy Raw Data'!$B$8:$BE$45,'Occupancy Raw Data'!H$3,FALSE)</f>
        <v>73.897769190233603</v>
      </c>
      <c r="D18" s="48">
        <f>VLOOKUP($A18,'Occupancy Raw Data'!$B$8:$BE$45,'Occupancy Raw Data'!I$3,FALSE)</f>
        <v>76.339364131389402</v>
      </c>
      <c r="E18" s="48">
        <f>VLOOKUP($A18,'Occupancy Raw Data'!$B$8:$BE$45,'Occupancy Raw Data'!J$3,FALSE)</f>
        <v>77.779729492358996</v>
      </c>
      <c r="F18" s="48">
        <f>VLOOKUP($A18,'Occupancy Raw Data'!$B$8:$BE$45,'Occupancy Raw Data'!K$3,FALSE)</f>
        <v>70.560337256279595</v>
      </c>
      <c r="G18" s="49">
        <f>VLOOKUP($A18,'Occupancy Raw Data'!$B$8:$BE$45,'Occupancy Raw Data'!L$3,FALSE)</f>
        <v>71.515896715264304</v>
      </c>
      <c r="H18" s="48">
        <f>VLOOKUP($A18,'Occupancy Raw Data'!$B$8:$BE$45,'Occupancy Raw Data'!N$3,FALSE)</f>
        <v>84.507289653960996</v>
      </c>
      <c r="I18" s="48">
        <f>VLOOKUP($A18,'Occupancy Raw Data'!$B$8:$BE$45,'Occupancy Raw Data'!O$3,FALSE)</f>
        <v>82.469699631125906</v>
      </c>
      <c r="J18" s="49">
        <f>VLOOKUP($A18,'Occupancy Raw Data'!$B$8:$BE$45,'Occupancy Raw Data'!P$3,FALSE)</f>
        <v>83.488494642543401</v>
      </c>
      <c r="K18" s="50">
        <f>VLOOKUP($A18,'Occupancy Raw Data'!$B$8:$BE$45,'Occupancy Raw Data'!R$3,FALSE)</f>
        <v>74.936638980201195</v>
      </c>
      <c r="M18" s="47">
        <f>VLOOKUP($A18,'Occupancy Raw Data'!$B$8:$BE$45,'Occupancy Raw Data'!T$3,FALSE)</f>
        <v>-2.9020224614144299</v>
      </c>
      <c r="N18" s="48">
        <f>VLOOKUP($A18,'Occupancy Raw Data'!$B$8:$BE$45,'Occupancy Raw Data'!U$3,FALSE)</f>
        <v>5.51000445566455</v>
      </c>
      <c r="O18" s="48">
        <f>VLOOKUP($A18,'Occupancy Raw Data'!$B$8:$BE$45,'Occupancy Raw Data'!V$3,FALSE)</f>
        <v>6.6952232116179102</v>
      </c>
      <c r="P18" s="48">
        <f>VLOOKUP($A18,'Occupancy Raw Data'!$B$8:$BE$45,'Occupancy Raw Data'!W$3,FALSE)</f>
        <v>7.5990718487590696</v>
      </c>
      <c r="Q18" s="48">
        <f>VLOOKUP($A18,'Occupancy Raw Data'!$B$8:$BE$45,'Occupancy Raw Data'!X$3,FALSE)</f>
        <v>1.2526613753166</v>
      </c>
      <c r="R18" s="49">
        <f>VLOOKUP($A18,'Occupancy Raw Data'!$B$8:$BE$45,'Occupancy Raw Data'!Y$3,FALSE)</f>
        <v>3.8486983313055299</v>
      </c>
      <c r="S18" s="48">
        <f>VLOOKUP($A18,'Occupancy Raw Data'!$B$8:$BE$45,'Occupancy Raw Data'!AA$3,FALSE)</f>
        <v>2.6636456773317598</v>
      </c>
      <c r="T18" s="48">
        <f>VLOOKUP($A18,'Occupancy Raw Data'!$B$8:$BE$45,'Occupancy Raw Data'!AB$3,FALSE)</f>
        <v>-4.8079323536121699</v>
      </c>
      <c r="U18" s="49">
        <f>VLOOKUP($A18,'Occupancy Raw Data'!$B$8:$BE$45,'Occupancy Raw Data'!AC$3,FALSE)</f>
        <v>-1.16767390963772</v>
      </c>
      <c r="V18" s="50">
        <f>VLOOKUP($A18,'Occupancy Raw Data'!$B$8:$BE$45,'Occupancy Raw Data'!AE$3,FALSE)</f>
        <v>2.19751442116134</v>
      </c>
      <c r="X18" s="51">
        <f>VLOOKUP($A18,'ADR Raw Data'!$B$6:$BE$43,'ADR Raw Data'!G$1,FALSE)</f>
        <v>104.38307695742699</v>
      </c>
      <c r="Y18" s="52">
        <f>VLOOKUP($A18,'ADR Raw Data'!$B$6:$BE$43,'ADR Raw Data'!H$1,FALSE)</f>
        <v>120.624071357261</v>
      </c>
      <c r="Z18" s="52">
        <f>VLOOKUP($A18,'ADR Raw Data'!$B$6:$BE$43,'ADR Raw Data'!I$1,FALSE)</f>
        <v>127.272989507593</v>
      </c>
      <c r="AA18" s="52">
        <f>VLOOKUP($A18,'ADR Raw Data'!$B$6:$BE$43,'ADR Raw Data'!J$1,FALSE)</f>
        <v>124.31883552393801</v>
      </c>
      <c r="AB18" s="52">
        <f>VLOOKUP($A18,'ADR Raw Data'!$B$6:$BE$43,'ADR Raw Data'!K$1,FALSE)</f>
        <v>114.794040926064</v>
      </c>
      <c r="AC18" s="53">
        <f>VLOOKUP($A18,'ADR Raw Data'!$B$6:$BE$43,'ADR Raw Data'!L$1,FALSE)</f>
        <v>119.01695250773599</v>
      </c>
      <c r="AD18" s="52">
        <f>VLOOKUP($A18,'ADR Raw Data'!$B$6:$BE$43,'ADR Raw Data'!N$1,FALSE)</f>
        <v>148.879840677613</v>
      </c>
      <c r="AE18" s="52">
        <f>VLOOKUP($A18,'ADR Raw Data'!$B$6:$BE$43,'ADR Raw Data'!O$1,FALSE)</f>
        <v>147.077901895633</v>
      </c>
      <c r="AF18" s="53">
        <f>VLOOKUP($A18,'ADR Raw Data'!$B$6:$BE$43,'ADR Raw Data'!P$1,FALSE)</f>
        <v>147.98986565327101</v>
      </c>
      <c r="AG18" s="54">
        <f>VLOOKUP($A18,'ADR Raw Data'!$B$6:$BE$43,'ADR Raw Data'!R$1,FALSE)</f>
        <v>128.23961976693499</v>
      </c>
      <c r="AI18" s="47">
        <f>VLOOKUP($A18,'ADR Raw Data'!$B$6:$BE$43,'ADR Raw Data'!T$1,FALSE)</f>
        <v>5.8002923919357601</v>
      </c>
      <c r="AJ18" s="48">
        <f>VLOOKUP($A18,'ADR Raw Data'!$B$6:$BE$43,'ADR Raw Data'!U$1,FALSE)</f>
        <v>14.1095526474104</v>
      </c>
      <c r="AK18" s="48">
        <f>VLOOKUP($A18,'ADR Raw Data'!$B$6:$BE$43,'ADR Raw Data'!V$1,FALSE)</f>
        <v>13.142644366456601</v>
      </c>
      <c r="AL18" s="48">
        <f>VLOOKUP($A18,'ADR Raw Data'!$B$6:$BE$43,'ADR Raw Data'!W$1,FALSE)</f>
        <v>9.0692775213864696</v>
      </c>
      <c r="AM18" s="48">
        <f>VLOOKUP($A18,'ADR Raw Data'!$B$6:$BE$43,'ADR Raw Data'!X$1,FALSE)</f>
        <v>8.6593803547499704</v>
      </c>
      <c r="AN18" s="49">
        <f>VLOOKUP($A18,'ADR Raw Data'!$B$6:$BE$43,'ADR Raw Data'!Y$1,FALSE)</f>
        <v>10.6127723033</v>
      </c>
      <c r="AO18" s="48">
        <f>VLOOKUP($A18,'ADR Raw Data'!$B$6:$BE$43,'ADR Raw Data'!AA$1,FALSE)</f>
        <v>6.0183532252080498</v>
      </c>
      <c r="AP18" s="48">
        <f>VLOOKUP($A18,'ADR Raw Data'!$B$6:$BE$43,'ADR Raw Data'!AB$1,FALSE)</f>
        <v>1.1960608411121101</v>
      </c>
      <c r="AQ18" s="49">
        <f>VLOOKUP($A18,'ADR Raw Data'!$B$6:$BE$43,'ADR Raw Data'!AC$1,FALSE)</f>
        <v>3.5279660292285602</v>
      </c>
      <c r="AR18" s="50">
        <f>VLOOKUP($A18,'ADR Raw Data'!$B$6:$BE$43,'ADR Raw Data'!AE$1,FALSE)</f>
        <v>7.5535715164342498</v>
      </c>
      <c r="AS18" s="40"/>
      <c r="AT18" s="51">
        <f>VLOOKUP($A18,'RevPAR Raw Data'!$B$6:$BE$43,'RevPAR Raw Data'!G$1,FALSE)</f>
        <v>61.588398998770401</v>
      </c>
      <c r="AU18" s="52">
        <f>VLOOKUP($A18,'RevPAR Raw Data'!$B$6:$BE$43,'RevPAR Raw Data'!H$1,FALSE)</f>
        <v>89.138497839451901</v>
      </c>
      <c r="AV18" s="52">
        <f>VLOOKUP($A18,'RevPAR Raw Data'!$B$6:$BE$43,'RevPAR Raw Data'!I$1,FALSE)</f>
        <v>97.159390901106605</v>
      </c>
      <c r="AW18" s="52">
        <f>VLOOKUP($A18,'RevPAR Raw Data'!$B$6:$BE$43,'RevPAR Raw Data'!J$1,FALSE)</f>
        <v>96.694853978570094</v>
      </c>
      <c r="AX18" s="52">
        <f>VLOOKUP($A18,'RevPAR Raw Data'!$B$6:$BE$43,'RevPAR Raw Data'!K$1,FALSE)</f>
        <v>80.999062427542498</v>
      </c>
      <c r="AY18" s="53">
        <f>VLOOKUP($A18,'RevPAR Raw Data'!$B$6:$BE$43,'RevPAR Raw Data'!L$1,FALSE)</f>
        <v>85.116040829088305</v>
      </c>
      <c r="AZ18" s="52">
        <f>VLOOKUP($A18,'RevPAR Raw Data'!$B$6:$BE$43,'RevPAR Raw Data'!N$1,FALSE)</f>
        <v>125.81431819778599</v>
      </c>
      <c r="BA18" s="52">
        <f>VLOOKUP($A18,'RevPAR Raw Data'!$B$6:$BE$43,'RevPAR Raw Data'!O$1,FALSE)</f>
        <v>121.294703917091</v>
      </c>
      <c r="BB18" s="53">
        <f>VLOOKUP($A18,'RevPAR Raw Data'!$B$6:$BE$43,'RevPAR Raw Data'!P$1,FALSE)</f>
        <v>123.55451105743801</v>
      </c>
      <c r="BC18" s="54">
        <f>VLOOKUP($A18,'RevPAR Raw Data'!$B$6:$BE$43,'RevPAR Raw Data'!R$1,FALSE)</f>
        <v>96.098460894331296</v>
      </c>
      <c r="BE18" s="47">
        <f>VLOOKUP($A18,'RevPAR Raw Data'!$B$6:$BE$43,'RevPAR Raw Data'!T$1,FALSE)</f>
        <v>2.72994414247963</v>
      </c>
      <c r="BF18" s="48">
        <f>VLOOKUP($A18,'RevPAR Raw Data'!$B$6:$BE$43,'RevPAR Raw Data'!U$1,FALSE)</f>
        <v>20.3969940826216</v>
      </c>
      <c r="BG18" s="48">
        <f>VLOOKUP($A18,'RevPAR Raw Data'!$B$6:$BE$43,'RevPAR Raw Data'!V$1,FALSE)</f>
        <v>20.717796954317901</v>
      </c>
      <c r="BH18" s="48">
        <f>VLOOKUP($A18,'RevPAR Raw Data'!$B$6:$BE$43,'RevPAR Raw Data'!W$1,FALSE)</f>
        <v>17.357530285159001</v>
      </c>
      <c r="BI18" s="48">
        <f>VLOOKUP($A18,'RevPAR Raw Data'!$B$6:$BE$43,'RevPAR Raw Data'!X$1,FALSE)</f>
        <v>10.0205144431122</v>
      </c>
      <c r="BJ18" s="49">
        <f>VLOOKUP($A18,'RevPAR Raw Data'!$B$6:$BE$43,'RevPAR Raw Data'!Y$1,FALSE)</f>
        <v>14.8699242251479</v>
      </c>
      <c r="BK18" s="48">
        <f>VLOOKUP($A18,'RevPAR Raw Data'!$B$6:$BE$43,'RevPAR Raw Data'!AA$1,FALSE)</f>
        <v>8.8423065080696208</v>
      </c>
      <c r="BL18" s="48">
        <f>VLOOKUP($A18,'RevPAR Raw Data'!$B$6:$BE$43,'RevPAR Raw Data'!AB$1,FALSE)</f>
        <v>-3.66937730864877</v>
      </c>
      <c r="BM18" s="49">
        <f>VLOOKUP($A18,'RevPAR Raw Data'!$B$6:$BE$43,'RevPAR Raw Data'!AC$1,FALSE)</f>
        <v>2.3190969807266502</v>
      </c>
      <c r="BN18" s="50">
        <f>VLOOKUP($A18,'RevPAR Raw Data'!$B$6:$BE$43,'RevPAR Raw Data'!AE$1,FALSE)</f>
        <v>9.9170767609819706</v>
      </c>
    </row>
    <row r="19" spans="1:66" x14ac:dyDescent="0.45">
      <c r="A19" s="63" t="s">
        <v>94</v>
      </c>
      <c r="B19" s="47">
        <f>VLOOKUP($A19,'Occupancy Raw Data'!$B$8:$BE$45,'Occupancy Raw Data'!G$3,FALSE)</f>
        <v>54.0712975516388</v>
      </c>
      <c r="C19" s="48">
        <f>VLOOKUP($A19,'Occupancy Raw Data'!$B$8:$BE$45,'Occupancy Raw Data'!H$3,FALSE)</f>
        <v>58.680915543504199</v>
      </c>
      <c r="D19" s="48">
        <f>VLOOKUP($A19,'Occupancy Raw Data'!$B$8:$BE$45,'Occupancy Raw Data'!I$3,FALSE)</f>
        <v>64.566552356647193</v>
      </c>
      <c r="E19" s="48">
        <f>VLOOKUP($A19,'Occupancy Raw Data'!$B$8:$BE$45,'Occupancy Raw Data'!J$3,FALSE)</f>
        <v>63.777015710981701</v>
      </c>
      <c r="F19" s="48">
        <f>VLOOKUP($A19,'Occupancy Raw Data'!$B$8:$BE$45,'Occupancy Raw Data'!K$3,FALSE)</f>
        <v>64.454900709785406</v>
      </c>
      <c r="G19" s="49">
        <f>VLOOKUP($A19,'Occupancy Raw Data'!$B$8:$BE$45,'Occupancy Raw Data'!L$3,FALSE)</f>
        <v>61.110136374511498</v>
      </c>
      <c r="H19" s="48">
        <f>VLOOKUP($A19,'Occupancy Raw Data'!$B$8:$BE$45,'Occupancy Raw Data'!N$3,FALSE)</f>
        <v>80.301459446526806</v>
      </c>
      <c r="I19" s="48">
        <f>VLOOKUP($A19,'Occupancy Raw Data'!$B$8:$BE$45,'Occupancy Raw Data'!O$3,FALSE)</f>
        <v>86.681553552914906</v>
      </c>
      <c r="J19" s="49">
        <f>VLOOKUP($A19,'Occupancy Raw Data'!$B$8:$BE$45,'Occupancy Raw Data'!P$3,FALSE)</f>
        <v>83.491506499720799</v>
      </c>
      <c r="K19" s="50">
        <f>VLOOKUP($A19,'Occupancy Raw Data'!$B$8:$BE$45,'Occupancy Raw Data'!R$3,FALSE)</f>
        <v>67.504813553142696</v>
      </c>
      <c r="M19" s="47">
        <f>VLOOKUP($A19,'Occupancy Raw Data'!$B$8:$BE$45,'Occupancy Raw Data'!T$3,FALSE)</f>
        <v>-8.7422525878870894E-2</v>
      </c>
      <c r="N19" s="48">
        <f>VLOOKUP($A19,'Occupancy Raw Data'!$B$8:$BE$45,'Occupancy Raw Data'!U$3,FALSE)</f>
        <v>-1.5947609712839901</v>
      </c>
      <c r="O19" s="48">
        <f>VLOOKUP($A19,'Occupancy Raw Data'!$B$8:$BE$45,'Occupancy Raw Data'!V$3,FALSE)</f>
        <v>-1.9957657611109001</v>
      </c>
      <c r="P19" s="48">
        <f>VLOOKUP($A19,'Occupancy Raw Data'!$B$8:$BE$45,'Occupancy Raw Data'!W$3,FALSE)</f>
        <v>-8.3491222444161508</v>
      </c>
      <c r="Q19" s="48">
        <f>VLOOKUP($A19,'Occupancy Raw Data'!$B$8:$BE$45,'Occupancy Raw Data'!X$3,FALSE)</f>
        <v>-10.854037653905699</v>
      </c>
      <c r="R19" s="49">
        <f>VLOOKUP($A19,'Occupancy Raw Data'!$B$8:$BE$45,'Occupancy Raw Data'!Y$3,FALSE)</f>
        <v>-4.9672547221284997</v>
      </c>
      <c r="S19" s="48">
        <f>VLOOKUP($A19,'Occupancy Raw Data'!$B$8:$BE$45,'Occupancy Raw Data'!AA$3,FALSE)</f>
        <v>-7.5451740691476097</v>
      </c>
      <c r="T19" s="48">
        <f>VLOOKUP($A19,'Occupancy Raw Data'!$B$8:$BE$45,'Occupancy Raw Data'!AB$3,FALSE)</f>
        <v>-5.8144171909710396</v>
      </c>
      <c r="U19" s="49">
        <f>VLOOKUP($A19,'Occupancy Raw Data'!$B$8:$BE$45,'Occupancy Raw Data'!AC$3,FALSE)</f>
        <v>-6.6547471801099496</v>
      </c>
      <c r="V19" s="50">
        <f>VLOOKUP($A19,'Occupancy Raw Data'!$B$8:$BE$45,'Occupancy Raw Data'!AE$3,FALSE)</f>
        <v>-5.5705039671402901</v>
      </c>
      <c r="X19" s="51">
        <f>VLOOKUP($A19,'ADR Raw Data'!$B$6:$BE$43,'ADR Raw Data'!G$1,FALSE)</f>
        <v>130.77082735988199</v>
      </c>
      <c r="Y19" s="52">
        <f>VLOOKUP($A19,'ADR Raw Data'!$B$6:$BE$43,'ADR Raw Data'!H$1,FALSE)</f>
        <v>127.955901712421</v>
      </c>
      <c r="Z19" s="52">
        <f>VLOOKUP($A19,'ADR Raw Data'!$B$6:$BE$43,'ADR Raw Data'!I$1,FALSE)</f>
        <v>134.34816726778601</v>
      </c>
      <c r="AA19" s="52">
        <f>VLOOKUP($A19,'ADR Raw Data'!$B$6:$BE$43,'ADR Raw Data'!J$1,FALSE)</f>
        <v>133.88224167812899</v>
      </c>
      <c r="AB19" s="52">
        <f>VLOOKUP($A19,'ADR Raw Data'!$B$6:$BE$43,'ADR Raw Data'!K$1,FALSE)</f>
        <v>136.91526033160099</v>
      </c>
      <c r="AC19" s="53">
        <f>VLOOKUP($A19,'ADR Raw Data'!$B$6:$BE$43,'ADR Raw Data'!L$1,FALSE)</f>
        <v>132.93174424346799</v>
      </c>
      <c r="AD19" s="52">
        <f>VLOOKUP($A19,'ADR Raw Data'!$B$6:$BE$43,'ADR Raw Data'!N$1,FALSE)</f>
        <v>194.8549905651</v>
      </c>
      <c r="AE19" s="52">
        <f>VLOOKUP($A19,'ADR Raw Data'!$B$6:$BE$43,'ADR Raw Data'!O$1,FALSE)</f>
        <v>203.67446855276401</v>
      </c>
      <c r="AF19" s="53">
        <f>VLOOKUP($A19,'ADR Raw Data'!$B$6:$BE$43,'ADR Raw Data'!P$1,FALSE)</f>
        <v>199.43321705511499</v>
      </c>
      <c r="AG19" s="54">
        <f>VLOOKUP($A19,'ADR Raw Data'!$B$6:$BE$43,'ADR Raw Data'!R$1,FALSE)</f>
        <v>156.431901839631</v>
      </c>
      <c r="AI19" s="47">
        <f>VLOOKUP($A19,'ADR Raw Data'!$B$6:$BE$43,'ADR Raw Data'!T$1,FALSE)</f>
        <v>3.42582789838597</v>
      </c>
      <c r="AJ19" s="48">
        <f>VLOOKUP($A19,'ADR Raw Data'!$B$6:$BE$43,'ADR Raw Data'!U$1,FALSE)</f>
        <v>1.6148258449034001</v>
      </c>
      <c r="AK19" s="48">
        <f>VLOOKUP($A19,'ADR Raw Data'!$B$6:$BE$43,'ADR Raw Data'!V$1,FALSE)</f>
        <v>3.3109458261900602</v>
      </c>
      <c r="AL19" s="48">
        <f>VLOOKUP($A19,'ADR Raw Data'!$B$6:$BE$43,'ADR Raw Data'!W$1,FALSE)</f>
        <v>0.118597431220699</v>
      </c>
      <c r="AM19" s="48">
        <f>VLOOKUP($A19,'ADR Raw Data'!$B$6:$BE$43,'ADR Raw Data'!X$1,FALSE)</f>
        <v>1.75283630277281</v>
      </c>
      <c r="AN19" s="49">
        <f>VLOOKUP($A19,'ADR Raw Data'!$B$6:$BE$43,'ADR Raw Data'!Y$1,FALSE)</f>
        <v>1.87611429458051</v>
      </c>
      <c r="AO19" s="48">
        <f>VLOOKUP($A19,'ADR Raw Data'!$B$6:$BE$43,'ADR Raw Data'!AA$1,FALSE)</f>
        <v>-0.58120044571599805</v>
      </c>
      <c r="AP19" s="48">
        <f>VLOOKUP($A19,'ADR Raw Data'!$B$6:$BE$43,'ADR Raw Data'!AB$1,FALSE)</f>
        <v>-2.99352011549409</v>
      </c>
      <c r="AQ19" s="49">
        <f>VLOOKUP($A19,'ADR Raw Data'!$B$6:$BE$43,'ADR Raw Data'!AC$1,FALSE)</f>
        <v>-1.8435866836388499</v>
      </c>
      <c r="AR19" s="50">
        <f>VLOOKUP($A19,'ADR Raw Data'!$B$6:$BE$43,'ADR Raw Data'!AE$1,FALSE)</f>
        <v>-2.50000219815502E-2</v>
      </c>
      <c r="AS19" s="40"/>
      <c r="AT19" s="51">
        <f>VLOOKUP($A19,'RevPAR Raw Data'!$B$6:$BE$43,'RevPAR Raw Data'!G$1,FALSE)</f>
        <v>70.709483172501706</v>
      </c>
      <c r="AU19" s="52">
        <f>VLOOKUP($A19,'RevPAR Raw Data'!$B$6:$BE$43,'RevPAR Raw Data'!H$1,FALSE)</f>
        <v>75.085694616795493</v>
      </c>
      <c r="AV19" s="52">
        <f>VLOOKUP($A19,'RevPAR Raw Data'!$B$6:$BE$43,'RevPAR Raw Data'!I$1,FALSE)</f>
        <v>86.743979759151401</v>
      </c>
      <c r="AW19" s="52">
        <f>VLOOKUP($A19,'RevPAR Raw Data'!$B$6:$BE$43,'RevPAR Raw Data'!J$1,FALSE)</f>
        <v>85.386098309274999</v>
      </c>
      <c r="AX19" s="52">
        <f>VLOOKUP($A19,'RevPAR Raw Data'!$B$6:$BE$43,'RevPAR Raw Data'!K$1,FALSE)</f>
        <v>88.248595103277694</v>
      </c>
      <c r="AY19" s="53">
        <f>VLOOKUP($A19,'RevPAR Raw Data'!$B$6:$BE$43,'RevPAR Raw Data'!L$1,FALSE)</f>
        <v>81.234770192200301</v>
      </c>
      <c r="AZ19" s="52">
        <f>VLOOKUP($A19,'RevPAR Raw Data'!$B$6:$BE$43,'RevPAR Raw Data'!N$1,FALSE)</f>
        <v>156.47140122816799</v>
      </c>
      <c r="BA19" s="52">
        <f>VLOOKUP($A19,'RevPAR Raw Data'!$B$6:$BE$43,'RevPAR Raw Data'!O$1,FALSE)</f>
        <v>176.548193532179</v>
      </c>
      <c r="BB19" s="53">
        <f>VLOOKUP($A19,'RevPAR Raw Data'!$B$6:$BE$43,'RevPAR Raw Data'!P$1,FALSE)</f>
        <v>166.50979738017301</v>
      </c>
      <c r="BC19" s="54">
        <f>VLOOKUP($A19,'RevPAR Raw Data'!$B$6:$BE$43,'RevPAR Raw Data'!R$1,FALSE)</f>
        <v>105.599063674478</v>
      </c>
      <c r="BE19" s="47">
        <f>VLOOKUP($A19,'RevPAR Raw Data'!$B$6:$BE$43,'RevPAR Raw Data'!T$1,FALSE)</f>
        <v>3.3354104272260701</v>
      </c>
      <c r="BF19" s="48">
        <f>VLOOKUP($A19,'RevPAR Raw Data'!$B$6:$BE$43,'RevPAR Raw Data'!U$1,FALSE)</f>
        <v>-5.68773870932368E-3</v>
      </c>
      <c r="BG19" s="48">
        <f>VLOOKUP($A19,'RevPAR Raw Data'!$B$6:$BE$43,'RevPAR Raw Data'!V$1,FALSE)</f>
        <v>1.2491013419111201</v>
      </c>
      <c r="BH19" s="48">
        <f>VLOOKUP($A19,'RevPAR Raw Data'!$B$6:$BE$43,'RevPAR Raw Data'!W$1,FALSE)</f>
        <v>-8.2404266577068093</v>
      </c>
      <c r="BI19" s="48">
        <f>VLOOKUP($A19,'RevPAR Raw Data'!$B$6:$BE$43,'RevPAR Raw Data'!X$1,FALSE)</f>
        <v>-9.2914548634471892</v>
      </c>
      <c r="BJ19" s="49">
        <f>VLOOKUP($A19,'RevPAR Raw Data'!$B$6:$BE$43,'RevPAR Raw Data'!Y$1,FALSE)</f>
        <v>-3.1843318034380701</v>
      </c>
      <c r="BK19" s="48">
        <f>VLOOKUP($A19,'RevPAR Raw Data'!$B$6:$BE$43,'RevPAR Raw Data'!AA$1,FALSE)</f>
        <v>-8.0825219295436792</v>
      </c>
      <c r="BL19" s="48">
        <f>VLOOKUP($A19,'RevPAR Raw Data'!$B$6:$BE$43,'RevPAR Raw Data'!AB$1,FALSE)</f>
        <v>-8.6338815582546697</v>
      </c>
      <c r="BM19" s="49">
        <f>VLOOKUP($A19,'RevPAR Raw Data'!$B$6:$BE$43,'RevPAR Raw Data'!AC$1,FALSE)</f>
        <v>-8.3756478309064697</v>
      </c>
      <c r="BN19" s="50">
        <f>VLOOKUP($A19,'RevPAR Raw Data'!$B$6:$BE$43,'RevPAR Raw Data'!AE$1,FALSE)</f>
        <v>-5.59411136190558</v>
      </c>
    </row>
    <row r="20" spans="1:66" x14ac:dyDescent="0.45">
      <c r="A20" s="63" t="s">
        <v>29</v>
      </c>
      <c r="B20" s="47">
        <f>VLOOKUP($A20,'Occupancy Raw Data'!$B$8:$BE$45,'Occupancy Raw Data'!G$3,FALSE)</f>
        <v>41.634345325665301</v>
      </c>
      <c r="C20" s="48">
        <f>VLOOKUP($A20,'Occupancy Raw Data'!$B$8:$BE$45,'Occupancy Raw Data'!H$3,FALSE)</f>
        <v>48.655878025946201</v>
      </c>
      <c r="D20" s="48">
        <f>VLOOKUP($A20,'Occupancy Raw Data'!$B$8:$BE$45,'Occupancy Raw Data'!I$3,FALSE)</f>
        <v>47.091079309883597</v>
      </c>
      <c r="E20" s="48">
        <f>VLOOKUP($A20,'Occupancy Raw Data'!$B$8:$BE$45,'Occupancy Raw Data'!J$3,FALSE)</f>
        <v>46.8102180018724</v>
      </c>
      <c r="F20" s="48">
        <f>VLOOKUP($A20,'Occupancy Raw Data'!$B$8:$BE$45,'Occupancy Raw Data'!K$3,FALSE)</f>
        <v>61.214390798448498</v>
      </c>
      <c r="G20" s="49">
        <f>VLOOKUP($A20,'Occupancy Raw Data'!$B$8:$BE$45,'Occupancy Raw Data'!L$3,FALSE)</f>
        <v>49.081182292363202</v>
      </c>
      <c r="H20" s="48">
        <f>VLOOKUP($A20,'Occupancy Raw Data'!$B$8:$BE$45,'Occupancy Raw Data'!N$3,FALSE)</f>
        <v>81.596897151263803</v>
      </c>
      <c r="I20" s="48">
        <f>VLOOKUP($A20,'Occupancy Raw Data'!$B$8:$BE$45,'Occupancy Raw Data'!O$3,FALSE)</f>
        <v>78.293433195131698</v>
      </c>
      <c r="J20" s="49">
        <f>VLOOKUP($A20,'Occupancy Raw Data'!$B$8:$BE$45,'Occupancy Raw Data'!P$3,FALSE)</f>
        <v>79.945165173197793</v>
      </c>
      <c r="K20" s="50">
        <f>VLOOKUP($A20,'Occupancy Raw Data'!$B$8:$BE$45,'Occupancy Raw Data'!R$3,FALSE)</f>
        <v>57.899463115458801</v>
      </c>
      <c r="M20" s="47">
        <f>VLOOKUP($A20,'Occupancy Raw Data'!$B$8:$BE$45,'Occupancy Raw Data'!T$3,FALSE)</f>
        <v>0.25764895330112703</v>
      </c>
      <c r="N20" s="48">
        <f>VLOOKUP($A20,'Occupancy Raw Data'!$B$8:$BE$45,'Occupancy Raw Data'!U$3,FALSE)</f>
        <v>13.0867267640658</v>
      </c>
      <c r="O20" s="48">
        <f>VLOOKUP($A20,'Occupancy Raw Data'!$B$8:$BE$45,'Occupancy Raw Data'!V$3,FALSE)</f>
        <v>2.20609579100145</v>
      </c>
      <c r="P20" s="48">
        <f>VLOOKUP($A20,'Occupancy Raw Data'!$B$8:$BE$45,'Occupancy Raw Data'!W$3,FALSE)</f>
        <v>2.1003500583430501</v>
      </c>
      <c r="Q20" s="48">
        <f>VLOOKUP($A20,'Occupancy Raw Data'!$B$8:$BE$45,'Occupancy Raw Data'!X$3,FALSE)</f>
        <v>4.5932358318098698</v>
      </c>
      <c r="R20" s="49">
        <f>VLOOKUP($A20,'Occupancy Raw Data'!$B$8:$BE$45,'Occupancy Raw Data'!Y$3,FALSE)</f>
        <v>4.4277502703317904</v>
      </c>
      <c r="S20" s="48">
        <f>VLOOKUP($A20,'Occupancy Raw Data'!$B$8:$BE$45,'Occupancy Raw Data'!AA$3,FALSE)</f>
        <v>0.36190162855732799</v>
      </c>
      <c r="T20" s="48">
        <f>VLOOKUP($A20,'Occupancy Raw Data'!$B$8:$BE$45,'Occupancy Raw Data'!AB$3,FALSE)</f>
        <v>-2.7089911916237299</v>
      </c>
      <c r="U20" s="49">
        <f>VLOOKUP($A20,'Occupancy Raw Data'!$B$8:$BE$45,'Occupancy Raw Data'!AC$3,FALSE)</f>
        <v>-1.1656746031745999</v>
      </c>
      <c r="V20" s="50">
        <f>VLOOKUP($A20,'Occupancy Raw Data'!$B$8:$BE$45,'Occupancy Raw Data'!AE$3,FALSE)</f>
        <v>2.1471668857653201</v>
      </c>
      <c r="X20" s="51">
        <f>VLOOKUP($A20,'ADR Raw Data'!$B$6:$BE$43,'ADR Raw Data'!G$1,FALSE)</f>
        <v>119.25088981689601</v>
      </c>
      <c r="Y20" s="52">
        <f>VLOOKUP($A20,'ADR Raw Data'!$B$6:$BE$43,'ADR Raw Data'!H$1,FALSE)</f>
        <v>118.518988455195</v>
      </c>
      <c r="Z20" s="52">
        <f>VLOOKUP($A20,'ADR Raw Data'!$B$6:$BE$43,'ADR Raw Data'!I$1,FALSE)</f>
        <v>119.85205339392201</v>
      </c>
      <c r="AA20" s="52">
        <f>VLOOKUP($A20,'ADR Raw Data'!$B$6:$BE$43,'ADR Raw Data'!J$1,FALSE)</f>
        <v>114.73476857142801</v>
      </c>
      <c r="AB20" s="52">
        <f>VLOOKUP($A20,'ADR Raw Data'!$B$6:$BE$43,'ADR Raw Data'!K$1,FALSE)</f>
        <v>146.074017915665</v>
      </c>
      <c r="AC20" s="53">
        <f>VLOOKUP($A20,'ADR Raw Data'!$B$6:$BE$43,'ADR Raw Data'!L$1,FALSE)</f>
        <v>125.05050138972101</v>
      </c>
      <c r="AD20" s="52">
        <f>VLOOKUP($A20,'ADR Raw Data'!$B$6:$BE$43,'ADR Raw Data'!N$1,FALSE)</f>
        <v>194.13952630716199</v>
      </c>
      <c r="AE20" s="52">
        <f>VLOOKUP($A20,'ADR Raw Data'!$B$6:$BE$43,'ADR Raw Data'!O$1,FALSE)</f>
        <v>200.951467372736</v>
      </c>
      <c r="AF20" s="53">
        <f>VLOOKUP($A20,'ADR Raw Data'!$B$6:$BE$43,'ADR Raw Data'!P$1,FALSE)</f>
        <v>197.47512672521901</v>
      </c>
      <c r="AG20" s="54">
        <f>VLOOKUP($A20,'ADR Raw Data'!$B$6:$BE$43,'ADR Raw Data'!R$1,FALSE)</f>
        <v>153.62218815997801</v>
      </c>
      <c r="AI20" s="47">
        <f>VLOOKUP($A20,'ADR Raw Data'!$B$6:$BE$43,'ADR Raw Data'!T$1,FALSE)</f>
        <v>-1.5806693309889499</v>
      </c>
      <c r="AJ20" s="48">
        <f>VLOOKUP($A20,'ADR Raw Data'!$B$6:$BE$43,'ADR Raw Data'!U$1,FALSE)</f>
        <v>5.7324834760197101</v>
      </c>
      <c r="AK20" s="48">
        <f>VLOOKUP($A20,'ADR Raw Data'!$B$6:$BE$43,'ADR Raw Data'!V$1,FALSE)</f>
        <v>4.5265708623372998</v>
      </c>
      <c r="AL20" s="48">
        <f>VLOOKUP($A20,'ADR Raw Data'!$B$6:$BE$43,'ADR Raw Data'!W$1,FALSE)</f>
        <v>-0.54417843668861199</v>
      </c>
      <c r="AM20" s="48">
        <f>VLOOKUP($A20,'ADR Raw Data'!$B$6:$BE$43,'ADR Raw Data'!X$1,FALSE)</f>
        <v>3.7425859142584601</v>
      </c>
      <c r="AN20" s="49">
        <f>VLOOKUP($A20,'ADR Raw Data'!$B$6:$BE$43,'ADR Raw Data'!Y$1,FALSE)</f>
        <v>2.5102059734086799</v>
      </c>
      <c r="AO20" s="48">
        <f>VLOOKUP($A20,'ADR Raw Data'!$B$6:$BE$43,'ADR Raw Data'!AA$1,FALSE)</f>
        <v>-2.6589348560120798</v>
      </c>
      <c r="AP20" s="48">
        <f>VLOOKUP($A20,'ADR Raw Data'!$B$6:$BE$43,'ADR Raw Data'!AB$1,FALSE)</f>
        <v>-2.8512181369360001</v>
      </c>
      <c r="AQ20" s="49">
        <f>VLOOKUP($A20,'ADR Raw Data'!$B$6:$BE$43,'ADR Raw Data'!AC$1,FALSE)</f>
        <v>-2.7823853373867902</v>
      </c>
      <c r="AR20" s="50">
        <f>VLOOKUP($A20,'ADR Raw Data'!$B$6:$BE$43,'ADR Raw Data'!AE$1,FALSE)</f>
        <v>-0.934048022311465</v>
      </c>
      <c r="AS20" s="40"/>
      <c r="AT20" s="51">
        <f>VLOOKUP($A20,'RevPAR Raw Data'!$B$6:$BE$43,'RevPAR Raw Data'!G$1,FALSE)</f>
        <v>49.649327270295501</v>
      </c>
      <c r="AU20" s="52">
        <f>VLOOKUP($A20,'RevPAR Raw Data'!$B$6:$BE$43,'RevPAR Raw Data'!H$1,FALSE)</f>
        <v>57.666454460345001</v>
      </c>
      <c r="AV20" s="52">
        <f>VLOOKUP($A20,'RevPAR Raw Data'!$B$6:$BE$43,'RevPAR Raw Data'!I$1,FALSE)</f>
        <v>56.439625518255902</v>
      </c>
      <c r="AW20" s="52">
        <f>VLOOKUP($A20,'RevPAR Raw Data'!$B$6:$BE$43,'RevPAR Raw Data'!J$1,FALSE)</f>
        <v>53.707595292229499</v>
      </c>
      <c r="AX20" s="52">
        <f>VLOOKUP($A20,'RevPAR Raw Data'!$B$6:$BE$43,'RevPAR Raw Data'!K$1,FALSE)</f>
        <v>89.418320181891104</v>
      </c>
      <c r="AY20" s="53">
        <f>VLOOKUP($A20,'RevPAR Raw Data'!$B$6:$BE$43,'RevPAR Raw Data'!L$1,FALSE)</f>
        <v>61.376264544603401</v>
      </c>
      <c r="AZ20" s="52">
        <f>VLOOKUP($A20,'RevPAR Raw Data'!$B$6:$BE$43,'RevPAR Raw Data'!N$1,FALSE)</f>
        <v>158.411829610806</v>
      </c>
      <c r="BA20" s="52">
        <f>VLOOKUP($A20,'RevPAR Raw Data'!$B$6:$BE$43,'RevPAR Raw Data'!O$1,FALSE)</f>
        <v>157.33180286211001</v>
      </c>
      <c r="BB20" s="53">
        <f>VLOOKUP($A20,'RevPAR Raw Data'!$B$6:$BE$43,'RevPAR Raw Data'!P$1,FALSE)</f>
        <v>157.87181623645799</v>
      </c>
      <c r="BC20" s="54">
        <f>VLOOKUP($A20,'RevPAR Raw Data'!$B$6:$BE$43,'RevPAR Raw Data'!R$1,FALSE)</f>
        <v>88.946422170847697</v>
      </c>
      <c r="BE20" s="47">
        <f>VLOOKUP($A20,'RevPAR Raw Data'!$B$6:$BE$43,'RevPAR Raw Data'!T$1,FALSE)</f>
        <v>-1.3270929556742701</v>
      </c>
      <c r="BF20" s="48">
        <f>VLOOKUP($A20,'RevPAR Raw Data'!$B$6:$BE$43,'RevPAR Raw Data'!U$1,FALSE)</f>
        <v>19.5694046893875</v>
      </c>
      <c r="BG20" s="48">
        <f>VLOOKUP($A20,'RevPAR Raw Data'!$B$6:$BE$43,'RevPAR Raw Data'!V$1,FALSE)</f>
        <v>6.8325271426094796</v>
      </c>
      <c r="BH20" s="48">
        <f>VLOOKUP($A20,'RevPAR Raw Data'!$B$6:$BE$43,'RevPAR Raw Data'!W$1,FALSE)</f>
        <v>1.54474196954196</v>
      </c>
      <c r="BI20" s="48">
        <f>VLOOKUP($A20,'RevPAR Raw Data'!$B$6:$BE$43,'RevPAR Raw Data'!X$1,FALSE)</f>
        <v>8.5077275433183193</v>
      </c>
      <c r="BJ20" s="49">
        <f>VLOOKUP($A20,'RevPAR Raw Data'!$B$6:$BE$43,'RevPAR Raw Data'!Y$1,FALSE)</f>
        <v>7.0491018955139602</v>
      </c>
      <c r="BK20" s="48">
        <f>VLOOKUP($A20,'RevPAR Raw Data'!$B$6:$BE$43,'RevPAR Raw Data'!AA$1,FALSE)</f>
        <v>-2.3066559560009399</v>
      </c>
      <c r="BL20" s="48">
        <f>VLOOKUP($A20,'RevPAR Raw Data'!$B$6:$BE$43,'RevPAR Raw Data'!AB$1,FALSE)</f>
        <v>-5.4829700803761598</v>
      </c>
      <c r="BM20" s="49">
        <f>VLOOKUP($A20,'RevPAR Raw Data'!$B$6:$BE$43,'RevPAR Raw Data'!AC$1,FALSE)</f>
        <v>-3.9156263813210201</v>
      </c>
      <c r="BN20" s="50">
        <f>VLOOKUP($A20,'RevPAR Raw Data'!$B$6:$BE$43,'RevPAR Raw Data'!AE$1,FALSE)</f>
        <v>1.1930632936216401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40.790294627382998</v>
      </c>
      <c r="C22" s="48">
        <f>VLOOKUP($A22,'Occupancy Raw Data'!$B$8:$BE$45,'Occupancy Raw Data'!H$3,FALSE)</f>
        <v>57.337954939341401</v>
      </c>
      <c r="D22" s="48">
        <f>VLOOKUP($A22,'Occupancy Raw Data'!$B$8:$BE$45,'Occupancy Raw Data'!I$3,FALSE)</f>
        <v>62.003466204505997</v>
      </c>
      <c r="E22" s="48">
        <f>VLOOKUP($A22,'Occupancy Raw Data'!$B$8:$BE$45,'Occupancy Raw Data'!J$3,FALSE)</f>
        <v>63.722703639514698</v>
      </c>
      <c r="F22" s="48">
        <f>VLOOKUP($A22,'Occupancy Raw Data'!$B$8:$BE$45,'Occupancy Raw Data'!K$3,FALSE)</f>
        <v>64.020797227036297</v>
      </c>
      <c r="G22" s="49">
        <f>VLOOKUP($A22,'Occupancy Raw Data'!$B$8:$BE$45,'Occupancy Raw Data'!L$3,FALSE)</f>
        <v>57.575043327556301</v>
      </c>
      <c r="H22" s="48">
        <f>VLOOKUP($A22,'Occupancy Raw Data'!$B$8:$BE$45,'Occupancy Raw Data'!N$3,FALSE)</f>
        <v>72.7972270363951</v>
      </c>
      <c r="I22" s="48">
        <f>VLOOKUP($A22,'Occupancy Raw Data'!$B$8:$BE$45,'Occupancy Raw Data'!O$3,FALSE)</f>
        <v>75.292894280762496</v>
      </c>
      <c r="J22" s="49">
        <f>VLOOKUP($A22,'Occupancy Raw Data'!$B$8:$BE$45,'Occupancy Raw Data'!P$3,FALSE)</f>
        <v>74.045060658578805</v>
      </c>
      <c r="K22" s="50">
        <f>VLOOKUP($A22,'Occupancy Raw Data'!$B$8:$BE$45,'Occupancy Raw Data'!R$3,FALSE)</f>
        <v>62.280762564991299</v>
      </c>
      <c r="M22" s="47">
        <f>VLOOKUP($A22,'Occupancy Raw Data'!$B$8:$BE$45,'Occupancy Raw Data'!T$3,FALSE)</f>
        <v>-11.7198539757253</v>
      </c>
      <c r="N22" s="48">
        <f>VLOOKUP($A22,'Occupancy Raw Data'!$B$8:$BE$45,'Occupancy Raw Data'!U$3,FALSE)</f>
        <v>0.70605136153202996</v>
      </c>
      <c r="O22" s="48">
        <f>VLOOKUP($A22,'Occupancy Raw Data'!$B$8:$BE$45,'Occupancy Raw Data'!V$3,FALSE)</f>
        <v>2.2571877347902198</v>
      </c>
      <c r="P22" s="48">
        <f>VLOOKUP($A22,'Occupancy Raw Data'!$B$8:$BE$45,'Occupancy Raw Data'!W$3,FALSE)</f>
        <v>1.04667480233404</v>
      </c>
      <c r="Q22" s="48">
        <f>VLOOKUP($A22,'Occupancy Raw Data'!$B$8:$BE$45,'Occupancy Raw Data'!X$3,FALSE)</f>
        <v>-0.106122871147505</v>
      </c>
      <c r="R22" s="49">
        <f>VLOOKUP($A22,'Occupancy Raw Data'!$B$8:$BE$45,'Occupancy Raw Data'!Y$3,FALSE)</f>
        <v>-1.0492405326524601</v>
      </c>
      <c r="S22" s="48">
        <f>VLOOKUP($A22,'Occupancy Raw Data'!$B$8:$BE$45,'Occupancy Raw Data'!AA$3,FALSE)</f>
        <v>-1.41807469707383</v>
      </c>
      <c r="T22" s="48">
        <f>VLOOKUP($A22,'Occupancy Raw Data'!$B$8:$BE$45,'Occupancy Raw Data'!AB$3,FALSE)</f>
        <v>-0.23767124098336601</v>
      </c>
      <c r="U22" s="49">
        <f>VLOOKUP($A22,'Occupancy Raw Data'!$B$8:$BE$45,'Occupancy Raw Data'!AC$3,FALSE)</f>
        <v>-0.82143849436010796</v>
      </c>
      <c r="V22" s="50">
        <f>VLOOKUP($A22,'Occupancy Raw Data'!$B$8:$BE$45,'Occupancy Raw Data'!AE$3,FALSE)</f>
        <v>-0.97197744939879005</v>
      </c>
      <c r="X22" s="51">
        <f>VLOOKUP($A22,'ADR Raw Data'!$B$6:$BE$43,'ADR Raw Data'!G$1,FALSE)</f>
        <v>108.266863811466</v>
      </c>
      <c r="Y22" s="52">
        <f>VLOOKUP($A22,'ADR Raw Data'!$B$6:$BE$43,'ADR Raw Data'!H$1,FALSE)</f>
        <v>109.574871236851</v>
      </c>
      <c r="Z22" s="52">
        <f>VLOOKUP($A22,'ADR Raw Data'!$B$6:$BE$43,'ADR Raw Data'!I$1,FALSE)</f>
        <v>110.891502310673</v>
      </c>
      <c r="AA22" s="52">
        <f>VLOOKUP($A22,'ADR Raw Data'!$B$6:$BE$43,'ADR Raw Data'!J$1,FALSE)</f>
        <v>112.786850884827</v>
      </c>
      <c r="AB22" s="52">
        <f>VLOOKUP($A22,'ADR Raw Data'!$B$6:$BE$43,'ADR Raw Data'!K$1,FALSE)</f>
        <v>123.587936112615</v>
      </c>
      <c r="AC22" s="53">
        <f>VLOOKUP($A22,'ADR Raw Data'!$B$6:$BE$43,'ADR Raw Data'!L$1,FALSE)</f>
        <v>113.500479378381</v>
      </c>
      <c r="AD22" s="52">
        <f>VLOOKUP($A22,'ADR Raw Data'!$B$6:$BE$43,'ADR Raw Data'!N$1,FALSE)</f>
        <v>176.12517157096099</v>
      </c>
      <c r="AE22" s="52">
        <f>VLOOKUP($A22,'ADR Raw Data'!$B$6:$BE$43,'ADR Raw Data'!O$1,FALSE)</f>
        <v>181.120297701255</v>
      </c>
      <c r="AF22" s="53">
        <f>VLOOKUP($A22,'ADR Raw Data'!$B$6:$BE$43,'ADR Raw Data'!P$1,FALSE)</f>
        <v>178.66482445463899</v>
      </c>
      <c r="AG22" s="54">
        <f>VLOOKUP($A22,'ADR Raw Data'!$B$6:$BE$43,'ADR Raw Data'!R$1,FALSE)</f>
        <v>135.63571566382501</v>
      </c>
      <c r="AI22" s="47">
        <f>VLOOKUP($A22,'ADR Raw Data'!$B$6:$BE$43,'ADR Raw Data'!T$1,FALSE)</f>
        <v>3.4394573217959801</v>
      </c>
      <c r="AJ22" s="48">
        <f>VLOOKUP($A22,'ADR Raw Data'!$B$6:$BE$43,'ADR Raw Data'!U$1,FALSE)</f>
        <v>6.46206192573786</v>
      </c>
      <c r="AK22" s="48">
        <f>VLOOKUP($A22,'ADR Raw Data'!$B$6:$BE$43,'ADR Raw Data'!V$1,FALSE)</f>
        <v>6.2434496667254802</v>
      </c>
      <c r="AL22" s="48">
        <f>VLOOKUP($A22,'ADR Raw Data'!$B$6:$BE$43,'ADR Raw Data'!W$1,FALSE)</f>
        <v>5.8277760150420299</v>
      </c>
      <c r="AM22" s="48">
        <f>VLOOKUP($A22,'ADR Raw Data'!$B$6:$BE$43,'ADR Raw Data'!X$1,FALSE)</f>
        <v>3.2258106633291201</v>
      </c>
      <c r="AN22" s="49">
        <f>VLOOKUP($A22,'ADR Raw Data'!$B$6:$BE$43,'ADR Raw Data'!Y$1,FALSE)</f>
        <v>5.0968729587678698</v>
      </c>
      <c r="AO22" s="48">
        <f>VLOOKUP($A22,'ADR Raw Data'!$B$6:$BE$43,'ADR Raw Data'!AA$1,FALSE)</f>
        <v>4.9748053834475003</v>
      </c>
      <c r="AP22" s="48">
        <f>VLOOKUP($A22,'ADR Raw Data'!$B$6:$BE$43,'ADR Raw Data'!AB$1,FALSE)</f>
        <v>6.01389959680768</v>
      </c>
      <c r="AQ22" s="49">
        <f>VLOOKUP($A22,'ADR Raw Data'!$B$6:$BE$43,'ADR Raw Data'!AC$1,FALSE)</f>
        <v>5.5134981527431499</v>
      </c>
      <c r="AR22" s="50">
        <f>VLOOKUP($A22,'ADR Raw Data'!$B$6:$BE$43,'ADR Raw Data'!AE$1,FALSE)</f>
        <v>5.30873129452916</v>
      </c>
      <c r="AS22" s="40"/>
      <c r="AT22" s="51">
        <f>VLOOKUP($A22,'RevPAR Raw Data'!$B$6:$BE$43,'RevPAR Raw Data'!G$1,FALSE)</f>
        <v>44.162372732524503</v>
      </c>
      <c r="AU22" s="52">
        <f>VLOOKUP($A22,'RevPAR Raw Data'!$B$6:$BE$43,'RevPAR Raw Data'!H$1,FALSE)</f>
        <v>62.827990294627298</v>
      </c>
      <c r="AV22" s="52">
        <f>VLOOKUP($A22,'RevPAR Raw Data'!$B$6:$BE$43,'RevPAR Raw Data'!I$1,FALSE)</f>
        <v>68.756575158867705</v>
      </c>
      <c r="AW22" s="52">
        <f>VLOOKUP($A22,'RevPAR Raw Data'!$B$6:$BE$43,'RevPAR Raw Data'!J$1,FALSE)</f>
        <v>71.870830733679895</v>
      </c>
      <c r="AX22" s="52">
        <f>VLOOKUP($A22,'RevPAR Raw Data'!$B$6:$BE$43,'RevPAR Raw Data'!K$1,FALSE)</f>
        <v>79.121981975736503</v>
      </c>
      <c r="AY22" s="53">
        <f>VLOOKUP($A22,'RevPAR Raw Data'!$B$6:$BE$43,'RevPAR Raw Data'!L$1,FALSE)</f>
        <v>65.347950179087206</v>
      </c>
      <c r="AZ22" s="52">
        <f>VLOOKUP($A22,'RevPAR Raw Data'!$B$6:$BE$43,'RevPAR Raw Data'!N$1,FALSE)</f>
        <v>128.21424101675299</v>
      </c>
      <c r="BA22" s="52">
        <f>VLOOKUP($A22,'RevPAR Raw Data'!$B$6:$BE$43,'RevPAR Raw Data'!O$1,FALSE)</f>
        <v>136.37071426920801</v>
      </c>
      <c r="BB22" s="53">
        <f>VLOOKUP($A22,'RevPAR Raw Data'!$B$6:$BE$43,'RevPAR Raw Data'!P$1,FALSE)</f>
        <v>132.29247764298</v>
      </c>
      <c r="BC22" s="54">
        <f>VLOOKUP($A22,'RevPAR Raw Data'!$B$6:$BE$43,'RevPAR Raw Data'!R$1,FALSE)</f>
        <v>84.474958025914006</v>
      </c>
      <c r="BE22" s="47">
        <f>VLOOKUP($A22,'RevPAR Raw Data'!$B$6:$BE$43,'RevPAR Raw Data'!T$1,FALSE)</f>
        <v>-8.6834960296012706</v>
      </c>
      <c r="BF22" s="48">
        <f>VLOOKUP($A22,'RevPAR Raw Data'!$B$6:$BE$43,'RevPAR Raw Data'!U$1,FALSE)</f>
        <v>7.2137387634796104</v>
      </c>
      <c r="BG22" s="48">
        <f>VLOOKUP($A22,'RevPAR Raw Data'!$B$6:$BE$43,'RevPAR Raw Data'!V$1,FALSE)</f>
        <v>8.6415637816208299</v>
      </c>
      <c r="BH22" s="48">
        <f>VLOOKUP($A22,'RevPAR Raw Data'!$B$6:$BE$43,'RevPAR Raw Data'!W$1,FALSE)</f>
        <v>6.9354486804619899</v>
      </c>
      <c r="BI22" s="48">
        <f>VLOOKUP($A22,'RevPAR Raw Data'!$B$6:$BE$43,'RevPAR Raw Data'!X$1,FALSE)</f>
        <v>3.1162644692878998</v>
      </c>
      <c r="BJ22" s="49">
        <f>VLOOKUP($A22,'RevPAR Raw Data'!$B$6:$BE$43,'RevPAR Raw Data'!Y$1,FALSE)</f>
        <v>3.9941539691341998</v>
      </c>
      <c r="BK22" s="48">
        <f>VLOOKUP($A22,'RevPAR Raw Data'!$B$6:$BE$43,'RevPAR Raw Data'!AA$1,FALSE)</f>
        <v>3.4861842300023298</v>
      </c>
      <c r="BL22" s="48">
        <f>VLOOKUP($A22,'RevPAR Raw Data'!$B$6:$BE$43,'RevPAR Raw Data'!AB$1,FALSE)</f>
        <v>5.7619350460210903</v>
      </c>
      <c r="BM22" s="49">
        <f>VLOOKUP($A22,'RevPAR Raw Data'!$B$6:$BE$43,'RevPAR Raw Data'!AC$1,FALSE)</f>
        <v>4.6467696621705699</v>
      </c>
      <c r="BN22" s="50">
        <f>VLOOKUP($A22,'RevPAR Raw Data'!$B$6:$BE$43,'RevPAR Raw Data'!AE$1,FALSE)</f>
        <v>4.2851541740983699</v>
      </c>
    </row>
    <row r="23" spans="1:66" x14ac:dyDescent="0.45">
      <c r="A23" s="63" t="s">
        <v>71</v>
      </c>
      <c r="B23" s="47">
        <f>VLOOKUP($A23,'Occupancy Raw Data'!$B$8:$BE$45,'Occupancy Raw Data'!G$3,FALSE)</f>
        <v>41.0494141619969</v>
      </c>
      <c r="C23" s="48">
        <f>VLOOKUP($A23,'Occupancy Raw Data'!$B$8:$BE$45,'Occupancy Raw Data'!H$3,FALSE)</f>
        <v>57.366276107997898</v>
      </c>
      <c r="D23" s="48">
        <f>VLOOKUP($A23,'Occupancy Raw Data'!$B$8:$BE$45,'Occupancy Raw Data'!I$3,FALSE)</f>
        <v>60.326031584309703</v>
      </c>
      <c r="E23" s="48">
        <f>VLOOKUP($A23,'Occupancy Raw Data'!$B$8:$BE$45,'Occupancy Raw Data'!J$3,FALSE)</f>
        <v>62.557310239429398</v>
      </c>
      <c r="F23" s="48">
        <f>VLOOKUP($A23,'Occupancy Raw Data'!$B$8:$BE$45,'Occupancy Raw Data'!K$3,FALSE)</f>
        <v>64.605196128374899</v>
      </c>
      <c r="G23" s="49">
        <f>VLOOKUP($A23,'Occupancy Raw Data'!$B$8:$BE$45,'Occupancy Raw Data'!L$3,FALSE)</f>
        <v>57.180845644421801</v>
      </c>
      <c r="H23" s="48">
        <f>VLOOKUP($A23,'Occupancy Raw Data'!$B$8:$BE$45,'Occupancy Raw Data'!N$3,FALSE)</f>
        <v>74.921039225674903</v>
      </c>
      <c r="I23" s="48">
        <f>VLOOKUP($A23,'Occupancy Raw Data'!$B$8:$BE$45,'Occupancy Raw Data'!O$3,FALSE)</f>
        <v>75.323484462557303</v>
      </c>
      <c r="J23" s="49">
        <f>VLOOKUP($A23,'Occupancy Raw Data'!$B$8:$BE$45,'Occupancy Raw Data'!P$3,FALSE)</f>
        <v>75.122261844116096</v>
      </c>
      <c r="K23" s="50">
        <f>VLOOKUP($A23,'Occupancy Raw Data'!$B$8:$BE$45,'Occupancy Raw Data'!R$3,FALSE)</f>
        <v>62.306964558620102</v>
      </c>
      <c r="M23" s="47">
        <f>VLOOKUP($A23,'Occupancy Raw Data'!$B$8:$BE$45,'Occupancy Raw Data'!T$3,FALSE)</f>
        <v>-12.877439531627999</v>
      </c>
      <c r="N23" s="48">
        <f>VLOOKUP($A23,'Occupancy Raw Data'!$B$8:$BE$45,'Occupancy Raw Data'!U$3,FALSE)</f>
        <v>2.6245169844221401</v>
      </c>
      <c r="O23" s="48">
        <f>VLOOKUP($A23,'Occupancy Raw Data'!$B$8:$BE$45,'Occupancy Raw Data'!V$3,FALSE)</f>
        <v>0.91481356698024097</v>
      </c>
      <c r="P23" s="48">
        <f>VLOOKUP($A23,'Occupancy Raw Data'!$B$8:$BE$45,'Occupancy Raw Data'!W$3,FALSE)</f>
        <v>0.26596500644971699</v>
      </c>
      <c r="Q23" s="48">
        <f>VLOOKUP($A23,'Occupancy Raw Data'!$B$8:$BE$45,'Occupancy Raw Data'!X$3,FALSE)</f>
        <v>0.35788506815457</v>
      </c>
      <c r="R23" s="49">
        <f>VLOOKUP($A23,'Occupancy Raw Data'!$B$8:$BE$45,'Occupancy Raw Data'!Y$3,FALSE)</f>
        <v>-1.26300203938816</v>
      </c>
      <c r="S23" s="48">
        <f>VLOOKUP($A23,'Occupancy Raw Data'!$B$8:$BE$45,'Occupancy Raw Data'!AA$3,FALSE)</f>
        <v>0.60443227159899005</v>
      </c>
      <c r="T23" s="48">
        <f>VLOOKUP($A23,'Occupancy Raw Data'!$B$8:$BE$45,'Occupancy Raw Data'!AB$3,FALSE)</f>
        <v>0.50324009662001901</v>
      </c>
      <c r="U23" s="49">
        <f>VLOOKUP($A23,'Occupancy Raw Data'!$B$8:$BE$45,'Occupancy Raw Data'!AC$3,FALSE)</f>
        <v>0.55367519891888795</v>
      </c>
      <c r="V23" s="50">
        <f>VLOOKUP($A23,'Occupancy Raw Data'!$B$8:$BE$45,'Occupancy Raw Data'!AE$3,FALSE)</f>
        <v>-0.64465099775136703</v>
      </c>
      <c r="X23" s="51">
        <f>VLOOKUP($A23,'ADR Raw Data'!$B$6:$BE$43,'ADR Raw Data'!G$1,FALSE)</f>
        <v>109.06160461653</v>
      </c>
      <c r="Y23" s="52">
        <f>VLOOKUP($A23,'ADR Raw Data'!$B$6:$BE$43,'ADR Raw Data'!H$1,FALSE)</f>
        <v>111.574592842553</v>
      </c>
      <c r="Z23" s="52">
        <f>VLOOKUP($A23,'ADR Raw Data'!$B$6:$BE$43,'ADR Raw Data'!I$1,FALSE)</f>
        <v>109.462610200979</v>
      </c>
      <c r="AA23" s="52">
        <f>VLOOKUP($A23,'ADR Raw Data'!$B$6:$BE$43,'ADR Raw Data'!J$1,FALSE)</f>
        <v>110.176570032573</v>
      </c>
      <c r="AB23" s="52">
        <f>VLOOKUP($A23,'ADR Raw Data'!$B$6:$BE$43,'ADR Raw Data'!K$1,FALSE)</f>
        <v>116.179164169689</v>
      </c>
      <c r="AC23" s="53">
        <f>VLOOKUP($A23,'ADR Raw Data'!$B$6:$BE$43,'ADR Raw Data'!L$1,FALSE)</f>
        <v>111.502745220319</v>
      </c>
      <c r="AD23" s="52">
        <f>VLOOKUP($A23,'ADR Raw Data'!$B$6:$BE$43,'ADR Raw Data'!N$1,FALSE)</f>
        <v>148.81208200176701</v>
      </c>
      <c r="AE23" s="52">
        <f>VLOOKUP($A23,'ADR Raw Data'!$B$6:$BE$43,'ADR Raw Data'!O$1,FALSE)</f>
        <v>149.34171987014699</v>
      </c>
      <c r="AF23" s="53">
        <f>VLOOKUP($A23,'ADR Raw Data'!$B$6:$BE$43,'ADR Raw Data'!P$1,FALSE)</f>
        <v>149.077610280405</v>
      </c>
      <c r="AG23" s="54">
        <f>VLOOKUP($A23,'ADR Raw Data'!$B$6:$BE$43,'ADR Raw Data'!R$1,FALSE)</f>
        <v>124.44653487665801</v>
      </c>
      <c r="AI23" s="47">
        <f>VLOOKUP($A23,'ADR Raw Data'!$B$6:$BE$43,'ADR Raw Data'!T$1,FALSE)</f>
        <v>2.4545614967317402</v>
      </c>
      <c r="AJ23" s="48">
        <f>VLOOKUP($A23,'ADR Raw Data'!$B$6:$BE$43,'ADR Raw Data'!U$1,FALSE)</f>
        <v>8.9918137815366492</v>
      </c>
      <c r="AK23" s="48">
        <f>VLOOKUP($A23,'ADR Raw Data'!$B$6:$BE$43,'ADR Raw Data'!V$1,FALSE)</f>
        <v>7.0213421015545103</v>
      </c>
      <c r="AL23" s="48">
        <f>VLOOKUP($A23,'ADR Raw Data'!$B$6:$BE$43,'ADR Raw Data'!W$1,FALSE)</f>
        <v>4.4097812759975801</v>
      </c>
      <c r="AM23" s="48">
        <f>VLOOKUP($A23,'ADR Raw Data'!$B$6:$BE$43,'ADR Raw Data'!X$1,FALSE)</f>
        <v>3.3452032194029999</v>
      </c>
      <c r="AN23" s="49">
        <f>VLOOKUP($A23,'ADR Raw Data'!$B$6:$BE$43,'ADR Raw Data'!Y$1,FALSE)</f>
        <v>5.2621010086410003</v>
      </c>
      <c r="AO23" s="48">
        <f>VLOOKUP($A23,'ADR Raw Data'!$B$6:$BE$43,'ADR Raw Data'!AA$1,FALSE)</f>
        <v>2.0152057588691701</v>
      </c>
      <c r="AP23" s="48">
        <f>VLOOKUP($A23,'ADR Raw Data'!$B$6:$BE$43,'ADR Raw Data'!AB$1,FALSE)</f>
        <v>1.7723170583151799</v>
      </c>
      <c r="AQ23" s="49">
        <f>VLOOKUP($A23,'ADR Raw Data'!$B$6:$BE$43,'ADR Raw Data'!AC$1,FALSE)</f>
        <v>1.8929234552004399</v>
      </c>
      <c r="AR23" s="50">
        <f>VLOOKUP($A23,'ADR Raw Data'!$B$6:$BE$43,'ADR Raw Data'!AE$1,FALSE)</f>
        <v>3.9889783591082999</v>
      </c>
      <c r="AS23" s="40"/>
      <c r="AT23" s="51">
        <f>VLOOKUP($A23,'RevPAR Raw Data'!$B$6:$BE$43,'RevPAR Raw Data'!G$1,FALSE)</f>
        <v>44.769149770759</v>
      </c>
      <c r="AU23" s="52">
        <f>VLOOKUP($A23,'RevPAR Raw Data'!$B$6:$BE$43,'RevPAR Raw Data'!H$1,FALSE)</f>
        <v>64.006188996434005</v>
      </c>
      <c r="AV23" s="52">
        <f>VLOOKUP($A23,'RevPAR Raw Data'!$B$6:$BE$43,'RevPAR Raw Data'!I$1,FALSE)</f>
        <v>66.034448802852694</v>
      </c>
      <c r="AW23" s="52">
        <f>VLOOKUP($A23,'RevPAR Raw Data'!$B$6:$BE$43,'RevPAR Raw Data'!J$1,FALSE)</f>
        <v>68.923498726439107</v>
      </c>
      <c r="AX23" s="52">
        <f>VLOOKUP($A23,'RevPAR Raw Data'!$B$6:$BE$43,'RevPAR Raw Data'!K$1,FALSE)</f>
        <v>75.057776872134397</v>
      </c>
      <c r="AY23" s="53">
        <f>VLOOKUP($A23,'RevPAR Raw Data'!$B$6:$BE$43,'RevPAR Raw Data'!L$1,FALSE)</f>
        <v>63.758212633723801</v>
      </c>
      <c r="AZ23" s="52">
        <f>VLOOKUP($A23,'RevPAR Raw Data'!$B$6:$BE$43,'RevPAR Raw Data'!N$1,FALSE)</f>
        <v>111.49155832908799</v>
      </c>
      <c r="BA23" s="52">
        <f>VLOOKUP($A23,'RevPAR Raw Data'!$B$6:$BE$43,'RevPAR Raw Data'!O$1,FALSE)</f>
        <v>112.48938716250601</v>
      </c>
      <c r="BB23" s="53">
        <f>VLOOKUP($A23,'RevPAR Raw Data'!$B$6:$BE$43,'RevPAR Raw Data'!P$1,FALSE)</f>
        <v>111.99047274579701</v>
      </c>
      <c r="BC23" s="54">
        <f>VLOOKUP($A23,'RevPAR Raw Data'!$B$6:$BE$43,'RevPAR Raw Data'!R$1,FALSE)</f>
        <v>77.538858380030504</v>
      </c>
      <c r="BE23" s="47">
        <f>VLOOKUP($A23,'RevPAR Raw Data'!$B$6:$BE$43,'RevPAR Raw Data'!T$1,FALSE)</f>
        <v>-10.7389627074045</v>
      </c>
      <c r="BF23" s="48">
        <f>VLOOKUP($A23,'RevPAR Raw Data'!$B$6:$BE$43,'RevPAR Raw Data'!U$1,FALSE)</f>
        <v>11.8523224458628</v>
      </c>
      <c r="BG23" s="48">
        <f>VLOOKUP($A23,'RevPAR Raw Data'!$B$6:$BE$43,'RevPAR Raw Data'!V$1,FALSE)</f>
        <v>8.0003878586638706</v>
      </c>
      <c r="BH23" s="48">
        <f>VLOOKUP($A23,'RevPAR Raw Data'!$B$6:$BE$43,'RevPAR Raw Data'!W$1,FALSE)</f>
        <v>4.6874747575024198</v>
      </c>
      <c r="BI23" s="48">
        <f>VLOOKUP($A23,'RevPAR Raw Data'!$B$6:$BE$43,'RevPAR Raw Data'!X$1,FALSE)</f>
        <v>3.7150602703792401</v>
      </c>
      <c r="BJ23" s="49">
        <f>VLOOKUP($A23,'RevPAR Raw Data'!$B$6:$BE$43,'RevPAR Raw Data'!Y$1,FALSE)</f>
        <v>3.93263852619903</v>
      </c>
      <c r="BK23" s="48">
        <f>VLOOKUP($A23,'RevPAR Raw Data'!$B$6:$BE$43,'RevPAR Raw Data'!AA$1,FALSE)</f>
        <v>2.6318185844138902</v>
      </c>
      <c r="BL23" s="48">
        <f>VLOOKUP($A23,'RevPAR Raw Data'!$B$6:$BE$43,'RevPAR Raw Data'!AB$1,FALSE)</f>
        <v>2.2844761650118799</v>
      </c>
      <c r="BM23" s="49">
        <f>VLOOKUP($A23,'RevPAR Raw Data'!$B$6:$BE$43,'RevPAR Raw Data'!AC$1,FALSE)</f>
        <v>2.4570793018252899</v>
      </c>
      <c r="BN23" s="50">
        <f>VLOOKUP($A23,'RevPAR Raw Data'!$B$6:$BE$43,'RevPAR Raw Data'!AE$1,FALSE)</f>
        <v>3.31861237256485</v>
      </c>
    </row>
    <row r="24" spans="1:66" x14ac:dyDescent="0.45">
      <c r="A24" s="63" t="s">
        <v>53</v>
      </c>
      <c r="B24" s="47">
        <f>VLOOKUP($A24,'Occupancy Raw Data'!$B$8:$BE$45,'Occupancy Raw Data'!G$3,FALSE)</f>
        <v>36.285808363516601</v>
      </c>
      <c r="C24" s="48">
        <f>VLOOKUP($A24,'Occupancy Raw Data'!$B$8:$BE$45,'Occupancy Raw Data'!H$3,FALSE)</f>
        <v>53.078696081659501</v>
      </c>
      <c r="D24" s="48">
        <f>VLOOKUP($A24,'Occupancy Raw Data'!$B$8:$BE$45,'Occupancy Raw Data'!I$3,FALSE)</f>
        <v>66.644715179453399</v>
      </c>
      <c r="E24" s="48">
        <f>VLOOKUP($A24,'Occupancy Raw Data'!$B$8:$BE$45,'Occupancy Raw Data'!J$3,FALSE)</f>
        <v>74.744813961145795</v>
      </c>
      <c r="F24" s="48">
        <f>VLOOKUP($A24,'Occupancy Raw Data'!$B$8:$BE$45,'Occupancy Raw Data'!K$3,FALSE)</f>
        <v>65.656898254856699</v>
      </c>
      <c r="G24" s="49">
        <f>VLOOKUP($A24,'Occupancy Raw Data'!$B$8:$BE$45,'Occupancy Raw Data'!L$3,FALSE)</f>
        <v>59.282186368126403</v>
      </c>
      <c r="H24" s="48">
        <f>VLOOKUP($A24,'Occupancy Raw Data'!$B$8:$BE$45,'Occupancy Raw Data'!N$3,FALSE)</f>
        <v>63.615409944023703</v>
      </c>
      <c r="I24" s="48">
        <f>VLOOKUP($A24,'Occupancy Raw Data'!$B$8:$BE$45,'Occupancy Raw Data'!O$3,FALSE)</f>
        <v>64.833717484359497</v>
      </c>
      <c r="J24" s="49">
        <f>VLOOKUP($A24,'Occupancy Raw Data'!$B$8:$BE$45,'Occupancy Raw Data'!P$3,FALSE)</f>
        <v>64.224563714191603</v>
      </c>
      <c r="K24" s="50">
        <f>VLOOKUP($A24,'Occupancy Raw Data'!$B$8:$BE$45,'Occupancy Raw Data'!R$3,FALSE)</f>
        <v>60.694294181287901</v>
      </c>
      <c r="M24" s="47">
        <f>VLOOKUP($A24,'Occupancy Raw Data'!$B$8:$BE$45,'Occupancy Raw Data'!T$3,FALSE)</f>
        <v>-8.7131965211103406</v>
      </c>
      <c r="N24" s="48">
        <f>VLOOKUP($A24,'Occupancy Raw Data'!$B$8:$BE$45,'Occupancy Raw Data'!U$3,FALSE)</f>
        <v>-13.125217894078</v>
      </c>
      <c r="O24" s="48">
        <f>VLOOKUP($A24,'Occupancy Raw Data'!$B$8:$BE$45,'Occupancy Raw Data'!V$3,FALSE)</f>
        <v>9.6868680951293893</v>
      </c>
      <c r="P24" s="48">
        <f>VLOOKUP($A24,'Occupancy Raw Data'!$B$8:$BE$45,'Occupancy Raw Data'!W$3,FALSE)</f>
        <v>0.123443485856312</v>
      </c>
      <c r="Q24" s="48">
        <f>VLOOKUP($A24,'Occupancy Raw Data'!$B$8:$BE$45,'Occupancy Raw Data'!X$3,FALSE)</f>
        <v>-7.9992845441204503</v>
      </c>
      <c r="R24" s="49">
        <f>VLOOKUP($A24,'Occupancy Raw Data'!$B$8:$BE$45,'Occupancy Raw Data'!Y$3,FALSE)</f>
        <v>-3.64522363277091</v>
      </c>
      <c r="S24" s="48">
        <f>VLOOKUP($A24,'Occupancy Raw Data'!$B$8:$BE$45,'Occupancy Raw Data'!AA$3,FALSE)</f>
        <v>-12.6028516085596</v>
      </c>
      <c r="T24" s="48">
        <f>VLOOKUP($A24,'Occupancy Raw Data'!$B$8:$BE$45,'Occupancy Raw Data'!AB$3,FALSE)</f>
        <v>-10.8876104814415</v>
      </c>
      <c r="U24" s="49">
        <f>VLOOKUP($A24,'Occupancy Raw Data'!$B$8:$BE$45,'Occupancy Raw Data'!AC$3,FALSE)</f>
        <v>-11.7454307238279</v>
      </c>
      <c r="V24" s="50">
        <f>VLOOKUP($A24,'Occupancy Raw Data'!$B$8:$BE$45,'Occupancy Raw Data'!AE$3,FALSE)</f>
        <v>-6.2467632615819397</v>
      </c>
      <c r="X24" s="51">
        <f>VLOOKUP($A24,'ADR Raw Data'!$B$6:$BE$43,'ADR Raw Data'!G$1,FALSE)</f>
        <v>109.563820326678</v>
      </c>
      <c r="Y24" s="52">
        <f>VLOOKUP($A24,'ADR Raw Data'!$B$6:$BE$43,'ADR Raw Data'!H$1,FALSE)</f>
        <v>107.988622828784</v>
      </c>
      <c r="Z24" s="52">
        <f>VLOOKUP($A24,'ADR Raw Data'!$B$6:$BE$43,'ADR Raw Data'!I$1,FALSE)</f>
        <v>113.038013833992</v>
      </c>
      <c r="AA24" s="52">
        <f>VLOOKUP($A24,'ADR Raw Data'!$B$6:$BE$43,'ADR Raw Data'!J$1,FALSE)</f>
        <v>123.173061674008</v>
      </c>
      <c r="AB24" s="52">
        <f>VLOOKUP($A24,'ADR Raw Data'!$B$6:$BE$43,'ADR Raw Data'!K$1,FALSE)</f>
        <v>129.27212136409199</v>
      </c>
      <c r="AC24" s="53">
        <f>VLOOKUP($A24,'ADR Raw Data'!$B$6:$BE$43,'ADR Raw Data'!L$1,FALSE)</f>
        <v>117.86018551433</v>
      </c>
      <c r="AD24" s="52">
        <f>VLOOKUP($A24,'ADR Raw Data'!$B$6:$BE$43,'ADR Raw Data'!N$1,FALSE)</f>
        <v>150.76987577639699</v>
      </c>
      <c r="AE24" s="52">
        <f>VLOOKUP($A24,'ADR Raw Data'!$B$6:$BE$43,'ADR Raw Data'!O$1,FALSE)</f>
        <v>146.710071102082</v>
      </c>
      <c r="AF24" s="53">
        <f>VLOOKUP($A24,'ADR Raw Data'!$B$6:$BE$43,'ADR Raw Data'!P$1,FALSE)</f>
        <v>148.72072032812</v>
      </c>
      <c r="AG24" s="54">
        <f>VLOOKUP($A24,'ADR Raw Data'!$B$6:$BE$43,'ADR Raw Data'!R$1,FALSE)</f>
        <v>127.190337130899</v>
      </c>
      <c r="AI24" s="47">
        <f>VLOOKUP($A24,'ADR Raw Data'!$B$6:$BE$43,'ADR Raw Data'!T$1,FALSE)</f>
        <v>6.0952036160617098</v>
      </c>
      <c r="AJ24" s="48">
        <f>VLOOKUP($A24,'ADR Raw Data'!$B$6:$BE$43,'ADR Raw Data'!U$1,FALSE)</f>
        <v>-0.37355565462419199</v>
      </c>
      <c r="AK24" s="48">
        <f>VLOOKUP($A24,'ADR Raw Data'!$B$6:$BE$43,'ADR Raw Data'!V$1,FALSE)</f>
        <v>6.0701403106294203</v>
      </c>
      <c r="AL24" s="48">
        <f>VLOOKUP($A24,'ADR Raw Data'!$B$6:$BE$43,'ADR Raw Data'!W$1,FALSE)</f>
        <v>5.8129839127531699</v>
      </c>
      <c r="AM24" s="48">
        <f>VLOOKUP($A24,'ADR Raw Data'!$B$6:$BE$43,'ADR Raw Data'!X$1,FALSE)</f>
        <v>2.96193067835764</v>
      </c>
      <c r="AN24" s="49">
        <f>VLOOKUP($A24,'ADR Raw Data'!$B$6:$BE$43,'ADR Raw Data'!Y$1,FALSE)</f>
        <v>4.0281083682239203</v>
      </c>
      <c r="AO24" s="48">
        <f>VLOOKUP($A24,'ADR Raw Data'!$B$6:$BE$43,'ADR Raw Data'!AA$1,FALSE)</f>
        <v>1.6950019910771501</v>
      </c>
      <c r="AP24" s="48">
        <f>VLOOKUP($A24,'ADR Raw Data'!$B$6:$BE$43,'ADR Raw Data'!AB$1,FALSE)</f>
        <v>1.0361435722066701</v>
      </c>
      <c r="AQ24" s="49">
        <f>VLOOKUP($A24,'ADR Raw Data'!$B$6:$BE$43,'ADR Raw Data'!AC$1,FALSE)</f>
        <v>1.3556314242501999</v>
      </c>
      <c r="AR24" s="50">
        <f>VLOOKUP($A24,'ADR Raw Data'!$B$6:$BE$43,'ADR Raw Data'!AE$1,FALSE)</f>
        <v>2.5440610689805698</v>
      </c>
      <c r="AS24" s="40"/>
      <c r="AT24" s="51">
        <f>VLOOKUP($A24,'RevPAR Raw Data'!$B$6:$BE$43,'RevPAR Raw Data'!G$1,FALSE)</f>
        <v>39.756117879486297</v>
      </c>
      <c r="AU24" s="52">
        <f>VLOOKUP($A24,'RevPAR Raw Data'!$B$6:$BE$43,'RevPAR Raw Data'!H$1,FALSE)</f>
        <v>57.318952914059899</v>
      </c>
      <c r="AV24" s="52">
        <f>VLOOKUP($A24,'RevPAR Raw Data'!$B$6:$BE$43,'RevPAR Raw Data'!I$1,FALSE)</f>
        <v>75.333862364175104</v>
      </c>
      <c r="AW24" s="52">
        <f>VLOOKUP($A24,'RevPAR Raw Data'!$B$6:$BE$43,'RevPAR Raw Data'!J$1,FALSE)</f>
        <v>92.065475798485295</v>
      </c>
      <c r="AX24" s="52">
        <f>VLOOKUP($A24,'RevPAR Raw Data'!$B$6:$BE$43,'RevPAR Raw Data'!K$1,FALSE)</f>
        <v>84.876065195916993</v>
      </c>
      <c r="AY24" s="53">
        <f>VLOOKUP($A24,'RevPAR Raw Data'!$B$6:$BE$43,'RevPAR Raw Data'!L$1,FALSE)</f>
        <v>69.870094830424705</v>
      </c>
      <c r="AZ24" s="52">
        <f>VLOOKUP($A24,'RevPAR Raw Data'!$B$6:$BE$43,'RevPAR Raw Data'!N$1,FALSE)</f>
        <v>95.912874547250496</v>
      </c>
      <c r="BA24" s="52">
        <f>VLOOKUP($A24,'RevPAR Raw Data'!$B$6:$BE$43,'RevPAR Raw Data'!O$1,FALSE)</f>
        <v>95.117593019427005</v>
      </c>
      <c r="BB24" s="53">
        <f>VLOOKUP($A24,'RevPAR Raw Data'!$B$6:$BE$43,'RevPAR Raw Data'!P$1,FALSE)</f>
        <v>95.5152337833388</v>
      </c>
      <c r="BC24" s="54">
        <f>VLOOKUP($A24,'RevPAR Raw Data'!$B$6:$BE$43,'RevPAR Raw Data'!R$1,FALSE)</f>
        <v>77.197277388400195</v>
      </c>
      <c r="BE24" s="47">
        <f>VLOOKUP($A24,'RevPAR Raw Data'!$B$6:$BE$43,'RevPAR Raw Data'!T$1,FALSE)</f>
        <v>-3.1490799744779001</v>
      </c>
      <c r="BF24" s="48">
        <f>VLOOKUP($A24,'RevPAR Raw Data'!$B$6:$BE$43,'RevPAR Raw Data'!U$1,FALSE)</f>
        <v>-13.449743555077101</v>
      </c>
      <c r="BG24" s="48">
        <f>VLOOKUP($A24,'RevPAR Raw Data'!$B$6:$BE$43,'RevPAR Raw Data'!V$1,FALSE)</f>
        <v>16.345014890838701</v>
      </c>
      <c r="BH24" s="48">
        <f>VLOOKUP($A24,'RevPAR Raw Data'!$B$6:$BE$43,'RevPAR Raw Data'!W$1,FALSE)</f>
        <v>5.9436031485836498</v>
      </c>
      <c r="BI24" s="48">
        <f>VLOOKUP($A24,'RevPAR Raw Data'!$B$6:$BE$43,'RevPAR Raw Data'!X$1,FALSE)</f>
        <v>-5.2742871287242297</v>
      </c>
      <c r="BJ24" s="49">
        <f>VLOOKUP($A24,'RevPAR Raw Data'!$B$6:$BE$43,'RevPAR Raw Data'!Y$1,FALSE)</f>
        <v>0.23605117726088301</v>
      </c>
      <c r="BK24" s="48">
        <f>VLOOKUP($A24,'RevPAR Raw Data'!$B$6:$BE$43,'RevPAR Raw Data'!AA$1,FALSE)</f>
        <v>-11.121468203179999</v>
      </c>
      <c r="BL24" s="48">
        <f>VLOOKUP($A24,'RevPAR Raw Data'!$B$6:$BE$43,'RevPAR Raw Data'!AB$1,FALSE)</f>
        <v>-9.9642781854051901</v>
      </c>
      <c r="BM24" s="49">
        <f>VLOOKUP($A24,'RevPAR Raw Data'!$B$6:$BE$43,'RevPAR Raw Data'!AC$1,FALSE)</f>
        <v>-10.5490240493834</v>
      </c>
      <c r="BN24" s="50">
        <f>VLOOKUP($A24,'RevPAR Raw Data'!$B$6:$BE$43,'RevPAR Raw Data'!AE$1,FALSE)</f>
        <v>-3.8616236648106499</v>
      </c>
    </row>
    <row r="25" spans="1:66" x14ac:dyDescent="0.45">
      <c r="A25" s="63" t="s">
        <v>52</v>
      </c>
      <c r="B25" s="47">
        <f>VLOOKUP($A25,'Occupancy Raw Data'!$B$8:$BE$45,'Occupancy Raw Data'!G$3,FALSE)</f>
        <v>37.545611676589203</v>
      </c>
      <c r="C25" s="48">
        <f>VLOOKUP($A25,'Occupancy Raw Data'!$B$8:$BE$45,'Occupancy Raw Data'!H$3,FALSE)</f>
        <v>51.584405607835599</v>
      </c>
      <c r="D25" s="48">
        <f>VLOOKUP($A25,'Occupancy Raw Data'!$B$8:$BE$45,'Occupancy Raw Data'!I$3,FALSE)</f>
        <v>53.946610332245001</v>
      </c>
      <c r="E25" s="48">
        <f>VLOOKUP($A25,'Occupancy Raw Data'!$B$8:$BE$45,'Occupancy Raw Data'!J$3,FALSE)</f>
        <v>56.9617822162473</v>
      </c>
      <c r="F25" s="48">
        <f>VLOOKUP($A25,'Occupancy Raw Data'!$B$8:$BE$45,'Occupancy Raw Data'!K$3,FALSE)</f>
        <v>55.7710773958133</v>
      </c>
      <c r="G25" s="49">
        <f>VLOOKUP($A25,'Occupancy Raw Data'!$B$8:$BE$45,'Occupancy Raw Data'!L$3,FALSE)</f>
        <v>51.161897445746099</v>
      </c>
      <c r="H25" s="48">
        <f>VLOOKUP($A25,'Occupancy Raw Data'!$B$8:$BE$45,'Occupancy Raw Data'!N$3,FALSE)</f>
        <v>62.166314576531498</v>
      </c>
      <c r="I25" s="48">
        <f>VLOOKUP($A25,'Occupancy Raw Data'!$B$8:$BE$45,'Occupancy Raw Data'!O$3,FALSE)</f>
        <v>61.455732667562799</v>
      </c>
      <c r="J25" s="49">
        <f>VLOOKUP($A25,'Occupancy Raw Data'!$B$8:$BE$45,'Occupancy Raw Data'!P$3,FALSE)</f>
        <v>61.811023622047202</v>
      </c>
      <c r="K25" s="50">
        <f>VLOOKUP($A25,'Occupancy Raw Data'!$B$8:$BE$45,'Occupancy Raw Data'!R$3,FALSE)</f>
        <v>54.204504924689203</v>
      </c>
      <c r="M25" s="47">
        <f>VLOOKUP($A25,'Occupancy Raw Data'!$B$8:$BE$45,'Occupancy Raw Data'!T$3,FALSE)</f>
        <v>0.96967036372322402</v>
      </c>
      <c r="N25" s="48">
        <f>VLOOKUP($A25,'Occupancy Raw Data'!$B$8:$BE$45,'Occupancy Raw Data'!U$3,FALSE)</f>
        <v>-2.3663261967940001</v>
      </c>
      <c r="O25" s="48">
        <f>VLOOKUP($A25,'Occupancy Raw Data'!$B$8:$BE$45,'Occupancy Raw Data'!V$3,FALSE)</f>
        <v>-3.5718576749455</v>
      </c>
      <c r="P25" s="48">
        <f>VLOOKUP($A25,'Occupancy Raw Data'!$B$8:$BE$45,'Occupancy Raw Data'!W$3,FALSE)</f>
        <v>-1.8100259048060401</v>
      </c>
      <c r="Q25" s="48">
        <f>VLOOKUP($A25,'Occupancy Raw Data'!$B$8:$BE$45,'Occupancy Raw Data'!X$3,FALSE)</f>
        <v>2.3914250707378701</v>
      </c>
      <c r="R25" s="49">
        <f>VLOOKUP($A25,'Occupancy Raw Data'!$B$8:$BE$45,'Occupancy Raw Data'!Y$3,FALSE)</f>
        <v>-1.0197124592923099</v>
      </c>
      <c r="S25" s="48">
        <f>VLOOKUP($A25,'Occupancy Raw Data'!$B$8:$BE$45,'Occupancy Raw Data'!AA$3,FALSE)</f>
        <v>-9.6667968968019107</v>
      </c>
      <c r="T25" s="48">
        <f>VLOOKUP($A25,'Occupancy Raw Data'!$B$8:$BE$45,'Occupancy Raw Data'!AB$3,FALSE)</f>
        <v>-4.3812796474059601</v>
      </c>
      <c r="U25" s="49">
        <f>VLOOKUP($A25,'Occupancy Raw Data'!$B$8:$BE$45,'Occupancy Raw Data'!AC$3,FALSE)</f>
        <v>-7.11433219937879</v>
      </c>
      <c r="V25" s="50">
        <f>VLOOKUP($A25,'Occupancy Raw Data'!$B$8:$BE$45,'Occupancy Raw Data'!AE$3,FALSE)</f>
        <v>-3.0913929048792701</v>
      </c>
      <c r="X25" s="51">
        <f>VLOOKUP($A25,'ADR Raw Data'!$B$6:$BE$43,'ADR Raw Data'!G$1,FALSE)</f>
        <v>99.218838874680301</v>
      </c>
      <c r="Y25" s="52">
        <f>VLOOKUP($A25,'ADR Raw Data'!$B$6:$BE$43,'ADR Raw Data'!H$1,FALSE)</f>
        <v>96.480271779597899</v>
      </c>
      <c r="Z25" s="52">
        <f>VLOOKUP($A25,'ADR Raw Data'!$B$6:$BE$43,'ADR Raw Data'!I$1,FALSE)</f>
        <v>92.761057315770699</v>
      </c>
      <c r="AA25" s="52">
        <f>VLOOKUP($A25,'ADR Raw Data'!$B$6:$BE$43,'ADR Raw Data'!J$1,FALSE)</f>
        <v>95.317407282535399</v>
      </c>
      <c r="AB25" s="52">
        <f>VLOOKUP($A25,'ADR Raw Data'!$B$6:$BE$43,'ADR Raw Data'!K$1,FALSE)</f>
        <v>97.574734848484795</v>
      </c>
      <c r="AC25" s="53">
        <f>VLOOKUP($A25,'ADR Raw Data'!$B$6:$BE$43,'ADR Raw Data'!L$1,FALSE)</f>
        <v>96.077560810810795</v>
      </c>
      <c r="AD25" s="52">
        <f>VLOOKUP($A25,'ADR Raw Data'!$B$6:$BE$43,'ADR Raw Data'!N$1,FALSE)</f>
        <v>123.774244670991</v>
      </c>
      <c r="AE25" s="52">
        <f>VLOOKUP($A25,'ADR Raw Data'!$B$6:$BE$43,'ADR Raw Data'!O$1,FALSE)</f>
        <v>126.54868437499999</v>
      </c>
      <c r="AF25" s="53">
        <f>VLOOKUP($A25,'ADR Raw Data'!$B$6:$BE$43,'ADR Raw Data'!P$1,FALSE)</f>
        <v>125.153490756563</v>
      </c>
      <c r="AG25" s="54">
        <f>VLOOKUP($A25,'ADR Raw Data'!$B$6:$BE$43,'ADR Raw Data'!R$1,FALSE)</f>
        <v>105.550748089284</v>
      </c>
      <c r="AI25" s="47">
        <f>VLOOKUP($A25,'ADR Raw Data'!$B$6:$BE$43,'ADR Raw Data'!T$1,FALSE)</f>
        <v>5.37713083841175</v>
      </c>
      <c r="AJ25" s="48">
        <f>VLOOKUP($A25,'ADR Raw Data'!$B$6:$BE$43,'ADR Raw Data'!U$1,FALSE)</f>
        <v>2.51239682975815</v>
      </c>
      <c r="AK25" s="48">
        <f>VLOOKUP($A25,'ADR Raw Data'!$B$6:$BE$43,'ADR Raw Data'!V$1,FALSE)</f>
        <v>-1.68585024181265</v>
      </c>
      <c r="AL25" s="48">
        <f>VLOOKUP($A25,'ADR Raw Data'!$B$6:$BE$43,'ADR Raw Data'!W$1,FALSE)</f>
        <v>0.69268123389038605</v>
      </c>
      <c r="AM25" s="48">
        <f>VLOOKUP($A25,'ADR Raw Data'!$B$6:$BE$43,'ADR Raw Data'!X$1,FALSE)</f>
        <v>-2.94175043667786</v>
      </c>
      <c r="AN25" s="49">
        <f>VLOOKUP($A25,'ADR Raw Data'!$B$6:$BE$43,'ADR Raw Data'!Y$1,FALSE)</f>
        <v>0.44970359230031498</v>
      </c>
      <c r="AO25" s="48">
        <f>VLOOKUP($A25,'ADR Raw Data'!$B$6:$BE$43,'ADR Raw Data'!AA$1,FALSE)</f>
        <v>0.73287109451106003</v>
      </c>
      <c r="AP25" s="48">
        <f>VLOOKUP($A25,'ADR Raw Data'!$B$6:$BE$43,'ADR Raw Data'!AB$1,FALSE)</f>
        <v>2.8154442607594801</v>
      </c>
      <c r="AQ25" s="49">
        <f>VLOOKUP($A25,'ADR Raw Data'!$B$6:$BE$43,'ADR Raw Data'!AC$1,FALSE)</f>
        <v>1.7715244168147799</v>
      </c>
      <c r="AR25" s="50">
        <f>VLOOKUP($A25,'ADR Raw Data'!$B$6:$BE$43,'ADR Raw Data'!AE$1,FALSE)</f>
        <v>0.58526374704684703</v>
      </c>
      <c r="AS25" s="40"/>
      <c r="AT25" s="51">
        <f>VLOOKUP($A25,'RevPAR Raw Data'!$B$6:$BE$43,'RevPAR Raw Data'!G$1,FALSE)</f>
        <v>37.252319953908199</v>
      </c>
      <c r="AU25" s="52">
        <f>VLOOKUP($A25,'RevPAR Raw Data'!$B$6:$BE$43,'RevPAR Raw Data'!H$1,FALSE)</f>
        <v>49.768774726329902</v>
      </c>
      <c r="AV25" s="52">
        <f>VLOOKUP($A25,'RevPAR Raw Data'!$B$6:$BE$43,'RevPAR Raw Data'!I$1,FALSE)</f>
        <v>50.041446130209302</v>
      </c>
      <c r="AW25" s="52">
        <f>VLOOKUP($A25,'RevPAR Raw Data'!$B$6:$BE$43,'RevPAR Raw Data'!J$1,FALSE)</f>
        <v>54.294493950451297</v>
      </c>
      <c r="AX25" s="52">
        <f>VLOOKUP($A25,'RevPAR Raw Data'!$B$6:$BE$43,'RevPAR Raw Data'!K$1,FALSE)</f>
        <v>54.418480891108103</v>
      </c>
      <c r="AY25" s="53">
        <f>VLOOKUP($A25,'RevPAR Raw Data'!$B$6:$BE$43,'RevPAR Raw Data'!L$1,FALSE)</f>
        <v>49.155103130401301</v>
      </c>
      <c r="AZ25" s="52">
        <f>VLOOKUP($A25,'RevPAR Raw Data'!$B$6:$BE$43,'RevPAR Raw Data'!N$1,FALSE)</f>
        <v>76.945886306894494</v>
      </c>
      <c r="BA25" s="52">
        <f>VLOOKUP($A25,'RevPAR Raw Data'!$B$6:$BE$43,'RevPAR Raw Data'!O$1,FALSE)</f>
        <v>77.771421163817905</v>
      </c>
      <c r="BB25" s="53">
        <f>VLOOKUP($A25,'RevPAR Raw Data'!$B$6:$BE$43,'RevPAR Raw Data'!P$1,FALSE)</f>
        <v>77.358653735356199</v>
      </c>
      <c r="BC25" s="54">
        <f>VLOOKUP($A25,'RevPAR Raw Data'!$B$6:$BE$43,'RevPAR Raw Data'!R$1,FALSE)</f>
        <v>57.213260446102701</v>
      </c>
      <c r="BE25" s="47">
        <f>VLOOKUP($A25,'RevPAR Raw Data'!$B$6:$BE$43,'RevPAR Raw Data'!T$1,FALSE)</f>
        <v>6.3989416462936797</v>
      </c>
      <c r="BF25" s="48">
        <f>VLOOKUP($A25,'RevPAR Raw Data'!$B$6:$BE$43,'RevPAR Raw Data'!U$1,FALSE)</f>
        <v>8.6619128614151802E-2</v>
      </c>
      <c r="BG25" s="48">
        <f>VLOOKUP($A25,'RevPAR Raw Data'!$B$6:$BE$43,'RevPAR Raw Data'!V$1,FALSE)</f>
        <v>-5.1974917455078797</v>
      </c>
      <c r="BH25" s="48">
        <f>VLOOKUP($A25,'RevPAR Raw Data'!$B$6:$BE$43,'RevPAR Raw Data'!W$1,FALSE)</f>
        <v>-1.1298823806867999</v>
      </c>
      <c r="BI25" s="48">
        <f>VLOOKUP($A25,'RevPAR Raw Data'!$B$6:$BE$43,'RevPAR Raw Data'!X$1,FALSE)</f>
        <v>-0.62067512340124098</v>
      </c>
      <c r="BJ25" s="49">
        <f>VLOOKUP($A25,'RevPAR Raw Data'!$B$6:$BE$43,'RevPAR Raw Data'!Y$1,FALSE)</f>
        <v>-0.57459455055256903</v>
      </c>
      <c r="BK25" s="48">
        <f>VLOOKUP($A25,'RevPAR Raw Data'!$B$6:$BE$43,'RevPAR Raw Data'!AA$1,FALSE)</f>
        <v>-9.0047709625126107</v>
      </c>
      <c r="BL25" s="48">
        <f>VLOOKUP($A25,'RevPAR Raw Data'!$B$6:$BE$43,'RevPAR Raw Data'!AB$1,FALSE)</f>
        <v>-1.6891878730271901</v>
      </c>
      <c r="BM25" s="49">
        <f>VLOOKUP($A25,'RevPAR Raw Data'!$B$6:$BE$43,'RevPAR Raw Data'!AC$1,FALSE)</f>
        <v>-5.4688399145693101</v>
      </c>
      <c r="BN25" s="50">
        <f>VLOOKUP($A25,'RevPAR Raw Data'!$B$6:$BE$43,'RevPAR Raw Data'!AE$1,FALSE)</f>
        <v>-2.5242219597834601</v>
      </c>
    </row>
    <row r="26" spans="1:66" x14ac:dyDescent="0.45">
      <c r="A26" s="63" t="s">
        <v>51</v>
      </c>
      <c r="B26" s="47">
        <f>VLOOKUP($A26,'Occupancy Raw Data'!$B$8:$BE$45,'Occupancy Raw Data'!G$3,FALSE)</f>
        <v>44.867821330902402</v>
      </c>
      <c r="C26" s="48">
        <f>VLOOKUP($A26,'Occupancy Raw Data'!$B$8:$BE$45,'Occupancy Raw Data'!H$3,FALSE)</f>
        <v>59.161349134001803</v>
      </c>
      <c r="D26" s="48">
        <f>VLOOKUP($A26,'Occupancy Raw Data'!$B$8:$BE$45,'Occupancy Raw Data'!I$3,FALSE)</f>
        <v>61.731996353691798</v>
      </c>
      <c r="E26" s="48">
        <f>VLOOKUP($A26,'Occupancy Raw Data'!$B$8:$BE$45,'Occupancy Raw Data'!J$3,FALSE)</f>
        <v>65.670009115770199</v>
      </c>
      <c r="F26" s="48">
        <f>VLOOKUP($A26,'Occupancy Raw Data'!$B$8:$BE$45,'Occupancy Raw Data'!K$3,FALSE)</f>
        <v>67.912488605287095</v>
      </c>
      <c r="G26" s="49">
        <f>VLOOKUP($A26,'Occupancy Raw Data'!$B$8:$BE$45,'Occupancy Raw Data'!L$3,FALSE)</f>
        <v>59.868732907930699</v>
      </c>
      <c r="H26" s="48">
        <f>VLOOKUP($A26,'Occupancy Raw Data'!$B$8:$BE$45,'Occupancy Raw Data'!N$3,FALSE)</f>
        <v>78.085688240656296</v>
      </c>
      <c r="I26" s="48">
        <f>VLOOKUP($A26,'Occupancy Raw Data'!$B$8:$BE$45,'Occupancy Raw Data'!O$3,FALSE)</f>
        <v>83.427529626253403</v>
      </c>
      <c r="J26" s="49">
        <f>VLOOKUP($A26,'Occupancy Raw Data'!$B$8:$BE$45,'Occupancy Raw Data'!P$3,FALSE)</f>
        <v>80.7566089334548</v>
      </c>
      <c r="K26" s="50">
        <f>VLOOKUP($A26,'Occupancy Raw Data'!$B$8:$BE$45,'Occupancy Raw Data'!R$3,FALSE)</f>
        <v>65.8366974866519</v>
      </c>
      <c r="M26" s="47">
        <f>VLOOKUP($A26,'Occupancy Raw Data'!$B$8:$BE$45,'Occupancy Raw Data'!T$3,FALSE)</f>
        <v>-4.5593331079355703</v>
      </c>
      <c r="N26" s="48">
        <f>VLOOKUP($A26,'Occupancy Raw Data'!$B$8:$BE$45,'Occupancy Raw Data'!U$3,FALSE)</f>
        <v>11.6875886255444</v>
      </c>
      <c r="O26" s="48">
        <f>VLOOKUP($A26,'Occupancy Raw Data'!$B$8:$BE$45,'Occupancy Raw Data'!V$3,FALSE)</f>
        <v>9.79288981845691</v>
      </c>
      <c r="P26" s="48">
        <f>VLOOKUP($A26,'Occupancy Raw Data'!$B$8:$BE$45,'Occupancy Raw Data'!W$3,FALSE)</f>
        <v>13.1688873415033</v>
      </c>
      <c r="Q26" s="48">
        <f>VLOOKUP($A26,'Occupancy Raw Data'!$B$8:$BE$45,'Occupancy Raw Data'!X$3,FALSE)</f>
        <v>7.0882252166317299</v>
      </c>
      <c r="R26" s="49">
        <f>VLOOKUP($A26,'Occupancy Raw Data'!$B$8:$BE$45,'Occupancy Raw Data'!Y$3,FALSE)</f>
        <v>7.8121028154541996</v>
      </c>
      <c r="S26" s="48">
        <f>VLOOKUP($A26,'Occupancy Raw Data'!$B$8:$BE$45,'Occupancy Raw Data'!AA$3,FALSE)</f>
        <v>6.5374873185567104</v>
      </c>
      <c r="T26" s="48">
        <f>VLOOKUP($A26,'Occupancy Raw Data'!$B$8:$BE$45,'Occupancy Raw Data'!AB$3,FALSE)</f>
        <v>9.4847884571421197</v>
      </c>
      <c r="U26" s="49">
        <f>VLOOKUP($A26,'Occupancy Raw Data'!$B$8:$BE$45,'Occupancy Raw Data'!AC$3,FALSE)</f>
        <v>8.0397841464552506</v>
      </c>
      <c r="V26" s="50">
        <f>VLOOKUP($A26,'Occupancy Raw Data'!$B$8:$BE$45,'Occupancy Raw Data'!AE$3,FALSE)</f>
        <v>7.8917873598210804</v>
      </c>
      <c r="X26" s="51">
        <f>VLOOKUP($A26,'ADR Raw Data'!$B$6:$BE$43,'ADR Raw Data'!G$1,FALSE)</f>
        <v>103.262921576594</v>
      </c>
      <c r="Y26" s="52">
        <f>VLOOKUP($A26,'ADR Raw Data'!$B$6:$BE$43,'ADR Raw Data'!H$1,FALSE)</f>
        <v>104.39661633281899</v>
      </c>
      <c r="Z26" s="52">
        <f>VLOOKUP($A26,'ADR Raw Data'!$B$6:$BE$43,'ADR Raw Data'!I$1,FALSE)</f>
        <v>105.592841110454</v>
      </c>
      <c r="AA26" s="52">
        <f>VLOOKUP($A26,'ADR Raw Data'!$B$6:$BE$43,'ADR Raw Data'!J$1,FALSE)</f>
        <v>106.824178234314</v>
      </c>
      <c r="AB26" s="52">
        <f>VLOOKUP($A26,'ADR Raw Data'!$B$6:$BE$43,'ADR Raw Data'!K$1,FALSE)</f>
        <v>114.044469798657</v>
      </c>
      <c r="AC26" s="53">
        <f>VLOOKUP($A26,'ADR Raw Data'!$B$6:$BE$43,'ADR Raw Data'!L$1,FALSE)</f>
        <v>107.19476033863199</v>
      </c>
      <c r="AD26" s="52">
        <f>VLOOKUP($A26,'ADR Raw Data'!$B$6:$BE$43,'ADR Raw Data'!N$1,FALSE)</f>
        <v>159.32753443847699</v>
      </c>
      <c r="AE26" s="52">
        <f>VLOOKUP($A26,'ADR Raw Data'!$B$6:$BE$43,'ADR Raw Data'!O$1,FALSE)</f>
        <v>162.77812937062899</v>
      </c>
      <c r="AF26" s="53">
        <f>VLOOKUP($A26,'ADR Raw Data'!$B$6:$BE$43,'ADR Raw Data'!P$1,FALSE)</f>
        <v>161.109893893215</v>
      </c>
      <c r="AG26" s="54">
        <f>VLOOKUP($A26,'ADR Raw Data'!$B$6:$BE$43,'ADR Raw Data'!R$1,FALSE)</f>
        <v>126.09001186802701</v>
      </c>
      <c r="AI26" s="47">
        <f>VLOOKUP($A26,'ADR Raw Data'!$B$6:$BE$43,'ADR Raw Data'!T$1,FALSE)</f>
        <v>7.5891547297202901</v>
      </c>
      <c r="AJ26" s="48">
        <f>VLOOKUP($A26,'ADR Raw Data'!$B$6:$BE$43,'ADR Raw Data'!U$1,FALSE)</f>
        <v>11.9302780182364</v>
      </c>
      <c r="AK26" s="48">
        <f>VLOOKUP($A26,'ADR Raw Data'!$B$6:$BE$43,'ADR Raw Data'!V$1,FALSE)</f>
        <v>10.795788885675901</v>
      </c>
      <c r="AL26" s="48">
        <f>VLOOKUP($A26,'ADR Raw Data'!$B$6:$BE$43,'ADR Raw Data'!W$1,FALSE)</f>
        <v>12.4975040245992</v>
      </c>
      <c r="AM26" s="48">
        <f>VLOOKUP($A26,'ADR Raw Data'!$B$6:$BE$43,'ADR Raw Data'!X$1,FALSE)</f>
        <v>10.3983559750318</v>
      </c>
      <c r="AN26" s="49">
        <f>VLOOKUP($A26,'ADR Raw Data'!$B$6:$BE$43,'ADR Raw Data'!Y$1,FALSE)</f>
        <v>10.7561099960782</v>
      </c>
      <c r="AO26" s="48">
        <f>VLOOKUP($A26,'ADR Raw Data'!$B$6:$BE$43,'ADR Raw Data'!AA$1,FALSE)</f>
        <v>18.220703581880699</v>
      </c>
      <c r="AP26" s="48">
        <f>VLOOKUP($A26,'ADR Raw Data'!$B$6:$BE$43,'ADR Raw Data'!AB$1,FALSE)</f>
        <v>15.590822447240701</v>
      </c>
      <c r="AQ26" s="49">
        <f>VLOOKUP($A26,'ADR Raw Data'!$B$6:$BE$43,'ADR Raw Data'!AC$1,FALSE)</f>
        <v>16.868416072991501</v>
      </c>
      <c r="AR26" s="50">
        <f>VLOOKUP($A26,'ADR Raw Data'!$B$6:$BE$43,'ADR Raw Data'!AE$1,FALSE)</f>
        <v>13.432369958835499</v>
      </c>
      <c r="AS26" s="40"/>
      <c r="AT26" s="51">
        <f>VLOOKUP($A26,'RevPAR Raw Data'!$B$6:$BE$43,'RevPAR Raw Data'!G$1,FALSE)</f>
        <v>46.331823154056501</v>
      </c>
      <c r="AU26" s="52">
        <f>VLOOKUP($A26,'RevPAR Raw Data'!$B$6:$BE$43,'RevPAR Raw Data'!H$1,FALSE)</f>
        <v>61.762446672743799</v>
      </c>
      <c r="AV26" s="52">
        <f>VLOOKUP($A26,'RevPAR Raw Data'!$B$6:$BE$43,'RevPAR Raw Data'!I$1,FALSE)</f>
        <v>65.184568824065593</v>
      </c>
      <c r="AW26" s="52">
        <f>VLOOKUP($A26,'RevPAR Raw Data'!$B$6:$BE$43,'RevPAR Raw Data'!J$1,FALSE)</f>
        <v>70.151447584320806</v>
      </c>
      <c r="AX26" s="52">
        <f>VLOOKUP($A26,'RevPAR Raw Data'!$B$6:$BE$43,'RevPAR Raw Data'!K$1,FALSE)</f>
        <v>77.450437556973498</v>
      </c>
      <c r="AY26" s="53">
        <f>VLOOKUP($A26,'RevPAR Raw Data'!$B$6:$BE$43,'RevPAR Raw Data'!L$1,FALSE)</f>
        <v>64.176144758432002</v>
      </c>
      <c r="AZ26" s="52">
        <f>VLOOKUP($A26,'RevPAR Raw Data'!$B$6:$BE$43,'RevPAR Raw Data'!N$1,FALSE)</f>
        <v>124.412001823154</v>
      </c>
      <c r="BA26" s="52">
        <f>VLOOKUP($A26,'RevPAR Raw Data'!$B$6:$BE$43,'RevPAR Raw Data'!O$1,FALSE)</f>
        <v>135.801772105742</v>
      </c>
      <c r="BB26" s="53">
        <f>VLOOKUP($A26,'RevPAR Raw Data'!$B$6:$BE$43,'RevPAR Raw Data'!P$1,FALSE)</f>
        <v>130.10688696444799</v>
      </c>
      <c r="BC26" s="54">
        <f>VLOOKUP($A26,'RevPAR Raw Data'!$B$6:$BE$43,'RevPAR Raw Data'!R$1,FALSE)</f>
        <v>83.013499674436702</v>
      </c>
      <c r="BE26" s="47">
        <f>VLOOKUP($A26,'RevPAR Raw Data'!$B$6:$BE$43,'RevPAR Raw Data'!T$1,FALSE)</f>
        <v>2.68380677758012</v>
      </c>
      <c r="BF26" s="48">
        <f>VLOOKUP($A26,'RevPAR Raw Data'!$B$6:$BE$43,'RevPAR Raw Data'!U$1,FALSE)</f>
        <v>25.012228460436098</v>
      </c>
      <c r="BG26" s="48">
        <f>VLOOKUP($A26,'RevPAR Raw Data'!$B$6:$BE$43,'RevPAR Raw Data'!V$1,FALSE)</f>
        <v>21.645898414740302</v>
      </c>
      <c r="BH26" s="48">
        <f>VLOOKUP($A26,'RevPAR Raw Data'!$B$6:$BE$43,'RevPAR Raw Data'!W$1,FALSE)</f>
        <v>27.312173591601901</v>
      </c>
      <c r="BI26" s="48">
        <f>VLOOKUP($A26,'RevPAR Raw Data'!$B$6:$BE$43,'RevPAR Raw Data'!X$1,FALSE)</f>
        <v>18.223640082000902</v>
      </c>
      <c r="BJ26" s="49">
        <f>VLOOKUP($A26,'RevPAR Raw Data'!$B$6:$BE$43,'RevPAR Raw Data'!Y$1,FALSE)</f>
        <v>19.408491183369399</v>
      </c>
      <c r="BK26" s="48">
        <f>VLOOKUP($A26,'RevPAR Raw Data'!$B$6:$BE$43,'RevPAR Raw Data'!AA$1,FALSE)</f>
        <v>25.9493670864547</v>
      </c>
      <c r="BL26" s="48">
        <f>VLOOKUP($A26,'RevPAR Raw Data'!$B$6:$BE$43,'RevPAR Raw Data'!AB$1,FALSE)</f>
        <v>26.554367432232201</v>
      </c>
      <c r="BM26" s="49">
        <f>VLOOKUP($A26,'RevPAR Raw Data'!$B$6:$BE$43,'RevPAR Raw Data'!AC$1,FALSE)</f>
        <v>26.2643844606412</v>
      </c>
      <c r="BN26" s="50">
        <f>VLOOKUP($A26,'RevPAR Raw Data'!$B$6:$BE$43,'RevPAR Raw Data'!AE$1,FALSE)</f>
        <v>22.384211393192398</v>
      </c>
    </row>
    <row r="27" spans="1:66" x14ac:dyDescent="0.45">
      <c r="A27" s="63" t="s">
        <v>48</v>
      </c>
      <c r="B27" s="47">
        <f>VLOOKUP($A27,'Occupancy Raw Data'!$B$8:$BE$45,'Occupancy Raw Data'!G$3,FALSE)</f>
        <v>42.228685693510201</v>
      </c>
      <c r="C27" s="48">
        <f>VLOOKUP($A27,'Occupancy Raw Data'!$B$8:$BE$45,'Occupancy Raw Data'!H$3,FALSE)</f>
        <v>65.460825304490001</v>
      </c>
      <c r="D27" s="48">
        <f>VLOOKUP($A27,'Occupancy Raw Data'!$B$8:$BE$45,'Occupancy Raw Data'!I$3,FALSE)</f>
        <v>70.2417742228685</v>
      </c>
      <c r="E27" s="48">
        <f>VLOOKUP($A27,'Occupancy Raw Data'!$B$8:$BE$45,'Occupancy Raw Data'!J$3,FALSE)</f>
        <v>67.242319578258403</v>
      </c>
      <c r="F27" s="48">
        <f>VLOOKUP($A27,'Occupancy Raw Data'!$B$8:$BE$45,'Occupancy Raw Data'!K$3,FALSE)</f>
        <v>62.497727685875198</v>
      </c>
      <c r="G27" s="49">
        <f>VLOOKUP($A27,'Occupancy Raw Data'!$B$8:$BE$45,'Occupancy Raw Data'!L$3,FALSE)</f>
        <v>61.534266497000502</v>
      </c>
      <c r="H27" s="48">
        <f>VLOOKUP($A27,'Occupancy Raw Data'!$B$8:$BE$45,'Occupancy Raw Data'!N$3,FALSE)</f>
        <v>66.242501363388399</v>
      </c>
      <c r="I27" s="48">
        <f>VLOOKUP($A27,'Occupancy Raw Data'!$B$8:$BE$45,'Occupancy Raw Data'!O$3,FALSE)</f>
        <v>73.186693328485703</v>
      </c>
      <c r="J27" s="49">
        <f>VLOOKUP($A27,'Occupancy Raw Data'!$B$8:$BE$45,'Occupancy Raw Data'!P$3,FALSE)</f>
        <v>69.714597345937094</v>
      </c>
      <c r="K27" s="50">
        <f>VLOOKUP($A27,'Occupancy Raw Data'!$B$8:$BE$45,'Occupancy Raw Data'!R$3,FALSE)</f>
        <v>63.871503882410899</v>
      </c>
      <c r="M27" s="47">
        <f>VLOOKUP($A27,'Occupancy Raw Data'!$B$8:$BE$45,'Occupancy Raw Data'!T$3,FALSE)</f>
        <v>-17.052870467217701</v>
      </c>
      <c r="N27" s="48">
        <f>VLOOKUP($A27,'Occupancy Raw Data'!$B$8:$BE$45,'Occupancy Raw Data'!U$3,FALSE)</f>
        <v>7.16888338757449</v>
      </c>
      <c r="O27" s="48">
        <f>VLOOKUP($A27,'Occupancy Raw Data'!$B$8:$BE$45,'Occupancy Raw Data'!V$3,FALSE)</f>
        <v>6.0029100029128797</v>
      </c>
      <c r="P27" s="48">
        <f>VLOOKUP($A27,'Occupancy Raw Data'!$B$8:$BE$45,'Occupancy Raw Data'!W$3,FALSE)</f>
        <v>-1.8179628243832899</v>
      </c>
      <c r="Q27" s="48">
        <f>VLOOKUP($A27,'Occupancy Raw Data'!$B$8:$BE$45,'Occupancy Raw Data'!X$3,FALSE)</f>
        <v>-3.5430909101000498</v>
      </c>
      <c r="R27" s="49">
        <f>VLOOKUP($A27,'Occupancy Raw Data'!$B$8:$BE$45,'Occupancy Raw Data'!Y$3,FALSE)</f>
        <v>-1.24087377609802</v>
      </c>
      <c r="S27" s="48">
        <f>VLOOKUP($A27,'Occupancy Raw Data'!$B$8:$BE$45,'Occupancy Raw Data'!AA$3,FALSE)</f>
        <v>-0.11162413208158101</v>
      </c>
      <c r="T27" s="48">
        <f>VLOOKUP($A27,'Occupancy Raw Data'!$B$8:$BE$45,'Occupancy Raw Data'!AB$3,FALSE)</f>
        <v>-2.2580331324969598</v>
      </c>
      <c r="U27" s="49">
        <f>VLOOKUP($A27,'Occupancy Raw Data'!$B$8:$BE$45,'Occupancy Raw Data'!AC$3,FALSE)</f>
        <v>-1.2498995561084301</v>
      </c>
      <c r="V27" s="50">
        <f>VLOOKUP($A27,'Occupancy Raw Data'!$B$8:$BE$45,'Occupancy Raw Data'!AE$3,FALSE)</f>
        <v>-1.2436886606991</v>
      </c>
      <c r="X27" s="51">
        <f>VLOOKUP($A27,'ADR Raw Data'!$B$6:$BE$43,'ADR Raw Data'!G$1,FALSE)</f>
        <v>98.289182092122203</v>
      </c>
      <c r="Y27" s="52">
        <f>VLOOKUP($A27,'ADR Raw Data'!$B$6:$BE$43,'ADR Raw Data'!H$1,FALSE)</f>
        <v>104.09516523188</v>
      </c>
      <c r="Z27" s="52">
        <f>VLOOKUP($A27,'ADR Raw Data'!$B$6:$BE$43,'ADR Raw Data'!I$1,FALSE)</f>
        <v>112.99109989647999</v>
      </c>
      <c r="AA27" s="52">
        <f>VLOOKUP($A27,'ADR Raw Data'!$B$6:$BE$43,'ADR Raw Data'!J$1,FALSE)</f>
        <v>112.78237361449</v>
      </c>
      <c r="AB27" s="52">
        <f>VLOOKUP($A27,'ADR Raw Data'!$B$6:$BE$43,'ADR Raw Data'!K$1,FALSE)</f>
        <v>107.650148342059</v>
      </c>
      <c r="AC27" s="53">
        <f>VLOOKUP($A27,'ADR Raw Data'!$B$6:$BE$43,'ADR Raw Data'!L$1,FALSE)</f>
        <v>107.949972230428</v>
      </c>
      <c r="AD27" s="52">
        <f>VLOOKUP($A27,'ADR Raw Data'!$B$6:$BE$43,'ADR Raw Data'!N$1,FALSE)</f>
        <v>126.045853457738</v>
      </c>
      <c r="AE27" s="52">
        <f>VLOOKUP($A27,'ADR Raw Data'!$B$6:$BE$43,'ADR Raw Data'!O$1,FALSE)</f>
        <v>132.499587680079</v>
      </c>
      <c r="AF27" s="53">
        <f>VLOOKUP($A27,'ADR Raw Data'!$B$6:$BE$43,'ADR Raw Data'!P$1,FALSE)</f>
        <v>129.43343285527999</v>
      </c>
      <c r="AG27" s="54">
        <f>VLOOKUP($A27,'ADR Raw Data'!$B$6:$BE$43,'ADR Raw Data'!R$1,FALSE)</f>
        <v>114.64963244561901</v>
      </c>
      <c r="AI27" s="47">
        <f>VLOOKUP($A27,'ADR Raw Data'!$B$6:$BE$43,'ADR Raw Data'!T$1,FALSE)</f>
        <v>6.5352881600353996</v>
      </c>
      <c r="AJ27" s="48">
        <f>VLOOKUP($A27,'ADR Raw Data'!$B$6:$BE$43,'ADR Raw Data'!U$1,FALSE)</f>
        <v>10.3763616047639</v>
      </c>
      <c r="AK27" s="48">
        <f>VLOOKUP($A27,'ADR Raw Data'!$B$6:$BE$43,'ADR Raw Data'!V$1,FALSE)</f>
        <v>12.4281512023673</v>
      </c>
      <c r="AL27" s="48">
        <f>VLOOKUP($A27,'ADR Raw Data'!$B$6:$BE$43,'ADR Raw Data'!W$1,FALSE)</f>
        <v>9.8728139891737694</v>
      </c>
      <c r="AM27" s="48">
        <f>VLOOKUP($A27,'ADR Raw Data'!$B$6:$BE$43,'ADR Raw Data'!X$1,FALSE)</f>
        <v>9.8062917510429806</v>
      </c>
      <c r="AN27" s="49">
        <f>VLOOKUP($A27,'ADR Raw Data'!$B$6:$BE$43,'ADR Raw Data'!Y$1,FALSE)</f>
        <v>10.2659690247553</v>
      </c>
      <c r="AO27" s="48">
        <f>VLOOKUP($A27,'ADR Raw Data'!$B$6:$BE$43,'ADR Raw Data'!AA$1,FALSE)</f>
        <v>10.2538239493138</v>
      </c>
      <c r="AP27" s="48">
        <f>VLOOKUP($A27,'ADR Raw Data'!$B$6:$BE$43,'ADR Raw Data'!AB$1,FALSE)</f>
        <v>11.5554870814307</v>
      </c>
      <c r="AQ27" s="49">
        <f>VLOOKUP($A27,'ADR Raw Data'!$B$6:$BE$43,'ADR Raw Data'!AC$1,FALSE)</f>
        <v>10.9265409203672</v>
      </c>
      <c r="AR27" s="50">
        <f>VLOOKUP($A27,'ADR Raw Data'!$B$6:$BE$43,'ADR Raw Data'!AE$1,FALSE)</f>
        <v>10.4972413995353</v>
      </c>
      <c r="AS27" s="40"/>
      <c r="AT27" s="51">
        <f>VLOOKUP($A27,'RevPAR Raw Data'!$B$6:$BE$43,'RevPAR Raw Data'!G$1,FALSE)</f>
        <v>41.506229776404197</v>
      </c>
      <c r="AU27" s="52">
        <f>VLOOKUP($A27,'RevPAR Raw Data'!$B$6:$BE$43,'RevPAR Raw Data'!H$1,FALSE)</f>
        <v>68.141554262861206</v>
      </c>
      <c r="AV27" s="52">
        <f>VLOOKUP($A27,'RevPAR Raw Data'!$B$6:$BE$43,'RevPAR Raw Data'!I$1,FALSE)</f>
        <v>79.366953281221498</v>
      </c>
      <c r="AW27" s="52">
        <f>VLOOKUP($A27,'RevPAR Raw Data'!$B$6:$BE$43,'RevPAR Raw Data'!J$1,FALSE)</f>
        <v>75.837484093801095</v>
      </c>
      <c r="AX27" s="52">
        <f>VLOOKUP($A27,'RevPAR Raw Data'!$B$6:$BE$43,'RevPAR Raw Data'!K$1,FALSE)</f>
        <v>67.278896564261004</v>
      </c>
      <c r="AY27" s="53">
        <f>VLOOKUP($A27,'RevPAR Raw Data'!$B$6:$BE$43,'RevPAR Raw Data'!L$1,FALSE)</f>
        <v>66.4262235957098</v>
      </c>
      <c r="AZ27" s="52">
        <f>VLOOKUP($A27,'RevPAR Raw Data'!$B$6:$BE$43,'RevPAR Raw Data'!N$1,FALSE)</f>
        <v>83.495926195237203</v>
      </c>
      <c r="BA27" s="52">
        <f>VLOOKUP($A27,'RevPAR Raw Data'!$B$6:$BE$43,'RevPAR Raw Data'!O$1,FALSE)</f>
        <v>96.972066896927799</v>
      </c>
      <c r="BB27" s="53">
        <f>VLOOKUP($A27,'RevPAR Raw Data'!$B$6:$BE$43,'RevPAR Raw Data'!P$1,FALSE)</f>
        <v>90.233996546082494</v>
      </c>
      <c r="BC27" s="54">
        <f>VLOOKUP($A27,'RevPAR Raw Data'!$B$6:$BE$43,'RevPAR Raw Data'!R$1,FALSE)</f>
        <v>73.228444438673407</v>
      </c>
      <c r="BE27" s="47">
        <f>VLOOKUP($A27,'RevPAR Raw Data'!$B$6:$BE$43,'RevPAR Raw Data'!T$1,FALSE)</f>
        <v>-11.6320365317726</v>
      </c>
      <c r="BF27" s="48">
        <f>VLOOKUP($A27,'RevPAR Raw Data'!$B$6:$BE$43,'RevPAR Raw Data'!U$1,FALSE)</f>
        <v>18.289114255657001</v>
      </c>
      <c r="BG27" s="48">
        <f>VLOOKUP($A27,'RevPAR Raw Data'!$B$6:$BE$43,'RevPAR Raw Data'!V$1,FALSE)</f>
        <v>19.1771119369843</v>
      </c>
      <c r="BH27" s="48">
        <f>VLOOKUP($A27,'RevPAR Raw Data'!$B$6:$BE$43,'RevPAR Raw Data'!W$1,FALSE)</f>
        <v>7.8753670767467803</v>
      </c>
      <c r="BI27" s="48">
        <f>VLOOKUP($A27,'RevPAR Raw Data'!$B$6:$BE$43,'RevPAR Raw Data'!X$1,FALSE)</f>
        <v>5.9157550092938296</v>
      </c>
      <c r="BJ27" s="49">
        <f>VLOOKUP($A27,'RevPAR Raw Data'!$B$6:$BE$43,'RevPAR Raw Data'!Y$1,FALSE)</f>
        <v>8.8977075311667999</v>
      </c>
      <c r="BK27" s="48">
        <f>VLOOKUP($A27,'RevPAR Raw Data'!$B$6:$BE$43,'RevPAR Raw Data'!AA$1,FALSE)</f>
        <v>10.130754075243599</v>
      </c>
      <c r="BL27" s="48">
        <f>VLOOKUP($A27,'RevPAR Raw Data'!$B$6:$BE$43,'RevPAR Raw Data'!AB$1,FALSE)</f>
        <v>9.0365272220136603</v>
      </c>
      <c r="BM27" s="49">
        <f>VLOOKUP($A27,'RevPAR Raw Data'!$B$6:$BE$43,'RevPAR Raw Data'!AC$1,FALSE)</f>
        <v>9.5400705777971808</v>
      </c>
      <c r="BN27" s="50">
        <f>VLOOKUP($A27,'RevPAR Raw Data'!$B$6:$BE$43,'RevPAR Raw Data'!AE$1,FALSE)</f>
        <v>9.1229997378640206</v>
      </c>
    </row>
    <row r="28" spans="1:66" x14ac:dyDescent="0.45">
      <c r="A28" s="63" t="s">
        <v>49</v>
      </c>
      <c r="B28" s="47">
        <f>VLOOKUP($A28,'Occupancy Raw Data'!$B$8:$BE$45,'Occupancy Raw Data'!G$3,FALSE)</f>
        <v>39.705549263873102</v>
      </c>
      <c r="C28" s="48">
        <f>VLOOKUP($A28,'Occupancy Raw Data'!$B$8:$BE$45,'Occupancy Raw Data'!H$3,FALSE)</f>
        <v>54.541336353340803</v>
      </c>
      <c r="D28" s="48">
        <f>VLOOKUP($A28,'Occupancy Raw Data'!$B$8:$BE$45,'Occupancy Raw Data'!I$3,FALSE)</f>
        <v>65.843714609286494</v>
      </c>
      <c r="E28" s="48">
        <f>VLOOKUP($A28,'Occupancy Raw Data'!$B$8:$BE$45,'Occupancy Raw Data'!J$3,FALSE)</f>
        <v>62.491506228765502</v>
      </c>
      <c r="F28" s="48">
        <f>VLOOKUP($A28,'Occupancy Raw Data'!$B$8:$BE$45,'Occupancy Raw Data'!K$3,FALSE)</f>
        <v>67.089467723669301</v>
      </c>
      <c r="G28" s="49">
        <f>VLOOKUP($A28,'Occupancy Raw Data'!$B$8:$BE$45,'Occupancy Raw Data'!L$3,FALSE)</f>
        <v>57.934314835786999</v>
      </c>
      <c r="H28" s="48">
        <f>VLOOKUP($A28,'Occupancy Raw Data'!$B$8:$BE$45,'Occupancy Raw Data'!N$3,FALSE)</f>
        <v>83.805209513023698</v>
      </c>
      <c r="I28" s="48">
        <f>VLOOKUP($A28,'Occupancy Raw Data'!$B$8:$BE$45,'Occupancy Raw Data'!O$3,FALSE)</f>
        <v>91.189127972819904</v>
      </c>
      <c r="J28" s="49">
        <f>VLOOKUP($A28,'Occupancy Raw Data'!$B$8:$BE$45,'Occupancy Raw Data'!P$3,FALSE)</f>
        <v>87.497168742921801</v>
      </c>
      <c r="K28" s="50">
        <f>VLOOKUP($A28,'Occupancy Raw Data'!$B$8:$BE$45,'Occupancy Raw Data'!R$3,FALSE)</f>
        <v>66.380844523539807</v>
      </c>
      <c r="M28" s="47">
        <f>VLOOKUP($A28,'Occupancy Raw Data'!$B$8:$BE$45,'Occupancy Raw Data'!T$3,FALSE)</f>
        <v>-20.6272828635189</v>
      </c>
      <c r="N28" s="48">
        <f>VLOOKUP($A28,'Occupancy Raw Data'!$B$8:$BE$45,'Occupancy Raw Data'!U$3,FALSE)</f>
        <v>-13.965306194729999</v>
      </c>
      <c r="O28" s="48">
        <f>VLOOKUP($A28,'Occupancy Raw Data'!$B$8:$BE$45,'Occupancy Raw Data'!V$3,FALSE)</f>
        <v>-3.70240324469269</v>
      </c>
      <c r="P28" s="48">
        <f>VLOOKUP($A28,'Occupancy Raw Data'!$B$8:$BE$45,'Occupancy Raw Data'!W$3,FALSE)</f>
        <v>-1.27392293270649</v>
      </c>
      <c r="Q28" s="48">
        <f>VLOOKUP($A28,'Occupancy Raw Data'!$B$8:$BE$45,'Occupancy Raw Data'!X$3,FALSE)</f>
        <v>-3.1476305392334099</v>
      </c>
      <c r="R28" s="49">
        <f>VLOOKUP($A28,'Occupancy Raw Data'!$B$8:$BE$45,'Occupancy Raw Data'!Y$3,FALSE)</f>
        <v>-7.8540508534012403</v>
      </c>
      <c r="S28" s="48">
        <f>VLOOKUP($A28,'Occupancy Raw Data'!$B$8:$BE$45,'Occupancy Raw Data'!AA$3,FALSE)</f>
        <v>-5.7590139897046297</v>
      </c>
      <c r="T28" s="48">
        <f>VLOOKUP($A28,'Occupancy Raw Data'!$B$8:$BE$45,'Occupancy Raw Data'!AB$3,FALSE)</f>
        <v>-2.4927008025896402</v>
      </c>
      <c r="U28" s="49">
        <f>VLOOKUP($A28,'Occupancy Raw Data'!$B$8:$BE$45,'Occupancy Raw Data'!AC$3,FALSE)</f>
        <v>-4.0847363051352197</v>
      </c>
      <c r="V28" s="50">
        <f>VLOOKUP($A28,'Occupancy Raw Data'!$B$8:$BE$45,'Occupancy Raw Data'!AE$3,FALSE)</f>
        <v>-6.4698164957403801</v>
      </c>
      <c r="X28" s="51">
        <f>VLOOKUP($A28,'ADR Raw Data'!$B$6:$BE$43,'ADR Raw Data'!G$1,FALSE)</f>
        <v>134.135932686822</v>
      </c>
      <c r="Y28" s="52">
        <f>VLOOKUP($A28,'ADR Raw Data'!$B$6:$BE$43,'ADR Raw Data'!H$1,FALSE)</f>
        <v>131.06412375415201</v>
      </c>
      <c r="Z28" s="52">
        <f>VLOOKUP($A28,'ADR Raw Data'!$B$6:$BE$43,'ADR Raw Data'!I$1,FALSE)</f>
        <v>136.11793601651101</v>
      </c>
      <c r="AA28" s="52">
        <f>VLOOKUP($A28,'ADR Raw Data'!$B$6:$BE$43,'ADR Raw Data'!J$1,FALSE)</f>
        <v>142.430210221094</v>
      </c>
      <c r="AB28" s="52">
        <f>VLOOKUP($A28,'ADR Raw Data'!$B$6:$BE$43,'ADR Raw Data'!K$1,FALSE)</f>
        <v>207.487207967589</v>
      </c>
      <c r="AC28" s="53">
        <f>VLOOKUP($A28,'ADR Raw Data'!$B$6:$BE$43,'ADR Raw Data'!L$1,FALSE)</f>
        <v>152.785956681523</v>
      </c>
      <c r="AD28" s="52">
        <f>VLOOKUP($A28,'ADR Raw Data'!$B$6:$BE$43,'ADR Raw Data'!N$1,FALSE)</f>
        <v>412.49633513513498</v>
      </c>
      <c r="AE28" s="52">
        <f>VLOOKUP($A28,'ADR Raw Data'!$B$6:$BE$43,'ADR Raw Data'!O$1,FALSE)</f>
        <v>427.50422503725702</v>
      </c>
      <c r="AF28" s="53">
        <f>VLOOKUP($A28,'ADR Raw Data'!$B$6:$BE$43,'ADR Raw Data'!P$1,FALSE)</f>
        <v>420.31691043230597</v>
      </c>
      <c r="AG28" s="54">
        <f>VLOOKUP($A28,'ADR Raw Data'!$B$6:$BE$43,'ADR Raw Data'!R$1,FALSE)</f>
        <v>253.538778942237</v>
      </c>
      <c r="AI28" s="47">
        <f>VLOOKUP($A28,'ADR Raw Data'!$B$6:$BE$43,'ADR Raw Data'!T$1,FALSE)</f>
        <v>-0.85241237623543098</v>
      </c>
      <c r="AJ28" s="48">
        <f>VLOOKUP($A28,'ADR Raw Data'!$B$6:$BE$43,'ADR Raw Data'!U$1,FALSE)</f>
        <v>-1.1268847898944301</v>
      </c>
      <c r="AK28" s="48">
        <f>VLOOKUP($A28,'ADR Raw Data'!$B$6:$BE$43,'ADR Raw Data'!V$1,FALSE)</f>
        <v>-0.42962399807399998</v>
      </c>
      <c r="AL28" s="48">
        <f>VLOOKUP($A28,'ADR Raw Data'!$B$6:$BE$43,'ADR Raw Data'!W$1,FALSE)</f>
        <v>4.3493995269676802</v>
      </c>
      <c r="AM28" s="48">
        <f>VLOOKUP($A28,'ADR Raw Data'!$B$6:$BE$43,'ADR Raw Data'!X$1,FALSE)</f>
        <v>-2.9896333075166202</v>
      </c>
      <c r="AN28" s="49">
        <f>VLOOKUP($A28,'ADR Raw Data'!$B$6:$BE$43,'ADR Raw Data'!Y$1,FALSE)</f>
        <v>0.117422984760008</v>
      </c>
      <c r="AO28" s="48">
        <f>VLOOKUP($A28,'ADR Raw Data'!$B$6:$BE$43,'ADR Raw Data'!AA$1,FALSE)</f>
        <v>3.2673777993729201</v>
      </c>
      <c r="AP28" s="48">
        <f>VLOOKUP($A28,'ADR Raw Data'!$B$6:$BE$43,'ADR Raw Data'!AB$1,FALSE)</f>
        <v>5.1685424683579502</v>
      </c>
      <c r="AQ28" s="49">
        <f>VLOOKUP($A28,'ADR Raw Data'!$B$6:$BE$43,'ADR Raw Data'!AC$1,FALSE)</f>
        <v>4.2818823380605302</v>
      </c>
      <c r="AR28" s="50">
        <f>VLOOKUP($A28,'ADR Raw Data'!$B$6:$BE$43,'ADR Raw Data'!AE$1,FALSE)</f>
        <v>3.6620547621036601</v>
      </c>
      <c r="AS28" s="40"/>
      <c r="AT28" s="51">
        <f>VLOOKUP($A28,'RevPAR Raw Data'!$B$6:$BE$43,'RevPAR Raw Data'!G$1,FALSE)</f>
        <v>53.259408833522002</v>
      </c>
      <c r="AU28" s="52">
        <f>VLOOKUP($A28,'RevPAR Raw Data'!$B$6:$BE$43,'RevPAR Raw Data'!H$1,FALSE)</f>
        <v>71.484124575311398</v>
      </c>
      <c r="AV28" s="52">
        <f>VLOOKUP($A28,'RevPAR Raw Data'!$B$6:$BE$43,'RevPAR Raw Data'!I$1,FALSE)</f>
        <v>89.625105322763304</v>
      </c>
      <c r="AW28" s="52">
        <f>VLOOKUP($A28,'RevPAR Raw Data'!$B$6:$BE$43,'RevPAR Raw Data'!J$1,FALSE)</f>
        <v>89.0067836919592</v>
      </c>
      <c r="AX28" s="52">
        <f>VLOOKUP($A28,'RevPAR Raw Data'!$B$6:$BE$43,'RevPAR Raw Data'!K$1,FALSE)</f>
        <v>139.202063420158</v>
      </c>
      <c r="AY28" s="53">
        <f>VLOOKUP($A28,'RevPAR Raw Data'!$B$6:$BE$43,'RevPAR Raw Data'!L$1,FALSE)</f>
        <v>88.515497168742897</v>
      </c>
      <c r="AZ28" s="52">
        <f>VLOOKUP($A28,'RevPAR Raw Data'!$B$6:$BE$43,'RevPAR Raw Data'!N$1,FALSE)</f>
        <v>345.69341789354399</v>
      </c>
      <c r="BA28" s="52">
        <f>VLOOKUP($A28,'RevPAR Raw Data'!$B$6:$BE$43,'RevPAR Raw Data'!O$1,FALSE)</f>
        <v>389.83737485843699</v>
      </c>
      <c r="BB28" s="53">
        <f>VLOOKUP($A28,'RevPAR Raw Data'!$B$6:$BE$43,'RevPAR Raw Data'!P$1,FALSE)</f>
        <v>367.76539637599001</v>
      </c>
      <c r="BC28" s="54">
        <f>VLOOKUP($A28,'RevPAR Raw Data'!$B$6:$BE$43,'RevPAR Raw Data'!R$1,FALSE)</f>
        <v>168.301182656528</v>
      </c>
      <c r="BE28" s="47">
        <f>VLOOKUP($A28,'RevPAR Raw Data'!$B$6:$BE$43,'RevPAR Raw Data'!T$1,FALSE)</f>
        <v>-21.303865727744601</v>
      </c>
      <c r="BF28" s="48">
        <f>VLOOKUP($A28,'RevPAR Raw Data'!$B$6:$BE$43,'RevPAR Raw Data'!U$1,FALSE)</f>
        <v>-14.934818073253799</v>
      </c>
      <c r="BG28" s="48">
        <f>VLOOKUP($A28,'RevPAR Raw Data'!$B$6:$BE$43,'RevPAR Raw Data'!V$1,FALSE)</f>
        <v>-4.1161208299220204</v>
      </c>
      <c r="BH28" s="48">
        <f>VLOOKUP($A28,'RevPAR Raw Data'!$B$6:$BE$43,'RevPAR Raw Data'!W$1,FALSE)</f>
        <v>3.0200685962521199</v>
      </c>
      <c r="BI28" s="48">
        <f>VLOOKUP($A28,'RevPAR Raw Data'!$B$6:$BE$43,'RevPAR Raw Data'!X$1,FALSE)</f>
        <v>-6.0431612357515503</v>
      </c>
      <c r="BJ28" s="49">
        <f>VLOOKUP($A28,'RevPAR Raw Data'!$B$6:$BE$43,'RevPAR Raw Data'!Y$1,FALSE)</f>
        <v>-7.74585032957786</v>
      </c>
      <c r="BK28" s="48">
        <f>VLOOKUP($A28,'RevPAR Raw Data'!$B$6:$BE$43,'RevPAR Raw Data'!AA$1,FALSE)</f>
        <v>-2.67980493489409</v>
      </c>
      <c r="BL28" s="48">
        <f>VLOOKUP($A28,'RevPAR Raw Data'!$B$6:$BE$43,'RevPAR Raw Data'!AB$1,FALSE)</f>
        <v>2.54700536617736</v>
      </c>
      <c r="BM28" s="49">
        <f>VLOOKUP($A28,'RevPAR Raw Data'!$B$6:$BE$43,'RevPAR Raw Data'!AC$1,FALSE)</f>
        <v>2.22424305193775E-2</v>
      </c>
      <c r="BN28" s="50">
        <f>VLOOKUP($A28,'RevPAR Raw Data'!$B$6:$BE$43,'RevPAR Raw Data'!AE$1,FALSE)</f>
        <v>-3.0446899567183499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42.527537957725499</v>
      </c>
      <c r="C30" s="48">
        <f>VLOOKUP($A30,'Occupancy Raw Data'!$B$8:$BE$45,'Occupancy Raw Data'!H$3,FALSE)</f>
        <v>60.866329264662099</v>
      </c>
      <c r="D30" s="48">
        <f>VLOOKUP($A30,'Occupancy Raw Data'!$B$8:$BE$45,'Occupancy Raw Data'!I$3,FALSE)</f>
        <v>65.570110151830903</v>
      </c>
      <c r="E30" s="48">
        <f>VLOOKUP($A30,'Occupancy Raw Data'!$B$8:$BE$45,'Occupancy Raw Data'!J$3,FALSE)</f>
        <v>73.518904435843993</v>
      </c>
      <c r="F30" s="48">
        <f>VLOOKUP($A30,'Occupancy Raw Data'!$B$8:$BE$45,'Occupancy Raw Data'!K$3,FALSE)</f>
        <v>68.651384340577494</v>
      </c>
      <c r="G30" s="49">
        <f>VLOOKUP($A30,'Occupancy Raw Data'!$B$8:$BE$45,'Occupancy Raw Data'!L$3,FALSE)</f>
        <v>62.226853230128</v>
      </c>
      <c r="H30" s="48">
        <f>VLOOKUP($A30,'Occupancy Raw Data'!$B$8:$BE$45,'Occupancy Raw Data'!N$3,FALSE)</f>
        <v>73.920809764810897</v>
      </c>
      <c r="I30" s="48">
        <f>VLOOKUP($A30,'Occupancy Raw Data'!$B$8:$BE$45,'Occupancy Raw Data'!O$3,FALSE)</f>
        <v>72.119678475736805</v>
      </c>
      <c r="J30" s="49">
        <f>VLOOKUP($A30,'Occupancy Raw Data'!$B$8:$BE$45,'Occupancy Raw Data'!P$3,FALSE)</f>
        <v>73.020244120273802</v>
      </c>
      <c r="K30" s="50">
        <f>VLOOKUP($A30,'Occupancy Raw Data'!$B$8:$BE$45,'Occupancy Raw Data'!R$3,FALSE)</f>
        <v>65.310679198741099</v>
      </c>
      <c r="M30" s="47">
        <f>VLOOKUP($A30,'Occupancy Raw Data'!$B$8:$BE$45,'Occupancy Raw Data'!T$3,FALSE)</f>
        <v>-5.3081420842761897</v>
      </c>
      <c r="N30" s="48">
        <f>VLOOKUP($A30,'Occupancy Raw Data'!$B$8:$BE$45,'Occupancy Raw Data'!U$3,FALSE)</f>
        <v>1.84445025034774</v>
      </c>
      <c r="O30" s="48">
        <f>VLOOKUP($A30,'Occupancy Raw Data'!$B$8:$BE$45,'Occupancy Raw Data'!V$3,FALSE)</f>
        <v>0.42135686230257802</v>
      </c>
      <c r="P30" s="48">
        <f>VLOOKUP($A30,'Occupancy Raw Data'!$B$8:$BE$45,'Occupancy Raw Data'!W$3,FALSE)</f>
        <v>14.220479393909701</v>
      </c>
      <c r="Q30" s="48">
        <f>VLOOKUP($A30,'Occupancy Raw Data'!$B$8:$BE$45,'Occupancy Raw Data'!X$3,FALSE)</f>
        <v>10.770201292031301</v>
      </c>
      <c r="R30" s="49">
        <f>VLOOKUP($A30,'Occupancy Raw Data'!$B$8:$BE$45,'Occupancy Raw Data'!Y$3,FALSE)</f>
        <v>5.0020071926998302</v>
      </c>
      <c r="S30" s="48">
        <f>VLOOKUP($A30,'Occupancy Raw Data'!$B$8:$BE$45,'Occupancy Raw Data'!AA$3,FALSE)</f>
        <v>8.3639113957661095</v>
      </c>
      <c r="T30" s="48">
        <f>VLOOKUP($A30,'Occupancy Raw Data'!$B$8:$BE$45,'Occupancy Raw Data'!AB$3,FALSE)</f>
        <v>6.3443714800990998</v>
      </c>
      <c r="U30" s="49">
        <f>VLOOKUP($A30,'Occupancy Raw Data'!$B$8:$BE$45,'Occupancy Raw Data'!AC$3,FALSE)</f>
        <v>7.3570975030807704</v>
      </c>
      <c r="V30" s="50">
        <f>VLOOKUP($A30,'Occupancy Raw Data'!$B$8:$BE$45,'Occupancy Raw Data'!AE$3,FALSE)</f>
        <v>5.7430094078481702</v>
      </c>
      <c r="X30" s="51">
        <f>VLOOKUP($A30,'ADR Raw Data'!$B$6:$BE$43,'ADR Raw Data'!G$1,FALSE)</f>
        <v>91.430941547077296</v>
      </c>
      <c r="Y30" s="52">
        <f>VLOOKUP($A30,'ADR Raw Data'!$B$6:$BE$43,'ADR Raw Data'!H$1,FALSE)</f>
        <v>98.236074834922903</v>
      </c>
      <c r="Z30" s="52">
        <f>VLOOKUP($A30,'ADR Raw Data'!$B$6:$BE$43,'ADR Raw Data'!I$1,FALSE)</f>
        <v>104.17634279228101</v>
      </c>
      <c r="AA30" s="52">
        <f>VLOOKUP($A30,'ADR Raw Data'!$B$6:$BE$43,'ADR Raw Data'!J$1,FALSE)</f>
        <v>105.393514881554</v>
      </c>
      <c r="AB30" s="52">
        <f>VLOOKUP($A30,'ADR Raw Data'!$B$6:$BE$43,'ADR Raw Data'!K$1,FALSE)</f>
        <v>99.528074588031203</v>
      </c>
      <c r="AC30" s="53">
        <f>VLOOKUP($A30,'ADR Raw Data'!$B$6:$BE$43,'ADR Raw Data'!L$1,FALSE)</f>
        <v>100.53412831308</v>
      </c>
      <c r="AD30" s="52">
        <f>VLOOKUP($A30,'ADR Raw Data'!$B$6:$BE$43,'ADR Raw Data'!N$1,FALSE)</f>
        <v>108.408632702376</v>
      </c>
      <c r="AE30" s="52">
        <f>VLOOKUP($A30,'ADR Raw Data'!$B$6:$BE$43,'ADR Raw Data'!O$1,FALSE)</f>
        <v>109.265223942208</v>
      </c>
      <c r="AF30" s="53">
        <f>VLOOKUP($A30,'ADR Raw Data'!$B$6:$BE$43,'ADR Raw Data'!P$1,FALSE)</f>
        <v>108.831646111507</v>
      </c>
      <c r="AG30" s="54">
        <f>VLOOKUP($A30,'ADR Raw Data'!$B$6:$BE$43,'ADR Raw Data'!R$1,FALSE)</f>
        <v>103.184698010614</v>
      </c>
      <c r="AH30" s="65"/>
      <c r="AI30" s="47">
        <f>VLOOKUP($A30,'ADR Raw Data'!$B$6:$BE$43,'ADR Raw Data'!T$1,FALSE)</f>
        <v>3.8808634585067301</v>
      </c>
      <c r="AJ30" s="48">
        <f>VLOOKUP($A30,'ADR Raw Data'!$B$6:$BE$43,'ADR Raw Data'!U$1,FALSE)</f>
        <v>2.45656202714571</v>
      </c>
      <c r="AK30" s="48">
        <f>VLOOKUP($A30,'ADR Raw Data'!$B$6:$BE$43,'ADR Raw Data'!V$1,FALSE)</f>
        <v>7.4060902662376797</v>
      </c>
      <c r="AL30" s="48">
        <f>VLOOKUP($A30,'ADR Raw Data'!$B$6:$BE$43,'ADR Raw Data'!W$1,FALSE)</f>
        <v>9.7400926244618393</v>
      </c>
      <c r="AM30" s="48">
        <f>VLOOKUP($A30,'ADR Raw Data'!$B$6:$BE$43,'ADR Raw Data'!X$1,FALSE)</f>
        <v>5.3232813582201102</v>
      </c>
      <c r="AN30" s="49">
        <f>VLOOKUP($A30,'ADR Raw Data'!$B$6:$BE$43,'ADR Raw Data'!Y$1,FALSE)</f>
        <v>6.1844117512663503</v>
      </c>
      <c r="AO30" s="48">
        <f>VLOOKUP($A30,'ADR Raw Data'!$B$6:$BE$43,'ADR Raw Data'!AA$1,FALSE)</f>
        <v>3.6393792758024399</v>
      </c>
      <c r="AP30" s="48">
        <f>VLOOKUP($A30,'ADR Raw Data'!$B$6:$BE$43,'ADR Raw Data'!AB$1,FALSE)</f>
        <v>2.6937171861233802</v>
      </c>
      <c r="AQ30" s="49">
        <f>VLOOKUP($A30,'ADR Raw Data'!$B$6:$BE$43,'ADR Raw Data'!AC$1,FALSE)</f>
        <v>3.16008621715208</v>
      </c>
      <c r="AR30" s="50">
        <f>VLOOKUP($A30,'ADR Raw Data'!$B$6:$BE$43,'ADR Raw Data'!AE$1,FALSE)</f>
        <v>5.2015344903017402</v>
      </c>
      <c r="AS30" s="40"/>
      <c r="AT30" s="51">
        <f>VLOOKUP($A30,'RevPAR Raw Data'!$B$6:$BE$43,'RevPAR Raw Data'!G$1,FALSE)</f>
        <v>38.8833283715391</v>
      </c>
      <c r="AU30" s="52">
        <f>VLOOKUP($A30,'RevPAR Raw Data'!$B$6:$BE$43,'RevPAR Raw Data'!H$1,FALSE)</f>
        <v>59.792692765703997</v>
      </c>
      <c r="AV30" s="52">
        <f>VLOOKUP($A30,'RevPAR Raw Data'!$B$6:$BE$43,'RevPAR Raw Data'!I$1,FALSE)</f>
        <v>68.3085427210479</v>
      </c>
      <c r="AW30" s="52">
        <f>VLOOKUP($A30,'RevPAR Raw Data'!$B$6:$BE$43,'RevPAR Raw Data'!J$1,FALSE)</f>
        <v>77.484157487347403</v>
      </c>
      <c r="AX30" s="52">
        <f>VLOOKUP($A30,'RevPAR Raw Data'!$B$6:$BE$43,'RevPAR Raw Data'!K$1,FALSE)</f>
        <v>68.327401012205996</v>
      </c>
      <c r="AY30" s="53">
        <f>VLOOKUP($A30,'RevPAR Raw Data'!$B$6:$BE$43,'RevPAR Raw Data'!L$1,FALSE)</f>
        <v>62.559224471568903</v>
      </c>
      <c r="AZ30" s="52">
        <f>VLOOKUP($A30,'RevPAR Raw Data'!$B$6:$BE$43,'RevPAR Raw Data'!N$1,FALSE)</f>
        <v>80.136539148556096</v>
      </c>
      <c r="BA30" s="52">
        <f>VLOOKUP($A30,'RevPAR Raw Data'!$B$6:$BE$43,'RevPAR Raw Data'!O$1,FALSE)</f>
        <v>78.801728192914496</v>
      </c>
      <c r="BB30" s="53">
        <f>VLOOKUP($A30,'RevPAR Raw Data'!$B$6:$BE$43,'RevPAR Raw Data'!P$1,FALSE)</f>
        <v>79.469133670735303</v>
      </c>
      <c r="BC30" s="54">
        <f>VLOOKUP($A30,'RevPAR Raw Data'!$B$6:$BE$43,'RevPAR Raw Data'!R$1,FALSE)</f>
        <v>67.390627099902105</v>
      </c>
      <c r="BE30" s="47">
        <f>VLOOKUP($A30,'RevPAR Raw Data'!$B$6:$BE$43,'RevPAR Raw Data'!T$1,FALSE)</f>
        <v>-1.6332803722437499</v>
      </c>
      <c r="BF30" s="48">
        <f>VLOOKUP($A30,'RevPAR Raw Data'!$B$6:$BE$43,'RevPAR Raw Data'!U$1,FALSE)</f>
        <v>4.3463223419530896</v>
      </c>
      <c r="BG30" s="48">
        <f>VLOOKUP($A30,'RevPAR Raw Data'!$B$6:$BE$43,'RevPAR Raw Data'!V$1,FALSE)</f>
        <v>7.8586531981053698</v>
      </c>
      <c r="BH30" s="48">
        <f>VLOOKUP($A30,'RevPAR Raw Data'!$B$6:$BE$43,'RevPAR Raw Data'!W$1,FALSE)</f>
        <v>25.3456598829809</v>
      </c>
      <c r="BI30" s="48">
        <f>VLOOKUP($A30,'RevPAR Raw Data'!$B$6:$BE$43,'RevPAR Raw Data'!X$1,FALSE)</f>
        <v>16.666810767872899</v>
      </c>
      <c r="BJ30" s="49">
        <f>VLOOKUP($A30,'RevPAR Raw Data'!$B$6:$BE$43,'RevPAR Raw Data'!Y$1,FALSE)</f>
        <v>11.495763664590701</v>
      </c>
      <c r="BK30" s="48">
        <f>VLOOKUP($A30,'RevPAR Raw Data'!$B$6:$BE$43,'RevPAR Raw Data'!AA$1,FALSE)</f>
        <v>12.3076851295525</v>
      </c>
      <c r="BL30" s="48">
        <f>VLOOKUP($A30,'RevPAR Raw Data'!$B$6:$BE$43,'RevPAR Raw Data'!AB$1,FALSE)</f>
        <v>9.2089880911334294</v>
      </c>
      <c r="BM30" s="49">
        <f>VLOOKUP($A30,'RevPAR Raw Data'!$B$6:$BE$43,'RevPAR Raw Data'!AC$1,FALSE)</f>
        <v>10.749674344410099</v>
      </c>
      <c r="BN30" s="50">
        <f>VLOOKUP($A30,'RevPAR Raw Data'!$B$6:$BE$43,'RevPAR Raw Data'!AE$1,FALSE)</f>
        <v>11.2432685132804</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50.371370695476003</v>
      </c>
      <c r="C32" s="48">
        <f>VLOOKUP($A32,'Occupancy Raw Data'!$B$8:$BE$45,'Occupancy Raw Data'!H$3,FALSE)</f>
        <v>66.576637407157307</v>
      </c>
      <c r="D32" s="48">
        <f>VLOOKUP($A32,'Occupancy Raw Data'!$B$8:$BE$45,'Occupancy Raw Data'!I$3,FALSE)</f>
        <v>73.445869907719995</v>
      </c>
      <c r="E32" s="48">
        <f>VLOOKUP($A32,'Occupancy Raw Data'!$B$8:$BE$45,'Occupancy Raw Data'!J$3,FALSE)</f>
        <v>73.369345037136995</v>
      </c>
      <c r="F32" s="48">
        <f>VLOOKUP($A32,'Occupancy Raw Data'!$B$8:$BE$45,'Occupancy Raw Data'!K$3,FALSE)</f>
        <v>70.114787305874401</v>
      </c>
      <c r="G32" s="49">
        <f>VLOOKUP($A32,'Occupancy Raw Data'!$B$8:$BE$45,'Occupancy Raw Data'!L$3,FALSE)</f>
        <v>66.775602070672903</v>
      </c>
      <c r="H32" s="48">
        <f>VLOOKUP($A32,'Occupancy Raw Data'!$B$8:$BE$45,'Occupancy Raw Data'!N$3,FALSE)</f>
        <v>78.757596218771099</v>
      </c>
      <c r="I32" s="48">
        <f>VLOOKUP($A32,'Occupancy Raw Data'!$B$8:$BE$45,'Occupancy Raw Data'!O$3,FALSE)</f>
        <v>82.259734413684399</v>
      </c>
      <c r="J32" s="49">
        <f>VLOOKUP($A32,'Occupancy Raw Data'!$B$8:$BE$45,'Occupancy Raw Data'!P$3,FALSE)</f>
        <v>80.508665316227706</v>
      </c>
      <c r="K32" s="50">
        <f>VLOOKUP($A32,'Occupancy Raw Data'!$B$8:$BE$45,'Occupancy Raw Data'!R$3,FALSE)</f>
        <v>70.699334426545704</v>
      </c>
      <c r="M32" s="47">
        <f>VLOOKUP($A32,'Occupancy Raw Data'!$B$8:$BE$45,'Occupancy Raw Data'!T$3,FALSE)</f>
        <v>-12.1456065175653</v>
      </c>
      <c r="N32" s="48">
        <f>VLOOKUP($A32,'Occupancy Raw Data'!$B$8:$BE$45,'Occupancy Raw Data'!U$3,FALSE)</f>
        <v>-0.68330118870949497</v>
      </c>
      <c r="O32" s="48">
        <f>VLOOKUP($A32,'Occupancy Raw Data'!$B$8:$BE$45,'Occupancy Raw Data'!V$3,FALSE)</f>
        <v>2.2165475319136498</v>
      </c>
      <c r="P32" s="48">
        <f>VLOOKUP($A32,'Occupancy Raw Data'!$B$8:$BE$45,'Occupancy Raw Data'!W$3,FALSE)</f>
        <v>4.6022805997215404</v>
      </c>
      <c r="Q32" s="48">
        <f>VLOOKUP($A32,'Occupancy Raw Data'!$B$8:$BE$45,'Occupancy Raw Data'!X$3,FALSE)</f>
        <v>3.39516324612894</v>
      </c>
      <c r="R32" s="49">
        <f>VLOOKUP($A32,'Occupancy Raw Data'!$B$8:$BE$45,'Occupancy Raw Data'!Y$3,FALSE)</f>
        <v>-8.9365618556508902E-2</v>
      </c>
      <c r="S32" s="48">
        <f>VLOOKUP($A32,'Occupancy Raw Data'!$B$8:$BE$45,'Occupancy Raw Data'!AA$3,FALSE)</f>
        <v>0.66645389969417002</v>
      </c>
      <c r="T32" s="48">
        <f>VLOOKUP($A32,'Occupancy Raw Data'!$B$8:$BE$45,'Occupancy Raw Data'!AB$3,FALSE)</f>
        <v>3.4640343117416301</v>
      </c>
      <c r="U32" s="49">
        <f>VLOOKUP($A32,'Occupancy Raw Data'!$B$8:$BE$45,'Occupancy Raw Data'!AC$3,FALSE)</f>
        <v>2.0765010175487499</v>
      </c>
      <c r="V32" s="50">
        <f>VLOOKUP($A32,'Occupancy Raw Data'!$B$8:$BE$45,'Occupancy Raw Data'!AE$3,FALSE)</f>
        <v>0.60515545864476605</v>
      </c>
      <c r="X32" s="51">
        <f>VLOOKUP($A32,'ADR Raw Data'!$B$6:$BE$43,'ADR Raw Data'!G$1,FALSE)</f>
        <v>99.202019463806906</v>
      </c>
      <c r="Y32" s="52">
        <f>VLOOKUP($A32,'ADR Raw Data'!$B$6:$BE$43,'ADR Raw Data'!H$1,FALSE)</f>
        <v>107.266712251521</v>
      </c>
      <c r="Z32" s="52">
        <f>VLOOKUP($A32,'ADR Raw Data'!$B$6:$BE$43,'ADR Raw Data'!I$1,FALSE)</f>
        <v>112.032111326305</v>
      </c>
      <c r="AA32" s="52">
        <f>VLOOKUP($A32,'ADR Raw Data'!$B$6:$BE$43,'ADR Raw Data'!J$1,FALSE)</f>
        <v>112.152070930731</v>
      </c>
      <c r="AB32" s="52">
        <f>VLOOKUP($A32,'ADR Raw Data'!$B$6:$BE$43,'ADR Raw Data'!K$1,FALSE)</f>
        <v>107.402145557267</v>
      </c>
      <c r="AC32" s="53">
        <f>VLOOKUP($A32,'ADR Raw Data'!$B$6:$BE$43,'ADR Raw Data'!L$1,FALSE)</f>
        <v>108.20028884200001</v>
      </c>
      <c r="AD32" s="52">
        <f>VLOOKUP($A32,'ADR Raw Data'!$B$6:$BE$43,'ADR Raw Data'!N$1,FALSE)</f>
        <v>123.907234979423</v>
      </c>
      <c r="AE32" s="52">
        <f>VLOOKUP($A32,'ADR Raw Data'!$B$6:$BE$43,'ADR Raw Data'!O$1,FALSE)</f>
        <v>125.88203906096</v>
      </c>
      <c r="AF32" s="53">
        <f>VLOOKUP($A32,'ADR Raw Data'!$B$6:$BE$43,'ADR Raw Data'!P$1,FALSE)</f>
        <v>124.916113083589</v>
      </c>
      <c r="AG32" s="54">
        <f>VLOOKUP($A32,'ADR Raw Data'!$B$6:$BE$43,'ADR Raw Data'!R$1,FALSE)</f>
        <v>113.638888028124</v>
      </c>
      <c r="AI32" s="47">
        <f>VLOOKUP($A32,'ADR Raw Data'!$B$6:$BE$43,'ADR Raw Data'!T$1,FALSE)</f>
        <v>-3.1207922366973402</v>
      </c>
      <c r="AJ32" s="48">
        <f>VLOOKUP($A32,'ADR Raw Data'!$B$6:$BE$43,'ADR Raw Data'!U$1,FALSE)</f>
        <v>-0.42237415330176198</v>
      </c>
      <c r="AK32" s="48">
        <f>VLOOKUP($A32,'ADR Raw Data'!$B$6:$BE$43,'ADR Raw Data'!V$1,FALSE)</f>
        <v>1.4286513418682101</v>
      </c>
      <c r="AL32" s="48">
        <f>VLOOKUP($A32,'ADR Raw Data'!$B$6:$BE$43,'ADR Raw Data'!W$1,FALSE)</f>
        <v>4.4702477091266699</v>
      </c>
      <c r="AM32" s="48">
        <f>VLOOKUP($A32,'ADR Raw Data'!$B$6:$BE$43,'ADR Raw Data'!X$1,FALSE)</f>
        <v>2.3481186451950502</v>
      </c>
      <c r="AN32" s="49">
        <f>VLOOKUP($A32,'ADR Raw Data'!$B$6:$BE$43,'ADR Raw Data'!Y$1,FALSE)</f>
        <v>1.3552339924183401</v>
      </c>
      <c r="AO32" s="48">
        <f>VLOOKUP($A32,'ADR Raw Data'!$B$6:$BE$43,'ADR Raw Data'!AA$1,FALSE)</f>
        <v>0.88699334678011199</v>
      </c>
      <c r="AP32" s="48">
        <f>VLOOKUP($A32,'ADR Raw Data'!$B$6:$BE$43,'ADR Raw Data'!AB$1,FALSE)</f>
        <v>1.2019135757006001</v>
      </c>
      <c r="AQ32" s="49">
        <f>VLOOKUP($A32,'ADR Raw Data'!$B$6:$BE$43,'ADR Raw Data'!AC$1,FALSE)</f>
        <v>1.05766572041048</v>
      </c>
      <c r="AR32" s="50">
        <f>VLOOKUP($A32,'ADR Raw Data'!$B$6:$BE$43,'ADR Raw Data'!AE$1,FALSE)</f>
        <v>1.3199669552084701</v>
      </c>
      <c r="AS32" s="40"/>
      <c r="AT32" s="51">
        <f>VLOOKUP($A32,'RevPAR Raw Data'!$B$6:$BE$43,'RevPAR Raw Data'!G$1,FALSE)</f>
        <v>49.969416961512401</v>
      </c>
      <c r="AU32" s="52">
        <f>VLOOKUP($A32,'RevPAR Raw Data'!$B$6:$BE$43,'RevPAR Raw Data'!H$1,FALSE)</f>
        <v>71.414570074274096</v>
      </c>
      <c r="AV32" s="52">
        <f>VLOOKUP($A32,'RevPAR Raw Data'!$B$6:$BE$43,'RevPAR Raw Data'!I$1,FALSE)</f>
        <v>82.282958739590299</v>
      </c>
      <c r="AW32" s="52">
        <f>VLOOKUP($A32,'RevPAR Raw Data'!$B$6:$BE$43,'RevPAR Raw Data'!J$1,FALSE)</f>
        <v>82.285239887463405</v>
      </c>
      <c r="AX32" s="52">
        <f>VLOOKUP($A32,'RevPAR Raw Data'!$B$6:$BE$43,'RevPAR Raw Data'!K$1,FALSE)</f>
        <v>75.304785919423793</v>
      </c>
      <c r="AY32" s="53">
        <f>VLOOKUP($A32,'RevPAR Raw Data'!$B$6:$BE$43,'RevPAR Raw Data'!L$1,FALSE)</f>
        <v>72.251394316452803</v>
      </c>
      <c r="AZ32" s="52">
        <f>VLOOKUP($A32,'RevPAR Raw Data'!$B$6:$BE$43,'RevPAR Raw Data'!N$1,FALSE)</f>
        <v>97.586359810938504</v>
      </c>
      <c r="BA32" s="52">
        <f>VLOOKUP($A32,'RevPAR Raw Data'!$B$6:$BE$43,'RevPAR Raw Data'!O$1,FALSE)</f>
        <v>103.550231006076</v>
      </c>
      <c r="BB32" s="53">
        <f>VLOOKUP($A32,'RevPAR Raw Data'!$B$6:$BE$43,'RevPAR Raw Data'!P$1,FALSE)</f>
        <v>100.568295408507</v>
      </c>
      <c r="BC32" s="54">
        <f>VLOOKUP($A32,'RevPAR Raw Data'!$B$6:$BE$43,'RevPAR Raw Data'!R$1,FALSE)</f>
        <v>80.341937485611297</v>
      </c>
      <c r="BD32" s="65"/>
      <c r="BE32" s="47">
        <f>VLOOKUP($A32,'RevPAR Raw Data'!$B$6:$BE$43,'RevPAR Raw Data'!T$1,FALSE)</f>
        <v>-14.887359608962599</v>
      </c>
      <c r="BF32" s="48">
        <f>VLOOKUP($A32,'RevPAR Raw Data'!$B$6:$BE$43,'RevPAR Raw Data'!U$1,FALSE)</f>
        <v>-1.1027892544009401</v>
      </c>
      <c r="BG32" s="48">
        <f>VLOOKUP($A32,'RevPAR Raw Data'!$B$6:$BE$43,'RevPAR Raw Data'!V$1,FALSE)</f>
        <v>3.6768656098396999</v>
      </c>
      <c r="BH32" s="48">
        <f>VLOOKUP($A32,'RevPAR Raw Data'!$B$6:$BE$43,'RevPAR Raw Data'!W$1,FALSE)</f>
        <v>9.2782616519248506</v>
      </c>
      <c r="BI32" s="48">
        <f>VLOOKUP($A32,'RevPAR Raw Data'!$B$6:$BE$43,'RevPAR Raw Data'!X$1,FALSE)</f>
        <v>5.8230043525411599</v>
      </c>
      <c r="BJ32" s="49">
        <f>VLOOKUP($A32,'RevPAR Raw Data'!$B$6:$BE$43,'RevPAR Raw Data'!Y$1,FALSE)</f>
        <v>1.26465726062162</v>
      </c>
      <c r="BK32" s="48">
        <f>VLOOKUP($A32,'RevPAR Raw Data'!$B$6:$BE$43,'RevPAR Raw Data'!AA$1,FALSE)</f>
        <v>1.5593586482239199</v>
      </c>
      <c r="BL32" s="48">
        <f>VLOOKUP($A32,'RevPAR Raw Data'!$B$6:$BE$43,'RevPAR Raw Data'!AB$1,FALSE)</f>
        <v>4.7075825861019798</v>
      </c>
      <c r="BM32" s="49">
        <f>VLOOKUP($A32,'RevPAR Raw Data'!$B$6:$BE$43,'RevPAR Raw Data'!AC$1,FALSE)</f>
        <v>3.1561291774058202</v>
      </c>
      <c r="BN32" s="50">
        <f>VLOOKUP($A32,'RevPAR Raw Data'!$B$6:$BE$43,'RevPAR Raw Data'!AE$1,FALSE)</f>
        <v>1.9331102659349899</v>
      </c>
    </row>
    <row r="33" spans="1:66" x14ac:dyDescent="0.45">
      <c r="A33" s="63" t="s">
        <v>46</v>
      </c>
      <c r="B33" s="47">
        <f>VLOOKUP($A33,'Occupancy Raw Data'!$B$8:$BE$45,'Occupancy Raw Data'!G$3,FALSE)</f>
        <v>65.003866976024696</v>
      </c>
      <c r="C33" s="48">
        <f>VLOOKUP($A33,'Occupancy Raw Data'!$B$8:$BE$45,'Occupancy Raw Data'!H$3,FALSE)</f>
        <v>72.273781902552201</v>
      </c>
      <c r="D33" s="48">
        <f>VLOOKUP($A33,'Occupancy Raw Data'!$B$8:$BE$45,'Occupancy Raw Data'!I$3,FALSE)</f>
        <v>73.047177107501895</v>
      </c>
      <c r="E33" s="48">
        <f>VLOOKUP($A33,'Occupancy Raw Data'!$B$8:$BE$45,'Occupancy Raw Data'!J$3,FALSE)</f>
        <v>73.414539829852998</v>
      </c>
      <c r="F33" s="48">
        <f>VLOOKUP($A33,'Occupancy Raw Data'!$B$8:$BE$45,'Occupancy Raw Data'!K$3,FALSE)</f>
        <v>71.848414539829804</v>
      </c>
      <c r="G33" s="49">
        <f>VLOOKUP($A33,'Occupancy Raw Data'!$B$8:$BE$45,'Occupancy Raw Data'!L$3,FALSE)</f>
        <v>71.117556071152293</v>
      </c>
      <c r="H33" s="48">
        <f>VLOOKUP($A33,'Occupancy Raw Data'!$B$8:$BE$45,'Occupancy Raw Data'!N$3,FALSE)</f>
        <v>70.9396751740139</v>
      </c>
      <c r="I33" s="48">
        <f>VLOOKUP($A33,'Occupancy Raw Data'!$B$8:$BE$45,'Occupancy Raw Data'!O$3,FALSE)</f>
        <v>75</v>
      </c>
      <c r="J33" s="49">
        <f>VLOOKUP($A33,'Occupancy Raw Data'!$B$8:$BE$45,'Occupancy Raw Data'!P$3,FALSE)</f>
        <v>72.969837587006893</v>
      </c>
      <c r="K33" s="50">
        <f>VLOOKUP($A33,'Occupancy Raw Data'!$B$8:$BE$45,'Occupancy Raw Data'!R$3,FALSE)</f>
        <v>71.646779361396497</v>
      </c>
      <c r="M33" s="47">
        <f>VLOOKUP($A33,'Occupancy Raw Data'!$B$8:$BE$45,'Occupancy Raw Data'!T$3,FALSE)</f>
        <v>-0.24600377889106101</v>
      </c>
      <c r="N33" s="48">
        <f>VLOOKUP($A33,'Occupancy Raw Data'!$B$8:$BE$45,'Occupancy Raw Data'!U$3,FALSE)</f>
        <v>10.482077651451201</v>
      </c>
      <c r="O33" s="48">
        <f>VLOOKUP($A33,'Occupancy Raw Data'!$B$8:$BE$45,'Occupancy Raw Data'!V$3,FALSE)</f>
        <v>8.1316711453300101</v>
      </c>
      <c r="P33" s="48">
        <f>VLOOKUP($A33,'Occupancy Raw Data'!$B$8:$BE$45,'Occupancy Raw Data'!W$3,FALSE)</f>
        <v>7.1956415614904001</v>
      </c>
      <c r="Q33" s="48">
        <f>VLOOKUP($A33,'Occupancy Raw Data'!$B$8:$BE$45,'Occupancy Raw Data'!X$3,FALSE)</f>
        <v>6.6024184596437703</v>
      </c>
      <c r="R33" s="49">
        <f>VLOOKUP($A33,'Occupancy Raw Data'!$B$8:$BE$45,'Occupancy Raw Data'!Y$3,FALSE)</f>
        <v>6.4570908266115596</v>
      </c>
      <c r="S33" s="48">
        <f>VLOOKUP($A33,'Occupancy Raw Data'!$B$8:$BE$45,'Occupancy Raw Data'!AA$3,FALSE)</f>
        <v>-2.7366787105355201</v>
      </c>
      <c r="T33" s="48">
        <f>VLOOKUP($A33,'Occupancy Raw Data'!$B$8:$BE$45,'Occupancy Raw Data'!AB$3,FALSE)</f>
        <v>0.16216917488323801</v>
      </c>
      <c r="U33" s="49">
        <f>VLOOKUP($A33,'Occupancy Raw Data'!$B$8:$BE$45,'Occupancy Raw Data'!AC$3,FALSE)</f>
        <v>-1.2682034541732801</v>
      </c>
      <c r="V33" s="50">
        <f>VLOOKUP($A33,'Occupancy Raw Data'!$B$8:$BE$45,'Occupancy Raw Data'!AE$3,FALSE)</f>
        <v>4.0871699036998201</v>
      </c>
      <c r="X33" s="51">
        <f>VLOOKUP($A33,'ADR Raw Data'!$B$6:$BE$43,'ADR Raw Data'!G$1,FALSE)</f>
        <v>88.572445925044605</v>
      </c>
      <c r="Y33" s="52">
        <f>VLOOKUP($A33,'ADR Raw Data'!$B$6:$BE$43,'ADR Raw Data'!H$1,FALSE)</f>
        <v>89.611611075441402</v>
      </c>
      <c r="Z33" s="52">
        <f>VLOOKUP($A33,'ADR Raw Data'!$B$6:$BE$43,'ADR Raw Data'!I$1,FALSE)</f>
        <v>91.219344150344</v>
      </c>
      <c r="AA33" s="52">
        <f>VLOOKUP($A33,'ADR Raw Data'!$B$6:$BE$43,'ADR Raw Data'!J$1,FALSE)</f>
        <v>90.392630840136903</v>
      </c>
      <c r="AB33" s="52">
        <f>VLOOKUP($A33,'ADR Raw Data'!$B$6:$BE$43,'ADR Raw Data'!K$1,FALSE)</f>
        <v>90.120398170075305</v>
      </c>
      <c r="AC33" s="53">
        <f>VLOOKUP($A33,'ADR Raw Data'!$B$6:$BE$43,'ADR Raw Data'!L$1,FALSE)</f>
        <v>90.015967946277996</v>
      </c>
      <c r="AD33" s="52">
        <f>VLOOKUP($A33,'ADR Raw Data'!$B$6:$BE$43,'ADR Raw Data'!N$1,FALSE)</f>
        <v>91.7907575633687</v>
      </c>
      <c r="AE33" s="52">
        <f>VLOOKUP($A33,'ADR Raw Data'!$B$6:$BE$43,'ADR Raw Data'!O$1,FALSE)</f>
        <v>95.245298736787802</v>
      </c>
      <c r="AF33" s="53">
        <f>VLOOKUP($A33,'ADR Raw Data'!$B$6:$BE$43,'ADR Raw Data'!P$1,FALSE)</f>
        <v>93.566084167991505</v>
      </c>
      <c r="AG33" s="54">
        <f>VLOOKUP($A33,'ADR Raw Data'!$B$6:$BE$43,'ADR Raw Data'!R$1,FALSE)</f>
        <v>91.049017687651698</v>
      </c>
      <c r="AI33" s="47">
        <f>VLOOKUP($A33,'ADR Raw Data'!$B$6:$BE$43,'ADR Raw Data'!T$1,FALSE)</f>
        <v>-3.2579894098417599</v>
      </c>
      <c r="AJ33" s="48">
        <f>VLOOKUP($A33,'ADR Raw Data'!$B$6:$BE$43,'ADR Raw Data'!U$1,FALSE)</f>
        <v>2.9490069805144099</v>
      </c>
      <c r="AK33" s="48">
        <f>VLOOKUP($A33,'ADR Raw Data'!$B$6:$BE$43,'ADR Raw Data'!V$1,FALSE)</f>
        <v>2.7473157320792398</v>
      </c>
      <c r="AL33" s="48">
        <f>VLOOKUP($A33,'ADR Raw Data'!$B$6:$BE$43,'ADR Raw Data'!W$1,FALSE)</f>
        <v>2.7665326925910998</v>
      </c>
      <c r="AM33" s="48">
        <f>VLOOKUP($A33,'ADR Raw Data'!$B$6:$BE$43,'ADR Raw Data'!X$1,FALSE)</f>
        <v>3.7272360140754399</v>
      </c>
      <c r="AN33" s="49">
        <f>VLOOKUP($A33,'ADR Raw Data'!$B$6:$BE$43,'ADR Raw Data'!Y$1,FALSE)</f>
        <v>1.79303630744416</v>
      </c>
      <c r="AO33" s="48">
        <f>VLOOKUP($A33,'ADR Raw Data'!$B$6:$BE$43,'ADR Raw Data'!AA$1,FALSE)</f>
        <v>-3.28444543445306</v>
      </c>
      <c r="AP33" s="48">
        <f>VLOOKUP($A33,'ADR Raw Data'!$B$6:$BE$43,'ADR Raw Data'!AB$1,FALSE)</f>
        <v>-3.6404075621191998</v>
      </c>
      <c r="AQ33" s="49">
        <f>VLOOKUP($A33,'ADR Raw Data'!$B$6:$BE$43,'ADR Raw Data'!AC$1,FALSE)</f>
        <v>-3.4422163067980001</v>
      </c>
      <c r="AR33" s="50">
        <f>VLOOKUP($A33,'ADR Raw Data'!$B$6:$BE$43,'ADR Raw Data'!AE$1,FALSE)</f>
        <v>2.1830058565820799E-2</v>
      </c>
      <c r="AS33" s="40"/>
      <c r="AT33" s="51">
        <f>VLOOKUP($A33,'RevPAR Raw Data'!$B$6:$BE$43,'RevPAR Raw Data'!G$1,FALSE)</f>
        <v>57.575514926527397</v>
      </c>
      <c r="AU33" s="52">
        <f>VLOOKUP($A33,'RevPAR Raw Data'!$B$6:$BE$43,'RevPAR Raw Data'!H$1,FALSE)</f>
        <v>64.765700348027806</v>
      </c>
      <c r="AV33" s="52">
        <f>VLOOKUP($A33,'RevPAR Raw Data'!$B$6:$BE$43,'RevPAR Raw Data'!I$1,FALSE)</f>
        <v>66.633155877803503</v>
      </c>
      <c r="AW33" s="52">
        <f>VLOOKUP($A33,'RevPAR Raw Data'!$B$6:$BE$43,'RevPAR Raw Data'!J$1,FALSE)</f>
        <v>66.361333971384298</v>
      </c>
      <c r="AX33" s="52">
        <f>VLOOKUP($A33,'RevPAR Raw Data'!$B$6:$BE$43,'RevPAR Raw Data'!K$1,FALSE)</f>
        <v>64.750077262180895</v>
      </c>
      <c r="AY33" s="53">
        <f>VLOOKUP($A33,'RevPAR Raw Data'!$B$6:$BE$43,'RevPAR Raw Data'!L$1,FALSE)</f>
        <v>64.017156477184798</v>
      </c>
      <c r="AZ33" s="52">
        <f>VLOOKUP($A33,'RevPAR Raw Data'!$B$6:$BE$43,'RevPAR Raw Data'!N$1,FALSE)</f>
        <v>65.116065255220406</v>
      </c>
      <c r="BA33" s="52">
        <f>VLOOKUP($A33,'RevPAR Raw Data'!$B$6:$BE$43,'RevPAR Raw Data'!O$1,FALSE)</f>
        <v>71.433974052590798</v>
      </c>
      <c r="BB33" s="53">
        <f>VLOOKUP($A33,'RevPAR Raw Data'!$B$6:$BE$43,'RevPAR Raw Data'!P$1,FALSE)</f>
        <v>68.275019653905602</v>
      </c>
      <c r="BC33" s="54">
        <f>VLOOKUP($A33,'RevPAR Raw Data'!$B$6:$BE$43,'RevPAR Raw Data'!R$1,FALSE)</f>
        <v>65.2336888133907</v>
      </c>
      <c r="BE33" s="47">
        <f>VLOOKUP($A33,'RevPAR Raw Data'!$B$6:$BE$43,'RevPAR Raw Data'!T$1,FALSE)</f>
        <v>-3.49597841166874</v>
      </c>
      <c r="BF33" s="48">
        <f>VLOOKUP($A33,'RevPAR Raw Data'!$B$6:$BE$43,'RevPAR Raw Data'!U$1,FALSE)</f>
        <v>13.740201833609801</v>
      </c>
      <c r="BG33" s="48">
        <f>VLOOKUP($A33,'RevPAR Raw Data'!$B$6:$BE$43,'RevPAR Raw Data'!V$1,FALSE)</f>
        <v>11.1023895580658</v>
      </c>
      <c r="BH33" s="48">
        <f>VLOOKUP($A33,'RevPAR Raw Data'!$B$6:$BE$43,'RevPAR Raw Data'!W$1,FALSE)</f>
        <v>10.1612440303218</v>
      </c>
      <c r="BI33" s="48">
        <f>VLOOKUP($A33,'RevPAR Raw Data'!$B$6:$BE$43,'RevPAR Raw Data'!X$1,FALSE)</f>
        <v>10.575742192347001</v>
      </c>
      <c r="BJ33" s="49">
        <f>VLOOKUP($A33,'RevPAR Raw Data'!$B$6:$BE$43,'RevPAR Raw Data'!Y$1,FALSE)</f>
        <v>8.3659051169815104</v>
      </c>
      <c r="BK33" s="48">
        <f>VLOOKUP($A33,'RevPAR Raw Data'!$B$6:$BE$43,'RevPAR Raw Data'!AA$1,FALSE)</f>
        <v>-5.9312394260247503</v>
      </c>
      <c r="BL33" s="48">
        <f>VLOOKUP($A33,'RevPAR Raw Data'!$B$6:$BE$43,'RevPAR Raw Data'!AB$1,FALSE)</f>
        <v>-3.4841420061418402</v>
      </c>
      <c r="BM33" s="49">
        <f>VLOOKUP($A33,'RevPAR Raw Data'!$B$6:$BE$43,'RevPAR Raw Data'!AC$1,FALSE)</f>
        <v>-4.6667654548683597</v>
      </c>
      <c r="BN33" s="50">
        <f>VLOOKUP($A33,'RevPAR Raw Data'!$B$6:$BE$43,'RevPAR Raw Data'!AE$1,FALSE)</f>
        <v>4.1098921938492996</v>
      </c>
    </row>
    <row r="34" spans="1:66" x14ac:dyDescent="0.45">
      <c r="A34" s="63" t="s">
        <v>95</v>
      </c>
      <c r="B34" s="47">
        <f>VLOOKUP($A34,'Occupancy Raw Data'!$B$8:$BE$45,'Occupancy Raw Data'!G$3,FALSE)</f>
        <v>37.162382037097203</v>
      </c>
      <c r="C34" s="48">
        <f>VLOOKUP($A34,'Occupancy Raw Data'!$B$8:$BE$45,'Occupancy Raw Data'!H$3,FALSE)</f>
        <v>59.811259355678402</v>
      </c>
      <c r="D34" s="48">
        <f>VLOOKUP($A34,'Occupancy Raw Data'!$B$8:$BE$45,'Occupancy Raw Data'!I$3,FALSE)</f>
        <v>68.597461763748697</v>
      </c>
      <c r="E34" s="48">
        <f>VLOOKUP($A34,'Occupancy Raw Data'!$B$8:$BE$45,'Occupancy Raw Data'!J$3,FALSE)</f>
        <v>68.564920273348505</v>
      </c>
      <c r="F34" s="48">
        <f>VLOOKUP($A34,'Occupancy Raw Data'!$B$8:$BE$45,'Occupancy Raw Data'!K$3,FALSE)</f>
        <v>62.772534982102101</v>
      </c>
      <c r="G34" s="49">
        <f>VLOOKUP($A34,'Occupancy Raw Data'!$B$8:$BE$45,'Occupancy Raw Data'!L$3,FALSE)</f>
        <v>59.381711682395</v>
      </c>
      <c r="H34" s="48">
        <f>VLOOKUP($A34,'Occupancy Raw Data'!$B$8:$BE$45,'Occupancy Raw Data'!N$3,FALSE)</f>
        <v>75.951838594207601</v>
      </c>
      <c r="I34" s="48">
        <f>VLOOKUP($A34,'Occupancy Raw Data'!$B$8:$BE$45,'Occupancy Raw Data'!O$3,FALSE)</f>
        <v>80.702896192645596</v>
      </c>
      <c r="J34" s="49">
        <f>VLOOKUP($A34,'Occupancy Raw Data'!$B$8:$BE$45,'Occupancy Raw Data'!P$3,FALSE)</f>
        <v>78.327367393426599</v>
      </c>
      <c r="K34" s="50">
        <f>VLOOKUP($A34,'Occupancy Raw Data'!$B$8:$BE$45,'Occupancy Raw Data'!R$3,FALSE)</f>
        <v>64.794756171261199</v>
      </c>
      <c r="M34" s="47">
        <f>VLOOKUP($A34,'Occupancy Raw Data'!$B$8:$BE$45,'Occupancy Raw Data'!T$3,FALSE)</f>
        <v>-38.925504811337603</v>
      </c>
      <c r="N34" s="48">
        <f>VLOOKUP($A34,'Occupancy Raw Data'!$B$8:$BE$45,'Occupancy Raw Data'!U$3,FALSE)</f>
        <v>-21.353881439879601</v>
      </c>
      <c r="O34" s="48">
        <f>VLOOKUP($A34,'Occupancy Raw Data'!$B$8:$BE$45,'Occupancy Raw Data'!V$3,FALSE)</f>
        <v>-16.108492873868698</v>
      </c>
      <c r="P34" s="48">
        <f>VLOOKUP($A34,'Occupancy Raw Data'!$B$8:$BE$45,'Occupancy Raw Data'!W$3,FALSE)</f>
        <v>-5.01234484032378</v>
      </c>
      <c r="Q34" s="48">
        <f>VLOOKUP($A34,'Occupancy Raw Data'!$B$8:$BE$45,'Occupancy Raw Data'!X$3,FALSE)</f>
        <v>7.1928469280814298</v>
      </c>
      <c r="R34" s="49">
        <f>VLOOKUP($A34,'Occupancy Raw Data'!$B$8:$BE$45,'Occupancy Raw Data'!Y$3,FALSE)</f>
        <v>-15.0260739161722</v>
      </c>
      <c r="S34" s="48">
        <f>VLOOKUP($A34,'Occupancy Raw Data'!$B$8:$BE$45,'Occupancy Raw Data'!AA$3,FALSE)</f>
        <v>-3.1296370053285099</v>
      </c>
      <c r="T34" s="48">
        <f>VLOOKUP($A34,'Occupancy Raw Data'!$B$8:$BE$45,'Occupancy Raw Data'!AB$3,FALSE)</f>
        <v>5.6959076567116398</v>
      </c>
      <c r="U34" s="49">
        <f>VLOOKUP($A34,'Occupancy Raw Data'!$B$8:$BE$45,'Occupancy Raw Data'!AC$3,FALSE)</f>
        <v>1.22463084575411</v>
      </c>
      <c r="V34" s="50">
        <f>VLOOKUP($A34,'Occupancy Raw Data'!$B$8:$BE$45,'Occupancy Raw Data'!AE$3,FALSE)</f>
        <v>-10.0377829955222</v>
      </c>
      <c r="X34" s="51">
        <f>VLOOKUP($A34,'ADR Raw Data'!$B$6:$BE$43,'ADR Raw Data'!G$1,FALSE)</f>
        <v>166.37350262697001</v>
      </c>
      <c r="Y34" s="52">
        <f>VLOOKUP($A34,'ADR Raw Data'!$B$6:$BE$43,'ADR Raw Data'!H$1,FALSE)</f>
        <v>170.70706202393899</v>
      </c>
      <c r="Z34" s="52">
        <f>VLOOKUP($A34,'ADR Raw Data'!$B$6:$BE$43,'ADR Raw Data'!I$1,FALSE)</f>
        <v>176.11078273244701</v>
      </c>
      <c r="AA34" s="52">
        <f>VLOOKUP($A34,'ADR Raw Data'!$B$6:$BE$43,'ADR Raw Data'!J$1,FALSE)</f>
        <v>179.04846226862799</v>
      </c>
      <c r="AB34" s="52">
        <f>VLOOKUP($A34,'ADR Raw Data'!$B$6:$BE$43,'ADR Raw Data'!K$1,FALSE)</f>
        <v>165.520062208398</v>
      </c>
      <c r="AC34" s="53">
        <f>VLOOKUP($A34,'ADR Raw Data'!$B$6:$BE$43,'ADR Raw Data'!L$1,FALSE)</f>
        <v>172.24276194651401</v>
      </c>
      <c r="AD34" s="52">
        <f>VLOOKUP($A34,'ADR Raw Data'!$B$6:$BE$43,'ADR Raw Data'!N$1,FALSE)</f>
        <v>190.294910025706</v>
      </c>
      <c r="AE34" s="52">
        <f>VLOOKUP($A34,'ADR Raw Data'!$B$6:$BE$43,'ADR Raw Data'!O$1,FALSE)</f>
        <v>190.916004032258</v>
      </c>
      <c r="AF34" s="53">
        <f>VLOOKUP($A34,'ADR Raw Data'!$B$6:$BE$43,'ADR Raw Data'!P$1,FALSE)</f>
        <v>190.614875363523</v>
      </c>
      <c r="AG34" s="54">
        <f>VLOOKUP($A34,'ADR Raw Data'!$B$6:$BE$43,'ADR Raw Data'!R$1,FALSE)</f>
        <v>178.58824580284099</v>
      </c>
      <c r="AI34" s="47">
        <f>VLOOKUP($A34,'ADR Raw Data'!$B$6:$BE$43,'ADR Raw Data'!T$1,FALSE)</f>
        <v>-2.88140975026643</v>
      </c>
      <c r="AJ34" s="48">
        <f>VLOOKUP($A34,'ADR Raw Data'!$B$6:$BE$43,'ADR Raw Data'!U$1,FALSE)</f>
        <v>-4.4489915143503902</v>
      </c>
      <c r="AK34" s="48">
        <f>VLOOKUP($A34,'ADR Raw Data'!$B$6:$BE$43,'ADR Raw Data'!V$1,FALSE)</f>
        <v>-4.9253247520730401</v>
      </c>
      <c r="AL34" s="48">
        <f>VLOOKUP($A34,'ADR Raw Data'!$B$6:$BE$43,'ADR Raw Data'!W$1,FALSE)</f>
        <v>0.10027534973771</v>
      </c>
      <c r="AM34" s="48">
        <f>VLOOKUP($A34,'ADR Raw Data'!$B$6:$BE$43,'ADR Raw Data'!X$1,FALSE)</f>
        <v>-5.2407292593118502</v>
      </c>
      <c r="AN34" s="49">
        <f>VLOOKUP($A34,'ADR Raw Data'!$B$6:$BE$43,'ADR Raw Data'!Y$1,FALSE)</f>
        <v>-3.3932478262485199</v>
      </c>
      <c r="AO34" s="48">
        <f>VLOOKUP($A34,'ADR Raw Data'!$B$6:$BE$43,'ADR Raw Data'!AA$1,FALSE)</f>
        <v>-5.6494469204616697</v>
      </c>
      <c r="AP34" s="48">
        <f>VLOOKUP($A34,'ADR Raw Data'!$B$6:$BE$43,'ADR Raw Data'!AB$1,FALSE)</f>
        <v>-6.2389369209722201</v>
      </c>
      <c r="AQ34" s="49">
        <f>VLOOKUP($A34,'ADR Raw Data'!$B$6:$BE$43,'ADR Raw Data'!AC$1,FALSE)</f>
        <v>-5.9350083423143101</v>
      </c>
      <c r="AR34" s="50">
        <f>VLOOKUP($A34,'ADR Raw Data'!$B$6:$BE$43,'ADR Raw Data'!AE$1,FALSE)</f>
        <v>-3.86428556449254</v>
      </c>
      <c r="AS34" s="40"/>
      <c r="AT34" s="51">
        <f>VLOOKUP($A34,'RevPAR Raw Data'!$B$6:$BE$43,'RevPAR Raw Data'!G$1,FALSE)</f>
        <v>61.828356654734698</v>
      </c>
      <c r="AU34" s="52">
        <f>VLOOKUP($A34,'RevPAR Raw Data'!$B$6:$BE$43,'RevPAR Raw Data'!H$1,FALSE)</f>
        <v>102.102043605597</v>
      </c>
      <c r="AV34" s="52">
        <f>VLOOKUP($A34,'RevPAR Raw Data'!$B$6:$BE$43,'RevPAR Raw Data'!I$1,FALSE)</f>
        <v>120.807526846729</v>
      </c>
      <c r="AW34" s="52">
        <f>VLOOKUP($A34,'RevPAR Raw Data'!$B$6:$BE$43,'RevPAR Raw Data'!J$1,FALSE)</f>
        <v>122.764435405141</v>
      </c>
      <c r="AX34" s="52">
        <f>VLOOKUP($A34,'RevPAR Raw Data'!$B$6:$BE$43,'RevPAR Raw Data'!K$1,FALSE)</f>
        <v>103.901138952164</v>
      </c>
      <c r="AY34" s="53">
        <f>VLOOKUP($A34,'RevPAR Raw Data'!$B$6:$BE$43,'RevPAR Raw Data'!L$1,FALSE)</f>
        <v>102.28070029287299</v>
      </c>
      <c r="AZ34" s="52">
        <f>VLOOKUP($A34,'RevPAR Raw Data'!$B$6:$BE$43,'RevPAR Raw Data'!N$1,FALSE)</f>
        <v>144.532482915717</v>
      </c>
      <c r="BA34" s="52">
        <f>VLOOKUP($A34,'RevPAR Raw Data'!$B$6:$BE$43,'RevPAR Raw Data'!O$1,FALSE)</f>
        <v>154.07474454929999</v>
      </c>
      <c r="BB34" s="53">
        <f>VLOOKUP($A34,'RevPAR Raw Data'!$B$6:$BE$43,'RevPAR Raw Data'!P$1,FALSE)</f>
        <v>149.30361373250801</v>
      </c>
      <c r="BC34" s="54">
        <f>VLOOKUP($A34,'RevPAR Raw Data'!$B$6:$BE$43,'RevPAR Raw Data'!R$1,FALSE)</f>
        <v>115.715818418483</v>
      </c>
      <c r="BE34" s="47">
        <f>VLOOKUP($A34,'RevPAR Raw Data'!$B$6:$BE$43,'RevPAR Raw Data'!T$1,FALSE)</f>
        <v>-40.685311270629697</v>
      </c>
      <c r="BF34" s="48">
        <f>VLOOKUP($A34,'RevPAR Raw Data'!$B$6:$BE$43,'RevPAR Raw Data'!U$1,FALSE)</f>
        <v>-24.852840580985301</v>
      </c>
      <c r="BG34" s="48">
        <f>VLOOKUP($A34,'RevPAR Raw Data'!$B$6:$BE$43,'RevPAR Raw Data'!V$1,FALSE)</f>
        <v>-20.2404220392391</v>
      </c>
      <c r="BH34" s="48">
        <f>VLOOKUP($A34,'RevPAR Raw Data'!$B$6:$BE$43,'RevPAR Raw Data'!W$1,FALSE)</f>
        <v>-4.9170956369047696</v>
      </c>
      <c r="BI34" s="48">
        <f>VLOOKUP($A34,'RevPAR Raw Data'!$B$6:$BE$43,'RevPAR Raw Data'!X$1,FALSE)</f>
        <v>1.57516003523209</v>
      </c>
      <c r="BJ34" s="49">
        <f>VLOOKUP($A34,'RevPAR Raw Data'!$B$6:$BE$43,'RevPAR Raw Data'!Y$1,FALSE)</f>
        <v>-17.909449815889701</v>
      </c>
      <c r="BK34" s="48">
        <f>VLOOKUP($A34,'RevPAR Raw Data'!$B$6:$BE$43,'RevPAR Raw Data'!AA$1,FALSE)</f>
        <v>-8.6022767443710197</v>
      </c>
      <c r="BL34" s="48">
        <f>VLOOKUP($A34,'RevPAR Raw Data'!$B$6:$BE$43,'RevPAR Raw Data'!AB$1,FALSE)</f>
        <v>-0.89839335003964405</v>
      </c>
      <c r="BM34" s="49">
        <f>VLOOKUP($A34,'RevPAR Raw Data'!$B$6:$BE$43,'RevPAR Raw Data'!AC$1,FALSE)</f>
        <v>-4.7830594394182597</v>
      </c>
      <c r="BN34" s="50">
        <f>VLOOKUP($A34,'RevPAR Raw Data'!$B$6:$BE$43,'RevPAR Raw Data'!AE$1,FALSE)</f>
        <v>-13.5141799607237</v>
      </c>
    </row>
    <row r="35" spans="1:66" x14ac:dyDescent="0.45">
      <c r="A35" s="63" t="s">
        <v>96</v>
      </c>
      <c r="B35" s="47">
        <f>VLOOKUP($A35,'Occupancy Raw Data'!$B$8:$BE$45,'Occupancy Raw Data'!G$3,FALSE)</f>
        <v>46.8647636874122</v>
      </c>
      <c r="C35" s="48">
        <f>VLOOKUP($A35,'Occupancy Raw Data'!$B$8:$BE$45,'Occupancy Raw Data'!H$3,FALSE)</f>
        <v>67.395882077678905</v>
      </c>
      <c r="D35" s="48">
        <f>VLOOKUP($A35,'Occupancy Raw Data'!$B$8:$BE$45,'Occupancy Raw Data'!I$3,FALSE)</f>
        <v>77.281235376696301</v>
      </c>
      <c r="E35" s="48">
        <f>VLOOKUP($A35,'Occupancy Raw Data'!$B$8:$BE$45,'Occupancy Raw Data'!J$3,FALSE)</f>
        <v>76.719700514740197</v>
      </c>
      <c r="F35" s="48">
        <f>VLOOKUP($A35,'Occupancy Raw Data'!$B$8:$BE$45,'Occupancy Raw Data'!K$3,FALSE)</f>
        <v>71.303228825456202</v>
      </c>
      <c r="G35" s="49">
        <f>VLOOKUP($A35,'Occupancy Raw Data'!$B$8:$BE$45,'Occupancy Raw Data'!L$3,FALSE)</f>
        <v>67.912962096396797</v>
      </c>
      <c r="H35" s="48">
        <f>VLOOKUP($A35,'Occupancy Raw Data'!$B$8:$BE$45,'Occupancy Raw Data'!N$3,FALSE)</f>
        <v>83.095460926532496</v>
      </c>
      <c r="I35" s="48">
        <f>VLOOKUP($A35,'Occupancy Raw Data'!$B$8:$BE$45,'Occupancy Raw Data'!O$3,FALSE)</f>
        <v>86.090313523631195</v>
      </c>
      <c r="J35" s="49">
        <f>VLOOKUP($A35,'Occupancy Raw Data'!$B$8:$BE$45,'Occupancy Raw Data'!P$3,FALSE)</f>
        <v>84.592887225081796</v>
      </c>
      <c r="K35" s="50">
        <f>VLOOKUP($A35,'Occupancy Raw Data'!$B$8:$BE$45,'Occupancy Raw Data'!R$3,FALSE)</f>
        <v>72.678654990306796</v>
      </c>
      <c r="M35" s="47">
        <f>VLOOKUP($A35,'Occupancy Raw Data'!$B$8:$BE$45,'Occupancy Raw Data'!T$3,FALSE)</f>
        <v>-8.7500897514935794</v>
      </c>
      <c r="N35" s="48">
        <f>VLOOKUP($A35,'Occupancy Raw Data'!$B$8:$BE$45,'Occupancy Raw Data'!U$3,FALSE)</f>
        <v>2.4510207418349101</v>
      </c>
      <c r="O35" s="48">
        <f>VLOOKUP($A35,'Occupancy Raw Data'!$B$8:$BE$45,'Occupancy Raw Data'!V$3,FALSE)</f>
        <v>10.1238901011587</v>
      </c>
      <c r="P35" s="48">
        <f>VLOOKUP($A35,'Occupancy Raw Data'!$B$8:$BE$45,'Occupancy Raw Data'!W$3,FALSE)</f>
        <v>11.427132864033201</v>
      </c>
      <c r="Q35" s="48">
        <f>VLOOKUP($A35,'Occupancy Raw Data'!$B$8:$BE$45,'Occupancy Raw Data'!X$3,FALSE)</f>
        <v>4.7837133088901096</v>
      </c>
      <c r="R35" s="49">
        <f>VLOOKUP($A35,'Occupancy Raw Data'!$B$8:$BE$45,'Occupancy Raw Data'!Y$3,FALSE)</f>
        <v>4.7332427510697901</v>
      </c>
      <c r="S35" s="48">
        <f>VLOOKUP($A35,'Occupancy Raw Data'!$B$8:$BE$45,'Occupancy Raw Data'!AA$3,FALSE)</f>
        <v>4.7978167789711801</v>
      </c>
      <c r="T35" s="48">
        <f>VLOOKUP($A35,'Occupancy Raw Data'!$B$8:$BE$45,'Occupancy Raw Data'!AB$3,FALSE)</f>
        <v>4.5010512700262799</v>
      </c>
      <c r="U35" s="49">
        <f>VLOOKUP($A35,'Occupancy Raw Data'!$B$8:$BE$45,'Occupancy Raw Data'!AC$3,FALSE)</f>
        <v>4.6465970967047001</v>
      </c>
      <c r="V35" s="50">
        <f>VLOOKUP($A35,'Occupancy Raw Data'!$B$8:$BE$45,'Occupancy Raw Data'!AE$3,FALSE)</f>
        <v>4.7044126886500903</v>
      </c>
      <c r="X35" s="51">
        <f>VLOOKUP($A35,'ADR Raw Data'!$B$6:$BE$43,'ADR Raw Data'!G$1,FALSE)</f>
        <v>95.331405391912099</v>
      </c>
      <c r="Y35" s="52">
        <f>VLOOKUP($A35,'ADR Raw Data'!$B$6:$BE$43,'ADR Raw Data'!H$1,FALSE)</f>
        <v>105.816471098767</v>
      </c>
      <c r="Z35" s="52">
        <f>VLOOKUP($A35,'ADR Raw Data'!$B$6:$BE$43,'ADR Raw Data'!I$1,FALSE)</f>
        <v>110.22470330003</v>
      </c>
      <c r="AA35" s="52">
        <f>VLOOKUP($A35,'ADR Raw Data'!$B$6:$BE$43,'ADR Raw Data'!J$1,FALSE)</f>
        <v>110.602988716071</v>
      </c>
      <c r="AB35" s="52">
        <f>VLOOKUP($A35,'ADR Raw Data'!$B$6:$BE$43,'ADR Raw Data'!K$1,FALSE)</f>
        <v>105.526019688269</v>
      </c>
      <c r="AC35" s="53">
        <f>VLOOKUP($A35,'ADR Raw Data'!$B$6:$BE$43,'ADR Raw Data'!L$1,FALSE)</f>
        <v>106.393102046441</v>
      </c>
      <c r="AD35" s="52">
        <f>VLOOKUP($A35,'ADR Raw Data'!$B$6:$BE$43,'ADR Raw Data'!N$1,FALSE)</f>
        <v>126.956056595804</v>
      </c>
      <c r="AE35" s="52">
        <f>VLOOKUP($A35,'ADR Raw Data'!$B$6:$BE$43,'ADR Raw Data'!O$1,FALSE)</f>
        <v>127.97383340127701</v>
      </c>
      <c r="AF35" s="53">
        <f>VLOOKUP($A35,'ADR Raw Data'!$B$6:$BE$43,'ADR Raw Data'!P$1,FALSE)</f>
        <v>127.473953118517</v>
      </c>
      <c r="AG35" s="54">
        <f>VLOOKUP($A35,'ADR Raw Data'!$B$6:$BE$43,'ADR Raw Data'!R$1,FALSE)</f>
        <v>113.40357087012499</v>
      </c>
      <c r="AI35" s="47">
        <f>VLOOKUP($A35,'ADR Raw Data'!$B$6:$BE$43,'ADR Raw Data'!T$1,FALSE)</f>
        <v>3.84285177136758</v>
      </c>
      <c r="AJ35" s="48">
        <f>VLOOKUP($A35,'ADR Raw Data'!$B$6:$BE$43,'ADR Raw Data'!U$1,FALSE)</f>
        <v>6.1208406472118204</v>
      </c>
      <c r="AK35" s="48">
        <f>VLOOKUP($A35,'ADR Raw Data'!$B$6:$BE$43,'ADR Raw Data'!V$1,FALSE)</f>
        <v>7.8448197316652504</v>
      </c>
      <c r="AL35" s="48">
        <f>VLOOKUP($A35,'ADR Raw Data'!$B$6:$BE$43,'ADR Raw Data'!W$1,FALSE)</f>
        <v>10.0799667710089</v>
      </c>
      <c r="AM35" s="48">
        <f>VLOOKUP($A35,'ADR Raw Data'!$B$6:$BE$43,'ADR Raw Data'!X$1,FALSE)</f>
        <v>5.6825740904533104</v>
      </c>
      <c r="AN35" s="49">
        <f>VLOOKUP($A35,'ADR Raw Data'!$B$6:$BE$43,'ADR Raw Data'!Y$1,FALSE)</f>
        <v>7.2609689568757902</v>
      </c>
      <c r="AO35" s="48">
        <f>VLOOKUP($A35,'ADR Raw Data'!$B$6:$BE$43,'ADR Raw Data'!AA$1,FALSE)</f>
        <v>7.47780607113486</v>
      </c>
      <c r="AP35" s="48">
        <f>VLOOKUP($A35,'ADR Raw Data'!$B$6:$BE$43,'ADR Raw Data'!AB$1,FALSE)</f>
        <v>5.2371812850092399</v>
      </c>
      <c r="AQ35" s="49">
        <f>VLOOKUP($A35,'ADR Raw Data'!$B$6:$BE$43,'ADR Raw Data'!AC$1,FALSE)</f>
        <v>6.31921050606545</v>
      </c>
      <c r="AR35" s="50">
        <f>VLOOKUP($A35,'ADR Raw Data'!$B$6:$BE$43,'ADR Raw Data'!AE$1,FALSE)</f>
        <v>6.9031477774383996</v>
      </c>
      <c r="AS35" s="40"/>
      <c r="AT35" s="51">
        <f>VLOOKUP($A35,'RevPAR Raw Data'!$B$6:$BE$43,'RevPAR Raw Data'!G$1,FALSE)</f>
        <v>44.676837856808604</v>
      </c>
      <c r="AU35" s="52">
        <f>VLOOKUP($A35,'RevPAR Raw Data'!$B$6:$BE$43,'RevPAR Raw Data'!H$1,FALSE)</f>
        <v>71.315944080486602</v>
      </c>
      <c r="AV35" s="52">
        <f>VLOOKUP($A35,'RevPAR Raw Data'!$B$6:$BE$43,'RevPAR Raw Data'!I$1,FALSE)</f>
        <v>85.183012400561495</v>
      </c>
      <c r="AW35" s="52">
        <f>VLOOKUP($A35,'RevPAR Raw Data'!$B$6:$BE$43,'RevPAR Raw Data'!J$1,FALSE)</f>
        <v>84.8542817033224</v>
      </c>
      <c r="AX35" s="52">
        <f>VLOOKUP($A35,'RevPAR Raw Data'!$B$6:$BE$43,'RevPAR Raw Data'!K$1,FALSE)</f>
        <v>75.243459288722505</v>
      </c>
      <c r="AY35" s="53">
        <f>VLOOKUP($A35,'RevPAR Raw Data'!$B$6:$BE$43,'RevPAR Raw Data'!L$1,FALSE)</f>
        <v>72.254707065980298</v>
      </c>
      <c r="AZ35" s="52">
        <f>VLOOKUP($A35,'RevPAR Raw Data'!$B$6:$BE$43,'RevPAR Raw Data'!N$1,FALSE)</f>
        <v>105.494720402433</v>
      </c>
      <c r="BA35" s="52">
        <f>VLOOKUP($A35,'RevPAR Raw Data'!$B$6:$BE$43,'RevPAR Raw Data'!O$1,FALSE)</f>
        <v>110.173074403369</v>
      </c>
      <c r="BB35" s="53">
        <f>VLOOKUP($A35,'RevPAR Raw Data'!$B$6:$BE$43,'RevPAR Raw Data'!P$1,FALSE)</f>
        <v>107.833897402901</v>
      </c>
      <c r="BC35" s="54">
        <f>VLOOKUP($A35,'RevPAR Raw Data'!$B$6:$BE$43,'RevPAR Raw Data'!R$1,FALSE)</f>
        <v>82.420190019386297</v>
      </c>
      <c r="BE35" s="47">
        <f>VLOOKUP($A35,'RevPAR Raw Data'!$B$6:$BE$43,'RevPAR Raw Data'!T$1,FALSE)</f>
        <v>-5.2434909591375201</v>
      </c>
      <c r="BF35" s="48">
        <f>VLOOKUP($A35,'RevPAR Raw Data'!$B$6:$BE$43,'RevPAR Raw Data'!U$1,FALSE)</f>
        <v>8.7218844628845495</v>
      </c>
      <c r="BG35" s="48">
        <f>VLOOKUP($A35,'RevPAR Raw Data'!$B$6:$BE$43,'RevPAR Raw Data'!V$1,FALSE)</f>
        <v>18.7629107610917</v>
      </c>
      <c r="BH35" s="48">
        <f>VLOOKUP($A35,'RevPAR Raw Data'!$B$6:$BE$43,'RevPAR Raw Data'!W$1,FALSE)</f>
        <v>22.658950830615801</v>
      </c>
      <c r="BI35" s="48">
        <f>VLOOKUP($A35,'RevPAR Raw Data'!$B$6:$BE$43,'RevPAR Raw Data'!X$1,FALSE)</f>
        <v>10.7381254523959</v>
      </c>
      <c r="BJ35" s="49">
        <f>VLOOKUP($A35,'RevPAR Raw Data'!$B$6:$BE$43,'RevPAR Raw Data'!Y$1,FALSE)</f>
        <v>12.3378909947543</v>
      </c>
      <c r="BK35" s="48">
        <f>VLOOKUP($A35,'RevPAR Raw Data'!$B$6:$BE$43,'RevPAR Raw Data'!AA$1,FALSE)</f>
        <v>12.634394284485801</v>
      </c>
      <c r="BL35" s="48">
        <f>VLOOKUP($A35,'RevPAR Raw Data'!$B$6:$BE$43,'RevPAR Raw Data'!AB$1,FALSE)</f>
        <v>9.9739607697780208</v>
      </c>
      <c r="BM35" s="49">
        <f>VLOOKUP($A35,'RevPAR Raw Data'!$B$6:$BE$43,'RevPAR Raw Data'!AC$1,FALSE)</f>
        <v>11.2594358546796</v>
      </c>
      <c r="BN35" s="50">
        <f>VLOOKUP($A35,'RevPAR Raw Data'!$B$6:$BE$43,'RevPAR Raw Data'!AE$1,FALSE)</f>
        <v>11.932313026046501</v>
      </c>
    </row>
    <row r="36" spans="1:66" x14ac:dyDescent="0.45">
      <c r="A36" s="63" t="s">
        <v>45</v>
      </c>
      <c r="B36" s="47">
        <f>VLOOKUP($A36,'Occupancy Raw Data'!$B$8:$BE$45,'Occupancy Raw Data'!G$3,FALSE)</f>
        <v>50.999310820124002</v>
      </c>
      <c r="C36" s="48">
        <f>VLOOKUP($A36,'Occupancy Raw Data'!$B$8:$BE$45,'Occupancy Raw Data'!H$3,FALSE)</f>
        <v>61.164713990351402</v>
      </c>
      <c r="D36" s="48">
        <f>VLOOKUP($A36,'Occupancy Raw Data'!$B$8:$BE$45,'Occupancy Raw Data'!I$3,FALSE)</f>
        <v>69.331495520330805</v>
      </c>
      <c r="E36" s="48">
        <f>VLOOKUP($A36,'Occupancy Raw Data'!$B$8:$BE$45,'Occupancy Raw Data'!J$3,FALSE)</f>
        <v>67.574086836664307</v>
      </c>
      <c r="F36" s="48">
        <f>VLOOKUP($A36,'Occupancy Raw Data'!$B$8:$BE$45,'Occupancy Raw Data'!K$3,FALSE)</f>
        <v>73.811164713990294</v>
      </c>
      <c r="G36" s="49">
        <f>VLOOKUP($A36,'Occupancy Raw Data'!$B$8:$BE$45,'Occupancy Raw Data'!L$3,FALSE)</f>
        <v>64.576154376292195</v>
      </c>
      <c r="H36" s="48">
        <f>VLOOKUP($A36,'Occupancy Raw Data'!$B$8:$BE$45,'Occupancy Raw Data'!N$3,FALSE)</f>
        <v>86.078566505858007</v>
      </c>
      <c r="I36" s="48">
        <f>VLOOKUP($A36,'Occupancy Raw Data'!$B$8:$BE$45,'Occupancy Raw Data'!O$3,FALSE)</f>
        <v>88.973121984838002</v>
      </c>
      <c r="J36" s="49">
        <f>VLOOKUP($A36,'Occupancy Raw Data'!$B$8:$BE$45,'Occupancy Raw Data'!P$3,FALSE)</f>
        <v>87.525844245347997</v>
      </c>
      <c r="K36" s="50">
        <f>VLOOKUP($A36,'Occupancy Raw Data'!$B$8:$BE$45,'Occupancy Raw Data'!R$3,FALSE)</f>
        <v>71.133208624593806</v>
      </c>
      <c r="M36" s="47">
        <f>VLOOKUP($A36,'Occupancy Raw Data'!$B$8:$BE$45,'Occupancy Raw Data'!T$3,FALSE)</f>
        <v>-10.2015777909169</v>
      </c>
      <c r="N36" s="48">
        <f>VLOOKUP($A36,'Occupancy Raw Data'!$B$8:$BE$45,'Occupancy Raw Data'!U$3,FALSE)</f>
        <v>-3.3364193068014698</v>
      </c>
      <c r="O36" s="48">
        <f>VLOOKUP($A36,'Occupancy Raw Data'!$B$8:$BE$45,'Occupancy Raw Data'!V$3,FALSE)</f>
        <v>-1.1983601921575699</v>
      </c>
      <c r="P36" s="48">
        <f>VLOOKUP($A36,'Occupancy Raw Data'!$B$8:$BE$45,'Occupancy Raw Data'!W$3,FALSE)</f>
        <v>-4.2205025286770903</v>
      </c>
      <c r="Q36" s="48">
        <f>VLOOKUP($A36,'Occupancy Raw Data'!$B$8:$BE$45,'Occupancy Raw Data'!X$3,FALSE)</f>
        <v>8.1072614497838398</v>
      </c>
      <c r="R36" s="49">
        <f>VLOOKUP($A36,'Occupancy Raw Data'!$B$8:$BE$45,'Occupancy Raw Data'!Y$3,FALSE)</f>
        <v>-1.8805157229134299</v>
      </c>
      <c r="S36" s="48">
        <f>VLOOKUP($A36,'Occupancy Raw Data'!$B$8:$BE$45,'Occupancy Raw Data'!AA$3,FALSE)</f>
        <v>5.9990840199525604</v>
      </c>
      <c r="T36" s="48">
        <f>VLOOKUP($A36,'Occupancy Raw Data'!$B$8:$BE$45,'Occupancy Raw Data'!AB$3,FALSE)</f>
        <v>4.9723571017210402</v>
      </c>
      <c r="U36" s="49">
        <f>VLOOKUP($A36,'Occupancy Raw Data'!$B$8:$BE$45,'Occupancy Raw Data'!AC$3,FALSE)</f>
        <v>5.4747343908203998</v>
      </c>
      <c r="V36" s="50">
        <f>VLOOKUP($A36,'Occupancy Raw Data'!$B$8:$BE$45,'Occupancy Raw Data'!AE$3,FALSE)</f>
        <v>0.58540924207687906</v>
      </c>
      <c r="X36" s="51">
        <f>VLOOKUP($A36,'ADR Raw Data'!$B$6:$BE$43,'ADR Raw Data'!G$1,FALSE)</f>
        <v>86.878226081080996</v>
      </c>
      <c r="Y36" s="52">
        <f>VLOOKUP($A36,'ADR Raw Data'!$B$6:$BE$43,'ADR Raw Data'!H$1,FALSE)</f>
        <v>88.991578591549199</v>
      </c>
      <c r="Z36" s="52">
        <f>VLOOKUP($A36,'ADR Raw Data'!$B$6:$BE$43,'ADR Raw Data'!I$1,FALSE)</f>
        <v>94.650793339960202</v>
      </c>
      <c r="AA36" s="52">
        <f>VLOOKUP($A36,'ADR Raw Data'!$B$6:$BE$43,'ADR Raw Data'!J$1,FALSE)</f>
        <v>92.057763793982602</v>
      </c>
      <c r="AB36" s="52">
        <f>VLOOKUP($A36,'ADR Raw Data'!$B$6:$BE$43,'ADR Raw Data'!K$1,FALSE)</f>
        <v>97.686965266106398</v>
      </c>
      <c r="AC36" s="53">
        <f>VLOOKUP($A36,'ADR Raw Data'!$B$6:$BE$43,'ADR Raw Data'!L$1,FALSE)</f>
        <v>92.502452209178202</v>
      </c>
      <c r="AD36" s="52">
        <f>VLOOKUP($A36,'ADR Raw Data'!$B$6:$BE$43,'ADR Raw Data'!N$1,FALSE)</f>
        <v>114.19018562850199</v>
      </c>
      <c r="AE36" s="52">
        <f>VLOOKUP($A36,'ADR Raw Data'!$B$6:$BE$43,'ADR Raw Data'!O$1,FALSE)</f>
        <v>117.980789310611</v>
      </c>
      <c r="AF36" s="53">
        <f>VLOOKUP($A36,'ADR Raw Data'!$B$6:$BE$43,'ADR Raw Data'!P$1,FALSE)</f>
        <v>116.116827106299</v>
      </c>
      <c r="AG36" s="54">
        <f>VLOOKUP($A36,'ADR Raw Data'!$B$6:$BE$43,'ADR Raw Data'!R$1,FALSE)</f>
        <v>100.80425321107199</v>
      </c>
      <c r="AI36" s="47">
        <f>VLOOKUP($A36,'ADR Raw Data'!$B$6:$BE$43,'ADR Raw Data'!T$1,FALSE)</f>
        <v>-0.11393058945188</v>
      </c>
      <c r="AJ36" s="48">
        <f>VLOOKUP($A36,'ADR Raw Data'!$B$6:$BE$43,'ADR Raw Data'!U$1,FALSE)</f>
        <v>-0.44226053464520199</v>
      </c>
      <c r="AK36" s="48">
        <f>VLOOKUP($A36,'ADR Raw Data'!$B$6:$BE$43,'ADR Raw Data'!V$1,FALSE)</f>
        <v>3.8753951263105901</v>
      </c>
      <c r="AL36" s="48">
        <f>VLOOKUP($A36,'ADR Raw Data'!$B$6:$BE$43,'ADR Raw Data'!W$1,FALSE)</f>
        <v>2.3743903172750298</v>
      </c>
      <c r="AM36" s="48">
        <f>VLOOKUP($A36,'ADR Raw Data'!$B$6:$BE$43,'ADR Raw Data'!X$1,FALSE)</f>
        <v>9.0049424387441004</v>
      </c>
      <c r="AN36" s="49">
        <f>VLOOKUP($A36,'ADR Raw Data'!$B$6:$BE$43,'ADR Raw Data'!Y$1,FALSE)</f>
        <v>3.3510883904634299</v>
      </c>
      <c r="AO36" s="48">
        <f>VLOOKUP($A36,'ADR Raw Data'!$B$6:$BE$43,'ADR Raw Data'!AA$1,FALSE)</f>
        <v>4.5237879484393799</v>
      </c>
      <c r="AP36" s="48">
        <f>VLOOKUP($A36,'ADR Raw Data'!$B$6:$BE$43,'ADR Raw Data'!AB$1,FALSE)</f>
        <v>6.4120853352983298</v>
      </c>
      <c r="AQ36" s="49">
        <f>VLOOKUP($A36,'ADR Raw Data'!$B$6:$BE$43,'ADR Raw Data'!AC$1,FALSE)</f>
        <v>5.4867249722504097</v>
      </c>
      <c r="AR36" s="50">
        <f>VLOOKUP($A36,'ADR Raw Data'!$B$6:$BE$43,'ADR Raw Data'!AE$1,FALSE)</f>
        <v>4.5678628028856298</v>
      </c>
      <c r="AS36" s="40"/>
      <c r="AT36" s="51">
        <f>VLOOKUP($A36,'RevPAR Raw Data'!$B$6:$BE$43,'RevPAR Raw Data'!G$1,FALSE)</f>
        <v>44.307296554100603</v>
      </c>
      <c r="AU36" s="52">
        <f>VLOOKUP($A36,'RevPAR Raw Data'!$B$6:$BE$43,'RevPAR Raw Data'!H$1,FALSE)</f>
        <v>54.431444521019898</v>
      </c>
      <c r="AV36" s="52">
        <f>VLOOKUP($A36,'RevPAR Raw Data'!$B$6:$BE$43,'RevPAR Raw Data'!I$1,FALSE)</f>
        <v>65.622810544452093</v>
      </c>
      <c r="AW36" s="52">
        <f>VLOOKUP($A36,'RevPAR Raw Data'!$B$6:$BE$43,'RevPAR Raw Data'!J$1,FALSE)</f>
        <v>62.2071932460372</v>
      </c>
      <c r="AX36" s="52">
        <f>VLOOKUP($A36,'RevPAR Raw Data'!$B$6:$BE$43,'RevPAR Raw Data'!K$1,FALSE)</f>
        <v>72.103886836664302</v>
      </c>
      <c r="AY36" s="53">
        <f>VLOOKUP($A36,'RevPAR Raw Data'!$B$6:$BE$43,'RevPAR Raw Data'!L$1,FALSE)</f>
        <v>59.734526340454799</v>
      </c>
      <c r="AZ36" s="52">
        <f>VLOOKUP($A36,'RevPAR Raw Data'!$B$6:$BE$43,'RevPAR Raw Data'!N$1,FALSE)</f>
        <v>98.293274879393493</v>
      </c>
      <c r="BA36" s="52">
        <f>VLOOKUP($A36,'RevPAR Raw Data'!$B$6:$BE$43,'RevPAR Raw Data'!O$1,FALSE)</f>
        <v>104.971191592005</v>
      </c>
      <c r="BB36" s="53">
        <f>VLOOKUP($A36,'RevPAR Raw Data'!$B$6:$BE$43,'RevPAR Raw Data'!P$1,FALSE)</f>
        <v>101.632233235699</v>
      </c>
      <c r="BC36" s="54">
        <f>VLOOKUP($A36,'RevPAR Raw Data'!$B$6:$BE$43,'RevPAR Raw Data'!R$1,FALSE)</f>
        <v>71.705299739096105</v>
      </c>
      <c r="BE36" s="47">
        <f>VLOOKUP($A36,'RevPAR Raw Data'!$B$6:$BE$43,'RevPAR Raw Data'!T$1,FALSE)</f>
        <v>-10.3038856626582</v>
      </c>
      <c r="BF36" s="48">
        <f>VLOOKUP($A36,'RevPAR Raw Data'!$B$6:$BE$43,'RevPAR Raw Data'!U$1,FALSE)</f>
        <v>-3.7639241755824</v>
      </c>
      <c r="BG36" s="48">
        <f>VLOOKUP($A36,'RevPAR Raw Data'!$B$6:$BE$43,'RevPAR Raw Data'!V$1,FALSE)</f>
        <v>2.6305937416704999</v>
      </c>
      <c r="BH36" s="48">
        <f>VLOOKUP($A36,'RevPAR Raw Data'!$B$6:$BE$43,'RevPAR Raw Data'!W$1,FALSE)</f>
        <v>-1.9463234147833099</v>
      </c>
      <c r="BI36" s="48">
        <f>VLOOKUP($A36,'RevPAR Raw Data'!$B$6:$BE$43,'RevPAR Raw Data'!X$1,FALSE)</f>
        <v>17.8422581154394</v>
      </c>
      <c r="BJ36" s="49">
        <f>VLOOKUP($A36,'RevPAR Raw Data'!$B$6:$BE$43,'RevPAR Raw Data'!Y$1,FALSE)</f>
        <v>1.40755492347861</v>
      </c>
      <c r="BK36" s="48">
        <f>VLOOKUP($A36,'RevPAR Raw Data'!$B$6:$BE$43,'RevPAR Raw Data'!AA$1,FALSE)</f>
        <v>10.7942578083033</v>
      </c>
      <c r="BL36" s="48">
        <f>VLOOKUP($A36,'RevPAR Raw Data'!$B$6:$BE$43,'RevPAR Raw Data'!AB$1,FALSE)</f>
        <v>11.7032742175575</v>
      </c>
      <c r="BM36" s="49">
        <f>VLOOKUP($A36,'RevPAR Raw Data'!$B$6:$BE$43,'RevPAR Raw Data'!AC$1,FALSE)</f>
        <v>11.261842982056301</v>
      </c>
      <c r="BN36" s="50">
        <f>VLOOKUP($A36,'RevPAR Raw Data'!$B$6:$BE$43,'RevPAR Raw Data'!AE$1,FALSE)</f>
        <v>5.1800127359759998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46.7542608813743</v>
      </c>
      <c r="C39" s="48">
        <f>VLOOKUP($A39,'Occupancy Raw Data'!$B$8:$BE$45,'Occupancy Raw Data'!H$3,FALSE)</f>
        <v>62.881102736470403</v>
      </c>
      <c r="D39" s="48">
        <f>VLOOKUP($A39,'Occupancy Raw Data'!$B$8:$BE$45,'Occupancy Raw Data'!I$3,FALSE)</f>
        <v>70.866435798193706</v>
      </c>
      <c r="E39" s="48">
        <f>VLOOKUP($A39,'Occupancy Raw Data'!$B$8:$BE$45,'Occupancy Raw Data'!J$3,FALSE)</f>
        <v>71.195762884497796</v>
      </c>
      <c r="F39" s="48">
        <f>VLOOKUP($A39,'Occupancy Raw Data'!$B$8:$BE$45,'Occupancy Raw Data'!K$3,FALSE)</f>
        <v>68.9447952739865</v>
      </c>
      <c r="G39" s="49">
        <f>VLOOKUP($A39,'Occupancy Raw Data'!$B$8:$BE$45,'Occupancy Raw Data'!L$3,FALSE)</f>
        <v>64.128471514904504</v>
      </c>
      <c r="H39" s="48">
        <f>VLOOKUP($A39,'Occupancy Raw Data'!$B$8:$BE$45,'Occupancy Raw Data'!N$3,FALSE)</f>
        <v>78.216880559516497</v>
      </c>
      <c r="I39" s="48">
        <f>VLOOKUP($A39,'Occupancy Raw Data'!$B$8:$BE$45,'Occupancy Raw Data'!O$3,FALSE)</f>
        <v>81.771576016839802</v>
      </c>
      <c r="J39" s="49">
        <f>VLOOKUP($A39,'Occupancy Raw Data'!$B$8:$BE$45,'Occupancy Raw Data'!P$3,FALSE)</f>
        <v>79.994228288178107</v>
      </c>
      <c r="K39" s="50">
        <f>VLOOKUP($A39,'Occupancy Raw Data'!$B$8:$BE$45,'Occupancy Raw Data'!R$3,FALSE)</f>
        <v>68.661544878697001</v>
      </c>
      <c r="M39" s="47">
        <f>VLOOKUP($A39,'Occupancy Raw Data'!$B$8:$BE$45,'Occupancy Raw Data'!T$3,FALSE)</f>
        <v>-13.4892662616225</v>
      </c>
      <c r="N39" s="48">
        <f>VLOOKUP($A39,'Occupancy Raw Data'!$B$8:$BE$45,'Occupancy Raw Data'!U$3,FALSE)</f>
        <v>-3.7545979023829599</v>
      </c>
      <c r="O39" s="48">
        <f>VLOOKUP($A39,'Occupancy Raw Data'!$B$8:$BE$45,'Occupancy Raw Data'!V$3,FALSE)</f>
        <v>1.4104400354758599</v>
      </c>
      <c r="P39" s="48">
        <f>VLOOKUP($A39,'Occupancy Raw Data'!$B$8:$BE$45,'Occupancy Raw Data'!W$3,FALSE)</f>
        <v>2.6637882409202902</v>
      </c>
      <c r="Q39" s="48">
        <f>VLOOKUP($A39,'Occupancy Raw Data'!$B$8:$BE$45,'Occupancy Raw Data'!X$3,FALSE)</f>
        <v>0.87900579255525502</v>
      </c>
      <c r="R39" s="49">
        <f>VLOOKUP($A39,'Occupancy Raw Data'!$B$8:$BE$45,'Occupancy Raw Data'!Y$3,FALSE)</f>
        <v>-1.9298140779092201</v>
      </c>
      <c r="S39" s="48">
        <f>VLOOKUP($A39,'Occupancy Raw Data'!$B$8:$BE$45,'Occupancy Raw Data'!AA$3,FALSE)</f>
        <v>-1.68412639711977</v>
      </c>
      <c r="T39" s="48">
        <f>VLOOKUP($A39,'Occupancy Raw Data'!$B$8:$BE$45,'Occupancy Raw Data'!AB$3,FALSE)</f>
        <v>1.59540068514857</v>
      </c>
      <c r="U39" s="49">
        <f>VLOOKUP($A39,'Occupancy Raw Data'!$B$8:$BE$45,'Occupancy Raw Data'!AC$3,FALSE)</f>
        <v>-3.4826554901227297E-2</v>
      </c>
      <c r="V39" s="50">
        <f>VLOOKUP($A39,'Occupancy Raw Data'!$B$8:$BE$45,'Occupancy Raw Data'!AE$3,FALSE)</f>
        <v>-1.3070539746833101</v>
      </c>
      <c r="X39" s="51">
        <f>VLOOKUP($A39,'ADR Raw Data'!$B$6:$BE$43,'ADR Raw Data'!G$1,FALSE)</f>
        <v>104.56061506063401</v>
      </c>
      <c r="Y39" s="52">
        <f>VLOOKUP($A39,'ADR Raw Data'!$B$6:$BE$43,'ADR Raw Data'!H$1,FALSE)</f>
        <v>109.971105771826</v>
      </c>
      <c r="Z39" s="52">
        <f>VLOOKUP($A39,'ADR Raw Data'!$B$6:$BE$43,'ADR Raw Data'!I$1,FALSE)</f>
        <v>114.85958319359899</v>
      </c>
      <c r="AA39" s="52">
        <f>VLOOKUP($A39,'ADR Raw Data'!$B$6:$BE$43,'ADR Raw Data'!J$1,FALSE)</f>
        <v>116.541285646161</v>
      </c>
      <c r="AB39" s="52">
        <f>VLOOKUP($A39,'ADR Raw Data'!$B$6:$BE$43,'ADR Raw Data'!K$1,FALSE)</f>
        <v>123.945019943861</v>
      </c>
      <c r="AC39" s="53">
        <f>VLOOKUP($A39,'ADR Raw Data'!$B$6:$BE$43,'ADR Raw Data'!L$1,FALSE)</f>
        <v>114.726132864615</v>
      </c>
      <c r="AD39" s="52">
        <f>VLOOKUP($A39,'ADR Raw Data'!$B$6:$BE$43,'ADR Raw Data'!N$1,FALSE)</f>
        <v>173.80211997569199</v>
      </c>
      <c r="AE39" s="52">
        <f>VLOOKUP($A39,'ADR Raw Data'!$B$6:$BE$43,'ADR Raw Data'!O$1,FALSE)</f>
        <v>178.572128295619</v>
      </c>
      <c r="AF39" s="53">
        <f>VLOOKUP($A39,'ADR Raw Data'!$B$6:$BE$43,'ADR Raw Data'!P$1,FALSE)</f>
        <v>176.24011523035401</v>
      </c>
      <c r="AG39" s="54">
        <f>VLOOKUP($A39,'ADR Raw Data'!$B$6:$BE$43,'ADR Raw Data'!R$1,FALSE)</f>
        <v>135.20240447850799</v>
      </c>
      <c r="AI39" s="47">
        <f>VLOOKUP($A39,'ADR Raw Data'!$B$6:$BE$43,'ADR Raw Data'!T$1,FALSE)</f>
        <v>-2.2643464004845799</v>
      </c>
      <c r="AJ39" s="48">
        <f>VLOOKUP($A39,'ADR Raw Data'!$B$6:$BE$43,'ADR Raw Data'!U$1,FALSE)</f>
        <v>-1.2397890814006001</v>
      </c>
      <c r="AK39" s="48">
        <f>VLOOKUP($A39,'ADR Raw Data'!$B$6:$BE$43,'ADR Raw Data'!V$1,FALSE)</f>
        <v>1.0799982077592101</v>
      </c>
      <c r="AL39" s="48">
        <f>VLOOKUP($A39,'ADR Raw Data'!$B$6:$BE$43,'ADR Raw Data'!W$1,FALSE)</f>
        <v>3.9572618585942201</v>
      </c>
      <c r="AM39" s="48">
        <f>VLOOKUP($A39,'ADR Raw Data'!$B$6:$BE$43,'ADR Raw Data'!X$1,FALSE)</f>
        <v>0.86705685341736904</v>
      </c>
      <c r="AN39" s="49">
        <f>VLOOKUP($A39,'ADR Raw Data'!$B$6:$BE$43,'ADR Raw Data'!Y$1,FALSE)</f>
        <v>0.91446010225255503</v>
      </c>
      <c r="AO39" s="48">
        <f>VLOOKUP($A39,'ADR Raw Data'!$B$6:$BE$43,'ADR Raw Data'!AA$1,FALSE)</f>
        <v>1.57485473681235</v>
      </c>
      <c r="AP39" s="48">
        <f>VLOOKUP($A39,'ADR Raw Data'!$B$6:$BE$43,'ADR Raw Data'!AB$1,FALSE)</f>
        <v>2.4925612992616601</v>
      </c>
      <c r="AQ39" s="49">
        <f>VLOOKUP($A39,'ADR Raw Data'!$B$6:$BE$43,'ADR Raw Data'!AC$1,FALSE)</f>
        <v>2.0631797138902601</v>
      </c>
      <c r="AR39" s="50">
        <f>VLOOKUP($A39,'ADR Raw Data'!$B$6:$BE$43,'ADR Raw Data'!AE$1,FALSE)</f>
        <v>1.6001513980942901</v>
      </c>
      <c r="AS39" s="40"/>
      <c r="AT39" s="51">
        <f>VLOOKUP($A39,'RevPAR Raw Data'!$B$6:$BE$43,'RevPAR Raw Data'!G$1,FALSE)</f>
        <v>48.886542744618701</v>
      </c>
      <c r="AU39" s="52">
        <f>VLOOKUP($A39,'RevPAR Raw Data'!$B$6:$BE$43,'RevPAR Raw Data'!H$1,FALSE)</f>
        <v>69.151044000814807</v>
      </c>
      <c r="AV39" s="52">
        <f>VLOOKUP($A39,'RevPAR Raw Data'!$B$6:$BE$43,'RevPAR Raw Data'!I$1,FALSE)</f>
        <v>81.396892781964993</v>
      </c>
      <c r="AW39" s="52">
        <f>VLOOKUP($A39,'RevPAR Raw Data'!$B$6:$BE$43,'RevPAR Raw Data'!J$1,FALSE)</f>
        <v>82.972457391186197</v>
      </c>
      <c r="AX39" s="52">
        <f>VLOOKUP($A39,'RevPAR Raw Data'!$B$6:$BE$43,'RevPAR Raw Data'!K$1,FALSE)</f>
        <v>85.453640252597197</v>
      </c>
      <c r="AY39" s="53">
        <f>VLOOKUP($A39,'RevPAR Raw Data'!$B$6:$BE$43,'RevPAR Raw Data'!L$1,FALSE)</f>
        <v>73.572115434236395</v>
      </c>
      <c r="AZ39" s="52">
        <f>VLOOKUP($A39,'RevPAR Raw Data'!$B$6:$BE$43,'RevPAR Raw Data'!N$1,FALSE)</f>
        <v>135.94259659129401</v>
      </c>
      <c r="BA39" s="52">
        <f>VLOOKUP($A39,'RevPAR Raw Data'!$B$6:$BE$43,'RevPAR Raw Data'!O$1,FALSE)</f>
        <v>146.021243634141</v>
      </c>
      <c r="BB39" s="53">
        <f>VLOOKUP($A39,'RevPAR Raw Data'!$B$6:$BE$43,'RevPAR Raw Data'!P$1,FALSE)</f>
        <v>140.981920112718</v>
      </c>
      <c r="BC39" s="54">
        <f>VLOOKUP($A39,'RevPAR Raw Data'!$B$6:$BE$43,'RevPAR Raw Data'!R$1,FALSE)</f>
        <v>92.832059628088302</v>
      </c>
      <c r="BE39" s="47">
        <f>VLOOKUP($A39,'RevPAR Raw Data'!$B$6:$BE$43,'RevPAR Raw Data'!T$1,FALSE)</f>
        <v>-15.4481689470602</v>
      </c>
      <c r="BF39" s="48">
        <f>VLOOKUP($A39,'RevPAR Raw Data'!$B$6:$BE$43,'RevPAR Raw Data'!U$1,FALSE)</f>
        <v>-4.94783788893933</v>
      </c>
      <c r="BG39" s="48">
        <f>VLOOKUP($A39,'RevPAR Raw Data'!$B$6:$BE$43,'RevPAR Raw Data'!V$1,FALSE)</f>
        <v>2.5056709703397302</v>
      </c>
      <c r="BH39" s="48">
        <f>VLOOKUP($A39,'RevPAR Raw Data'!$B$6:$BE$43,'RevPAR Raw Data'!W$1,FALSE)</f>
        <v>6.7264631755661801</v>
      </c>
      <c r="BI39" s="48">
        <f>VLOOKUP($A39,'RevPAR Raw Data'!$B$6:$BE$43,'RevPAR Raw Data'!X$1,FALSE)</f>
        <v>1.75368412593891</v>
      </c>
      <c r="BJ39" s="49">
        <f>VLOOKUP($A39,'RevPAR Raw Data'!$B$6:$BE$43,'RevPAR Raw Data'!Y$1,FALSE)</f>
        <v>-1.0330013554468001</v>
      </c>
      <c r="BK39" s="48">
        <f>VLOOKUP($A39,'RevPAR Raw Data'!$B$6:$BE$43,'RevPAR Raw Data'!AA$1,FALSE)</f>
        <v>-0.13579420464637201</v>
      </c>
      <c r="BL39" s="48">
        <f>VLOOKUP($A39,'RevPAR Raw Data'!$B$6:$BE$43,'RevPAR Raw Data'!AB$1,FALSE)</f>
        <v>4.1277283244563998</v>
      </c>
      <c r="BM39" s="49">
        <f>VLOOKUP($A39,'RevPAR Raw Data'!$B$6:$BE$43,'RevPAR Raw Data'!AC$1,FALSE)</f>
        <v>2.0276346245732602</v>
      </c>
      <c r="BN39" s="50">
        <f>VLOOKUP($A39,'RevPAR Raw Data'!$B$6:$BE$43,'RevPAR Raw Data'!AE$1,FALSE)</f>
        <v>0.27218258096124098</v>
      </c>
    </row>
    <row r="40" spans="1:66" x14ac:dyDescent="0.45">
      <c r="A40" s="63" t="s">
        <v>79</v>
      </c>
      <c r="B40" s="47">
        <f>VLOOKUP($A40,'Occupancy Raw Data'!$B$8:$BE$45,'Occupancy Raw Data'!G$3,FALSE)</f>
        <v>43.8254410399257</v>
      </c>
      <c r="C40" s="48">
        <f>VLOOKUP($A40,'Occupancy Raw Data'!$B$8:$BE$45,'Occupancy Raw Data'!H$3,FALSE)</f>
        <v>63.509749303621099</v>
      </c>
      <c r="D40" s="48">
        <f>VLOOKUP($A40,'Occupancy Raw Data'!$B$8:$BE$45,'Occupancy Raw Data'!I$3,FALSE)</f>
        <v>69.080779944289603</v>
      </c>
      <c r="E40" s="48">
        <f>VLOOKUP($A40,'Occupancy Raw Data'!$B$8:$BE$45,'Occupancy Raw Data'!J$3,FALSE)</f>
        <v>69.916434540389901</v>
      </c>
      <c r="F40" s="48">
        <f>VLOOKUP($A40,'Occupancy Raw Data'!$B$8:$BE$45,'Occupancy Raw Data'!K$3,FALSE)</f>
        <v>61.095636025998097</v>
      </c>
      <c r="G40" s="49">
        <f>VLOOKUP($A40,'Occupancy Raw Data'!$B$8:$BE$45,'Occupancy Raw Data'!L$3,FALSE)</f>
        <v>61.485608170844898</v>
      </c>
      <c r="H40" s="48">
        <f>VLOOKUP($A40,'Occupancy Raw Data'!$B$8:$BE$45,'Occupancy Raw Data'!N$3,FALSE)</f>
        <v>75.394614670380605</v>
      </c>
      <c r="I40" s="48">
        <f>VLOOKUP($A40,'Occupancy Raw Data'!$B$8:$BE$45,'Occupancy Raw Data'!O$3,FALSE)</f>
        <v>78.644382544103905</v>
      </c>
      <c r="J40" s="49">
        <f>VLOOKUP($A40,'Occupancy Raw Data'!$B$8:$BE$45,'Occupancy Raw Data'!P$3,FALSE)</f>
        <v>77.019498607242298</v>
      </c>
      <c r="K40" s="50">
        <f>VLOOKUP($A40,'Occupancy Raw Data'!$B$8:$BE$45,'Occupancy Raw Data'!R$3,FALSE)</f>
        <v>65.923862581244094</v>
      </c>
      <c r="M40" s="47">
        <f>VLOOKUP($A40,'Occupancy Raw Data'!$B$8:$BE$45,'Occupancy Raw Data'!T$3,FALSE)</f>
        <v>-3.4764826175869099</v>
      </c>
      <c r="N40" s="48">
        <f>VLOOKUP($A40,'Occupancy Raw Data'!$B$8:$BE$45,'Occupancy Raw Data'!U$3,FALSE)</f>
        <v>9.9678456591639808</v>
      </c>
      <c r="O40" s="48">
        <f>VLOOKUP($A40,'Occupancy Raw Data'!$B$8:$BE$45,'Occupancy Raw Data'!V$3,FALSE)</f>
        <v>9.4117647058823497</v>
      </c>
      <c r="P40" s="48">
        <f>VLOOKUP($A40,'Occupancy Raw Data'!$B$8:$BE$45,'Occupancy Raw Data'!W$3,FALSE)</f>
        <v>1.6194331983805601</v>
      </c>
      <c r="Q40" s="48">
        <f>VLOOKUP($A40,'Occupancy Raw Data'!$B$8:$BE$45,'Occupancy Raw Data'!X$3,FALSE)</f>
        <v>-5.9999999999999902</v>
      </c>
      <c r="R40" s="49">
        <f>VLOOKUP($A40,'Occupancy Raw Data'!$B$8:$BE$45,'Occupancy Raw Data'!Y$3,FALSE)</f>
        <v>2.44430693069306</v>
      </c>
      <c r="S40" s="48">
        <f>VLOOKUP($A40,'Occupancy Raw Data'!$B$8:$BE$45,'Occupancy Raw Data'!AA$3,FALSE)</f>
        <v>-10.077519379844899</v>
      </c>
      <c r="T40" s="48">
        <f>VLOOKUP($A40,'Occupancy Raw Data'!$B$8:$BE$45,'Occupancy Raw Data'!AB$3,FALSE)</f>
        <v>-6.7180616740088102</v>
      </c>
      <c r="U40" s="49">
        <f>VLOOKUP($A40,'Occupancy Raw Data'!$B$8:$BE$45,'Occupancy Raw Data'!AC$3,FALSE)</f>
        <v>-8.3931529541689596</v>
      </c>
      <c r="V40" s="50">
        <f>VLOOKUP($A40,'Occupancy Raw Data'!$B$8:$BE$45,'Occupancy Raw Data'!AE$3,FALSE)</f>
        <v>-1.4475510608764599</v>
      </c>
      <c r="X40" s="51">
        <f>VLOOKUP($A40,'ADR Raw Data'!$B$6:$BE$43,'ADR Raw Data'!G$1,FALSE)</f>
        <v>106.65283898305</v>
      </c>
      <c r="Y40" s="52">
        <f>VLOOKUP($A40,'ADR Raw Data'!$B$6:$BE$43,'ADR Raw Data'!H$1,FALSE)</f>
        <v>107.04745614034999</v>
      </c>
      <c r="Z40" s="52">
        <f>VLOOKUP($A40,'ADR Raw Data'!$B$6:$BE$43,'ADR Raw Data'!I$1,FALSE)</f>
        <v>106.84274193548301</v>
      </c>
      <c r="AA40" s="52">
        <f>VLOOKUP($A40,'ADR Raw Data'!$B$6:$BE$43,'ADR Raw Data'!J$1,FALSE)</f>
        <v>109.373545816733</v>
      </c>
      <c r="AB40" s="52">
        <f>VLOOKUP($A40,'ADR Raw Data'!$B$6:$BE$43,'ADR Raw Data'!K$1,FALSE)</f>
        <v>105.736155015197</v>
      </c>
      <c r="AC40" s="53">
        <f>VLOOKUP($A40,'ADR Raw Data'!$B$6:$BE$43,'ADR Raw Data'!L$1,FALSE)</f>
        <v>107.213612201751</v>
      </c>
      <c r="AD40" s="52">
        <f>VLOOKUP($A40,'ADR Raw Data'!$B$6:$BE$43,'ADR Raw Data'!N$1,FALSE)</f>
        <v>142.78099753694499</v>
      </c>
      <c r="AE40" s="52">
        <f>VLOOKUP($A40,'ADR Raw Data'!$B$6:$BE$43,'ADR Raw Data'!O$1,FALSE)</f>
        <v>157.568122786304</v>
      </c>
      <c r="AF40" s="53">
        <f>VLOOKUP($A40,'ADR Raw Data'!$B$6:$BE$43,'ADR Raw Data'!P$1,FALSE)</f>
        <v>150.33054249547899</v>
      </c>
      <c r="AG40" s="54">
        <f>VLOOKUP($A40,'ADR Raw Data'!$B$6:$BE$43,'ADR Raw Data'!R$1,FALSE)</f>
        <v>121.606164989939</v>
      </c>
      <c r="AI40" s="47">
        <f>VLOOKUP($A40,'ADR Raw Data'!$B$6:$BE$43,'ADR Raw Data'!T$1,FALSE)</f>
        <v>-3.4506282674344702</v>
      </c>
      <c r="AJ40" s="48">
        <f>VLOOKUP($A40,'ADR Raw Data'!$B$6:$BE$43,'ADR Raw Data'!U$1,FALSE)</f>
        <v>0.82893682926593104</v>
      </c>
      <c r="AK40" s="48">
        <f>VLOOKUP($A40,'ADR Raw Data'!$B$6:$BE$43,'ADR Raw Data'!V$1,FALSE)</f>
        <v>-1.21160653320797</v>
      </c>
      <c r="AL40" s="48">
        <f>VLOOKUP($A40,'ADR Raw Data'!$B$6:$BE$43,'ADR Raw Data'!W$1,FALSE)</f>
        <v>1.7422457846010599</v>
      </c>
      <c r="AM40" s="48">
        <f>VLOOKUP($A40,'ADR Raw Data'!$B$6:$BE$43,'ADR Raw Data'!X$1,FALSE)</f>
        <v>-6.5457140493368096</v>
      </c>
      <c r="AN40" s="49">
        <f>VLOOKUP($A40,'ADR Raw Data'!$B$6:$BE$43,'ADR Raw Data'!Y$1,FALSE)</f>
        <v>-1.68545423488794</v>
      </c>
      <c r="AO40" s="48">
        <f>VLOOKUP($A40,'ADR Raw Data'!$B$6:$BE$43,'ADR Raw Data'!AA$1,FALSE)</f>
        <v>6.64133888721824E-2</v>
      </c>
      <c r="AP40" s="48">
        <f>VLOOKUP($A40,'ADR Raw Data'!$B$6:$BE$43,'ADR Raw Data'!AB$1,FALSE)</f>
        <v>6.91447968099334</v>
      </c>
      <c r="AQ40" s="49">
        <f>VLOOKUP($A40,'ADR Raw Data'!$B$6:$BE$43,'ADR Raw Data'!AC$1,FALSE)</f>
        <v>3.6487486322151401</v>
      </c>
      <c r="AR40" s="50">
        <f>VLOOKUP($A40,'ADR Raw Data'!$B$6:$BE$43,'ADR Raw Data'!AE$1,FALSE)</f>
        <v>-0.302316859688955</v>
      </c>
      <c r="AS40" s="40"/>
      <c r="AT40" s="51">
        <f>VLOOKUP($A40,'RevPAR Raw Data'!$B$6:$BE$43,'RevPAR Raw Data'!G$1,FALSE)</f>
        <v>46.741077065923797</v>
      </c>
      <c r="AU40" s="52">
        <f>VLOOKUP($A40,'RevPAR Raw Data'!$B$6:$BE$43,'RevPAR Raw Data'!H$1,FALSE)</f>
        <v>67.9855710306406</v>
      </c>
      <c r="AV40" s="52">
        <f>VLOOKUP($A40,'RevPAR Raw Data'!$B$6:$BE$43,'RevPAR Raw Data'!I$1,FALSE)</f>
        <v>73.807799442896894</v>
      </c>
      <c r="AW40" s="52">
        <f>VLOOKUP($A40,'RevPAR Raw Data'!$B$6:$BE$43,'RevPAR Raw Data'!J$1,FALSE)</f>
        <v>76.470083565459603</v>
      </c>
      <c r="AX40" s="52">
        <f>VLOOKUP($A40,'RevPAR Raw Data'!$B$6:$BE$43,'RevPAR Raw Data'!K$1,FALSE)</f>
        <v>64.600176415970196</v>
      </c>
      <c r="AY40" s="53">
        <f>VLOOKUP($A40,'RevPAR Raw Data'!$B$6:$BE$43,'RevPAR Raw Data'!L$1,FALSE)</f>
        <v>65.920941504178202</v>
      </c>
      <c r="AZ40" s="52">
        <f>VLOOKUP($A40,'RevPAR Raw Data'!$B$6:$BE$43,'RevPAR Raw Data'!N$1,FALSE)</f>
        <v>107.649182915506</v>
      </c>
      <c r="BA40" s="52">
        <f>VLOOKUP($A40,'RevPAR Raw Data'!$B$6:$BE$43,'RevPAR Raw Data'!O$1,FALSE)</f>
        <v>123.918477251624</v>
      </c>
      <c r="BB40" s="53">
        <f>VLOOKUP($A40,'RevPAR Raw Data'!$B$6:$BE$43,'RevPAR Raw Data'!P$1,FALSE)</f>
        <v>115.78383008356499</v>
      </c>
      <c r="BC40" s="54">
        <f>VLOOKUP($A40,'RevPAR Raw Data'!$B$6:$BE$43,'RevPAR Raw Data'!R$1,FALSE)</f>
        <v>80.167481098288803</v>
      </c>
      <c r="BE40" s="47">
        <f>VLOOKUP($A40,'RevPAR Raw Data'!$B$6:$BE$43,'RevPAR Raw Data'!T$1,FALSE)</f>
        <v>-6.8071503931064798</v>
      </c>
      <c r="BF40" s="48">
        <f>VLOOKUP($A40,'RevPAR Raw Data'!$B$6:$BE$43,'RevPAR Raw Data'!U$1,FALSE)</f>
        <v>10.8794096321831</v>
      </c>
      <c r="BG40" s="48">
        <f>VLOOKUP($A40,'RevPAR Raw Data'!$B$6:$BE$43,'RevPAR Raw Data'!V$1,FALSE)</f>
        <v>8.0861246166077407</v>
      </c>
      <c r="BH40" s="48">
        <f>VLOOKUP($A40,'RevPAR Raw Data'!$B$6:$BE$43,'RevPAR Raw Data'!W$1,FALSE)</f>
        <v>3.38989348961484</v>
      </c>
      <c r="BI40" s="48">
        <f>VLOOKUP($A40,'RevPAR Raw Data'!$B$6:$BE$43,'RevPAR Raw Data'!X$1,FALSE)</f>
        <v>-12.1529712063766</v>
      </c>
      <c r="BJ40" s="49">
        <f>VLOOKUP($A40,'RevPAR Raw Data'!$B$6:$BE$43,'RevPAR Raw Data'!Y$1,FALSE)</f>
        <v>0.71765502112809498</v>
      </c>
      <c r="BK40" s="48">
        <f>VLOOKUP($A40,'RevPAR Raw Data'!$B$6:$BE$43,'RevPAR Raw Data'!AA$1,FALSE)</f>
        <v>-10.017798813107101</v>
      </c>
      <c r="BL40" s="48">
        <f>VLOOKUP($A40,'RevPAR Raw Data'!$B$6:$BE$43,'RevPAR Raw Data'!AB$1,FALSE)</f>
        <v>-0.268101002421405</v>
      </c>
      <c r="BM40" s="49">
        <f>VLOOKUP($A40,'RevPAR Raw Data'!$B$6:$BE$43,'RevPAR Raw Data'!AC$1,FALSE)</f>
        <v>-5.0506493755687796</v>
      </c>
      <c r="BN40" s="50">
        <f>VLOOKUP($A40,'RevPAR Raw Data'!$B$6:$BE$43,'RevPAR Raw Data'!AE$1,FALSE)</f>
        <v>-1.7454917296557799</v>
      </c>
    </row>
    <row r="41" spans="1:66" x14ac:dyDescent="0.45">
      <c r="A41" s="63" t="s">
        <v>80</v>
      </c>
      <c r="B41" s="47">
        <f>VLOOKUP($A41,'Occupancy Raw Data'!$B$8:$BE$45,'Occupancy Raw Data'!G$3,FALSE)</f>
        <v>39.985945186226203</v>
      </c>
      <c r="C41" s="48">
        <f>VLOOKUP($A41,'Occupancy Raw Data'!$B$8:$BE$45,'Occupancy Raw Data'!H$3,FALSE)</f>
        <v>57.062543921292999</v>
      </c>
      <c r="D41" s="48">
        <f>VLOOKUP($A41,'Occupancy Raw Data'!$B$8:$BE$45,'Occupancy Raw Data'!I$3,FALSE)</f>
        <v>56.078706957132802</v>
      </c>
      <c r="E41" s="48">
        <f>VLOOKUP($A41,'Occupancy Raw Data'!$B$8:$BE$45,'Occupancy Raw Data'!J$3,FALSE)</f>
        <v>58.257203092059001</v>
      </c>
      <c r="F41" s="48">
        <f>VLOOKUP($A41,'Occupancy Raw Data'!$B$8:$BE$45,'Occupancy Raw Data'!K$3,FALSE)</f>
        <v>62.333099086437102</v>
      </c>
      <c r="G41" s="49">
        <f>VLOOKUP($A41,'Occupancy Raw Data'!$B$8:$BE$45,'Occupancy Raw Data'!L$3,FALSE)</f>
        <v>54.743499648629601</v>
      </c>
      <c r="H41" s="48">
        <f>VLOOKUP($A41,'Occupancy Raw Data'!$B$8:$BE$45,'Occupancy Raw Data'!N$3,FALSE)</f>
        <v>75.966268446943005</v>
      </c>
      <c r="I41" s="48">
        <f>VLOOKUP($A41,'Occupancy Raw Data'!$B$8:$BE$45,'Occupancy Raw Data'!O$3,FALSE)</f>
        <v>75.263527758257197</v>
      </c>
      <c r="J41" s="49">
        <f>VLOOKUP($A41,'Occupancy Raw Data'!$B$8:$BE$45,'Occupancy Raw Data'!P$3,FALSE)</f>
        <v>75.614898102600094</v>
      </c>
      <c r="K41" s="50">
        <f>VLOOKUP($A41,'Occupancy Raw Data'!$B$8:$BE$45,'Occupancy Raw Data'!R$3,FALSE)</f>
        <v>60.706756349763999</v>
      </c>
      <c r="M41" s="47">
        <f>VLOOKUP($A41,'Occupancy Raw Data'!$B$8:$BE$45,'Occupancy Raw Data'!T$3,FALSE)</f>
        <v>-7.1778140293637804</v>
      </c>
      <c r="N41" s="48">
        <f>VLOOKUP($A41,'Occupancy Raw Data'!$B$8:$BE$45,'Occupancy Raw Data'!U$3,FALSE)</f>
        <v>-1.09622411693057</v>
      </c>
      <c r="O41" s="48">
        <f>VLOOKUP($A41,'Occupancy Raw Data'!$B$8:$BE$45,'Occupancy Raw Data'!V$3,FALSE)</f>
        <v>-11.7256637168141</v>
      </c>
      <c r="P41" s="48">
        <f>VLOOKUP($A41,'Occupancy Raw Data'!$B$8:$BE$45,'Occupancy Raw Data'!W$3,FALSE)</f>
        <v>-11.7145899893503</v>
      </c>
      <c r="Q41" s="48">
        <f>VLOOKUP($A41,'Occupancy Raw Data'!$B$8:$BE$45,'Occupancy Raw Data'!X$3,FALSE)</f>
        <v>-7.3145245559038603</v>
      </c>
      <c r="R41" s="49">
        <f>VLOOKUP($A41,'Occupancy Raw Data'!$B$8:$BE$45,'Occupancy Raw Data'!Y$3,FALSE)</f>
        <v>-8.0066131317902602</v>
      </c>
      <c r="S41" s="48">
        <f>VLOOKUP($A41,'Occupancy Raw Data'!$B$8:$BE$45,'Occupancy Raw Data'!AA$3,FALSE)</f>
        <v>-2.7002700270026998</v>
      </c>
      <c r="T41" s="48">
        <f>VLOOKUP($A41,'Occupancy Raw Data'!$B$8:$BE$45,'Occupancy Raw Data'!AB$3,FALSE)</f>
        <v>-7.0312499999999902</v>
      </c>
      <c r="U41" s="49">
        <f>VLOOKUP($A41,'Occupancy Raw Data'!$B$8:$BE$45,'Occupancy Raw Data'!AC$3,FALSE)</f>
        <v>-4.90499337163057</v>
      </c>
      <c r="V41" s="50">
        <f>VLOOKUP($A41,'Occupancy Raw Data'!$B$8:$BE$45,'Occupancy Raw Data'!AE$3,FALSE)</f>
        <v>-6.9262736647683498</v>
      </c>
      <c r="X41" s="51">
        <f>VLOOKUP($A41,'ADR Raw Data'!$B$6:$BE$43,'ADR Raw Data'!G$1,FALSE)</f>
        <v>116.584165202108</v>
      </c>
      <c r="Y41" s="52">
        <f>VLOOKUP($A41,'ADR Raw Data'!$B$6:$BE$43,'ADR Raw Data'!H$1,FALSE)</f>
        <v>118.92826354679799</v>
      </c>
      <c r="Z41" s="52">
        <f>VLOOKUP($A41,'ADR Raw Data'!$B$6:$BE$43,'ADR Raw Data'!I$1,FALSE)</f>
        <v>112.168609022556</v>
      </c>
      <c r="AA41" s="52">
        <f>VLOOKUP($A41,'ADR Raw Data'!$B$6:$BE$43,'ADR Raw Data'!J$1,FALSE)</f>
        <v>114.38942098914301</v>
      </c>
      <c r="AB41" s="52">
        <f>VLOOKUP($A41,'ADR Raw Data'!$B$6:$BE$43,'ADR Raw Data'!K$1,FALSE)</f>
        <v>120.29957158962701</v>
      </c>
      <c r="AC41" s="53">
        <f>VLOOKUP($A41,'ADR Raw Data'!$B$6:$BE$43,'ADR Raw Data'!L$1,FALSE)</f>
        <v>116.547173299101</v>
      </c>
      <c r="AD41" s="52">
        <f>VLOOKUP($A41,'ADR Raw Data'!$B$6:$BE$43,'ADR Raw Data'!N$1,FALSE)</f>
        <v>162.19246068455101</v>
      </c>
      <c r="AE41" s="52">
        <f>VLOOKUP($A41,'ADR Raw Data'!$B$6:$BE$43,'ADR Raw Data'!O$1,FALSE)</f>
        <v>160.99207282913099</v>
      </c>
      <c r="AF41" s="53">
        <f>VLOOKUP($A41,'ADR Raw Data'!$B$6:$BE$43,'ADR Raw Data'!P$1,FALSE)</f>
        <v>161.59505576208099</v>
      </c>
      <c r="AG41" s="54">
        <f>VLOOKUP($A41,'ADR Raw Data'!$B$6:$BE$43,'ADR Raw Data'!R$1,FALSE)</f>
        <v>132.57876633041101</v>
      </c>
      <c r="AI41" s="47">
        <f>VLOOKUP($A41,'ADR Raw Data'!$B$6:$BE$43,'ADR Raw Data'!T$1,FALSE)</f>
        <v>-1.31621938175202</v>
      </c>
      <c r="AJ41" s="48">
        <f>VLOOKUP($A41,'ADR Raw Data'!$B$6:$BE$43,'ADR Raw Data'!U$1,FALSE)</f>
        <v>7.4378803861610603</v>
      </c>
      <c r="AK41" s="48">
        <f>VLOOKUP($A41,'ADR Raw Data'!$B$6:$BE$43,'ADR Raw Data'!V$1,FALSE)</f>
        <v>-1.75240181783365</v>
      </c>
      <c r="AL41" s="48">
        <f>VLOOKUP($A41,'ADR Raw Data'!$B$6:$BE$43,'ADR Raw Data'!W$1,FALSE)</f>
        <v>0.34933124884051597</v>
      </c>
      <c r="AM41" s="48">
        <f>VLOOKUP($A41,'ADR Raw Data'!$B$6:$BE$43,'ADR Raw Data'!X$1,FALSE)</f>
        <v>2.81142363156673</v>
      </c>
      <c r="AN41" s="49">
        <f>VLOOKUP($A41,'ADR Raw Data'!$B$6:$BE$43,'ADR Raw Data'!Y$1,FALSE)</f>
        <v>1.6344389654639</v>
      </c>
      <c r="AO41" s="48">
        <f>VLOOKUP($A41,'ADR Raw Data'!$B$6:$BE$43,'ADR Raw Data'!AA$1,FALSE)</f>
        <v>0.35123960629800499</v>
      </c>
      <c r="AP41" s="48">
        <f>VLOOKUP($A41,'ADR Raw Data'!$B$6:$BE$43,'ADR Raw Data'!AB$1,FALSE)</f>
        <v>-0.329270593537558</v>
      </c>
      <c r="AQ41" s="49">
        <f>VLOOKUP($A41,'ADR Raw Data'!$B$6:$BE$43,'ADR Raw Data'!AC$1,FALSE)</f>
        <v>1.33823155539143E-2</v>
      </c>
      <c r="AR41" s="50">
        <f>VLOOKUP($A41,'ADR Raw Data'!$B$6:$BE$43,'ADR Raw Data'!AE$1,FALSE)</f>
        <v>1.19817371053739</v>
      </c>
      <c r="AS41" s="40"/>
      <c r="AT41" s="51">
        <f>VLOOKUP($A41,'RevPAR Raw Data'!$B$6:$BE$43,'RevPAR Raw Data'!G$1,FALSE)</f>
        <v>46.617280393534699</v>
      </c>
      <c r="AU41" s="52">
        <f>VLOOKUP($A41,'RevPAR Raw Data'!$B$6:$BE$43,'RevPAR Raw Data'!H$1,FALSE)</f>
        <v>67.863492621222704</v>
      </c>
      <c r="AV41" s="52">
        <f>VLOOKUP($A41,'RevPAR Raw Data'!$B$6:$BE$43,'RevPAR Raw Data'!I$1,FALSE)</f>
        <v>62.902705551651401</v>
      </c>
      <c r="AW41" s="52">
        <f>VLOOKUP($A41,'RevPAR Raw Data'!$B$6:$BE$43,'RevPAR Raw Data'!J$1,FALSE)</f>
        <v>66.640077301475699</v>
      </c>
      <c r="AX41" s="52">
        <f>VLOOKUP($A41,'RevPAR Raw Data'!$B$6:$BE$43,'RevPAR Raw Data'!K$1,FALSE)</f>
        <v>74.986451159522105</v>
      </c>
      <c r="AY41" s="53">
        <f>VLOOKUP($A41,'RevPAR Raw Data'!$B$6:$BE$43,'RevPAR Raw Data'!L$1,FALSE)</f>
        <v>63.802001405481299</v>
      </c>
      <c r="AZ41" s="52">
        <f>VLOOKUP($A41,'RevPAR Raw Data'!$B$6:$BE$43,'RevPAR Raw Data'!N$1,FALSE)</f>
        <v>123.211560084328</v>
      </c>
      <c r="BA41" s="52">
        <f>VLOOKUP($A41,'RevPAR Raw Data'!$B$6:$BE$43,'RevPAR Raw Data'!O$1,FALSE)</f>
        <v>121.168313422347</v>
      </c>
      <c r="BB41" s="53">
        <f>VLOOKUP($A41,'RevPAR Raw Data'!$B$6:$BE$43,'RevPAR Raw Data'!P$1,FALSE)</f>
        <v>122.189936753338</v>
      </c>
      <c r="BC41" s="54">
        <f>VLOOKUP($A41,'RevPAR Raw Data'!$B$6:$BE$43,'RevPAR Raw Data'!R$1,FALSE)</f>
        <v>80.484268647726097</v>
      </c>
      <c r="BE41" s="47">
        <f>VLOOKUP($A41,'RevPAR Raw Data'!$B$6:$BE$43,'RevPAR Raw Data'!T$1,FALSE)</f>
        <v>-8.3995576316752008</v>
      </c>
      <c r="BF41" s="48">
        <f>VLOOKUP($A41,'RevPAR Raw Data'!$B$6:$BE$43,'RevPAR Raw Data'!U$1,FALSE)</f>
        <v>6.2601204306489402</v>
      </c>
      <c r="BG41" s="48">
        <f>VLOOKUP($A41,'RevPAR Raw Data'!$B$6:$BE$43,'RevPAR Raw Data'!V$1,FALSE)</f>
        <v>-13.272584790521201</v>
      </c>
      <c r="BH41" s="48">
        <f>VLOOKUP($A41,'RevPAR Raw Data'!$B$6:$BE$43,'RevPAR Raw Data'!W$1,FALSE)</f>
        <v>-11.4061814640161</v>
      </c>
      <c r="BI41" s="48">
        <f>VLOOKUP($A41,'RevPAR Raw Data'!$B$6:$BE$43,'RevPAR Raw Data'!X$1,FALSE)</f>
        <v>-4.7087431962385597</v>
      </c>
      <c r="BJ41" s="49">
        <f>VLOOKUP($A41,'RevPAR Raw Data'!$B$6:$BE$43,'RevPAR Raw Data'!Y$1,FALSE)</f>
        <v>-6.5030373711662897</v>
      </c>
      <c r="BK41" s="48">
        <f>VLOOKUP($A41,'RevPAR Raw Data'!$B$6:$BE$43,'RevPAR Raw Data'!AA$1,FALSE)</f>
        <v>-2.3585148385165202</v>
      </c>
      <c r="BL41" s="48">
        <f>VLOOKUP($A41,'RevPAR Raw Data'!$B$6:$BE$43,'RevPAR Raw Data'!AB$1,FALSE)</f>
        <v>-7.3373687549294404</v>
      </c>
      <c r="BM41" s="49">
        <f>VLOOKUP($A41,'RevPAR Raw Data'!$B$6:$BE$43,'RevPAR Raw Data'!AC$1,FALSE)</f>
        <v>-4.8922674577675496</v>
      </c>
      <c r="BN41" s="50">
        <f>VLOOKUP($A41,'RevPAR Raw Data'!$B$6:$BE$43,'RevPAR Raw Data'!AE$1,FALSE)</f>
        <v>-5.8110887444020802</v>
      </c>
    </row>
    <row r="42" spans="1:66" x14ac:dyDescent="0.45">
      <c r="A42" s="63" t="s">
        <v>81</v>
      </c>
      <c r="B42" s="47">
        <f>VLOOKUP($A42,'Occupancy Raw Data'!$B$8:$BE$45,'Occupancy Raw Data'!G$3,FALSE)</f>
        <v>53.857307805912797</v>
      </c>
      <c r="C42" s="48">
        <f>VLOOKUP($A42,'Occupancy Raw Data'!$B$8:$BE$45,'Occupancy Raw Data'!H$3,FALSE)</f>
        <v>61.802851695711702</v>
      </c>
      <c r="D42" s="48">
        <f>VLOOKUP($A42,'Occupancy Raw Data'!$B$8:$BE$45,'Occupancy Raw Data'!I$3,FALSE)</f>
        <v>64.9311242984882</v>
      </c>
      <c r="E42" s="48">
        <f>VLOOKUP($A42,'Occupancy Raw Data'!$B$8:$BE$45,'Occupancy Raw Data'!J$3,FALSE)</f>
        <v>65.218442039687403</v>
      </c>
      <c r="F42" s="48">
        <f>VLOOKUP($A42,'Occupancy Raw Data'!$B$8:$BE$45,'Occupancy Raw Data'!K$3,FALSE)</f>
        <v>66.171692489460497</v>
      </c>
      <c r="G42" s="49">
        <f>VLOOKUP($A42,'Occupancy Raw Data'!$B$8:$BE$45,'Occupancy Raw Data'!L$3,FALSE)</f>
        <v>62.396283665852103</v>
      </c>
      <c r="H42" s="48">
        <f>VLOOKUP($A42,'Occupancy Raw Data'!$B$8:$BE$45,'Occupancy Raw Data'!N$3,FALSE)</f>
        <v>81.917778792191399</v>
      </c>
      <c r="I42" s="48">
        <f>VLOOKUP($A42,'Occupancy Raw Data'!$B$8:$BE$45,'Occupancy Raw Data'!O$3,FALSE)</f>
        <v>83.434923874224594</v>
      </c>
      <c r="J42" s="49">
        <f>VLOOKUP($A42,'Occupancy Raw Data'!$B$8:$BE$45,'Occupancy Raw Data'!P$3,FALSE)</f>
        <v>82.676351333208004</v>
      </c>
      <c r="K42" s="50">
        <f>VLOOKUP($A42,'Occupancy Raw Data'!$B$8:$BE$45,'Occupancy Raw Data'!R$3,FALSE)</f>
        <v>68.190588713668106</v>
      </c>
      <c r="M42" s="47">
        <f>VLOOKUP($A42,'Occupancy Raw Data'!$B$8:$BE$45,'Occupancy Raw Data'!T$3,FALSE)</f>
        <v>-0.26355233184927102</v>
      </c>
      <c r="N42" s="48">
        <f>VLOOKUP($A42,'Occupancy Raw Data'!$B$8:$BE$45,'Occupancy Raw Data'!U$3,FALSE)</f>
        <v>1.05444170291943</v>
      </c>
      <c r="O42" s="48">
        <f>VLOOKUP($A42,'Occupancy Raw Data'!$B$8:$BE$45,'Occupancy Raw Data'!V$3,FALSE)</f>
        <v>-2.8407036835673702E-4</v>
      </c>
      <c r="P42" s="48">
        <f>VLOOKUP($A42,'Occupancy Raw Data'!$B$8:$BE$45,'Occupancy Raw Data'!W$3,FALSE)</f>
        <v>-1.55542710793238</v>
      </c>
      <c r="Q42" s="48">
        <f>VLOOKUP($A42,'Occupancy Raw Data'!$B$8:$BE$45,'Occupancy Raw Data'!X$3,FALSE)</f>
        <v>-4.5351323552545599</v>
      </c>
      <c r="R42" s="49">
        <f>VLOOKUP($A42,'Occupancy Raw Data'!$B$8:$BE$45,'Occupancy Raw Data'!Y$3,FALSE)</f>
        <v>-1.16318133986386</v>
      </c>
      <c r="S42" s="48">
        <f>VLOOKUP($A42,'Occupancy Raw Data'!$B$8:$BE$45,'Occupancy Raw Data'!AA$3,FALSE)</f>
        <v>-2.5644461400516199</v>
      </c>
      <c r="T42" s="48">
        <f>VLOOKUP($A42,'Occupancy Raw Data'!$B$8:$BE$45,'Occupancy Raw Data'!AB$3,FALSE)</f>
        <v>-4.43411268404581</v>
      </c>
      <c r="U42" s="49">
        <f>VLOOKUP($A42,'Occupancy Raw Data'!$B$8:$BE$45,'Occupancy Raw Data'!AC$3,FALSE)</f>
        <v>-3.5169111607681498</v>
      </c>
      <c r="V42" s="50">
        <f>VLOOKUP($A42,'Occupancy Raw Data'!$B$8:$BE$45,'Occupancy Raw Data'!AE$3,FALSE)</f>
        <v>-1.99142534710431</v>
      </c>
      <c r="X42" s="51">
        <f>VLOOKUP($A42,'ADR Raw Data'!$B$6:$BE$43,'ADR Raw Data'!G$1,FALSE)</f>
        <v>110.319161888617</v>
      </c>
      <c r="Y42" s="52">
        <f>VLOOKUP($A42,'ADR Raw Data'!$B$6:$BE$43,'ADR Raw Data'!H$1,FALSE)</f>
        <v>111.640186826555</v>
      </c>
      <c r="Z42" s="52">
        <f>VLOOKUP($A42,'ADR Raw Data'!$B$6:$BE$43,'ADR Raw Data'!I$1,FALSE)</f>
        <v>116.44663744262</v>
      </c>
      <c r="AA42" s="52">
        <f>VLOOKUP($A42,'ADR Raw Data'!$B$6:$BE$43,'ADR Raw Data'!J$1,FALSE)</f>
        <v>114.68403944334599</v>
      </c>
      <c r="AB42" s="52">
        <f>VLOOKUP($A42,'ADR Raw Data'!$B$6:$BE$43,'ADR Raw Data'!K$1,FALSE)</f>
        <v>119.599136874568</v>
      </c>
      <c r="AC42" s="53">
        <f>VLOOKUP($A42,'ADR Raw Data'!$B$6:$BE$43,'ADR Raw Data'!L$1,FALSE)</f>
        <v>114.73689021818601</v>
      </c>
      <c r="AD42" s="52">
        <f>VLOOKUP($A42,'ADR Raw Data'!$B$6:$BE$43,'ADR Raw Data'!N$1,FALSE)</f>
        <v>163.630670993542</v>
      </c>
      <c r="AE42" s="52">
        <f>VLOOKUP($A42,'ADR Raw Data'!$B$6:$BE$43,'ADR Raw Data'!O$1,FALSE)</f>
        <v>168.48951145725999</v>
      </c>
      <c r="AF42" s="53">
        <f>VLOOKUP($A42,'ADR Raw Data'!$B$6:$BE$43,'ADR Raw Data'!P$1,FALSE)</f>
        <v>166.08238165608401</v>
      </c>
      <c r="AG42" s="54">
        <f>VLOOKUP($A42,'ADR Raw Data'!$B$6:$BE$43,'ADR Raw Data'!R$1,FALSE)</f>
        <v>132.523416271011</v>
      </c>
      <c r="AI42" s="47">
        <f>VLOOKUP($A42,'ADR Raw Data'!$B$6:$BE$43,'ADR Raw Data'!T$1,FALSE)</f>
        <v>4.5270738135764699</v>
      </c>
      <c r="AJ42" s="48">
        <f>VLOOKUP($A42,'ADR Raw Data'!$B$6:$BE$43,'ADR Raw Data'!U$1,FALSE)</f>
        <v>5.5057140023645497</v>
      </c>
      <c r="AK42" s="48">
        <f>VLOOKUP($A42,'ADR Raw Data'!$B$6:$BE$43,'ADR Raw Data'!V$1,FALSE)</f>
        <v>5.8338771790227701</v>
      </c>
      <c r="AL42" s="48">
        <f>VLOOKUP($A42,'ADR Raw Data'!$B$6:$BE$43,'ADR Raw Data'!W$1,FALSE)</f>
        <v>2.2300170111742399</v>
      </c>
      <c r="AM42" s="48">
        <f>VLOOKUP($A42,'ADR Raw Data'!$B$6:$BE$43,'ADR Raw Data'!X$1,FALSE)</f>
        <v>3.0607237566703098</v>
      </c>
      <c r="AN42" s="49">
        <f>VLOOKUP($A42,'ADR Raw Data'!$B$6:$BE$43,'ADR Raw Data'!Y$1,FALSE)</f>
        <v>4.1000247114618302</v>
      </c>
      <c r="AO42" s="48">
        <f>VLOOKUP($A42,'ADR Raw Data'!$B$6:$BE$43,'ADR Raw Data'!AA$1,FALSE)</f>
        <v>0.50740425844668002</v>
      </c>
      <c r="AP42" s="48">
        <f>VLOOKUP($A42,'ADR Raw Data'!$B$6:$BE$43,'ADR Raw Data'!AB$1,FALSE)</f>
        <v>-1.3637325416091599</v>
      </c>
      <c r="AQ42" s="49">
        <f>VLOOKUP($A42,'ADR Raw Data'!$B$6:$BE$43,'ADR Raw Data'!AC$1,FALSE)</f>
        <v>-0.48236578836307298</v>
      </c>
      <c r="AR42" s="50">
        <f>VLOOKUP($A42,'ADR Raw Data'!$B$6:$BE$43,'ADR Raw Data'!AE$1,FALSE)</f>
        <v>1.81647825982191</v>
      </c>
      <c r="AS42" s="40"/>
      <c r="AT42" s="51">
        <f>VLOOKUP($A42,'RevPAR Raw Data'!$B$6:$BE$43,'RevPAR Raw Data'!G$1,FALSE)</f>
        <v>59.414930587255903</v>
      </c>
      <c r="AU42" s="52">
        <f>VLOOKUP($A42,'RevPAR Raw Data'!$B$6:$BE$43,'RevPAR Raw Data'!H$1,FALSE)</f>
        <v>68.996819097231494</v>
      </c>
      <c r="AV42" s="52">
        <f>VLOOKUP($A42,'RevPAR Raw Data'!$B$6:$BE$43,'RevPAR Raw Data'!I$1,FALSE)</f>
        <v>75.610110899277601</v>
      </c>
      <c r="AW42" s="52">
        <f>VLOOKUP($A42,'RevPAR Raw Data'!$B$6:$BE$43,'RevPAR Raw Data'!J$1,FALSE)</f>
        <v>74.795143793131203</v>
      </c>
      <c r="AX42" s="52">
        <f>VLOOKUP($A42,'RevPAR Raw Data'!$B$6:$BE$43,'RevPAR Raw Data'!K$1,FALSE)</f>
        <v>79.140773072688702</v>
      </c>
      <c r="AY42" s="53">
        <f>VLOOKUP($A42,'RevPAR Raw Data'!$B$6:$BE$43,'RevPAR Raw Data'!L$1,FALSE)</f>
        <v>71.591555489916999</v>
      </c>
      <c r="AZ42" s="52">
        <f>VLOOKUP($A42,'RevPAR Raw Data'!$B$6:$BE$43,'RevPAR Raw Data'!N$1,FALSE)</f>
        <v>134.04261110066801</v>
      </c>
      <c r="BA42" s="52">
        <f>VLOOKUP($A42,'RevPAR Raw Data'!$B$6:$BE$43,'RevPAR Raw Data'!O$1,FALSE)</f>
        <v>140.579095620418</v>
      </c>
      <c r="BB42" s="53">
        <f>VLOOKUP($A42,'RevPAR Raw Data'!$B$6:$BE$43,'RevPAR Raw Data'!P$1,FALSE)</f>
        <v>137.31085336054301</v>
      </c>
      <c r="BC42" s="54">
        <f>VLOOKUP($A42,'RevPAR Raw Data'!$B$6:$BE$43,'RevPAR Raw Data'!R$1,FALSE)</f>
        <v>90.368497738667401</v>
      </c>
      <c r="BE42" s="47">
        <f>VLOOKUP($A42,'RevPAR Raw Data'!$B$6:$BE$43,'RevPAR Raw Data'!T$1,FALSE)</f>
        <v>4.2515902731269799</v>
      </c>
      <c r="BF42" s="48">
        <f>VLOOKUP($A42,'RevPAR Raw Data'!$B$6:$BE$43,'RevPAR Raw Data'!U$1,FALSE)</f>
        <v>6.6182102497683903</v>
      </c>
      <c r="BG42" s="48">
        <f>VLOOKUP($A42,'RevPAR Raw Data'!$B$6:$BE$43,'RevPAR Raw Data'!V$1,FALSE)</f>
        <v>5.8335765363380299</v>
      </c>
      <c r="BH42" s="48">
        <f>VLOOKUP($A42,'RevPAR Raw Data'!$B$6:$BE$43,'RevPAR Raw Data'!W$1,FALSE)</f>
        <v>0.63990361413855701</v>
      </c>
      <c r="BI42" s="48">
        <f>VLOOKUP($A42,'RevPAR Raw Data'!$B$6:$BE$43,'RevPAR Raw Data'!X$1,FALSE)</f>
        <v>-1.61321647197797</v>
      </c>
      <c r="BJ42" s="49">
        <f>VLOOKUP($A42,'RevPAR Raw Data'!$B$6:$BE$43,'RevPAR Raw Data'!Y$1,FALSE)</f>
        <v>2.8891526492244299</v>
      </c>
      <c r="BK42" s="48">
        <f>VLOOKUP($A42,'RevPAR Raw Data'!$B$6:$BE$43,'RevPAR Raw Data'!AA$1,FALSE)</f>
        <v>-2.0700539905251398</v>
      </c>
      <c r="BL42" s="48">
        <f>VLOOKUP($A42,'RevPAR Raw Data'!$B$6:$BE$43,'RevPAR Raw Data'!AB$1,FALSE)</f>
        <v>-5.7373757880510201</v>
      </c>
      <c r="BM42" s="49">
        <f>VLOOKUP($A42,'RevPAR Raw Data'!$B$6:$BE$43,'RevPAR Raw Data'!AC$1,FALSE)</f>
        <v>-3.9823125728845601</v>
      </c>
      <c r="BN42" s="50">
        <f>VLOOKUP($A42,'RevPAR Raw Data'!$B$6:$BE$43,'RevPAR Raw Data'!AE$1,FALSE)</f>
        <v>-0.211120895773136</v>
      </c>
    </row>
    <row r="43" spans="1:66" x14ac:dyDescent="0.45">
      <c r="A43" s="66" t="s">
        <v>82</v>
      </c>
      <c r="B43" s="47">
        <f>VLOOKUP($A43,'Occupancy Raw Data'!$B$8:$BE$45,'Occupancy Raw Data'!G$3,FALSE)</f>
        <v>61.459289105198003</v>
      </c>
      <c r="C43" s="48">
        <f>VLOOKUP($A43,'Occupancy Raw Data'!$B$8:$BE$45,'Occupancy Raw Data'!H$3,FALSE)</f>
        <v>82.036143136394401</v>
      </c>
      <c r="D43" s="48">
        <f>VLOOKUP($A43,'Occupancy Raw Data'!$B$8:$BE$45,'Occupancy Raw Data'!I$3,FALSE)</f>
        <v>89.689631786811304</v>
      </c>
      <c r="E43" s="48">
        <f>VLOOKUP($A43,'Occupancy Raw Data'!$B$8:$BE$45,'Occupancy Raw Data'!J$3,FALSE)</f>
        <v>91.069932580683698</v>
      </c>
      <c r="F43" s="48">
        <f>VLOOKUP($A43,'Occupancy Raw Data'!$B$8:$BE$45,'Occupancy Raw Data'!K$3,FALSE)</f>
        <v>86.807356285155706</v>
      </c>
      <c r="G43" s="49">
        <f>VLOOKUP($A43,'Occupancy Raw Data'!$B$8:$BE$45,'Occupancy Raw Data'!L$3,FALSE)</f>
        <v>82.212470578848595</v>
      </c>
      <c r="H43" s="48">
        <f>VLOOKUP($A43,'Occupancy Raw Data'!$B$8:$BE$45,'Occupancy Raw Data'!N$3,FALSE)</f>
        <v>86.729564766425895</v>
      </c>
      <c r="I43" s="48">
        <f>VLOOKUP($A43,'Occupancy Raw Data'!$B$8:$BE$45,'Occupancy Raw Data'!O$3,FALSE)</f>
        <v>88.652411537080596</v>
      </c>
      <c r="J43" s="49">
        <f>VLOOKUP($A43,'Occupancy Raw Data'!$B$8:$BE$45,'Occupancy Raw Data'!P$3,FALSE)</f>
        <v>87.690988151753302</v>
      </c>
      <c r="K43" s="50">
        <f>VLOOKUP($A43,'Occupancy Raw Data'!$B$8:$BE$45,'Occupancy Raw Data'!R$3,FALSE)</f>
        <v>83.777761313964206</v>
      </c>
      <c r="M43" s="47">
        <f>VLOOKUP($A43,'Occupancy Raw Data'!$B$8:$BE$45,'Occupancy Raw Data'!T$3,FALSE)</f>
        <v>-8.3128917607485402</v>
      </c>
      <c r="N43" s="48">
        <f>VLOOKUP($A43,'Occupancy Raw Data'!$B$8:$BE$45,'Occupancy Raw Data'!U$3,FALSE)</f>
        <v>8.9007407482564496</v>
      </c>
      <c r="O43" s="48">
        <f>VLOOKUP($A43,'Occupancy Raw Data'!$B$8:$BE$45,'Occupancy Raw Data'!V$3,FALSE)</f>
        <v>14.277565621719299</v>
      </c>
      <c r="P43" s="48">
        <f>VLOOKUP($A43,'Occupancy Raw Data'!$B$8:$BE$45,'Occupancy Raw Data'!W$3,FALSE)</f>
        <v>16.743953009737901</v>
      </c>
      <c r="Q43" s="48">
        <f>VLOOKUP($A43,'Occupancy Raw Data'!$B$8:$BE$45,'Occupancy Raw Data'!X$3,FALSE)</f>
        <v>14.113658633235699</v>
      </c>
      <c r="R43" s="49">
        <f>VLOOKUP($A43,'Occupancy Raw Data'!$B$8:$BE$45,'Occupancy Raw Data'!Y$3,FALSE)</f>
        <v>9.6382876585849395</v>
      </c>
      <c r="S43" s="48">
        <f>VLOOKUP($A43,'Occupancy Raw Data'!$B$8:$BE$45,'Occupancy Raw Data'!AA$3,FALSE)</f>
        <v>6.6331249749308601</v>
      </c>
      <c r="T43" s="48">
        <f>VLOOKUP($A43,'Occupancy Raw Data'!$B$8:$BE$45,'Occupancy Raw Data'!AB$3,FALSE)</f>
        <v>5.4985815731907701</v>
      </c>
      <c r="U43" s="49">
        <f>VLOOKUP($A43,'Occupancy Raw Data'!$B$8:$BE$45,'Occupancy Raw Data'!AC$3,FALSE)</f>
        <v>6.0566004453912496</v>
      </c>
      <c r="V43" s="50">
        <f>VLOOKUP($A43,'Occupancy Raw Data'!$B$8:$BE$45,'Occupancy Raw Data'!AE$3,FALSE)</f>
        <v>8.5420464376758805</v>
      </c>
      <c r="X43" s="51">
        <f>VLOOKUP($A43,'ADR Raw Data'!$B$6:$BE$43,'ADR Raw Data'!G$1,FALSE)</f>
        <v>157.22226048292799</v>
      </c>
      <c r="Y43" s="52">
        <f>VLOOKUP($A43,'ADR Raw Data'!$B$6:$BE$43,'ADR Raw Data'!H$1,FALSE)</f>
        <v>184.336721698113</v>
      </c>
      <c r="Z43" s="52">
        <f>VLOOKUP($A43,'ADR Raw Data'!$B$6:$BE$43,'ADR Raw Data'!I$1,FALSE)</f>
        <v>189.304735016123</v>
      </c>
      <c r="AA43" s="52">
        <f>VLOOKUP($A43,'ADR Raw Data'!$B$6:$BE$43,'ADR Raw Data'!J$1,FALSE)</f>
        <v>182.584380708325</v>
      </c>
      <c r="AB43" s="52">
        <f>VLOOKUP($A43,'ADR Raw Data'!$B$6:$BE$43,'ADR Raw Data'!K$1,FALSE)</f>
        <v>169.688504825367</v>
      </c>
      <c r="AC43" s="53">
        <f>VLOOKUP($A43,'ADR Raw Data'!$B$6:$BE$43,'ADR Raw Data'!L$1,FALSE)</f>
        <v>177.885109762133</v>
      </c>
      <c r="AD43" s="52">
        <f>VLOOKUP($A43,'ADR Raw Data'!$B$6:$BE$43,'ADR Raw Data'!N$1,FALSE)</f>
        <v>160.41308847542601</v>
      </c>
      <c r="AE43" s="52">
        <f>VLOOKUP($A43,'ADR Raw Data'!$B$6:$BE$43,'ADR Raw Data'!O$1,FALSE)</f>
        <v>160.50437259534201</v>
      </c>
      <c r="AF43" s="53">
        <f>VLOOKUP($A43,'ADR Raw Data'!$B$6:$BE$43,'ADR Raw Data'!P$1,FALSE)</f>
        <v>160.459230944203</v>
      </c>
      <c r="AG43" s="54">
        <f>VLOOKUP($A43,'ADR Raw Data'!$B$6:$BE$43,'ADR Raw Data'!R$1,FALSE)</f>
        <v>172.67372836793501</v>
      </c>
      <c r="AI43" s="47">
        <f>VLOOKUP($A43,'ADR Raw Data'!$B$6:$BE$43,'ADR Raw Data'!T$1,FALSE)</f>
        <v>10.815259148800401</v>
      </c>
      <c r="AJ43" s="48">
        <f>VLOOKUP($A43,'ADR Raw Data'!$B$6:$BE$43,'ADR Raw Data'!U$1,FALSE)</f>
        <v>18.861181616992098</v>
      </c>
      <c r="AK43" s="48">
        <f>VLOOKUP($A43,'ADR Raw Data'!$B$6:$BE$43,'ADR Raw Data'!V$1,FALSE)</f>
        <v>20.062865851550399</v>
      </c>
      <c r="AL43" s="48">
        <f>VLOOKUP($A43,'ADR Raw Data'!$B$6:$BE$43,'ADR Raw Data'!W$1,FALSE)</f>
        <v>18.115251840671601</v>
      </c>
      <c r="AM43" s="48">
        <f>VLOOKUP($A43,'ADR Raw Data'!$B$6:$BE$43,'ADR Raw Data'!X$1,FALSE)</f>
        <v>19.127182310483601</v>
      </c>
      <c r="AN43" s="49">
        <f>VLOOKUP($A43,'ADR Raw Data'!$B$6:$BE$43,'ADR Raw Data'!Y$1,FALSE)</f>
        <v>18.121088928976999</v>
      </c>
      <c r="AO43" s="48">
        <f>VLOOKUP($A43,'ADR Raw Data'!$B$6:$BE$43,'ADR Raw Data'!AA$1,FALSE)</f>
        <v>17.727735066078001</v>
      </c>
      <c r="AP43" s="48">
        <f>VLOOKUP($A43,'ADR Raw Data'!$B$6:$BE$43,'ADR Raw Data'!AB$1,FALSE)</f>
        <v>16.722310307874</v>
      </c>
      <c r="AQ43" s="49">
        <f>VLOOKUP($A43,'ADR Raw Data'!$B$6:$BE$43,'ADR Raw Data'!AC$1,FALSE)</f>
        <v>17.214346544606599</v>
      </c>
      <c r="AR43" s="50">
        <f>VLOOKUP($A43,'ADR Raw Data'!$B$6:$BE$43,'ADR Raw Data'!AE$1,FALSE)</f>
        <v>17.945008077759699</v>
      </c>
      <c r="AS43" s="40"/>
      <c r="AT43" s="51">
        <f>VLOOKUP($A43,'RevPAR Raw Data'!$B$6:$BE$43,'RevPAR Raw Data'!G$1,FALSE)</f>
        <v>96.627683607930706</v>
      </c>
      <c r="AU43" s="52">
        <f>VLOOKUP($A43,'RevPAR Raw Data'!$B$6:$BE$43,'RevPAR Raw Data'!H$1,FALSE)</f>
        <v>151.222736865201</v>
      </c>
      <c r="AV43" s="52">
        <f>VLOOKUP($A43,'RevPAR Raw Data'!$B$6:$BE$43,'RevPAR Raw Data'!I$1,FALSE)</f>
        <v>169.78671979096001</v>
      </c>
      <c r="AW43" s="52">
        <f>VLOOKUP($A43,'RevPAR Raw Data'!$B$6:$BE$43,'RevPAR Raw Data'!J$1,FALSE)</f>
        <v>166.27947241392999</v>
      </c>
      <c r="AX43" s="52">
        <f>VLOOKUP($A43,'RevPAR Raw Data'!$B$6:$BE$43,'RevPAR Raw Data'!K$1,FALSE)</f>
        <v>147.30210495871</v>
      </c>
      <c r="AY43" s="53">
        <f>VLOOKUP($A43,'RevPAR Raw Data'!$B$6:$BE$43,'RevPAR Raw Data'!L$1,FALSE)</f>
        <v>146.243743527346</v>
      </c>
      <c r="AZ43" s="52">
        <f>VLOOKUP($A43,'RevPAR Raw Data'!$B$6:$BE$43,'RevPAR Raw Data'!N$1,FALSE)</f>
        <v>139.125573463118</v>
      </c>
      <c r="BA43" s="52">
        <f>VLOOKUP($A43,'RevPAR Raw Data'!$B$6:$BE$43,'RevPAR Raw Data'!O$1,FALSE)</f>
        <v>142.290996928232</v>
      </c>
      <c r="BB43" s="53">
        <f>VLOOKUP($A43,'RevPAR Raw Data'!$B$6:$BE$43,'RevPAR Raw Data'!P$1,FALSE)</f>
        <v>140.70828519567499</v>
      </c>
      <c r="BC43" s="54">
        <f>VLOOKUP($A43,'RevPAR Raw Data'!$B$6:$BE$43,'RevPAR Raw Data'!R$1,FALSE)</f>
        <v>144.662184004012</v>
      </c>
      <c r="BE43" s="47">
        <f>VLOOKUP($A43,'RevPAR Raw Data'!$B$6:$BE$43,'RevPAR Raw Data'!T$1,FALSE)</f>
        <v>1.60330660136767</v>
      </c>
      <c r="BF43" s="48">
        <f>VLOOKUP($A43,'RevPAR Raw Data'!$B$6:$BE$43,'RevPAR Raw Data'!U$1,FALSE)</f>
        <v>29.440707243034801</v>
      </c>
      <c r="BG43" s="48">
        <f>VLOOKUP($A43,'RevPAR Raw Data'!$B$6:$BE$43,'RevPAR Raw Data'!V$1,FALSE)</f>
        <v>37.204920310822402</v>
      </c>
      <c r="BH43" s="48">
        <f>VLOOKUP($A43,'RevPAR Raw Data'!$B$6:$BE$43,'RevPAR Raw Data'!W$1,FALSE)</f>
        <v>37.892414106207198</v>
      </c>
      <c r="BI43" s="48">
        <f>VLOOKUP($A43,'RevPAR Raw Data'!$B$6:$BE$43,'RevPAR Raw Data'!X$1,FALSE)</f>
        <v>35.940386161177699</v>
      </c>
      <c r="BJ43" s="49">
        <f>VLOOKUP($A43,'RevPAR Raw Data'!$B$6:$BE$43,'RevPAR Raw Data'!Y$1,FALSE)</f>
        <v>29.505939265404699</v>
      </c>
      <c r="BK43" s="48">
        <f>VLOOKUP($A43,'RevPAR Raw Data'!$B$6:$BE$43,'RevPAR Raw Data'!AA$1,FALSE)</f>
        <v>25.536762863166501</v>
      </c>
      <c r="BL43" s="48">
        <f>VLOOKUP($A43,'RevPAR Raw Data'!$B$6:$BE$43,'RevPAR Raw Data'!AB$1,FALSE)</f>
        <v>23.140381754265299</v>
      </c>
      <c r="BM43" s="49">
        <f>VLOOKUP($A43,'RevPAR Raw Data'!$B$6:$BE$43,'RevPAR Raw Data'!AC$1,FALSE)</f>
        <v>24.3135511794896</v>
      </c>
      <c r="BN43" s="50">
        <f>VLOOKUP($A43,'RevPAR Raw Data'!$B$6:$BE$43,'RevPAR Raw Data'!AE$1,FALSE)</f>
        <v>28.019925438682499</v>
      </c>
    </row>
    <row r="44" spans="1:66" x14ac:dyDescent="0.45">
      <c r="A44" s="63" t="s">
        <v>83</v>
      </c>
      <c r="B44" s="47">
        <f>VLOOKUP($A44,'Occupancy Raw Data'!$B$8:$BE$45,'Occupancy Raw Data'!G$3,FALSE)</f>
        <v>45.0877510403473</v>
      </c>
      <c r="C44" s="48">
        <f>VLOOKUP($A44,'Occupancy Raw Data'!$B$8:$BE$45,'Occupancy Raw Data'!H$3,FALSE)</f>
        <v>59.127917495928997</v>
      </c>
      <c r="D44" s="48">
        <f>VLOOKUP($A44,'Occupancy Raw Data'!$B$8:$BE$45,'Occupancy Raw Data'!I$3,FALSE)</f>
        <v>61.633797720282203</v>
      </c>
      <c r="E44" s="48">
        <f>VLOOKUP($A44,'Occupancy Raw Data'!$B$8:$BE$45,'Occupancy Raw Data'!J$3,FALSE)</f>
        <v>64.392979916772205</v>
      </c>
      <c r="F44" s="48">
        <f>VLOOKUP($A44,'Occupancy Raw Data'!$B$8:$BE$45,'Occupancy Raw Data'!K$3,FALSE)</f>
        <v>69.576623846571295</v>
      </c>
      <c r="G44" s="49">
        <f>VLOOKUP($A44,'Occupancy Raw Data'!$B$8:$BE$45,'Occupancy Raw Data'!L$3,FALSE)</f>
        <v>59.963814003980403</v>
      </c>
      <c r="H44" s="48">
        <f>VLOOKUP($A44,'Occupancy Raw Data'!$B$8:$BE$45,'Occupancy Raw Data'!N$3,FALSE)</f>
        <v>80.215306676316203</v>
      </c>
      <c r="I44" s="48">
        <f>VLOOKUP($A44,'Occupancy Raw Data'!$B$8:$BE$45,'Occupancy Raw Data'!O$3,FALSE)</f>
        <v>82.938302876786594</v>
      </c>
      <c r="J44" s="49">
        <f>VLOOKUP($A44,'Occupancy Raw Data'!$B$8:$BE$45,'Occupancy Raw Data'!P$3,FALSE)</f>
        <v>81.576804776551398</v>
      </c>
      <c r="K44" s="50">
        <f>VLOOKUP($A44,'Occupancy Raw Data'!$B$8:$BE$45,'Occupancy Raw Data'!R$3,FALSE)</f>
        <v>66.138954224714993</v>
      </c>
      <c r="M44" s="47">
        <f>VLOOKUP($A44,'Occupancy Raw Data'!$B$8:$BE$45,'Occupancy Raw Data'!T$3,FALSE)</f>
        <v>-13.1959102542097</v>
      </c>
      <c r="N44" s="48">
        <f>VLOOKUP($A44,'Occupancy Raw Data'!$B$8:$BE$45,'Occupancy Raw Data'!U$3,FALSE)</f>
        <v>7.1427988981588699</v>
      </c>
      <c r="O44" s="48">
        <f>VLOOKUP($A44,'Occupancy Raw Data'!$B$8:$BE$45,'Occupancy Raw Data'!V$3,FALSE)</f>
        <v>6.9507823771653001</v>
      </c>
      <c r="P44" s="48">
        <f>VLOOKUP($A44,'Occupancy Raw Data'!$B$8:$BE$45,'Occupancy Raw Data'!W$3,FALSE)</f>
        <v>5.5337318175189996</v>
      </c>
      <c r="Q44" s="48">
        <f>VLOOKUP($A44,'Occupancy Raw Data'!$B$8:$BE$45,'Occupancy Raw Data'!X$3,FALSE)</f>
        <v>3.3866891839050002</v>
      </c>
      <c r="R44" s="49">
        <f>VLOOKUP($A44,'Occupancy Raw Data'!$B$8:$BE$45,'Occupancy Raw Data'!Y$3,FALSE)</f>
        <v>2.3028171702495399</v>
      </c>
      <c r="S44" s="48">
        <f>VLOOKUP($A44,'Occupancy Raw Data'!$B$8:$BE$45,'Occupancy Raw Data'!AA$3,FALSE)</f>
        <v>4.0258569810776601</v>
      </c>
      <c r="T44" s="48">
        <f>VLOOKUP($A44,'Occupancy Raw Data'!$B$8:$BE$45,'Occupancy Raw Data'!AB$3,FALSE)</f>
        <v>5.1246541431983799</v>
      </c>
      <c r="U44" s="49">
        <f>VLOOKUP($A44,'Occupancy Raw Data'!$B$8:$BE$45,'Occupancy Raw Data'!AC$3,FALSE)</f>
        <v>4.5815391179981102</v>
      </c>
      <c r="V44" s="50">
        <f>VLOOKUP($A44,'Occupancy Raw Data'!$B$8:$BE$45,'Occupancy Raw Data'!AE$3,FALSE)</f>
        <v>3.0944300120728601</v>
      </c>
      <c r="X44" s="51">
        <f>VLOOKUP($A44,'ADR Raw Data'!$B$6:$BE$43,'ADR Raw Data'!G$1,FALSE)</f>
        <v>106.72144662921301</v>
      </c>
      <c r="Y44" s="52">
        <f>VLOOKUP($A44,'ADR Raw Data'!$B$6:$BE$43,'ADR Raw Data'!H$1,FALSE)</f>
        <v>109.072221542227</v>
      </c>
      <c r="Z44" s="52">
        <f>VLOOKUP($A44,'ADR Raw Data'!$B$6:$BE$43,'ADR Raw Data'!I$1,FALSE)</f>
        <v>107.177168648172</v>
      </c>
      <c r="AA44" s="52">
        <f>VLOOKUP($A44,'ADR Raw Data'!$B$6:$BE$43,'ADR Raw Data'!J$1,FALSE)</f>
        <v>107.985824669851</v>
      </c>
      <c r="AB44" s="52">
        <f>VLOOKUP($A44,'ADR Raw Data'!$B$6:$BE$43,'ADR Raw Data'!K$1,FALSE)</f>
        <v>113.585473930568</v>
      </c>
      <c r="AC44" s="53">
        <f>VLOOKUP($A44,'ADR Raw Data'!$B$6:$BE$43,'ADR Raw Data'!L$1,FALSE)</f>
        <v>109.1431645646</v>
      </c>
      <c r="AD44" s="52">
        <f>VLOOKUP($A44,'ADR Raw Data'!$B$6:$BE$43,'ADR Raw Data'!N$1,FALSE)</f>
        <v>147.30109394383601</v>
      </c>
      <c r="AE44" s="52">
        <f>VLOOKUP($A44,'ADR Raw Data'!$B$6:$BE$43,'ADR Raw Data'!O$1,FALSE)</f>
        <v>148.08400632635201</v>
      </c>
      <c r="AF44" s="53">
        <f>VLOOKUP($A44,'ADR Raw Data'!$B$6:$BE$43,'ADR Raw Data'!P$1,FALSE)</f>
        <v>147.699083448849</v>
      </c>
      <c r="AG44" s="54">
        <f>VLOOKUP($A44,'ADR Raw Data'!$B$6:$BE$43,'ADR Raw Data'!R$1,FALSE)</f>
        <v>122.730440041424</v>
      </c>
      <c r="AI44" s="47">
        <f>VLOOKUP($A44,'ADR Raw Data'!$B$6:$BE$43,'ADR Raw Data'!T$1,FALSE)</f>
        <v>5.3682614947178697</v>
      </c>
      <c r="AJ44" s="48">
        <f>VLOOKUP($A44,'ADR Raw Data'!$B$6:$BE$43,'ADR Raw Data'!U$1,FALSE)</f>
        <v>14.6745665995685</v>
      </c>
      <c r="AK44" s="48">
        <f>VLOOKUP($A44,'ADR Raw Data'!$B$6:$BE$43,'ADR Raw Data'!V$1,FALSE)</f>
        <v>13.290407620718501</v>
      </c>
      <c r="AL44" s="48">
        <f>VLOOKUP($A44,'ADR Raw Data'!$B$6:$BE$43,'ADR Raw Data'!W$1,FALSE)</f>
        <v>12.5377359209222</v>
      </c>
      <c r="AM44" s="48">
        <f>VLOOKUP($A44,'ADR Raw Data'!$B$6:$BE$43,'ADR Raw Data'!X$1,FALSE)</f>
        <v>7.2422702747644996</v>
      </c>
      <c r="AN44" s="49">
        <f>VLOOKUP($A44,'ADR Raw Data'!$B$6:$BE$43,'ADR Raw Data'!Y$1,FALSE)</f>
        <v>10.510500776248399</v>
      </c>
      <c r="AO44" s="48">
        <f>VLOOKUP($A44,'ADR Raw Data'!$B$6:$BE$43,'ADR Raw Data'!AA$1,FALSE)</f>
        <v>8.0247827015993298</v>
      </c>
      <c r="AP44" s="48">
        <f>VLOOKUP($A44,'ADR Raw Data'!$B$6:$BE$43,'ADR Raw Data'!AB$1,FALSE)</f>
        <v>6.0885666845385202</v>
      </c>
      <c r="AQ44" s="49">
        <f>VLOOKUP($A44,'ADR Raw Data'!$B$6:$BE$43,'ADR Raw Data'!AC$1,FALSE)</f>
        <v>7.0357751381959703</v>
      </c>
      <c r="AR44" s="50">
        <f>VLOOKUP($A44,'ADR Raw Data'!$B$6:$BE$43,'ADR Raw Data'!AE$1,FALSE)</f>
        <v>9.2003579225067593</v>
      </c>
      <c r="AS44" s="40"/>
      <c r="AT44" s="51">
        <f>VLOOKUP($A44,'RevPAR Raw Data'!$B$6:$BE$43,'RevPAR Raw Data'!G$1,FALSE)</f>
        <v>48.118300162836903</v>
      </c>
      <c r="AU44" s="52">
        <f>VLOOKUP($A44,'RevPAR Raw Data'!$B$6:$BE$43,'RevPAR Raw Data'!H$1,FALSE)</f>
        <v>64.492133164465301</v>
      </c>
      <c r="AV44" s="52">
        <f>VLOOKUP($A44,'RevPAR Raw Data'!$B$6:$BE$43,'RevPAR Raw Data'!I$1,FALSE)</f>
        <v>66.0573593269404</v>
      </c>
      <c r="AW44" s="52">
        <f>VLOOKUP($A44,'RevPAR Raw Data'!$B$6:$BE$43,'RevPAR Raw Data'!J$1,FALSE)</f>
        <v>69.535290392617995</v>
      </c>
      <c r="AX44" s="52">
        <f>VLOOKUP($A44,'RevPAR Raw Data'!$B$6:$BE$43,'RevPAR Raw Data'!K$1,FALSE)</f>
        <v>79.028937941016807</v>
      </c>
      <c r="AY44" s="53">
        <f>VLOOKUP($A44,'RevPAR Raw Data'!$B$6:$BE$43,'RevPAR Raw Data'!L$1,FALSE)</f>
        <v>65.446404197575504</v>
      </c>
      <c r="AZ44" s="52">
        <f>VLOOKUP($A44,'RevPAR Raw Data'!$B$6:$BE$43,'RevPAR Raw Data'!N$1,FALSE)</f>
        <v>118.158024244617</v>
      </c>
      <c r="BA44" s="52">
        <f>VLOOKUP($A44,'RevPAR Raw Data'!$B$6:$BE$43,'RevPAR Raw Data'!O$1,FALSE)</f>
        <v>122.81836167903001</v>
      </c>
      <c r="BB44" s="53">
        <f>VLOOKUP($A44,'RevPAR Raw Data'!$B$6:$BE$43,'RevPAR Raw Data'!P$1,FALSE)</f>
        <v>120.488192961823</v>
      </c>
      <c r="BC44" s="54">
        <f>VLOOKUP($A44,'RevPAR Raw Data'!$B$6:$BE$43,'RevPAR Raw Data'!R$1,FALSE)</f>
        <v>81.172629558789296</v>
      </c>
      <c r="BE44" s="47">
        <f>VLOOKUP($A44,'RevPAR Raw Data'!$B$6:$BE$43,'RevPAR Raw Data'!T$1,FALSE)</f>
        <v>-8.5360397285461502</v>
      </c>
      <c r="BF44" s="48">
        <f>VLOOKUP($A44,'RevPAR Raw Data'!$B$6:$BE$43,'RevPAR Raw Data'!U$1,FALSE)</f>
        <v>22.865540279110899</v>
      </c>
      <c r="BG44" s="48">
        <f>VLOOKUP($A44,'RevPAR Raw Data'!$B$6:$BE$43,'RevPAR Raw Data'!V$1,FALSE)</f>
        <v>21.1649773086382</v>
      </c>
      <c r="BH44" s="48">
        <f>VLOOKUP($A44,'RevPAR Raw Data'!$B$6:$BE$43,'RevPAR Raw Data'!W$1,FALSE)</f>
        <v>18.765272420293801</v>
      </c>
      <c r="BI44" s="48">
        <f>VLOOKUP($A44,'RevPAR Raw Data'!$B$6:$BE$43,'RevPAR Raw Data'!X$1,FALSE)</f>
        <v>10.8742326427341</v>
      </c>
      <c r="BJ44" s="49">
        <f>VLOOKUP($A44,'RevPAR Raw Data'!$B$6:$BE$43,'RevPAR Raw Data'!Y$1,FALSE)</f>
        <v>13.0553555630527</v>
      </c>
      <c r="BK44" s="48">
        <f>VLOOKUP($A44,'RevPAR Raw Data'!$B$6:$BE$43,'RevPAR Raw Data'!AA$1,FALSE)</f>
        <v>12.373705957285599</v>
      </c>
      <c r="BL44" s="48">
        <f>VLOOKUP($A44,'RevPAR Raw Data'!$B$6:$BE$43,'RevPAR Raw Data'!AB$1,FALSE)</f>
        <v>11.5252388125975</v>
      </c>
      <c r="BM44" s="49">
        <f>VLOOKUP($A44,'RevPAR Raw Data'!$B$6:$BE$43,'RevPAR Raw Data'!AC$1,FALSE)</f>
        <v>11.9396610464049</v>
      </c>
      <c r="BN44" s="50">
        <f>VLOOKUP($A44,'RevPAR Raw Data'!$B$6:$BE$43,'RevPAR Raw Data'!AE$1,FALSE)</f>
        <v>12.579486571351801</v>
      </c>
    </row>
    <row r="45" spans="1:66" x14ac:dyDescent="0.45">
      <c r="A45" s="63" t="s">
        <v>84</v>
      </c>
      <c r="B45" s="47">
        <f>VLOOKUP($A45,'Occupancy Raw Data'!$B$8:$BE$45,'Occupancy Raw Data'!G$3,FALSE)</f>
        <v>42.6730672056594</v>
      </c>
      <c r="C45" s="48">
        <f>VLOOKUP($A45,'Occupancy Raw Data'!$B$8:$BE$45,'Occupancy Raw Data'!H$3,FALSE)</f>
        <v>61.091460333501701</v>
      </c>
      <c r="D45" s="48">
        <f>VLOOKUP($A45,'Occupancy Raw Data'!$B$8:$BE$45,'Occupancy Raw Data'!I$3,FALSE)</f>
        <v>64.527539161192493</v>
      </c>
      <c r="E45" s="48">
        <f>VLOOKUP($A45,'Occupancy Raw Data'!$B$8:$BE$45,'Occupancy Raw Data'!J$3,FALSE)</f>
        <v>66.346639717028793</v>
      </c>
      <c r="F45" s="48">
        <f>VLOOKUP($A45,'Occupancy Raw Data'!$B$8:$BE$45,'Occupancy Raw Data'!K$3,FALSE)</f>
        <v>64.047498736735704</v>
      </c>
      <c r="G45" s="49">
        <f>VLOOKUP($A45,'Occupancy Raw Data'!$B$8:$BE$45,'Occupancy Raw Data'!L$3,FALSE)</f>
        <v>59.737241030823597</v>
      </c>
      <c r="H45" s="48">
        <f>VLOOKUP($A45,'Occupancy Raw Data'!$B$8:$BE$45,'Occupancy Raw Data'!N$3,FALSE)</f>
        <v>69.656392117230894</v>
      </c>
      <c r="I45" s="48">
        <f>VLOOKUP($A45,'Occupancy Raw Data'!$B$8:$BE$45,'Occupancy Raw Data'!O$3,FALSE)</f>
        <v>71.702880242546698</v>
      </c>
      <c r="J45" s="49">
        <f>VLOOKUP($A45,'Occupancy Raw Data'!$B$8:$BE$45,'Occupancy Raw Data'!P$3,FALSE)</f>
        <v>70.679636179888803</v>
      </c>
      <c r="K45" s="50">
        <f>VLOOKUP($A45,'Occupancy Raw Data'!$B$8:$BE$45,'Occupancy Raw Data'!R$3,FALSE)</f>
        <v>62.863639644842202</v>
      </c>
      <c r="M45" s="47">
        <f>VLOOKUP($A45,'Occupancy Raw Data'!$B$8:$BE$45,'Occupancy Raw Data'!T$3,FALSE)</f>
        <v>-7.4520547945205404</v>
      </c>
      <c r="N45" s="48">
        <f>VLOOKUP($A45,'Occupancy Raw Data'!$B$8:$BE$45,'Occupancy Raw Data'!U$3,FALSE)</f>
        <v>2.8061224489795902</v>
      </c>
      <c r="O45" s="48">
        <f>VLOOKUP($A45,'Occupancy Raw Data'!$B$8:$BE$45,'Occupancy Raw Data'!V$3,FALSE)</f>
        <v>3.4426893479141301</v>
      </c>
      <c r="P45" s="48">
        <f>VLOOKUP($A45,'Occupancy Raw Data'!$B$8:$BE$45,'Occupancy Raw Data'!W$3,FALSE)</f>
        <v>5.3349378259125499</v>
      </c>
      <c r="Q45" s="48">
        <f>VLOOKUP($A45,'Occupancy Raw Data'!$B$8:$BE$45,'Occupancy Raw Data'!X$3,FALSE)</f>
        <v>3.2166123778501601</v>
      </c>
      <c r="R45" s="49">
        <f>VLOOKUP($A45,'Occupancy Raw Data'!$B$8:$BE$45,'Occupancy Raw Data'!Y$3,FALSE)</f>
        <v>1.9577404053471299</v>
      </c>
      <c r="S45" s="48">
        <f>VLOOKUP($A45,'Occupancy Raw Data'!$B$8:$BE$45,'Occupancy Raw Data'!AA$3,FALSE)</f>
        <v>-2.6826685492410798</v>
      </c>
      <c r="T45" s="48">
        <f>VLOOKUP($A45,'Occupancy Raw Data'!$B$8:$BE$45,'Occupancy Raw Data'!AB$3,FALSE)</f>
        <v>-1.4925373134328299</v>
      </c>
      <c r="U45" s="49">
        <f>VLOOKUP($A45,'Occupancy Raw Data'!$B$8:$BE$45,'Occupancy Raw Data'!AC$3,FALSE)</f>
        <v>-2.0826041302065099</v>
      </c>
      <c r="V45" s="50">
        <f>VLOOKUP($A45,'Occupancy Raw Data'!$B$8:$BE$45,'Occupancy Raw Data'!AE$3,FALSE)</f>
        <v>0.62395285689525604</v>
      </c>
      <c r="X45" s="51">
        <f>VLOOKUP($A45,'ADR Raw Data'!$B$6:$BE$43,'ADR Raw Data'!G$1,FALSE)</f>
        <v>97.763398460627499</v>
      </c>
      <c r="Y45" s="52">
        <f>VLOOKUP($A45,'ADR Raw Data'!$B$6:$BE$43,'ADR Raw Data'!H$1,FALSE)</f>
        <v>105.27866004962701</v>
      </c>
      <c r="Z45" s="52">
        <f>VLOOKUP($A45,'ADR Raw Data'!$B$6:$BE$43,'ADR Raw Data'!I$1,FALSE)</f>
        <v>105.80765074393101</v>
      </c>
      <c r="AA45" s="52">
        <f>VLOOKUP($A45,'ADR Raw Data'!$B$6:$BE$43,'ADR Raw Data'!J$1,FALSE)</f>
        <v>104.544436405178</v>
      </c>
      <c r="AB45" s="52">
        <f>VLOOKUP($A45,'ADR Raw Data'!$B$6:$BE$43,'ADR Raw Data'!K$1,FALSE)</f>
        <v>106.387633136094</v>
      </c>
      <c r="AC45" s="53">
        <f>VLOOKUP($A45,'ADR Raw Data'!$B$6:$BE$43,'ADR Raw Data'!L$1,FALSE)</f>
        <v>104.39394857046101</v>
      </c>
      <c r="AD45" s="52">
        <f>VLOOKUP($A45,'ADR Raw Data'!$B$6:$BE$43,'ADR Raw Data'!N$1,FALSE)</f>
        <v>122.447997823721</v>
      </c>
      <c r="AE45" s="52">
        <f>VLOOKUP($A45,'ADR Raw Data'!$B$6:$BE$43,'ADR Raw Data'!O$1,FALSE)</f>
        <v>121.37198731501</v>
      </c>
      <c r="AF45" s="53">
        <f>VLOOKUP($A45,'ADR Raw Data'!$B$6:$BE$43,'ADR Raw Data'!P$1,FALSE)</f>
        <v>121.902203753351</v>
      </c>
      <c r="AG45" s="54">
        <f>VLOOKUP($A45,'ADR Raw Data'!$B$6:$BE$43,'ADR Raw Data'!R$1,FALSE)</f>
        <v>110.01826319113501</v>
      </c>
      <c r="AI45" s="47">
        <f>VLOOKUP($A45,'ADR Raw Data'!$B$6:$BE$43,'ADR Raw Data'!T$1,FALSE)</f>
        <v>14.125667295602099</v>
      </c>
      <c r="AJ45" s="48">
        <f>VLOOKUP($A45,'ADR Raw Data'!$B$6:$BE$43,'ADR Raw Data'!U$1,FALSE)</f>
        <v>18.542848819458701</v>
      </c>
      <c r="AK45" s="48">
        <f>VLOOKUP($A45,'ADR Raw Data'!$B$6:$BE$43,'ADR Raw Data'!V$1,FALSE)</f>
        <v>17.061656893689602</v>
      </c>
      <c r="AL45" s="48">
        <f>VLOOKUP($A45,'ADR Raw Data'!$B$6:$BE$43,'ADR Raw Data'!W$1,FALSE)</f>
        <v>11.9157423060285</v>
      </c>
      <c r="AM45" s="48">
        <f>VLOOKUP($A45,'ADR Raw Data'!$B$6:$BE$43,'ADR Raw Data'!X$1,FALSE)</f>
        <v>8.8998815726199005</v>
      </c>
      <c r="AN45" s="49">
        <f>VLOOKUP($A45,'ADR Raw Data'!$B$6:$BE$43,'ADR Raw Data'!Y$1,FALSE)</f>
        <v>14.064575438631101</v>
      </c>
      <c r="AO45" s="48">
        <f>VLOOKUP($A45,'ADR Raw Data'!$B$6:$BE$43,'ADR Raw Data'!AA$1,FALSE)</f>
        <v>6.2465112082907197</v>
      </c>
      <c r="AP45" s="48">
        <f>VLOOKUP($A45,'ADR Raw Data'!$B$6:$BE$43,'ADR Raw Data'!AB$1,FALSE)</f>
        <v>3.1728788025421499</v>
      </c>
      <c r="AQ45" s="49">
        <f>VLOOKUP($A45,'ADR Raw Data'!$B$6:$BE$43,'ADR Raw Data'!AC$1,FALSE)</f>
        <v>4.6782055901049997</v>
      </c>
      <c r="AR45" s="50">
        <f>VLOOKUP($A45,'ADR Raw Data'!$B$6:$BE$43,'ADR Raw Data'!AE$1,FALSE)</f>
        <v>10.291316556494101</v>
      </c>
      <c r="AS45" s="40"/>
      <c r="AT45" s="51">
        <f>VLOOKUP($A45,'RevPAR Raw Data'!$B$6:$BE$43,'RevPAR Raw Data'!G$1,FALSE)</f>
        <v>41.718640727640199</v>
      </c>
      <c r="AU45" s="52">
        <f>VLOOKUP($A45,'RevPAR Raw Data'!$B$6:$BE$43,'RevPAR Raw Data'!H$1,FALSE)</f>
        <v>64.316270843860494</v>
      </c>
      <c r="AV45" s="52">
        <f>VLOOKUP($A45,'RevPAR Raw Data'!$B$6:$BE$43,'RevPAR Raw Data'!I$1,FALSE)</f>
        <v>68.275073269327905</v>
      </c>
      <c r="AW45" s="52">
        <f>VLOOKUP($A45,'RevPAR Raw Data'!$B$6:$BE$43,'RevPAR Raw Data'!J$1,FALSE)</f>
        <v>69.361720565942306</v>
      </c>
      <c r="AX45" s="52">
        <f>VLOOKUP($A45,'RevPAR Raw Data'!$B$6:$BE$43,'RevPAR Raw Data'!K$1,FALSE)</f>
        <v>68.138617988883198</v>
      </c>
      <c r="AY45" s="53">
        <f>VLOOKUP($A45,'RevPAR Raw Data'!$B$6:$BE$43,'RevPAR Raw Data'!L$1,FALSE)</f>
        <v>62.362064679130803</v>
      </c>
      <c r="AZ45" s="52">
        <f>VLOOKUP($A45,'RevPAR Raw Data'!$B$6:$BE$43,'RevPAR Raw Data'!N$1,FALSE)</f>
        <v>85.292857503789705</v>
      </c>
      <c r="BA45" s="52">
        <f>VLOOKUP($A45,'RevPAR Raw Data'!$B$6:$BE$43,'RevPAR Raw Data'!O$1,FALSE)</f>
        <v>87.027210712480993</v>
      </c>
      <c r="BB45" s="53">
        <f>VLOOKUP($A45,'RevPAR Raw Data'!$B$6:$BE$43,'RevPAR Raw Data'!P$1,FALSE)</f>
        <v>86.160034108135406</v>
      </c>
      <c r="BC45" s="54">
        <f>VLOOKUP($A45,'RevPAR Raw Data'!$B$6:$BE$43,'RevPAR Raw Data'!R$1,FALSE)</f>
        <v>69.161484515989301</v>
      </c>
      <c r="BE45" s="47">
        <f>VLOOKUP($A45,'RevPAR Raw Data'!$B$6:$BE$43,'RevPAR Raw Data'!T$1,FALSE)</f>
        <v>5.6209600341216204</v>
      </c>
      <c r="BF45" s="48">
        <f>VLOOKUP($A45,'RevPAR Raw Data'!$B$6:$BE$43,'RevPAR Raw Data'!U$1,FALSE)</f>
        <v>21.869306311841498</v>
      </c>
      <c r="BG45" s="48">
        <f>VLOOKUP($A45,'RevPAR Raw Data'!$B$6:$BE$43,'RevPAR Raw Data'!V$1,FALSE)</f>
        <v>21.0917260860605</v>
      </c>
      <c r="BH45" s="48">
        <f>VLOOKUP($A45,'RevPAR Raw Data'!$B$6:$BE$43,'RevPAR Raw Data'!W$1,FALSE)</f>
        <v>17.886377575463602</v>
      </c>
      <c r="BI45" s="48">
        <f>VLOOKUP($A45,'RevPAR Raw Data'!$B$6:$BE$43,'RevPAR Raw Data'!X$1,FALSE)</f>
        <v>12.402768642748899</v>
      </c>
      <c r="BJ45" s="49">
        <f>VLOOKUP($A45,'RevPAR Raw Data'!$B$6:$BE$43,'RevPAR Raw Data'!Y$1,FALSE)</f>
        <v>16.2976637201808</v>
      </c>
      <c r="BK45" s="48">
        <f>VLOOKUP($A45,'RevPAR Raw Data'!$B$6:$BE$43,'RevPAR Raw Data'!AA$1,FALSE)</f>
        <v>3.39626946743999</v>
      </c>
      <c r="BL45" s="48">
        <f>VLOOKUP($A45,'RevPAR Raw Data'!$B$6:$BE$43,'RevPAR Raw Data'!AB$1,FALSE)</f>
        <v>1.63298508907137</v>
      </c>
      <c r="BM45" s="49">
        <f>VLOOKUP($A45,'RevPAR Raw Data'!$B$6:$BE$43,'RevPAR Raw Data'!AC$1,FALSE)</f>
        <v>2.4981729570594098</v>
      </c>
      <c r="BN45" s="50">
        <f>VLOOKUP($A45,'RevPAR Raw Data'!$B$6:$BE$43,'RevPAR Raw Data'!AE$1,FALSE)</f>
        <v>10.979482377055801</v>
      </c>
    </row>
    <row r="46" spans="1:66" x14ac:dyDescent="0.45">
      <c r="A46" s="66" t="s">
        <v>85</v>
      </c>
      <c r="B46" s="47">
        <f>VLOOKUP($A46,'Occupancy Raw Data'!$B$8:$BE$45,'Occupancy Raw Data'!G$3,FALSE)</f>
        <v>38.660907127429802</v>
      </c>
      <c r="C46" s="48">
        <f>VLOOKUP($A46,'Occupancy Raw Data'!$B$8:$BE$45,'Occupancy Raw Data'!H$3,FALSE)</f>
        <v>52.547325625714599</v>
      </c>
      <c r="D46" s="48">
        <f>VLOOKUP($A46,'Occupancy Raw Data'!$B$8:$BE$45,'Occupancy Raw Data'!I$3,FALSE)</f>
        <v>54.935840426883402</v>
      </c>
      <c r="E46" s="48">
        <f>VLOOKUP($A46,'Occupancy Raw Data'!$B$8:$BE$45,'Occupancy Raw Data'!J$3,FALSE)</f>
        <v>61.682124253589102</v>
      </c>
      <c r="F46" s="48">
        <f>VLOOKUP($A46,'Occupancy Raw Data'!$B$8:$BE$45,'Occupancy Raw Data'!K$3,FALSE)</f>
        <v>61.618599923770802</v>
      </c>
      <c r="G46" s="49">
        <f>VLOOKUP($A46,'Occupancy Raw Data'!$B$8:$BE$45,'Occupancy Raw Data'!L$3,FALSE)</f>
        <v>53.888959471477499</v>
      </c>
      <c r="H46" s="48">
        <f>VLOOKUP($A46,'Occupancy Raw Data'!$B$8:$BE$45,'Occupancy Raw Data'!N$3,FALSE)</f>
        <v>68.949307584804899</v>
      </c>
      <c r="I46" s="48">
        <f>VLOOKUP($A46,'Occupancy Raw Data'!$B$8:$BE$45,'Occupancy Raw Data'!O$3,FALSE)</f>
        <v>66.840299834836699</v>
      </c>
      <c r="J46" s="49">
        <f>VLOOKUP($A46,'Occupancy Raw Data'!$B$8:$BE$45,'Occupancy Raw Data'!P$3,FALSE)</f>
        <v>67.894803709820806</v>
      </c>
      <c r="K46" s="50">
        <f>VLOOKUP($A46,'Occupancy Raw Data'!$B$8:$BE$45,'Occupancy Raw Data'!R$3,FALSE)</f>
        <v>57.890629253861299</v>
      </c>
      <c r="M46" s="47">
        <f>VLOOKUP($A46,'Occupancy Raw Data'!$B$8:$BE$45,'Occupancy Raw Data'!T$3,FALSE)</f>
        <v>-2.55519596869149</v>
      </c>
      <c r="N46" s="48">
        <f>VLOOKUP($A46,'Occupancy Raw Data'!$B$8:$BE$45,'Occupancy Raw Data'!U$3,FALSE)</f>
        <v>-1.66589646878749</v>
      </c>
      <c r="O46" s="48">
        <f>VLOOKUP($A46,'Occupancy Raw Data'!$B$8:$BE$45,'Occupancy Raw Data'!V$3,FALSE)</f>
        <v>-4.0634424502560504</v>
      </c>
      <c r="P46" s="48">
        <f>VLOOKUP($A46,'Occupancy Raw Data'!$B$8:$BE$45,'Occupancy Raw Data'!W$3,FALSE)</f>
        <v>5.1053780319386703</v>
      </c>
      <c r="Q46" s="48">
        <f>VLOOKUP($A46,'Occupancy Raw Data'!$B$8:$BE$45,'Occupancy Raw Data'!X$3,FALSE)</f>
        <v>8.5463986568507799</v>
      </c>
      <c r="R46" s="49">
        <f>VLOOKUP($A46,'Occupancy Raw Data'!$B$8:$BE$45,'Occupancy Raw Data'!Y$3,FALSE)</f>
        <v>1.36060380558778</v>
      </c>
      <c r="S46" s="48">
        <f>VLOOKUP($A46,'Occupancy Raw Data'!$B$8:$BE$45,'Occupancy Raw Data'!AA$3,FALSE)</f>
        <v>0.77305003432956698</v>
      </c>
      <c r="T46" s="48">
        <f>VLOOKUP($A46,'Occupancy Raw Data'!$B$8:$BE$45,'Occupancy Raw Data'!AB$3,FALSE)</f>
        <v>1.95121523557478</v>
      </c>
      <c r="U46" s="49">
        <f>VLOOKUP($A46,'Occupancy Raw Data'!$B$8:$BE$45,'Occupancy Raw Data'!AC$3,FALSE)</f>
        <v>1.34956092053122</v>
      </c>
      <c r="V46" s="50">
        <f>VLOOKUP($A46,'Occupancy Raw Data'!$B$8:$BE$45,'Occupancy Raw Data'!AE$3,FALSE)</f>
        <v>1.3569031877704401</v>
      </c>
      <c r="X46" s="51">
        <f>VLOOKUP($A46,'ADR Raw Data'!$B$6:$BE$43,'ADR Raw Data'!G$1,FALSE)</f>
        <v>103.094180085441</v>
      </c>
      <c r="Y46" s="52">
        <f>VLOOKUP($A46,'ADR Raw Data'!$B$6:$BE$43,'ADR Raw Data'!H$1,FALSE)</f>
        <v>103.497691005802</v>
      </c>
      <c r="Z46" s="52">
        <f>VLOOKUP($A46,'ADR Raw Data'!$B$6:$BE$43,'ADR Raw Data'!I$1,FALSE)</f>
        <v>101.230783996299</v>
      </c>
      <c r="AA46" s="52">
        <f>VLOOKUP($A46,'ADR Raw Data'!$B$6:$BE$43,'ADR Raw Data'!J$1,FALSE)</f>
        <v>105.177349124613</v>
      </c>
      <c r="AB46" s="52">
        <f>VLOOKUP($A46,'ADR Raw Data'!$B$6:$BE$43,'ADR Raw Data'!K$1,FALSE)</f>
        <v>106.210195876288</v>
      </c>
      <c r="AC46" s="53">
        <f>VLOOKUP($A46,'ADR Raw Data'!$B$6:$BE$43,'ADR Raw Data'!L$1,FALSE)</f>
        <v>103.982432572614</v>
      </c>
      <c r="AD46" s="52">
        <f>VLOOKUP($A46,'ADR Raw Data'!$B$6:$BE$43,'ADR Raw Data'!N$1,FALSE)</f>
        <v>132.17636815920301</v>
      </c>
      <c r="AE46" s="52">
        <f>VLOOKUP($A46,'ADR Raw Data'!$B$6:$BE$43,'ADR Raw Data'!O$1,FALSE)</f>
        <v>134.67704428815799</v>
      </c>
      <c r="AF46" s="53">
        <f>VLOOKUP($A46,'ADR Raw Data'!$B$6:$BE$43,'ADR Raw Data'!P$1,FALSE)</f>
        <v>133.40728667664601</v>
      </c>
      <c r="AG46" s="54">
        <f>VLOOKUP($A46,'ADR Raw Data'!$B$6:$BE$43,'ADR Raw Data'!R$1,FALSE)</f>
        <v>113.84237866817099</v>
      </c>
      <c r="AI46" s="47">
        <f>VLOOKUP($A46,'ADR Raw Data'!$B$6:$BE$43,'ADR Raw Data'!T$1,FALSE)</f>
        <v>-3.9904626955434401</v>
      </c>
      <c r="AJ46" s="48">
        <f>VLOOKUP($A46,'ADR Raw Data'!$B$6:$BE$43,'ADR Raw Data'!U$1,FALSE)</f>
        <v>-1.8120472838272701</v>
      </c>
      <c r="AK46" s="48">
        <f>VLOOKUP($A46,'ADR Raw Data'!$B$6:$BE$43,'ADR Raw Data'!V$1,FALSE)</f>
        <v>-1.6282641044095501</v>
      </c>
      <c r="AL46" s="48">
        <f>VLOOKUP($A46,'ADR Raw Data'!$B$6:$BE$43,'ADR Raw Data'!W$1,FALSE)</f>
        <v>1.02961104059643</v>
      </c>
      <c r="AM46" s="48">
        <f>VLOOKUP($A46,'ADR Raw Data'!$B$6:$BE$43,'ADR Raw Data'!X$1,FALSE)</f>
        <v>-0.57555895029813697</v>
      </c>
      <c r="AN46" s="49">
        <f>VLOOKUP($A46,'ADR Raw Data'!$B$6:$BE$43,'ADR Raw Data'!Y$1,FALSE)</f>
        <v>-1.1369897692772799</v>
      </c>
      <c r="AO46" s="48">
        <f>VLOOKUP($A46,'ADR Raw Data'!$B$6:$BE$43,'ADR Raw Data'!AA$1,FALSE)</f>
        <v>3.28130222213959</v>
      </c>
      <c r="AP46" s="48">
        <f>VLOOKUP($A46,'ADR Raw Data'!$B$6:$BE$43,'ADR Raw Data'!AB$1,FALSE)</f>
        <v>5.9638596893176397</v>
      </c>
      <c r="AQ46" s="49">
        <f>VLOOKUP($A46,'ADR Raw Data'!$B$6:$BE$43,'ADR Raw Data'!AC$1,FALSE)</f>
        <v>4.5950273412800904</v>
      </c>
      <c r="AR46" s="50">
        <f>VLOOKUP($A46,'ADR Raw Data'!$B$6:$BE$43,'ADR Raw Data'!AE$1,FALSE)</f>
        <v>1.0367954923034399</v>
      </c>
      <c r="AS46" s="40"/>
      <c r="AT46" s="51">
        <f>VLOOKUP($A46,'RevPAR Raw Data'!$B$6:$BE$43,'RevPAR Raw Data'!G$1,FALSE)</f>
        <v>39.857145216617901</v>
      </c>
      <c r="AU46" s="52">
        <f>VLOOKUP($A46,'RevPAR Raw Data'!$B$6:$BE$43,'RevPAR Raw Data'!H$1,FALSE)</f>
        <v>54.385268707915102</v>
      </c>
      <c r="AV46" s="52">
        <f>VLOOKUP($A46,'RevPAR Raw Data'!$B$6:$BE$43,'RevPAR Raw Data'!I$1,FALSE)</f>
        <v>55.611981959090301</v>
      </c>
      <c r="AW46" s="52">
        <f>VLOOKUP($A46,'RevPAR Raw Data'!$B$6:$BE$43,'RevPAR Raw Data'!J$1,FALSE)</f>
        <v>64.875623173675507</v>
      </c>
      <c r="AX46" s="52">
        <f>VLOOKUP($A46,'RevPAR Raw Data'!$B$6:$BE$43,'RevPAR Raw Data'!K$1,FALSE)</f>
        <v>65.445235675263604</v>
      </c>
      <c r="AY46" s="53">
        <f>VLOOKUP($A46,'RevPAR Raw Data'!$B$6:$BE$43,'RevPAR Raw Data'!L$1,FALSE)</f>
        <v>56.035050946512499</v>
      </c>
      <c r="AZ46" s="52">
        <f>VLOOKUP($A46,'RevPAR Raw Data'!$B$6:$BE$43,'RevPAR Raw Data'!N$1,FALSE)</f>
        <v>91.134690636513696</v>
      </c>
      <c r="BA46" s="52">
        <f>VLOOKUP($A46,'RevPAR Raw Data'!$B$6:$BE$43,'RevPAR Raw Data'!O$1,FALSE)</f>
        <v>90.018540210900696</v>
      </c>
      <c r="BB46" s="53">
        <f>VLOOKUP($A46,'RevPAR Raw Data'!$B$6:$BE$43,'RevPAR Raw Data'!P$1,FALSE)</f>
        <v>90.576615423707196</v>
      </c>
      <c r="BC46" s="54">
        <f>VLOOKUP($A46,'RevPAR Raw Data'!$B$6:$BE$43,'RevPAR Raw Data'!R$1,FALSE)</f>
        <v>65.904069368568102</v>
      </c>
      <c r="BE46" s="47">
        <f>VLOOKUP($A46,'RevPAR Raw Data'!$B$6:$BE$43,'RevPAR Raw Data'!T$1,FALSE)</f>
        <v>-6.4436945223062798</v>
      </c>
      <c r="BF46" s="48">
        <f>VLOOKUP($A46,'RevPAR Raw Data'!$B$6:$BE$43,'RevPAR Raw Data'!U$1,FALSE)</f>
        <v>-3.4477569209007299</v>
      </c>
      <c r="BG46" s="48">
        <f>VLOOKUP($A46,'RevPAR Raw Data'!$B$6:$BE$43,'RevPAR Raw Data'!V$1,FALSE)</f>
        <v>-5.6255429798447398</v>
      </c>
      <c r="BH46" s="48">
        <f>VLOOKUP($A46,'RevPAR Raw Data'!$B$6:$BE$43,'RevPAR Raw Data'!W$1,FALSE)</f>
        <v>6.1875546084161304</v>
      </c>
      <c r="BI46" s="48">
        <f>VLOOKUP($A46,'RevPAR Raw Data'!$B$6:$BE$43,'RevPAR Raw Data'!X$1,FALSE)</f>
        <v>7.92165014415498</v>
      </c>
      <c r="BJ46" s="49">
        <f>VLOOKUP($A46,'RevPAR Raw Data'!$B$6:$BE$43,'RevPAR Raw Data'!Y$1,FALSE)</f>
        <v>0.20814411024057</v>
      </c>
      <c r="BK46" s="48">
        <f>VLOOKUP($A46,'RevPAR Raw Data'!$B$6:$BE$43,'RevPAR Raw Data'!AA$1,FALSE)</f>
        <v>4.0797183644238597</v>
      </c>
      <c r="BL46" s="48">
        <f>VLOOKUP($A46,'RevPAR Raw Data'!$B$6:$BE$43,'RevPAR Raw Data'!AB$1,FALSE)</f>
        <v>8.0314426637786998</v>
      </c>
      <c r="BM46" s="49">
        <f>VLOOKUP($A46,'RevPAR Raw Data'!$B$6:$BE$43,'RevPAR Raw Data'!AC$1,FALSE)</f>
        <v>6.0066009550969603</v>
      </c>
      <c r="BN46" s="50">
        <f>VLOOKUP($A46,'RevPAR Raw Data'!$B$6:$BE$43,'RevPAR Raw Data'!AE$1,FALSE)</f>
        <v>2.40776699115961</v>
      </c>
    </row>
    <row r="47" spans="1:66" x14ac:dyDescent="0.45">
      <c r="A47" s="63" t="s">
        <v>86</v>
      </c>
      <c r="B47" s="47">
        <f>VLOOKUP($A47,'Occupancy Raw Data'!$B$8:$BE$45,'Occupancy Raw Data'!G$3,FALSE)</f>
        <v>36.537102473498202</v>
      </c>
      <c r="C47" s="48">
        <f>VLOOKUP($A47,'Occupancy Raw Data'!$B$8:$BE$45,'Occupancy Raw Data'!H$3,FALSE)</f>
        <v>53.851590106007002</v>
      </c>
      <c r="D47" s="48">
        <f>VLOOKUP($A47,'Occupancy Raw Data'!$B$8:$BE$45,'Occupancy Raw Data'!I$3,FALSE)</f>
        <v>60.212014134275599</v>
      </c>
      <c r="E47" s="48">
        <f>VLOOKUP($A47,'Occupancy Raw Data'!$B$8:$BE$45,'Occupancy Raw Data'!J$3,FALSE)</f>
        <v>67.137809187279103</v>
      </c>
      <c r="F47" s="48">
        <f>VLOOKUP($A47,'Occupancy Raw Data'!$B$8:$BE$45,'Occupancy Raw Data'!K$3,FALSE)</f>
        <v>63.957597173144798</v>
      </c>
      <c r="G47" s="49">
        <f>VLOOKUP($A47,'Occupancy Raw Data'!$B$8:$BE$45,'Occupancy Raw Data'!L$3,FALSE)</f>
        <v>56.339222614840899</v>
      </c>
      <c r="H47" s="48">
        <f>VLOOKUP($A47,'Occupancy Raw Data'!$B$8:$BE$45,'Occupancy Raw Data'!N$3,FALSE)</f>
        <v>68.480565371024696</v>
      </c>
      <c r="I47" s="48">
        <f>VLOOKUP($A47,'Occupancy Raw Data'!$B$8:$BE$45,'Occupancy Raw Data'!O$3,FALSE)</f>
        <v>64.3109540636042</v>
      </c>
      <c r="J47" s="49">
        <f>VLOOKUP($A47,'Occupancy Raw Data'!$B$8:$BE$45,'Occupancy Raw Data'!P$3,FALSE)</f>
        <v>66.395759717314405</v>
      </c>
      <c r="K47" s="50">
        <f>VLOOKUP($A47,'Occupancy Raw Data'!$B$8:$BE$45,'Occupancy Raw Data'!R$3,FALSE)</f>
        <v>59.212518929833401</v>
      </c>
      <c r="M47" s="47">
        <f>VLOOKUP($A47,'Occupancy Raw Data'!$B$8:$BE$45,'Occupancy Raw Data'!T$3,FALSE)</f>
        <v>-22.604790419161599</v>
      </c>
      <c r="N47" s="48">
        <f>VLOOKUP($A47,'Occupancy Raw Data'!$B$8:$BE$45,'Occupancy Raw Data'!U$3,FALSE)</f>
        <v>-15.3333333333333</v>
      </c>
      <c r="O47" s="48">
        <f>VLOOKUP($A47,'Occupancy Raw Data'!$B$8:$BE$45,'Occupancy Raw Data'!V$3,FALSE)</f>
        <v>-5.5432372505543199</v>
      </c>
      <c r="P47" s="48">
        <f>VLOOKUP($A47,'Occupancy Raw Data'!$B$8:$BE$45,'Occupancy Raw Data'!W$3,FALSE)</f>
        <v>5.6729699666295801</v>
      </c>
      <c r="Q47" s="48">
        <f>VLOOKUP($A47,'Occupancy Raw Data'!$B$8:$BE$45,'Occupancy Raw Data'!X$3,FALSE)</f>
        <v>4.9883990719257501</v>
      </c>
      <c r="R47" s="49">
        <f>VLOOKUP($A47,'Occupancy Raw Data'!$B$8:$BE$45,'Occupancy Raw Data'!Y$3,FALSE)</f>
        <v>-5.7905932403687004</v>
      </c>
      <c r="S47" s="48">
        <f>VLOOKUP($A47,'Occupancy Raw Data'!$B$8:$BE$45,'Occupancy Raw Data'!AA$3,FALSE)</f>
        <v>10.869565217391299</v>
      </c>
      <c r="T47" s="48">
        <f>VLOOKUP($A47,'Occupancy Raw Data'!$B$8:$BE$45,'Occupancy Raw Data'!AB$3,FALSE)</f>
        <v>9.7708082026537895</v>
      </c>
      <c r="U47" s="49">
        <f>VLOOKUP($A47,'Occupancy Raw Data'!$B$8:$BE$45,'Occupancy Raw Data'!AC$3,FALSE)</f>
        <v>10.3347034644744</v>
      </c>
      <c r="V47" s="50">
        <f>VLOOKUP($A47,'Occupancy Raw Data'!$B$8:$BE$45,'Occupancy Raw Data'!AE$3,FALSE)</f>
        <v>-1.16279069767441</v>
      </c>
      <c r="X47" s="51">
        <f>VLOOKUP($A47,'ADR Raw Data'!$B$6:$BE$43,'ADR Raw Data'!G$1,FALSE)</f>
        <v>84.487852998065705</v>
      </c>
      <c r="Y47" s="52">
        <f>VLOOKUP($A47,'ADR Raw Data'!$B$6:$BE$43,'ADR Raw Data'!H$1,FALSE)</f>
        <v>88.058674540682404</v>
      </c>
      <c r="Z47" s="52">
        <f>VLOOKUP($A47,'ADR Raw Data'!$B$6:$BE$43,'ADR Raw Data'!I$1,FALSE)</f>
        <v>88.086443661971799</v>
      </c>
      <c r="AA47" s="52">
        <f>VLOOKUP($A47,'ADR Raw Data'!$B$6:$BE$43,'ADR Raw Data'!J$1,FALSE)</f>
        <v>86.706010526315694</v>
      </c>
      <c r="AB47" s="52">
        <f>VLOOKUP($A47,'ADR Raw Data'!$B$6:$BE$43,'ADR Raw Data'!K$1,FALSE)</f>
        <v>87.033602209944704</v>
      </c>
      <c r="AC47" s="53">
        <f>VLOOKUP($A47,'ADR Raw Data'!$B$6:$BE$43,'ADR Raw Data'!L$1,FALSE)</f>
        <v>87.046337180130394</v>
      </c>
      <c r="AD47" s="52">
        <f>VLOOKUP($A47,'ADR Raw Data'!$B$6:$BE$43,'ADR Raw Data'!N$1,FALSE)</f>
        <v>98.274613003095894</v>
      </c>
      <c r="AE47" s="52">
        <f>VLOOKUP($A47,'ADR Raw Data'!$B$6:$BE$43,'ADR Raw Data'!O$1,FALSE)</f>
        <v>96.791824175824104</v>
      </c>
      <c r="AF47" s="53">
        <f>VLOOKUP($A47,'ADR Raw Data'!$B$6:$BE$43,'ADR Raw Data'!P$1,FALSE)</f>
        <v>97.556498137307003</v>
      </c>
      <c r="AG47" s="54">
        <f>VLOOKUP($A47,'ADR Raw Data'!$B$6:$BE$43,'ADR Raw Data'!R$1,FALSE)</f>
        <v>90.413531116794502</v>
      </c>
      <c r="AI47" s="47">
        <f>VLOOKUP($A47,'ADR Raw Data'!$B$6:$BE$43,'ADR Raw Data'!T$1,FALSE)</f>
        <v>5.30721564812624</v>
      </c>
      <c r="AJ47" s="48">
        <f>VLOOKUP($A47,'ADR Raw Data'!$B$6:$BE$43,'ADR Raw Data'!U$1,FALSE)</f>
        <v>8.3512209097381795</v>
      </c>
      <c r="AK47" s="48">
        <f>VLOOKUP($A47,'ADR Raw Data'!$B$6:$BE$43,'ADR Raw Data'!V$1,FALSE)</f>
        <v>7.1260143201897703</v>
      </c>
      <c r="AL47" s="48">
        <f>VLOOKUP($A47,'ADR Raw Data'!$B$6:$BE$43,'ADR Raw Data'!W$1,FALSE)</f>
        <v>6.3262997166011097</v>
      </c>
      <c r="AM47" s="48">
        <f>VLOOKUP($A47,'ADR Raw Data'!$B$6:$BE$43,'ADR Raw Data'!X$1,FALSE)</f>
        <v>7.3562529898112503</v>
      </c>
      <c r="AN47" s="49">
        <f>VLOOKUP($A47,'ADR Raw Data'!$B$6:$BE$43,'ADR Raw Data'!Y$1,FALSE)</f>
        <v>7.0309104907795303</v>
      </c>
      <c r="AO47" s="48">
        <f>VLOOKUP($A47,'ADR Raw Data'!$B$6:$BE$43,'ADR Raw Data'!AA$1,FALSE)</f>
        <v>3.77164896006169</v>
      </c>
      <c r="AP47" s="48">
        <f>VLOOKUP($A47,'ADR Raw Data'!$B$6:$BE$43,'ADR Raw Data'!AB$1,FALSE)</f>
        <v>1.8022897297181699</v>
      </c>
      <c r="AQ47" s="49">
        <f>VLOOKUP($A47,'ADR Raw Data'!$B$6:$BE$43,'ADR Raw Data'!AC$1,FALSE)</f>
        <v>2.8149293628215801</v>
      </c>
      <c r="AR47" s="50">
        <f>VLOOKUP($A47,'ADR Raw Data'!$B$6:$BE$43,'ADR Raw Data'!AE$1,FALSE)</f>
        <v>6.0954590870036602</v>
      </c>
      <c r="AS47" s="40"/>
      <c r="AT47" s="51">
        <f>VLOOKUP($A47,'RevPAR Raw Data'!$B$6:$BE$43,'RevPAR Raw Data'!G$1,FALSE)</f>
        <v>30.869413427561799</v>
      </c>
      <c r="AU47" s="52">
        <f>VLOOKUP($A47,'RevPAR Raw Data'!$B$6:$BE$43,'RevPAR Raw Data'!H$1,FALSE)</f>
        <v>47.420996466430999</v>
      </c>
      <c r="AV47" s="52">
        <f>VLOOKUP($A47,'RevPAR Raw Data'!$B$6:$BE$43,'RevPAR Raw Data'!I$1,FALSE)</f>
        <v>53.038621908127197</v>
      </c>
      <c r="AW47" s="52">
        <f>VLOOKUP($A47,'RevPAR Raw Data'!$B$6:$BE$43,'RevPAR Raw Data'!J$1,FALSE)</f>
        <v>58.212515901060002</v>
      </c>
      <c r="AX47" s="52">
        <f>VLOOKUP($A47,'RevPAR Raw Data'!$B$6:$BE$43,'RevPAR Raw Data'!K$1,FALSE)</f>
        <v>55.664600706713699</v>
      </c>
      <c r="AY47" s="53">
        <f>VLOOKUP($A47,'RevPAR Raw Data'!$B$6:$BE$43,'RevPAR Raw Data'!L$1,FALSE)</f>
        <v>49.041229681978699</v>
      </c>
      <c r="AZ47" s="52">
        <f>VLOOKUP($A47,'RevPAR Raw Data'!$B$6:$BE$43,'RevPAR Raw Data'!N$1,FALSE)</f>
        <v>67.299010600706694</v>
      </c>
      <c r="BA47" s="52">
        <f>VLOOKUP($A47,'RevPAR Raw Data'!$B$6:$BE$43,'RevPAR Raw Data'!O$1,FALSE)</f>
        <v>62.2477455830388</v>
      </c>
      <c r="BB47" s="53">
        <f>VLOOKUP($A47,'RevPAR Raw Data'!$B$6:$BE$43,'RevPAR Raw Data'!P$1,FALSE)</f>
        <v>64.773378091872701</v>
      </c>
      <c r="BC47" s="54">
        <f>VLOOKUP($A47,'RevPAR Raw Data'!$B$6:$BE$43,'RevPAR Raw Data'!R$1,FALSE)</f>
        <v>53.536129227662698</v>
      </c>
      <c r="BE47" s="47">
        <f>VLOOKUP($A47,'RevPAR Raw Data'!$B$6:$BE$43,'RevPAR Raw Data'!T$1,FALSE)</f>
        <v>-18.4972597453873</v>
      </c>
      <c r="BF47" s="48">
        <f>VLOOKUP($A47,'RevPAR Raw Data'!$B$6:$BE$43,'RevPAR Raw Data'!U$1,FALSE)</f>
        <v>-8.2626329630883308</v>
      </c>
      <c r="BG47" s="48">
        <f>VLOOKUP($A47,'RevPAR Raw Data'!$B$6:$BE$43,'RevPAR Raw Data'!V$1,FALSE)</f>
        <v>1.1877651893588499</v>
      </c>
      <c r="BH47" s="48">
        <f>VLOOKUP($A47,'RevPAR Raw Data'!$B$6:$BE$43,'RevPAR Raw Data'!W$1,FALSE)</f>
        <v>12.3581587661524</v>
      </c>
      <c r="BI47" s="48">
        <f>VLOOKUP($A47,'RevPAR Raw Data'!$B$6:$BE$43,'RevPAR Raw Data'!X$1,FALSE)</f>
        <v>12.711611317609201</v>
      </c>
      <c r="BJ47" s="49">
        <f>VLOOKUP($A47,'RevPAR Raw Data'!$B$6:$BE$43,'RevPAR Raw Data'!Y$1,FALSE)</f>
        <v>0.83318582279537501</v>
      </c>
      <c r="BK47" s="48">
        <f>VLOOKUP($A47,'RevPAR Raw Data'!$B$6:$BE$43,'RevPAR Raw Data'!AA$1,FALSE)</f>
        <v>15.0511760209379</v>
      </c>
      <c r="BL47" s="48">
        <f>VLOOKUP($A47,'RevPAR Raw Data'!$B$6:$BE$43,'RevPAR Raw Data'!AB$1,FALSE)</f>
        <v>11.7491962051188</v>
      </c>
      <c r="BM47" s="49">
        <f>VLOOKUP($A47,'RevPAR Raw Data'!$B$6:$BE$43,'RevPAR Raw Data'!AC$1,FALSE)</f>
        <v>13.440547429678</v>
      </c>
      <c r="BN47" s="50">
        <f>VLOOKUP($A47,'RevPAR Raw Data'!$B$6:$BE$43,'RevPAR Raw Data'!AE$1,FALSE)</f>
        <v>4.8617909580850096</v>
      </c>
    </row>
    <row r="48" spans="1:66" ht="16.5" thickBot="1" x14ac:dyDescent="0.5">
      <c r="A48" s="63" t="s">
        <v>87</v>
      </c>
      <c r="B48" s="67">
        <f>VLOOKUP($A48,'Occupancy Raw Data'!$B$8:$BE$45,'Occupancy Raw Data'!G$3,FALSE)</f>
        <v>39.589141599412997</v>
      </c>
      <c r="C48" s="68">
        <f>VLOOKUP($A48,'Occupancy Raw Data'!$B$8:$BE$45,'Occupancy Raw Data'!H$3,FALSE)</f>
        <v>60.396184886280203</v>
      </c>
      <c r="D48" s="68">
        <f>VLOOKUP($A48,'Occupancy Raw Data'!$B$8:$BE$45,'Occupancy Raw Data'!I$3,FALSE)</f>
        <v>64.387380777696194</v>
      </c>
      <c r="E48" s="68">
        <f>VLOOKUP($A48,'Occupancy Raw Data'!$B$8:$BE$45,'Occupancy Raw Data'!J$3,FALSE)</f>
        <v>62.377109317681501</v>
      </c>
      <c r="F48" s="68">
        <f>VLOOKUP($A48,'Occupancy Raw Data'!$B$8:$BE$45,'Occupancy Raw Data'!K$3,FALSE)</f>
        <v>58.694057226705702</v>
      </c>
      <c r="G48" s="69">
        <f>VLOOKUP($A48,'Occupancy Raw Data'!$B$8:$BE$45,'Occupancy Raw Data'!L$3,FALSE)</f>
        <v>57.0887747615553</v>
      </c>
      <c r="H48" s="68">
        <f>VLOOKUP($A48,'Occupancy Raw Data'!$B$8:$BE$45,'Occupancy Raw Data'!N$3,FALSE)</f>
        <v>64.988994864269898</v>
      </c>
      <c r="I48" s="68">
        <f>VLOOKUP($A48,'Occupancy Raw Data'!$B$8:$BE$45,'Occupancy Raw Data'!O$3,FALSE)</f>
        <v>70.344827586206804</v>
      </c>
      <c r="J48" s="69">
        <f>VLOOKUP($A48,'Occupancy Raw Data'!$B$8:$BE$45,'Occupancy Raw Data'!P$3,FALSE)</f>
        <v>67.666911225238394</v>
      </c>
      <c r="K48" s="70">
        <f>VLOOKUP($A48,'Occupancy Raw Data'!$B$8:$BE$45,'Occupancy Raw Data'!R$3,FALSE)</f>
        <v>60.111099465464797</v>
      </c>
      <c r="M48" s="67">
        <f>VLOOKUP($A48,'Occupancy Raw Data'!$B$8:$BE$45,'Occupancy Raw Data'!T$3,FALSE)</f>
        <v>-17.138205365402399</v>
      </c>
      <c r="N48" s="68">
        <f>VLOOKUP($A48,'Occupancy Raw Data'!$B$8:$BE$45,'Occupancy Raw Data'!U$3,FALSE)</f>
        <v>4.6606314048067601</v>
      </c>
      <c r="O48" s="68">
        <f>VLOOKUP($A48,'Occupancy Raw Data'!$B$8:$BE$45,'Occupancy Raw Data'!V$3,FALSE)</f>
        <v>2.09514198413365</v>
      </c>
      <c r="P48" s="68">
        <f>VLOOKUP($A48,'Occupancy Raw Data'!$B$8:$BE$45,'Occupancy Raw Data'!W$3,FALSE)</f>
        <v>-4.3683425938473999</v>
      </c>
      <c r="Q48" s="68">
        <f>VLOOKUP($A48,'Occupancy Raw Data'!$B$8:$BE$45,'Occupancy Raw Data'!X$3,FALSE)</f>
        <v>-5.01349456879369</v>
      </c>
      <c r="R48" s="69">
        <f>VLOOKUP($A48,'Occupancy Raw Data'!$B$8:$BE$45,'Occupancy Raw Data'!Y$3,FALSE)</f>
        <v>-3.4254691109048601</v>
      </c>
      <c r="S48" s="68">
        <f>VLOOKUP($A48,'Occupancy Raw Data'!$B$8:$BE$45,'Occupancy Raw Data'!AA$3,FALSE)</f>
        <v>-0.84818679169794597</v>
      </c>
      <c r="T48" s="68">
        <f>VLOOKUP($A48,'Occupancy Raw Data'!$B$8:$BE$45,'Occupancy Raw Data'!AB$3,FALSE)</f>
        <v>-3.11653633415983</v>
      </c>
      <c r="U48" s="69">
        <f>VLOOKUP($A48,'Occupancy Raw Data'!$B$8:$BE$45,'Occupancy Raw Data'!AC$3,FALSE)</f>
        <v>-2.0403436332303899</v>
      </c>
      <c r="V48" s="70">
        <f>VLOOKUP($A48,'Occupancy Raw Data'!$B$8:$BE$45,'Occupancy Raw Data'!AE$3,FALSE)</f>
        <v>-2.9842669088779599</v>
      </c>
      <c r="X48" s="71">
        <f>VLOOKUP($A48,'ADR Raw Data'!$B$6:$BE$43,'ADR Raw Data'!G$1,FALSE)</f>
        <v>105.494532987398</v>
      </c>
      <c r="Y48" s="72">
        <f>VLOOKUP($A48,'ADR Raw Data'!$B$6:$BE$43,'ADR Raw Data'!H$1,FALSE)</f>
        <v>107.6176797862</v>
      </c>
      <c r="Z48" s="72">
        <f>VLOOKUP($A48,'ADR Raw Data'!$B$6:$BE$43,'ADR Raw Data'!I$1,FALSE)</f>
        <v>112.82659525979901</v>
      </c>
      <c r="AA48" s="72">
        <f>VLOOKUP($A48,'ADR Raw Data'!$B$6:$BE$43,'ADR Raw Data'!J$1,FALSE)</f>
        <v>113.259967066572</v>
      </c>
      <c r="AB48" s="72">
        <f>VLOOKUP($A48,'ADR Raw Data'!$B$6:$BE$43,'ADR Raw Data'!K$1,FALSE)</f>
        <v>116.36336</v>
      </c>
      <c r="AC48" s="73">
        <f>VLOOKUP($A48,'ADR Raw Data'!$B$6:$BE$43,'ADR Raw Data'!L$1,FALSE)</f>
        <v>111.529495707602</v>
      </c>
      <c r="AD48" s="72">
        <f>VLOOKUP($A48,'ADR Raw Data'!$B$6:$BE$43,'ADR Raw Data'!N$1,FALSE)</f>
        <v>145.89456084894999</v>
      </c>
      <c r="AE48" s="72">
        <f>VLOOKUP($A48,'ADR Raw Data'!$B$6:$BE$43,'ADR Raw Data'!O$1,FALSE)</f>
        <v>150.170085523571</v>
      </c>
      <c r="AF48" s="73">
        <f>VLOOKUP($A48,'ADR Raw Data'!$B$6:$BE$43,'ADR Raw Data'!P$1,FALSE)</f>
        <v>148.11692507860701</v>
      </c>
      <c r="AG48" s="74">
        <f>VLOOKUP($A48,'ADR Raw Data'!$B$6:$BE$43,'ADR Raw Data'!R$1,FALSE)</f>
        <v>123.297031664109</v>
      </c>
      <c r="AI48" s="67">
        <f>VLOOKUP($A48,'ADR Raw Data'!$B$6:$BE$43,'ADR Raw Data'!T$1,FALSE)</f>
        <v>8.3903815311394805</v>
      </c>
      <c r="AJ48" s="68">
        <f>VLOOKUP($A48,'ADR Raw Data'!$B$6:$BE$43,'ADR Raw Data'!U$1,FALSE)</f>
        <v>8.1041875445450096</v>
      </c>
      <c r="AK48" s="68">
        <f>VLOOKUP($A48,'ADR Raw Data'!$B$6:$BE$43,'ADR Raw Data'!V$1,FALSE)</f>
        <v>6.9075976611988601</v>
      </c>
      <c r="AL48" s="68">
        <f>VLOOKUP($A48,'ADR Raw Data'!$B$6:$BE$43,'ADR Raw Data'!W$1,FALSE)</f>
        <v>3.9613767913713001</v>
      </c>
      <c r="AM48" s="68">
        <f>VLOOKUP($A48,'ADR Raw Data'!$B$6:$BE$43,'ADR Raw Data'!X$1,FALSE)</f>
        <v>7.0320219189034203</v>
      </c>
      <c r="AN48" s="69">
        <f>VLOOKUP($A48,'ADR Raw Data'!$B$6:$BE$43,'ADR Raw Data'!Y$1,FALSE)</f>
        <v>6.7695967289935401</v>
      </c>
      <c r="AO48" s="68">
        <f>VLOOKUP($A48,'ADR Raw Data'!$B$6:$BE$43,'ADR Raw Data'!AA$1,FALSE)</f>
        <v>8.03338214932635</v>
      </c>
      <c r="AP48" s="68">
        <f>VLOOKUP($A48,'ADR Raw Data'!$B$6:$BE$43,'ADR Raw Data'!AB$1,FALSE)</f>
        <v>9.8250178946258</v>
      </c>
      <c r="AQ48" s="69">
        <f>VLOOKUP($A48,'ADR Raw Data'!$B$6:$BE$43,'ADR Raw Data'!AC$1,FALSE)</f>
        <v>8.9623900905686202</v>
      </c>
      <c r="AR48" s="70">
        <f>VLOOKUP($A48,'ADR Raw Data'!$B$6:$BE$43,'ADR Raw Data'!AE$1,FALSE)</f>
        <v>7.6979746869564103</v>
      </c>
      <c r="AS48" s="40"/>
      <c r="AT48" s="71">
        <f>VLOOKUP($A48,'RevPAR Raw Data'!$B$6:$BE$43,'RevPAR Raw Data'!G$1,FALSE)</f>
        <v>41.764380044020498</v>
      </c>
      <c r="AU48" s="72">
        <f>VLOOKUP($A48,'RevPAR Raw Data'!$B$6:$BE$43,'RevPAR Raw Data'!H$1,FALSE)</f>
        <v>64.9969728539985</v>
      </c>
      <c r="AV48" s="72">
        <f>VLOOKUP($A48,'RevPAR Raw Data'!$B$6:$BE$43,'RevPAR Raw Data'!I$1,FALSE)</f>
        <v>72.6460895084372</v>
      </c>
      <c r="AW48" s="72">
        <f>VLOOKUP($A48,'RevPAR Raw Data'!$B$6:$BE$43,'RevPAR Raw Data'!J$1,FALSE)</f>
        <v>70.648293470286106</v>
      </c>
      <c r="AX48" s="72">
        <f>VLOOKUP($A48,'RevPAR Raw Data'!$B$6:$BE$43,'RevPAR Raw Data'!K$1,FALSE)</f>
        <v>68.298377109317599</v>
      </c>
      <c r="AY48" s="73">
        <f>VLOOKUP($A48,'RevPAR Raw Data'!$B$6:$BE$43,'RevPAR Raw Data'!L$1,FALSE)</f>
        <v>63.670822597212002</v>
      </c>
      <c r="AZ48" s="72">
        <f>VLOOKUP($A48,'RevPAR Raw Data'!$B$6:$BE$43,'RevPAR Raw Data'!N$1,FALSE)</f>
        <v>94.815408657373396</v>
      </c>
      <c r="BA48" s="72">
        <f>VLOOKUP($A48,'RevPAR Raw Data'!$B$6:$BE$43,'RevPAR Raw Data'!O$1,FALSE)</f>
        <v>105.63688774761501</v>
      </c>
      <c r="BB48" s="73">
        <f>VLOOKUP($A48,'RevPAR Raw Data'!$B$6:$BE$43,'RevPAR Raw Data'!P$1,FALSE)</f>
        <v>100.226148202494</v>
      </c>
      <c r="BC48" s="74">
        <f>VLOOKUP($A48,'RevPAR Raw Data'!$B$6:$BE$43,'RevPAR Raw Data'!R$1,FALSE)</f>
        <v>74.115201341578398</v>
      </c>
      <c r="BE48" s="67">
        <f>VLOOKUP($A48,'RevPAR Raw Data'!$B$6:$BE$43,'RevPAR Raw Data'!T$1,FALSE)</f>
        <v>-10.1857846520103</v>
      </c>
      <c r="BF48" s="68">
        <f>VLOOKUP($A48,'RevPAR Raw Data'!$B$6:$BE$43,'RevPAR Raw Data'!U$1,FALSE)</f>
        <v>13.1425252591572</v>
      </c>
      <c r="BG48" s="68">
        <f>VLOOKUP($A48,'RevPAR Raw Data'!$B$6:$BE$43,'RevPAR Raw Data'!V$1,FALSE)</f>
        <v>9.1474636240273295</v>
      </c>
      <c r="BH48" s="68">
        <f>VLOOKUP($A48,'RevPAR Raw Data'!$B$6:$BE$43,'RevPAR Raw Data'!W$1,FALSE)</f>
        <v>-0.58001231215636095</v>
      </c>
      <c r="BI48" s="68">
        <f>VLOOKUP($A48,'RevPAR Raw Data'!$B$6:$BE$43,'RevPAR Raw Data'!X$1,FALSE)</f>
        <v>1.66597731312913</v>
      </c>
      <c r="BJ48" s="69">
        <f>VLOOKUP($A48,'RevPAR Raw Data'!$B$6:$BE$43,'RevPAR Raw Data'!Y$1,FALSE)</f>
        <v>3.1122371732041798</v>
      </c>
      <c r="BK48" s="68">
        <f>VLOOKUP($A48,'RevPAR Raw Data'!$B$6:$BE$43,'RevPAR Raw Data'!AA$1,FALSE)</f>
        <v>7.1170572713112001</v>
      </c>
      <c r="BL48" s="68">
        <f>VLOOKUP($A48,'RevPAR Raw Data'!$B$6:$BE$43,'RevPAR Raw Data'!AB$1,FALSE)</f>
        <v>6.4022813079422498</v>
      </c>
      <c r="BM48" s="69">
        <f>VLOOKUP($A48,'RevPAR Raw Data'!$B$6:$BE$43,'RevPAR Raw Data'!AC$1,FALSE)</f>
        <v>6.7391829017400404</v>
      </c>
      <c r="BN48" s="70">
        <f>VLOOKUP($A48,'RevPAR Raw Data'!$B$6:$BE$43,'RevPAR Raw Data'!AE$1,FALSE)</f>
        <v>4.4839796668418099</v>
      </c>
    </row>
    <row r="49" spans="1:45" ht="14.25" customHeight="1" x14ac:dyDescent="0.45">
      <c r="A49" s="165" t="s">
        <v>108</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April 23, 2023 - May 20, 2023
Rolling-28 Day Period</v>
      </c>
      <c r="B1" s="169" t="s">
        <v>67</v>
      </c>
      <c r="C1" s="170"/>
      <c r="D1" s="170"/>
      <c r="E1" s="170"/>
      <c r="F1" s="170"/>
      <c r="G1" s="170"/>
      <c r="H1" s="170"/>
      <c r="I1" s="170"/>
      <c r="J1" s="170"/>
      <c r="K1" s="171"/>
      <c r="L1" s="40"/>
      <c r="M1" s="169" t="s">
        <v>74</v>
      </c>
      <c r="N1" s="170"/>
      <c r="O1" s="170"/>
      <c r="P1" s="170"/>
      <c r="Q1" s="170"/>
      <c r="R1" s="170"/>
      <c r="S1" s="170"/>
      <c r="T1" s="170"/>
      <c r="U1" s="170"/>
      <c r="V1" s="171"/>
      <c r="X1" s="169" t="s">
        <v>68</v>
      </c>
      <c r="Y1" s="170"/>
      <c r="Z1" s="170"/>
      <c r="AA1" s="170"/>
      <c r="AB1" s="170"/>
      <c r="AC1" s="170"/>
      <c r="AD1" s="170"/>
      <c r="AE1" s="170"/>
      <c r="AF1" s="170"/>
      <c r="AG1" s="171"/>
      <c r="AI1" s="169" t="s">
        <v>75</v>
      </c>
      <c r="AJ1" s="170"/>
      <c r="AK1" s="170"/>
      <c r="AL1" s="170"/>
      <c r="AM1" s="170"/>
      <c r="AN1" s="170"/>
      <c r="AO1" s="170"/>
      <c r="AP1" s="170"/>
      <c r="AQ1" s="170"/>
      <c r="AR1" s="171"/>
      <c r="AS1" s="40"/>
      <c r="AT1" s="169" t="s">
        <v>69</v>
      </c>
      <c r="AU1" s="170"/>
      <c r="AV1" s="170"/>
      <c r="AW1" s="170"/>
      <c r="AX1" s="170"/>
      <c r="AY1" s="170"/>
      <c r="AZ1" s="170"/>
      <c r="BA1" s="170"/>
      <c r="BB1" s="170"/>
      <c r="BC1" s="171"/>
      <c r="BE1" s="169" t="s">
        <v>76</v>
      </c>
      <c r="BF1" s="170"/>
      <c r="BG1" s="170"/>
      <c r="BH1" s="170"/>
      <c r="BI1" s="170"/>
      <c r="BJ1" s="170"/>
      <c r="BK1" s="170"/>
      <c r="BL1" s="170"/>
      <c r="BM1" s="170"/>
      <c r="BN1" s="171"/>
    </row>
    <row r="2" spans="1:66" x14ac:dyDescent="0.45">
      <c r="A2" s="172"/>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X2" s="42"/>
      <c r="Y2" s="43"/>
      <c r="Z2" s="43"/>
      <c r="AA2" s="43"/>
      <c r="AB2" s="43"/>
      <c r="AC2" s="167" t="s">
        <v>65</v>
      </c>
      <c r="AD2" s="43"/>
      <c r="AE2" s="43"/>
      <c r="AF2" s="167" t="s">
        <v>66</v>
      </c>
      <c r="AG2" s="168" t="s">
        <v>57</v>
      </c>
      <c r="AI2" s="42"/>
      <c r="AJ2" s="43"/>
      <c r="AK2" s="43"/>
      <c r="AL2" s="43"/>
      <c r="AM2" s="43"/>
      <c r="AN2" s="167" t="s">
        <v>65</v>
      </c>
      <c r="AO2" s="43"/>
      <c r="AP2" s="43"/>
      <c r="AQ2" s="167" t="s">
        <v>66</v>
      </c>
      <c r="AR2" s="168" t="s">
        <v>57</v>
      </c>
      <c r="AS2" s="44"/>
      <c r="AT2" s="42"/>
      <c r="AU2" s="43"/>
      <c r="AV2" s="43"/>
      <c r="AW2" s="43"/>
      <c r="AX2" s="43"/>
      <c r="AY2" s="167" t="s">
        <v>65</v>
      </c>
      <c r="AZ2" s="43"/>
      <c r="BA2" s="43"/>
      <c r="BB2" s="167" t="s">
        <v>66</v>
      </c>
      <c r="BC2" s="168" t="s">
        <v>57</v>
      </c>
      <c r="BE2" s="42"/>
      <c r="BF2" s="43"/>
      <c r="BG2" s="43"/>
      <c r="BH2" s="43"/>
      <c r="BI2" s="43"/>
      <c r="BJ2" s="167" t="s">
        <v>65</v>
      </c>
      <c r="BK2" s="43"/>
      <c r="BL2" s="43"/>
      <c r="BM2" s="167" t="s">
        <v>66</v>
      </c>
      <c r="BN2" s="168" t="s">
        <v>57</v>
      </c>
    </row>
    <row r="3" spans="1:66" x14ac:dyDescent="0.45">
      <c r="A3" s="172"/>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X3" s="45" t="s">
        <v>58</v>
      </c>
      <c r="Y3" s="44" t="s">
        <v>59</v>
      </c>
      <c r="Z3" s="44" t="s">
        <v>60</v>
      </c>
      <c r="AA3" s="44" t="s">
        <v>61</v>
      </c>
      <c r="AB3" s="44" t="s">
        <v>62</v>
      </c>
      <c r="AC3" s="167"/>
      <c r="AD3" s="44" t="s">
        <v>63</v>
      </c>
      <c r="AE3" s="44" t="s">
        <v>64</v>
      </c>
      <c r="AF3" s="167"/>
      <c r="AG3" s="168"/>
      <c r="AI3" s="45" t="s">
        <v>58</v>
      </c>
      <c r="AJ3" s="44" t="s">
        <v>59</v>
      </c>
      <c r="AK3" s="44" t="s">
        <v>60</v>
      </c>
      <c r="AL3" s="44" t="s">
        <v>61</v>
      </c>
      <c r="AM3" s="44" t="s">
        <v>62</v>
      </c>
      <c r="AN3" s="167"/>
      <c r="AO3" s="44" t="s">
        <v>63</v>
      </c>
      <c r="AP3" s="44" t="s">
        <v>64</v>
      </c>
      <c r="AQ3" s="167"/>
      <c r="AR3" s="168"/>
      <c r="AS3" s="44"/>
      <c r="AT3" s="45" t="s">
        <v>58</v>
      </c>
      <c r="AU3" s="44" t="s">
        <v>59</v>
      </c>
      <c r="AV3" s="44" t="s">
        <v>60</v>
      </c>
      <c r="AW3" s="44" t="s">
        <v>61</v>
      </c>
      <c r="AX3" s="44" t="s">
        <v>62</v>
      </c>
      <c r="AY3" s="167"/>
      <c r="AZ3" s="44" t="s">
        <v>63</v>
      </c>
      <c r="BA3" s="44" t="s">
        <v>64</v>
      </c>
      <c r="BB3" s="167"/>
      <c r="BC3" s="168"/>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Data'!AG$3,FALSE)</f>
        <v>50.951731642291499</v>
      </c>
      <c r="C4" s="48">
        <f>VLOOKUP($A4,'Occupancy Raw Data'!$B$8:$BE$45,'Occupancy Raw Data'!AH$3,FALSE)</f>
        <v>61.994981011762299</v>
      </c>
      <c r="D4" s="48">
        <f>VLOOKUP($A4,'Occupancy Raw Data'!$B$8:$BE$45,'Occupancy Raw Data'!AI$3,FALSE)</f>
        <v>67.249988020005404</v>
      </c>
      <c r="E4" s="48">
        <f>VLOOKUP($A4,'Occupancy Raw Data'!$B$8:$BE$45,'Occupancy Raw Data'!AJ$3,FALSE)</f>
        <v>68.0015460788794</v>
      </c>
      <c r="F4" s="48">
        <f>VLOOKUP($A4,'Occupancy Raw Data'!$B$8:$BE$45,'Occupancy Raw Data'!AK$3,FALSE)</f>
        <v>66.152546937706902</v>
      </c>
      <c r="G4" s="49">
        <f>VLOOKUP($A4,'Occupancy Raw Data'!$B$8:$BE$45,'Occupancy Raw Data'!AL$3,FALSE)</f>
        <v>62.874044097630097</v>
      </c>
      <c r="H4" s="48">
        <f>VLOOKUP($A4,'Occupancy Raw Data'!$B$8:$BE$45,'Occupancy Raw Data'!AN$3,FALSE)</f>
        <v>73.035206963203606</v>
      </c>
      <c r="I4" s="48">
        <f>VLOOKUP($A4,'Occupancy Raw Data'!$B$8:$BE$45,'Occupancy Raw Data'!AO$3,FALSE)</f>
        <v>74.878736297638497</v>
      </c>
      <c r="J4" s="49">
        <f>VLOOKUP($A4,'Occupancy Raw Data'!$B$8:$BE$45,'Occupancy Raw Data'!AP$3,FALSE)</f>
        <v>73.956977057344005</v>
      </c>
      <c r="K4" s="50">
        <f>VLOOKUP($A4,'Occupancy Raw Data'!$B$8:$BE$45,'Occupancy Raw Data'!AR$3,FALSE)</f>
        <v>66.041484270689907</v>
      </c>
      <c r="M4" s="47">
        <f>VLOOKUP($A4,'Occupancy Raw Data'!$B$8:$BE$45,'Occupancy Raw Data'!AT$3,FALSE)</f>
        <v>-2.01818022389328</v>
      </c>
      <c r="N4" s="48">
        <f>VLOOKUP($A4,'Occupancy Raw Data'!$B$8:$BE$45,'Occupancy Raw Data'!AU$3,FALSE)</f>
        <v>0.94539088709795804</v>
      </c>
      <c r="O4" s="48">
        <f>VLOOKUP($A4,'Occupancy Raw Data'!$B$8:$BE$45,'Occupancy Raw Data'!AV$3,FALSE)</f>
        <v>1.93232656568858</v>
      </c>
      <c r="P4" s="48">
        <f>VLOOKUP($A4,'Occupancy Raw Data'!$B$8:$BE$45,'Occupancy Raw Data'!AW$3,FALSE)</f>
        <v>1.4668198834378701</v>
      </c>
      <c r="Q4" s="48">
        <f>VLOOKUP($A4,'Occupancy Raw Data'!$B$8:$BE$45,'Occupancy Raw Data'!AX$3,FALSE)</f>
        <v>-0.48744171293199301</v>
      </c>
      <c r="R4" s="49">
        <f>VLOOKUP($A4,'Occupancy Raw Data'!$B$8:$BE$45,'Occupancy Raw Data'!AY$3,FALSE)</f>
        <v>0.47437990449045098</v>
      </c>
      <c r="S4" s="48">
        <f>VLOOKUP($A4,'Occupancy Raw Data'!$B$8:$BE$45,'Occupancy Raw Data'!BA$3,FALSE)</f>
        <v>-1.9835738418428499</v>
      </c>
      <c r="T4" s="48">
        <f>VLOOKUP($A4,'Occupancy Raw Data'!$B$8:$BE$45,'Occupancy Raw Data'!BB$3,FALSE)</f>
        <v>-2.80900033228908</v>
      </c>
      <c r="U4" s="49">
        <f>VLOOKUP($A4,'Occupancy Raw Data'!$B$8:$BE$45,'Occupancy Raw Data'!BC$3,FALSE)</f>
        <v>-2.4031708614759699</v>
      </c>
      <c r="V4" s="50">
        <f>VLOOKUP($A4,'Occupancy Raw Data'!$B$8:$BE$45,'Occupancy Raw Data'!BE$3,FALSE)</f>
        <v>-0.463563017179557</v>
      </c>
      <c r="X4" s="51">
        <f>VLOOKUP($A4,'ADR Raw Data'!$B$6:$BE$43,'ADR Raw Data'!AG$1,FALSE)</f>
        <v>142.65072551260499</v>
      </c>
      <c r="Y4" s="52">
        <f>VLOOKUP($A4,'ADR Raw Data'!$B$6:$BE$43,'ADR Raw Data'!AH$1,FALSE)</f>
        <v>148.61179967709</v>
      </c>
      <c r="Z4" s="52">
        <f>VLOOKUP($A4,'ADR Raw Data'!$B$6:$BE$43,'ADR Raw Data'!AI$1,FALSE)</f>
        <v>154.617052895044</v>
      </c>
      <c r="AA4" s="52">
        <f>VLOOKUP($A4,'ADR Raw Data'!$B$6:$BE$43,'ADR Raw Data'!AJ$1,FALSE)</f>
        <v>153.72174326933899</v>
      </c>
      <c r="AB4" s="52">
        <f>VLOOKUP($A4,'ADR Raw Data'!$B$6:$BE$43,'ADR Raw Data'!AK$1,FALSE)</f>
        <v>152.01410408205601</v>
      </c>
      <c r="AC4" s="53">
        <f>VLOOKUP($A4,'ADR Raw Data'!$B$6:$BE$43,'ADR Raw Data'!AL$1,FALSE)</f>
        <v>150.75384317721699</v>
      </c>
      <c r="AD4" s="52">
        <f>VLOOKUP($A4,'ADR Raw Data'!$B$6:$BE$43,'ADR Raw Data'!AN$1,FALSE)</f>
        <v>168.37512955200299</v>
      </c>
      <c r="AE4" s="52">
        <f>VLOOKUP($A4,'ADR Raw Data'!$B$6:$BE$43,'ADR Raw Data'!AO$1,FALSE)</f>
        <v>171.49776041455101</v>
      </c>
      <c r="AF4" s="53">
        <f>VLOOKUP($A4,'ADR Raw Data'!$B$6:$BE$43,'ADR Raw Data'!AP$1,FALSE)</f>
        <v>169.955913670222</v>
      </c>
      <c r="AG4" s="54">
        <f>VLOOKUP($A4,'ADR Raw Data'!$B$6:$BE$43,'ADR Raw Data'!AR$1,FALSE)</f>
        <v>156.899440492298</v>
      </c>
      <c r="AI4" s="47">
        <f>VLOOKUP($A4,'ADR Raw Data'!$B$6:$BE$43,'ADR Raw Data'!AT$1,FALSE)</f>
        <v>3.6073877906682799</v>
      </c>
      <c r="AJ4" s="48">
        <f>VLOOKUP($A4,'ADR Raw Data'!$B$6:$BE$43,'ADR Raw Data'!AU$1,FALSE)</f>
        <v>6.1815902929712001</v>
      </c>
      <c r="AK4" s="48">
        <f>VLOOKUP($A4,'ADR Raw Data'!$B$6:$BE$43,'ADR Raw Data'!AV$1,FALSE)</f>
        <v>7.6467223352986302</v>
      </c>
      <c r="AL4" s="48">
        <f>VLOOKUP($A4,'ADR Raw Data'!$B$6:$BE$43,'ADR Raw Data'!AW$1,FALSE)</f>
        <v>7.1177470306848498</v>
      </c>
      <c r="AM4" s="48">
        <f>VLOOKUP($A4,'ADR Raw Data'!$B$6:$BE$43,'ADR Raw Data'!AX$1,FALSE)</f>
        <v>4.5482154735571898</v>
      </c>
      <c r="AN4" s="49">
        <f>VLOOKUP($A4,'ADR Raw Data'!$B$6:$BE$43,'ADR Raw Data'!AY$1,FALSE)</f>
        <v>5.9615520950125998</v>
      </c>
      <c r="AO4" s="48">
        <f>VLOOKUP($A4,'ADR Raw Data'!$B$6:$BE$43,'ADR Raw Data'!BA$1,FALSE)</f>
        <v>3.2671653645408498</v>
      </c>
      <c r="AP4" s="48">
        <f>VLOOKUP($A4,'ADR Raw Data'!$B$6:$BE$43,'ADR Raw Data'!BB$1,FALSE)</f>
        <v>2.4140621741222099</v>
      </c>
      <c r="AQ4" s="49">
        <f>VLOOKUP($A4,'ADR Raw Data'!$B$6:$BE$43,'ADR Raw Data'!BC$1,FALSE)</f>
        <v>2.8238192648995502</v>
      </c>
      <c r="AR4" s="50">
        <f>VLOOKUP($A4,'ADR Raw Data'!$B$6:$BE$43,'ADR Raw Data'!BE$1,FALSE)</f>
        <v>4.7510283117456202</v>
      </c>
      <c r="AT4" s="51">
        <f>VLOOKUP($A4,'RevPAR Raw Data'!$B$6:$BE$43,'RevPAR Raw Data'!AG$1,FALSE)</f>
        <v>72.683014848964504</v>
      </c>
      <c r="AU4" s="52">
        <f>VLOOKUP($A4,'RevPAR Raw Data'!$B$6:$BE$43,'RevPAR Raw Data'!AH$1,FALSE)</f>
        <v>92.131856991050199</v>
      </c>
      <c r="AV4" s="52">
        <f>VLOOKUP($A4,'RevPAR Raw Data'!$B$6:$BE$43,'RevPAR Raw Data'!AI$1,FALSE)</f>
        <v>103.979949548802</v>
      </c>
      <c r="AW4" s="52">
        <f>VLOOKUP($A4,'RevPAR Raw Data'!$B$6:$BE$43,'RevPAR Raw Data'!AJ$1,FALSE)</f>
        <v>104.533162082556</v>
      </c>
      <c r="AX4" s="52">
        <f>VLOOKUP($A4,'RevPAR Raw Data'!$B$6:$BE$43,'RevPAR Raw Data'!AK$1,FALSE)</f>
        <v>100.561201554817</v>
      </c>
      <c r="AY4" s="53">
        <f>VLOOKUP($A4,'RevPAR Raw Data'!$B$6:$BE$43,'RevPAR Raw Data'!AL$1,FALSE)</f>
        <v>94.785037838115798</v>
      </c>
      <c r="AZ4" s="52">
        <f>VLOOKUP($A4,'RevPAR Raw Data'!$B$6:$BE$43,'RevPAR Raw Data'!AN$1,FALSE)</f>
        <v>122.973124342868</v>
      </c>
      <c r="BA4" s="52">
        <f>VLOOKUP($A4,'RevPAR Raw Data'!$B$6:$BE$43,'RevPAR Raw Data'!AO$1,FALSE)</f>
        <v>128.41535577716701</v>
      </c>
      <c r="BB4" s="53">
        <f>VLOOKUP($A4,'RevPAR Raw Data'!$B$6:$BE$43,'RevPAR Raw Data'!AP$1,FALSE)</f>
        <v>125.69425608068499</v>
      </c>
      <c r="BC4" s="54">
        <f>VLOOKUP($A4,'RevPAR Raw Data'!$B$6:$BE$43,'RevPAR Raw Data'!AR$1,FALSE)</f>
        <v>103.618719313521</v>
      </c>
      <c r="BE4" s="47">
        <f>VLOOKUP($A4,'RevPAR Raw Data'!$B$6:$BE$43,'RevPAR Raw Data'!AT$1,FALSE)</f>
        <v>1.5164039797845901</v>
      </c>
      <c r="BF4" s="48">
        <f>VLOOKUP($A4,'RevPAR Raw Data'!$B$6:$BE$43,'RevPAR Raw Data'!AU$1,FALSE)</f>
        <v>7.1854213713766404</v>
      </c>
      <c r="BG4" s="48">
        <f>VLOOKUP($A4,'RevPAR Raw Data'!$B$6:$BE$43,'RevPAR Raw Data'!AV$1,FALSE)</f>
        <v>9.7268085480766402</v>
      </c>
      <c r="BH4" s="48">
        <f>VLOOKUP($A4,'RevPAR Raw Data'!$B$6:$BE$43,'RevPAR Raw Data'!AW$1,FALSE)</f>
        <v>8.6889714428216092</v>
      </c>
      <c r="BI4" s="48">
        <f>VLOOKUP($A4,'RevPAR Raw Data'!$B$6:$BE$43,'RevPAR Raw Data'!AX$1,FALSE)</f>
        <v>4.0386038612130504</v>
      </c>
      <c r="BJ4" s="49">
        <f>VLOOKUP($A4,'RevPAR Raw Data'!$B$6:$BE$43,'RevPAR Raw Data'!AY$1,FALSE)</f>
        <v>6.4642124046375198</v>
      </c>
      <c r="BK4" s="48">
        <f>VLOOKUP($A4,'RevPAR Raw Data'!$B$6:$BE$43,'RevPAR Raw Data'!BA$1,FALSE)</f>
        <v>1.2187848851572101</v>
      </c>
      <c r="BL4" s="48">
        <f>VLOOKUP($A4,'RevPAR Raw Data'!$B$6:$BE$43,'RevPAR Raw Data'!BB$1,FALSE)</f>
        <v>-0.46274917265963</v>
      </c>
      <c r="BM4" s="49">
        <f>VLOOKUP($A4,'RevPAR Raw Data'!$B$6:$BE$43,'RevPAR Raw Data'!BC$1,FALSE)</f>
        <v>0.35278720166876398</v>
      </c>
      <c r="BN4" s="50">
        <f>VLOOKUP($A4,'RevPAR Raw Data'!$B$6:$BE$43,'RevPAR Raw Data'!BE$1,FALSE)</f>
        <v>4.2654412843770801</v>
      </c>
    </row>
    <row r="5" spans="1:66" x14ac:dyDescent="0.45">
      <c r="A5" s="46" t="s">
        <v>70</v>
      </c>
      <c r="B5" s="47">
        <f>VLOOKUP($A5,'Occupancy Raw Data'!$B$8:$BE$45,'Occupancy Raw Data'!AG$3,FALSE)</f>
        <v>51.975141317642297</v>
      </c>
      <c r="C5" s="48">
        <f>VLOOKUP($A5,'Occupancy Raw Data'!$B$8:$BE$45,'Occupancy Raw Data'!AH$3,FALSE)</f>
        <v>64.774888880147799</v>
      </c>
      <c r="D5" s="48">
        <f>VLOOKUP($A5,'Occupancy Raw Data'!$B$8:$BE$45,'Occupancy Raw Data'!AI$3,FALSE)</f>
        <v>70.363214412146405</v>
      </c>
      <c r="E5" s="48">
        <f>VLOOKUP($A5,'Occupancy Raw Data'!$B$8:$BE$45,'Occupancy Raw Data'!AJ$3,FALSE)</f>
        <v>72.566730912952806</v>
      </c>
      <c r="F5" s="48">
        <f>VLOOKUP($A5,'Occupancy Raw Data'!$B$8:$BE$45,'Occupancy Raw Data'!AK$3,FALSE)</f>
        <v>70.157526896946607</v>
      </c>
      <c r="G5" s="49">
        <f>VLOOKUP($A5,'Occupancy Raw Data'!$B$8:$BE$45,'Occupancy Raw Data'!AL$3,FALSE)</f>
        <v>65.968837822612798</v>
      </c>
      <c r="H5" s="48">
        <f>VLOOKUP($A5,'Occupancy Raw Data'!$B$8:$BE$45,'Occupancy Raw Data'!AN$3,FALSE)</f>
        <v>75.483421285326301</v>
      </c>
      <c r="I5" s="48">
        <f>VLOOKUP($A5,'Occupancy Raw Data'!$B$8:$BE$45,'Occupancy Raw Data'!AO$3,FALSE)</f>
        <v>76.572358214779001</v>
      </c>
      <c r="J5" s="49">
        <f>VLOOKUP($A5,'Occupancy Raw Data'!$B$8:$BE$45,'Occupancy Raw Data'!AP$3,FALSE)</f>
        <v>76.027889750052694</v>
      </c>
      <c r="K5" s="50">
        <f>VLOOKUP($A5,'Occupancy Raw Data'!$B$8:$BE$45,'Occupancy Raw Data'!AR$3,FALSE)</f>
        <v>68.843046468668007</v>
      </c>
      <c r="M5" s="47">
        <f>VLOOKUP($A5,'Occupancy Raw Data'!$B$8:$BE$45,'Occupancy Raw Data'!AT$3,FALSE)</f>
        <v>-0.72894145407684596</v>
      </c>
      <c r="N5" s="48">
        <f>VLOOKUP($A5,'Occupancy Raw Data'!$B$8:$BE$45,'Occupancy Raw Data'!AU$3,FALSE)</f>
        <v>3.9708318183909701</v>
      </c>
      <c r="O5" s="48">
        <f>VLOOKUP($A5,'Occupancy Raw Data'!$B$8:$BE$45,'Occupancy Raw Data'!AV$3,FALSE)</f>
        <v>4.85545633815524</v>
      </c>
      <c r="P5" s="48">
        <f>VLOOKUP($A5,'Occupancy Raw Data'!$B$8:$BE$45,'Occupancy Raw Data'!AW$3,FALSE)</f>
        <v>4.8204053627100398</v>
      </c>
      <c r="Q5" s="48">
        <f>VLOOKUP($A5,'Occupancy Raw Data'!$B$8:$BE$45,'Occupancy Raw Data'!AX$3,FALSE)</f>
        <v>1.8048672390648299</v>
      </c>
      <c r="R5" s="49">
        <f>VLOOKUP($A5,'Occupancy Raw Data'!$B$8:$BE$45,'Occupancy Raw Data'!AY$3,FALSE)</f>
        <v>3.1065695706976499</v>
      </c>
      <c r="S5" s="48">
        <f>VLOOKUP($A5,'Occupancy Raw Data'!$B$8:$BE$45,'Occupancy Raw Data'!BA$3,FALSE)</f>
        <v>-1.67061881071439</v>
      </c>
      <c r="T5" s="48">
        <f>VLOOKUP($A5,'Occupancy Raw Data'!$B$8:$BE$45,'Occupancy Raw Data'!BB$3,FALSE)</f>
        <v>-1.94706491872438</v>
      </c>
      <c r="U5" s="49">
        <f>VLOOKUP($A5,'Occupancy Raw Data'!$B$8:$BE$45,'Occupancy Raw Data'!BC$3,FALSE)</f>
        <v>-1.8100269713739301</v>
      </c>
      <c r="V5" s="50">
        <f>VLOOKUP($A5,'Occupancy Raw Data'!$B$8:$BE$45,'Occupancy Raw Data'!BE$3,FALSE)</f>
        <v>1.50315695211072</v>
      </c>
      <c r="X5" s="51">
        <f>VLOOKUP($A5,'ADR Raw Data'!$B$6:$BE$43,'ADR Raw Data'!AG$1,FALSE)</f>
        <v>123.705536951326</v>
      </c>
      <c r="Y5" s="52">
        <f>VLOOKUP($A5,'ADR Raw Data'!$B$6:$BE$43,'ADR Raw Data'!AH$1,FALSE)</f>
        <v>133.96843487064299</v>
      </c>
      <c r="Z5" s="52">
        <f>VLOOKUP($A5,'ADR Raw Data'!$B$6:$BE$43,'ADR Raw Data'!AI$1,FALSE)</f>
        <v>139.71487792160701</v>
      </c>
      <c r="AA5" s="52">
        <f>VLOOKUP($A5,'ADR Raw Data'!$B$6:$BE$43,'ADR Raw Data'!AJ$1,FALSE)</f>
        <v>140.060081224415</v>
      </c>
      <c r="AB5" s="52">
        <f>VLOOKUP($A5,'ADR Raw Data'!$B$6:$BE$43,'ADR Raw Data'!AK$1,FALSE)</f>
        <v>139.420789393208</v>
      </c>
      <c r="AC5" s="53">
        <f>VLOOKUP($A5,'ADR Raw Data'!$B$6:$BE$43,'ADR Raw Data'!AL$1,FALSE)</f>
        <v>136.077971873661</v>
      </c>
      <c r="AD5" s="52">
        <f>VLOOKUP($A5,'ADR Raw Data'!$B$6:$BE$43,'ADR Raw Data'!AN$1,FALSE)</f>
        <v>155.577675085095</v>
      </c>
      <c r="AE5" s="52">
        <f>VLOOKUP($A5,'ADR Raw Data'!$B$6:$BE$43,'ADR Raw Data'!AO$1,FALSE)</f>
        <v>156.29875181353401</v>
      </c>
      <c r="AF5" s="53">
        <f>VLOOKUP($A5,'ADR Raw Data'!$B$6:$BE$43,'ADR Raw Data'!AP$1,FALSE)</f>
        <v>155.94079541982899</v>
      </c>
      <c r="AG5" s="54">
        <f>VLOOKUP($A5,'ADR Raw Data'!$B$6:$BE$43,'ADR Raw Data'!AR$1,FALSE)</f>
        <v>142.345771172909</v>
      </c>
      <c r="AI5" s="47">
        <f>VLOOKUP($A5,'ADR Raw Data'!$B$6:$BE$43,'ADR Raw Data'!AT$1,FALSE)</f>
        <v>9.5627130565249399</v>
      </c>
      <c r="AJ5" s="48">
        <f>VLOOKUP($A5,'ADR Raw Data'!$B$6:$BE$43,'ADR Raw Data'!AU$1,FALSE)</f>
        <v>11.471004363794499</v>
      </c>
      <c r="AK5" s="48">
        <f>VLOOKUP($A5,'ADR Raw Data'!$B$6:$BE$43,'ADR Raw Data'!AV$1,FALSE)</f>
        <v>12.724247739542101</v>
      </c>
      <c r="AL5" s="48">
        <f>VLOOKUP($A5,'ADR Raw Data'!$B$6:$BE$43,'ADR Raw Data'!AW$1,FALSE)</f>
        <v>12.332922363644901</v>
      </c>
      <c r="AM5" s="48">
        <f>VLOOKUP($A5,'ADR Raw Data'!$B$6:$BE$43,'ADR Raw Data'!AX$1,FALSE)</f>
        <v>10.741703126617899</v>
      </c>
      <c r="AN5" s="49">
        <f>VLOOKUP($A5,'ADR Raw Data'!$B$6:$BE$43,'ADR Raw Data'!AY$1,FALSE)</f>
        <v>11.5521274502363</v>
      </c>
      <c r="AO5" s="48">
        <f>VLOOKUP($A5,'ADR Raw Data'!$B$6:$BE$43,'ADR Raw Data'!BA$1,FALSE)</f>
        <v>8.1377917949005294</v>
      </c>
      <c r="AP5" s="48">
        <f>VLOOKUP($A5,'ADR Raw Data'!$B$6:$BE$43,'ADR Raw Data'!BB$1,FALSE)</f>
        <v>7.50443520702866</v>
      </c>
      <c r="AQ5" s="49">
        <f>VLOOKUP($A5,'ADR Raw Data'!$B$6:$BE$43,'ADR Raw Data'!BC$1,FALSE)</f>
        <v>7.8163864663656604</v>
      </c>
      <c r="AR5" s="50">
        <f>VLOOKUP($A5,'ADR Raw Data'!$B$6:$BE$43,'ADR Raw Data'!BE$1,FALSE)</f>
        <v>10.026720169710799</v>
      </c>
      <c r="AT5" s="51">
        <f>VLOOKUP($A5,'RevPAR Raw Data'!$B$6:$BE$43,'RevPAR Raw Data'!AG$1,FALSE)</f>
        <v>64.296127648200496</v>
      </c>
      <c r="AU5" s="52">
        <f>VLOOKUP($A5,'RevPAR Raw Data'!$B$6:$BE$43,'RevPAR Raw Data'!AH$1,FALSE)</f>
        <v>86.777904821932793</v>
      </c>
      <c r="AV5" s="52">
        <f>VLOOKUP($A5,'RevPAR Raw Data'!$B$6:$BE$43,'RevPAR Raw Data'!AI$1,FALSE)</f>
        <v>98.307879117649307</v>
      </c>
      <c r="AW5" s="52">
        <f>VLOOKUP($A5,'RevPAR Raw Data'!$B$6:$BE$43,'RevPAR Raw Data'!AJ$1,FALSE)</f>
        <v>101.637022258584</v>
      </c>
      <c r="AX5" s="52">
        <f>VLOOKUP($A5,'RevPAR Raw Data'!$B$6:$BE$43,'RevPAR Raw Data'!AK$1,FALSE)</f>
        <v>97.814177818475798</v>
      </c>
      <c r="AY5" s="53">
        <f>VLOOKUP($A5,'RevPAR Raw Data'!$B$6:$BE$43,'RevPAR Raw Data'!AL$1,FALSE)</f>
        <v>89.769056577636306</v>
      </c>
      <c r="AZ5" s="52">
        <f>VLOOKUP($A5,'RevPAR Raw Data'!$B$6:$BE$43,'RevPAR Raw Data'!AN$1,FALSE)</f>
        <v>117.43535191039901</v>
      </c>
      <c r="BA5" s="52">
        <f>VLOOKUP($A5,'RevPAR Raw Data'!$B$6:$BE$43,'RevPAR Raw Data'!AO$1,FALSE)</f>
        <v>119.681640123888</v>
      </c>
      <c r="BB5" s="53">
        <f>VLOOKUP($A5,'RevPAR Raw Data'!$B$6:$BE$43,'RevPAR Raw Data'!AP$1,FALSE)</f>
        <v>118.558496017143</v>
      </c>
      <c r="BC5" s="54">
        <f>VLOOKUP($A5,'RevPAR Raw Data'!$B$6:$BE$43,'RevPAR Raw Data'!AR$1,FALSE)</f>
        <v>97.995165394749606</v>
      </c>
      <c r="BE5" s="47">
        <f>VLOOKUP($A5,'RevPAR Raw Data'!$B$6:$BE$43,'RevPAR Raw Data'!AT$1,FALSE)</f>
        <v>8.7640650228446599</v>
      </c>
      <c r="BF5" s="48">
        <f>VLOOKUP($A5,'RevPAR Raw Data'!$B$6:$BE$43,'RevPAR Raw Data'!AU$1,FALSE)</f>
        <v>15.897330473352101</v>
      </c>
      <c r="BG5" s="48">
        <f>VLOOKUP($A5,'RevPAR Raw Data'!$B$6:$BE$43,'RevPAR Raw Data'!AV$1,FALSE)</f>
        <v>18.1975243710495</v>
      </c>
      <c r="BH5" s="48">
        <f>VLOOKUP($A5,'RevPAR Raw Data'!$B$6:$BE$43,'RevPAR Raw Data'!AW$1,FALSE)</f>
        <v>17.747824577350901</v>
      </c>
      <c r="BI5" s="48">
        <f>VLOOKUP($A5,'RevPAR Raw Data'!$B$6:$BE$43,'RevPAR Raw Data'!AX$1,FALSE)</f>
        <v>12.740443846332701</v>
      </c>
      <c r="BJ5" s="49">
        <f>VLOOKUP($A5,'RevPAR Raw Data'!$B$6:$BE$43,'RevPAR Raw Data'!AY$1,FALSE)</f>
        <v>15.0175718970712</v>
      </c>
      <c r="BK5" s="48">
        <f>VLOOKUP($A5,'RevPAR Raw Data'!$B$6:$BE$43,'RevPAR Raw Data'!BA$1,FALSE)</f>
        <v>6.33122150368375</v>
      </c>
      <c r="BL5" s="48">
        <f>VLOOKUP($A5,'RevPAR Raw Data'!$B$6:$BE$43,'RevPAR Raw Data'!BB$1,FALSE)</f>
        <v>5.41125406303982</v>
      </c>
      <c r="BM5" s="49">
        <f>VLOOKUP($A5,'RevPAR Raw Data'!$B$6:$BE$43,'RevPAR Raw Data'!BC$1,FALSE)</f>
        <v>5.8648807917636798</v>
      </c>
      <c r="BN5" s="50">
        <f>VLOOKUP($A5,'RevPAR Raw Data'!$B$6:$BE$43,'RevPAR Raw Data'!BE$1,FALSE)</f>
        <v>11.680594463121199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59.739229477173701</v>
      </c>
      <c r="C7" s="48">
        <f>VLOOKUP($A7,'Occupancy Raw Data'!$B$8:$BE$45,'Occupancy Raw Data'!AH$3,FALSE)</f>
        <v>75.795928585195497</v>
      </c>
      <c r="D7" s="48">
        <f>VLOOKUP($A7,'Occupancy Raw Data'!$B$8:$BE$45,'Occupancy Raw Data'!AI$3,FALSE)</f>
        <v>83.225186146821699</v>
      </c>
      <c r="E7" s="48">
        <f>VLOOKUP($A7,'Occupancy Raw Data'!$B$8:$BE$45,'Occupancy Raw Data'!AJ$3,FALSE)</f>
        <v>83.836850978420003</v>
      </c>
      <c r="F7" s="48">
        <f>VLOOKUP($A7,'Occupancy Raw Data'!$B$8:$BE$45,'Occupancy Raw Data'!AK$3,FALSE)</f>
        <v>77.947721598348195</v>
      </c>
      <c r="G7" s="49">
        <f>VLOOKUP($A7,'Occupancy Raw Data'!$B$8:$BE$45,'Occupancy Raw Data'!AL$3,FALSE)</f>
        <v>76.109802990196002</v>
      </c>
      <c r="H7" s="48">
        <f>VLOOKUP($A7,'Occupancy Raw Data'!$B$8:$BE$45,'Occupancy Raw Data'!AN$3,FALSE)</f>
        <v>78.011967451721404</v>
      </c>
      <c r="I7" s="48">
        <f>VLOOKUP($A7,'Occupancy Raw Data'!$B$8:$BE$45,'Occupancy Raw Data'!AO$3,FALSE)</f>
        <v>81.049467091723102</v>
      </c>
      <c r="J7" s="49">
        <f>VLOOKUP($A7,'Occupancy Raw Data'!$B$8:$BE$45,'Occupancy Raw Data'!AP$3,FALSE)</f>
        <v>79.530717271722196</v>
      </c>
      <c r="K7" s="50">
        <f>VLOOKUP($A7,'Occupancy Raw Data'!$B$8:$BE$45,'Occupancy Raw Data'!AR$3,FALSE)</f>
        <v>77.087242026266395</v>
      </c>
      <c r="M7" s="47">
        <f>VLOOKUP($A7,'Occupancy Raw Data'!$B$8:$BE$45,'Occupancy Raw Data'!AT$3,FALSE)</f>
        <v>0.79025378465570895</v>
      </c>
      <c r="N7" s="48">
        <f>VLOOKUP($A7,'Occupancy Raw Data'!$B$8:$BE$45,'Occupancy Raw Data'!AU$3,FALSE)</f>
        <v>9.2808931277544797</v>
      </c>
      <c r="O7" s="48">
        <f>VLOOKUP($A7,'Occupancy Raw Data'!$B$8:$BE$45,'Occupancy Raw Data'!AV$3,FALSE)</f>
        <v>9.6552727210703608</v>
      </c>
      <c r="P7" s="48">
        <f>VLOOKUP($A7,'Occupancy Raw Data'!$B$8:$BE$45,'Occupancy Raw Data'!AW$3,FALSE)</f>
        <v>8.9790078251856098</v>
      </c>
      <c r="Q7" s="48">
        <f>VLOOKUP($A7,'Occupancy Raw Data'!$B$8:$BE$45,'Occupancy Raw Data'!AX$3,FALSE)</f>
        <v>5.8644704836975103</v>
      </c>
      <c r="R7" s="49">
        <f>VLOOKUP($A7,'Occupancy Raw Data'!$B$8:$BE$45,'Occupancy Raw Data'!AY$3,FALSE)</f>
        <v>7.17099644839913</v>
      </c>
      <c r="S7" s="48">
        <f>VLOOKUP($A7,'Occupancy Raw Data'!$B$8:$BE$45,'Occupancy Raw Data'!BA$3,FALSE)</f>
        <v>1.4675051058652999</v>
      </c>
      <c r="T7" s="48">
        <f>VLOOKUP($A7,'Occupancy Raw Data'!$B$8:$BE$45,'Occupancy Raw Data'!BB$3,FALSE)</f>
        <v>2.3762622696054501</v>
      </c>
      <c r="U7" s="49">
        <f>VLOOKUP($A7,'Occupancy Raw Data'!$B$8:$BE$45,'Occupancy Raw Data'!BC$3,FALSE)</f>
        <v>1.92853389970741</v>
      </c>
      <c r="V7" s="50">
        <f>VLOOKUP($A7,'Occupancy Raw Data'!$B$8:$BE$45,'Occupancy Raw Data'!BE$3,FALSE)</f>
        <v>5.5705030338025603</v>
      </c>
      <c r="X7" s="51">
        <f>VLOOKUP($A7,'ADR Raw Data'!$B$6:$BE$43,'ADR Raw Data'!AG$1,FALSE)</f>
        <v>191.159224202307</v>
      </c>
      <c r="Y7" s="52">
        <f>VLOOKUP($A7,'ADR Raw Data'!$B$6:$BE$43,'ADR Raw Data'!AH$1,FALSE)</f>
        <v>218.581727712663</v>
      </c>
      <c r="Z7" s="52">
        <f>VLOOKUP($A7,'ADR Raw Data'!$B$6:$BE$43,'ADR Raw Data'!AI$1,FALSE)</f>
        <v>228.97568540744399</v>
      </c>
      <c r="AA7" s="52">
        <f>VLOOKUP($A7,'ADR Raw Data'!$B$6:$BE$43,'ADR Raw Data'!AJ$1,FALSE)</f>
        <v>223.459233158665</v>
      </c>
      <c r="AB7" s="52">
        <f>VLOOKUP($A7,'ADR Raw Data'!$B$6:$BE$43,'ADR Raw Data'!AK$1,FALSE)</f>
        <v>205.746375839351</v>
      </c>
      <c r="AC7" s="53">
        <f>VLOOKUP($A7,'ADR Raw Data'!$B$6:$BE$43,'ADR Raw Data'!AL$1,FALSE)</f>
        <v>214.99640740202699</v>
      </c>
      <c r="AD7" s="52">
        <f>VLOOKUP($A7,'ADR Raw Data'!$B$6:$BE$43,'ADR Raw Data'!AN$1,FALSE)</f>
        <v>194.926659650592</v>
      </c>
      <c r="AE7" s="52">
        <f>VLOOKUP($A7,'ADR Raw Data'!$B$6:$BE$43,'ADR Raw Data'!AO$1,FALSE)</f>
        <v>198.066056259942</v>
      </c>
      <c r="AF7" s="53">
        <f>VLOOKUP($A7,'ADR Raw Data'!$B$6:$BE$43,'ADR Raw Data'!AP$1,FALSE)</f>
        <v>196.526333530736</v>
      </c>
      <c r="AG7" s="54">
        <f>VLOOKUP($A7,'ADR Raw Data'!$B$6:$BE$43,'ADR Raw Data'!AR$1,FALSE)</f>
        <v>209.551775656893</v>
      </c>
      <c r="AI7" s="47">
        <f>VLOOKUP($A7,'ADR Raw Data'!$B$6:$BE$43,'ADR Raw Data'!AT$1,FALSE)</f>
        <v>8.0025352244091206</v>
      </c>
      <c r="AJ7" s="48">
        <f>VLOOKUP($A7,'ADR Raw Data'!$B$6:$BE$43,'ADR Raw Data'!AU$1,FALSE)</f>
        <v>13.1093730684319</v>
      </c>
      <c r="AK7" s="48">
        <f>VLOOKUP($A7,'ADR Raw Data'!$B$6:$BE$43,'ADR Raw Data'!AV$1,FALSE)</f>
        <v>14.666066481305799</v>
      </c>
      <c r="AL7" s="48">
        <f>VLOOKUP($A7,'ADR Raw Data'!$B$6:$BE$43,'ADR Raw Data'!AW$1,FALSE)</f>
        <v>13.990148317567501</v>
      </c>
      <c r="AM7" s="48">
        <f>VLOOKUP($A7,'ADR Raw Data'!$B$6:$BE$43,'ADR Raw Data'!AX$1,FALSE)</f>
        <v>10.885262227089401</v>
      </c>
      <c r="AN7" s="49">
        <f>VLOOKUP($A7,'ADR Raw Data'!$B$6:$BE$43,'ADR Raw Data'!AY$1,FALSE)</f>
        <v>12.6113687366564</v>
      </c>
      <c r="AO7" s="48">
        <f>VLOOKUP($A7,'ADR Raw Data'!$B$6:$BE$43,'ADR Raw Data'!BA$1,FALSE)</f>
        <v>12.071659892749899</v>
      </c>
      <c r="AP7" s="48">
        <f>VLOOKUP($A7,'ADR Raw Data'!$B$6:$BE$43,'ADR Raw Data'!BB$1,FALSE)</f>
        <v>12.940966023695101</v>
      </c>
      <c r="AQ7" s="49">
        <f>VLOOKUP($A7,'ADR Raw Data'!$B$6:$BE$43,'ADR Raw Data'!BC$1,FALSE)</f>
        <v>12.518473512472299</v>
      </c>
      <c r="AR7" s="50">
        <f>VLOOKUP($A7,'ADR Raw Data'!$B$6:$BE$43,'ADR Raw Data'!BE$1,FALSE)</f>
        <v>12.689239540901101</v>
      </c>
      <c r="AT7" s="51">
        <f>VLOOKUP($A7,'RevPAR Raw Data'!$B$6:$BE$43,'RevPAR Raw Data'!AG$1,FALSE)</f>
        <v>114.197047613001</v>
      </c>
      <c r="AU7" s="52">
        <f>VLOOKUP($A7,'RevPAR Raw Data'!$B$6:$BE$43,'RevPAR Raw Data'!AH$1,FALSE)</f>
        <v>165.67605023737701</v>
      </c>
      <c r="AV7" s="52">
        <f>VLOOKUP($A7,'RevPAR Raw Data'!$B$6:$BE$43,'RevPAR Raw Data'!AI$1,FALSE)</f>
        <v>190.56544041130601</v>
      </c>
      <c r="AW7" s="52">
        <f>VLOOKUP($A7,'RevPAR Raw Data'!$B$6:$BE$43,'RevPAR Raw Data'!AJ$1,FALSE)</f>
        <v>187.34118430075</v>
      </c>
      <c r="AX7" s="52">
        <f>VLOOKUP($A7,'RevPAR Raw Data'!$B$6:$BE$43,'RevPAR Raw Data'!AK$1,FALSE)</f>
        <v>160.37461223794801</v>
      </c>
      <c r="AY7" s="53">
        <f>VLOOKUP($A7,'RevPAR Raw Data'!$B$6:$BE$43,'RevPAR Raw Data'!AL$1,FALSE)</f>
        <v>163.63334210968199</v>
      </c>
      <c r="AZ7" s="52">
        <f>VLOOKUP($A7,'RevPAR Raw Data'!$B$6:$BE$43,'RevPAR Raw Data'!AN$1,FALSE)</f>
        <v>152.06612228134799</v>
      </c>
      <c r="BA7" s="52">
        <f>VLOOKUP($A7,'RevPAR Raw Data'!$B$6:$BE$43,'RevPAR Raw Data'!AO$1,FALSE)</f>
        <v>160.53148308827599</v>
      </c>
      <c r="BB7" s="53">
        <f>VLOOKUP($A7,'RevPAR Raw Data'!$B$6:$BE$43,'RevPAR Raw Data'!AP$1,FALSE)</f>
        <v>156.29880268481199</v>
      </c>
      <c r="BC7" s="54">
        <f>VLOOKUP($A7,'RevPAR Raw Data'!$B$6:$BE$43,'RevPAR Raw Data'!AR$1,FALSE)</f>
        <v>161.537684470968</v>
      </c>
      <c r="BE7" s="47">
        <f>VLOOKUP($A7,'RevPAR Raw Data'!$B$6:$BE$43,'RevPAR Raw Data'!AT$1,FALSE)</f>
        <v>8.8560293465441298</v>
      </c>
      <c r="BF7" s="48">
        <f>VLOOKUP($A7,'RevPAR Raw Data'!$B$6:$BE$43,'RevPAR Raw Data'!AU$1,FALSE)</f>
        <v>23.606933100386101</v>
      </c>
      <c r="BG7" s="48">
        <f>VLOOKUP($A7,'RevPAR Raw Data'!$B$6:$BE$43,'RevPAR Raw Data'!AV$1,FALSE)</f>
        <v>25.737387918599801</v>
      </c>
      <c r="BH7" s="48">
        <f>VLOOKUP($A7,'RevPAR Raw Data'!$B$6:$BE$43,'RevPAR Raw Data'!AW$1,FALSE)</f>
        <v>24.225332654942498</v>
      </c>
      <c r="BI7" s="48">
        <f>VLOOKUP($A7,'RevPAR Raw Data'!$B$6:$BE$43,'RevPAR Raw Data'!AX$1,FALSE)</f>
        <v>17.3880957011676</v>
      </c>
      <c r="BJ7" s="49">
        <f>VLOOKUP($A7,'RevPAR Raw Data'!$B$6:$BE$43,'RevPAR Raw Data'!AY$1,FALSE)</f>
        <v>20.686725989255699</v>
      </c>
      <c r="BK7" s="48">
        <f>VLOOKUP($A7,'RevPAR Raw Data'!$B$6:$BE$43,'RevPAR Raw Data'!BA$1,FALSE)</f>
        <v>13.716317223903999</v>
      </c>
      <c r="BL7" s="48">
        <f>VLOOKUP($A7,'RevPAR Raw Data'!$B$6:$BE$43,'RevPAR Raw Data'!BB$1,FALSE)</f>
        <v>15.624739586244001</v>
      </c>
      <c r="BM7" s="49">
        <f>VLOOKUP($A7,'RevPAR Raw Data'!$B$6:$BE$43,'RevPAR Raw Data'!BC$1,FALSE)</f>
        <v>14.6884304175937</v>
      </c>
      <c r="BN7" s="50">
        <f>VLOOKUP($A7,'RevPAR Raw Data'!$B$6:$BE$43,'RevPAR Raw Data'!BE$1,FALSE)</f>
        <v>18.966597048296101</v>
      </c>
    </row>
    <row r="8" spans="1:66" x14ac:dyDescent="0.45">
      <c r="A8" s="63" t="s">
        <v>89</v>
      </c>
      <c r="B8" s="47">
        <f>VLOOKUP($A8,'Occupancy Raw Data'!$B$8:$BE$45,'Occupancy Raw Data'!AG$3,FALSE)</f>
        <v>63.246672856700698</v>
      </c>
      <c r="C8" s="48">
        <f>VLOOKUP($A8,'Occupancy Raw Data'!$B$8:$BE$45,'Occupancy Raw Data'!AH$3,FALSE)</f>
        <v>87.436810069122004</v>
      </c>
      <c r="D8" s="48">
        <f>VLOOKUP($A8,'Occupancy Raw Data'!$B$8:$BE$45,'Occupancy Raw Data'!AI$3,FALSE)</f>
        <v>93.080057773651006</v>
      </c>
      <c r="E8" s="48">
        <f>VLOOKUP($A8,'Occupancy Raw Data'!$B$8:$BE$45,'Occupancy Raw Data'!AJ$3,FALSE)</f>
        <v>92.535850613845</v>
      </c>
      <c r="F8" s="48">
        <f>VLOOKUP($A8,'Occupancy Raw Data'!$B$8:$BE$45,'Occupancy Raw Data'!AK$3,FALSE)</f>
        <v>86.825544207159794</v>
      </c>
      <c r="G8" s="49">
        <f>VLOOKUP($A8,'Occupancy Raw Data'!$B$8:$BE$45,'Occupancy Raw Data'!AL$3,FALSE)</f>
        <v>84.624987104095695</v>
      </c>
      <c r="H8" s="48">
        <f>VLOOKUP($A8,'Occupancy Raw Data'!$B$8:$BE$45,'Occupancy Raw Data'!AN$3,FALSE)</f>
        <v>79.933972970184598</v>
      </c>
      <c r="I8" s="48">
        <f>VLOOKUP($A8,'Occupancy Raw Data'!$B$8:$BE$45,'Occupancy Raw Data'!AO$3,FALSE)</f>
        <v>79.193748065614301</v>
      </c>
      <c r="J8" s="49">
        <f>VLOOKUP($A8,'Occupancy Raw Data'!$B$8:$BE$45,'Occupancy Raw Data'!AP$3,FALSE)</f>
        <v>79.563860517899499</v>
      </c>
      <c r="K8" s="50">
        <f>VLOOKUP($A8,'Occupancy Raw Data'!$B$8:$BE$45,'Occupancy Raw Data'!AR$3,FALSE)</f>
        <v>83.178950936611102</v>
      </c>
      <c r="M8" s="47">
        <f>VLOOKUP($A8,'Occupancy Raw Data'!$B$8:$BE$45,'Occupancy Raw Data'!AT$3,FALSE)</f>
        <v>-1.90935241320297</v>
      </c>
      <c r="N8" s="48">
        <f>VLOOKUP($A8,'Occupancy Raw Data'!$B$8:$BE$45,'Occupancy Raw Data'!AU$3,FALSE)</f>
        <v>12.4216485713058</v>
      </c>
      <c r="O8" s="48">
        <f>VLOOKUP($A8,'Occupancy Raw Data'!$B$8:$BE$45,'Occupancy Raw Data'!AV$3,FALSE)</f>
        <v>9.0686330958632997</v>
      </c>
      <c r="P8" s="48">
        <f>VLOOKUP($A8,'Occupancy Raw Data'!$B$8:$BE$45,'Occupancy Raw Data'!AW$3,FALSE)</f>
        <v>6.12077320602749</v>
      </c>
      <c r="Q8" s="48">
        <f>VLOOKUP($A8,'Occupancy Raw Data'!$B$8:$BE$45,'Occupancy Raw Data'!AX$3,FALSE)</f>
        <v>5.7973639092886202</v>
      </c>
      <c r="R8" s="49">
        <f>VLOOKUP($A8,'Occupancy Raw Data'!$B$8:$BE$45,'Occupancy Raw Data'!AY$3,FALSE)</f>
        <v>6.6179805042556801</v>
      </c>
      <c r="S8" s="48">
        <f>VLOOKUP($A8,'Occupancy Raw Data'!$B$8:$BE$45,'Occupancy Raw Data'!BA$3,FALSE)</f>
        <v>-0.48455947141572198</v>
      </c>
      <c r="T8" s="48">
        <f>VLOOKUP($A8,'Occupancy Raw Data'!$B$8:$BE$45,'Occupancy Raw Data'!BB$3,FALSE)</f>
        <v>7.4323681418843102E-2</v>
      </c>
      <c r="U8" s="49">
        <f>VLOOKUP($A8,'Occupancy Raw Data'!$B$8:$BE$45,'Occupancy Raw Data'!BC$3,FALSE)</f>
        <v>-0.20719067830476101</v>
      </c>
      <c r="V8" s="50">
        <f>VLOOKUP($A8,'Occupancy Raw Data'!$B$8:$BE$45,'Occupancy Raw Data'!BE$3,FALSE)</f>
        <v>4.6616752343748997</v>
      </c>
      <c r="X8" s="51">
        <f>VLOOKUP($A8,'ADR Raw Data'!$B$6:$BE$43,'ADR Raw Data'!AG$1,FALSE)</f>
        <v>205.150972188239</v>
      </c>
      <c r="Y8" s="52">
        <f>VLOOKUP($A8,'ADR Raw Data'!$B$6:$BE$43,'ADR Raw Data'!AH$1,FALSE)</f>
        <v>240.609424500752</v>
      </c>
      <c r="Z8" s="52">
        <f>VLOOKUP($A8,'ADR Raw Data'!$B$6:$BE$43,'ADR Raw Data'!AI$1,FALSE)</f>
        <v>250.45025298567401</v>
      </c>
      <c r="AA8" s="52">
        <f>VLOOKUP($A8,'ADR Raw Data'!$B$6:$BE$43,'ADR Raw Data'!AJ$1,FALSE)</f>
        <v>246.54436256201501</v>
      </c>
      <c r="AB8" s="52">
        <f>VLOOKUP($A8,'ADR Raw Data'!$B$6:$BE$43,'ADR Raw Data'!AK$1,FALSE)</f>
        <v>227.20649239543701</v>
      </c>
      <c r="AC8" s="53">
        <f>VLOOKUP($A8,'ADR Raw Data'!$B$6:$BE$43,'ADR Raw Data'!AL$1,FALSE)</f>
        <v>236.021733209796</v>
      </c>
      <c r="AD8" s="52">
        <f>VLOOKUP($A8,'ADR Raw Data'!$B$6:$BE$43,'ADR Raw Data'!AN$1,FALSE)</f>
        <v>192.91543817759401</v>
      </c>
      <c r="AE8" s="52">
        <f>VLOOKUP($A8,'ADR Raw Data'!$B$6:$BE$43,'ADR Raw Data'!AO$1,FALSE)</f>
        <v>189.76047418987099</v>
      </c>
      <c r="AF8" s="53">
        <f>VLOOKUP($A8,'ADR Raw Data'!$B$6:$BE$43,'ADR Raw Data'!AP$1,FALSE)</f>
        <v>191.34529426066001</v>
      </c>
      <c r="AG8" s="54">
        <f>VLOOKUP($A8,'ADR Raw Data'!$B$6:$BE$43,'ADR Raw Data'!AR$1,FALSE)</f>
        <v>223.81181053461501</v>
      </c>
      <c r="AI8" s="47">
        <f>VLOOKUP($A8,'ADR Raw Data'!$B$6:$BE$43,'ADR Raw Data'!AT$1,FALSE)</f>
        <v>13.6052572133759</v>
      </c>
      <c r="AJ8" s="48">
        <f>VLOOKUP($A8,'ADR Raw Data'!$B$6:$BE$43,'ADR Raw Data'!AU$1,FALSE)</f>
        <v>16.645902576314899</v>
      </c>
      <c r="AK8" s="48">
        <f>VLOOKUP($A8,'ADR Raw Data'!$B$6:$BE$43,'ADR Raw Data'!AV$1,FALSE)</f>
        <v>17.603120262978099</v>
      </c>
      <c r="AL8" s="48">
        <f>VLOOKUP($A8,'ADR Raw Data'!$B$6:$BE$43,'ADR Raw Data'!AW$1,FALSE)</f>
        <v>16.593249587485101</v>
      </c>
      <c r="AM8" s="48">
        <f>VLOOKUP($A8,'ADR Raw Data'!$B$6:$BE$43,'ADR Raw Data'!AX$1,FALSE)</f>
        <v>16.097795193738399</v>
      </c>
      <c r="AN8" s="49">
        <f>VLOOKUP($A8,'ADR Raw Data'!$B$6:$BE$43,'ADR Raw Data'!AY$1,FALSE)</f>
        <v>16.559297593038401</v>
      </c>
      <c r="AO8" s="48">
        <f>VLOOKUP($A8,'ADR Raw Data'!$B$6:$BE$43,'ADR Raw Data'!BA$1,FALSE)</f>
        <v>14.170057449122901</v>
      </c>
      <c r="AP8" s="48">
        <f>VLOOKUP($A8,'ADR Raw Data'!$B$6:$BE$43,'ADR Raw Data'!BB$1,FALSE)</f>
        <v>13.8100206202732</v>
      </c>
      <c r="AQ8" s="49">
        <f>VLOOKUP($A8,'ADR Raw Data'!$B$6:$BE$43,'ADR Raw Data'!BC$1,FALSE)</f>
        <v>13.9899586653681</v>
      </c>
      <c r="AR8" s="50">
        <f>VLOOKUP($A8,'ADR Raw Data'!$B$6:$BE$43,'ADR Raw Data'!BE$1,FALSE)</f>
        <v>16.226737601116199</v>
      </c>
      <c r="AT8" s="51">
        <f>VLOOKUP($A8,'RevPAR Raw Data'!$B$6:$BE$43,'RevPAR Raw Data'!AG$1,FALSE)</f>
        <v>129.751164242236</v>
      </c>
      <c r="AU8" s="52">
        <f>VLOOKUP($A8,'RevPAR Raw Data'!$B$6:$BE$43,'RevPAR Raw Data'!AH$1,FALSE)</f>
        <v>210.38120550913001</v>
      </c>
      <c r="AV8" s="52">
        <f>VLOOKUP($A8,'RevPAR Raw Data'!$B$6:$BE$43,'RevPAR Raw Data'!AI$1,FALSE)</f>
        <v>233.11924017332001</v>
      </c>
      <c r="AW8" s="52">
        <f>VLOOKUP($A8,'RevPAR Raw Data'!$B$6:$BE$43,'RevPAR Raw Data'!AJ$1,FALSE)</f>
        <v>228.141923037243</v>
      </c>
      <c r="AX8" s="52">
        <f>VLOOKUP($A8,'RevPAR Raw Data'!$B$6:$BE$43,'RevPAR Raw Data'!AK$1,FALSE)</f>
        <v>197.273273496337</v>
      </c>
      <c r="AY8" s="53">
        <f>VLOOKUP($A8,'RevPAR Raw Data'!$B$6:$BE$43,'RevPAR Raw Data'!AL$1,FALSE)</f>
        <v>199.73336129165301</v>
      </c>
      <c r="AZ8" s="52">
        <f>VLOOKUP($A8,'RevPAR Raw Data'!$B$6:$BE$43,'RevPAR Raw Data'!AN$1,FALSE)</f>
        <v>154.204974208191</v>
      </c>
      <c r="BA8" s="52">
        <f>VLOOKUP($A8,'RevPAR Raw Data'!$B$6:$BE$43,'RevPAR Raw Data'!AO$1,FALSE)</f>
        <v>150.27843185804099</v>
      </c>
      <c r="BB8" s="53">
        <f>VLOOKUP($A8,'RevPAR Raw Data'!$B$6:$BE$43,'RevPAR Raw Data'!AP$1,FALSE)</f>
        <v>152.24170303311601</v>
      </c>
      <c r="BC8" s="54">
        <f>VLOOKUP($A8,'RevPAR Raw Data'!$B$6:$BE$43,'RevPAR Raw Data'!AR$1,FALSE)</f>
        <v>186.164316074928</v>
      </c>
      <c r="BE8" s="47">
        <f>VLOOKUP($A8,'RevPAR Raw Data'!$B$6:$BE$43,'RevPAR Raw Data'!AT$1,FALSE)</f>
        <v>11.4361324932469</v>
      </c>
      <c r="BF8" s="48">
        <f>VLOOKUP($A8,'RevPAR Raw Data'!$B$6:$BE$43,'RevPAR Raw Data'!AU$1,FALSE)</f>
        <v>31.135246667172499</v>
      </c>
      <c r="BG8" s="48">
        <f>VLOOKUP($A8,'RevPAR Raw Data'!$B$6:$BE$43,'RevPAR Raw Data'!AV$1,FALSE)</f>
        <v>28.2681157489145</v>
      </c>
      <c r="BH8" s="48">
        <f>VLOOKUP($A8,'RevPAR Raw Data'!$B$6:$BE$43,'RevPAR Raw Data'!AW$1,FALSE)</f>
        <v>23.729657968272701</v>
      </c>
      <c r="BI8" s="48">
        <f>VLOOKUP($A8,'RevPAR Raw Data'!$B$6:$BE$43,'RevPAR Raw Data'!AX$1,FALSE)</f>
        <v>22.82840687178</v>
      </c>
      <c r="BJ8" s="49">
        <f>VLOOKUP($A8,'RevPAR Raw Data'!$B$6:$BE$43,'RevPAR Raw Data'!AY$1,FALSE)</f>
        <v>24.273169183643098</v>
      </c>
      <c r="BK8" s="48">
        <f>VLOOKUP($A8,'RevPAR Raw Data'!$B$6:$BE$43,'RevPAR Raw Data'!BA$1,FALSE)</f>
        <v>13.616835622232401</v>
      </c>
      <c r="BL8" s="48">
        <f>VLOOKUP($A8,'RevPAR Raw Data'!$B$6:$BE$43,'RevPAR Raw Data'!BB$1,FALSE)</f>
        <v>13.894608417421701</v>
      </c>
      <c r="BM8" s="49">
        <f>VLOOKUP($A8,'RevPAR Raw Data'!$B$6:$BE$43,'RevPAR Raw Data'!BC$1,FALSE)</f>
        <v>13.753782096809999</v>
      </c>
      <c r="BN8" s="50">
        <f>VLOOKUP($A8,'RevPAR Raw Data'!$B$6:$BE$43,'RevPAR Raw Data'!BE$1,FALSE)</f>
        <v>21.644850643589301</v>
      </c>
    </row>
    <row r="9" spans="1:66" x14ac:dyDescent="0.45">
      <c r="A9" s="63" t="s">
        <v>90</v>
      </c>
      <c r="B9" s="47">
        <f>VLOOKUP($A9,'Occupancy Raw Data'!$B$8:$BE$45,'Occupancy Raw Data'!AG$3,FALSE)</f>
        <v>60.051008578715503</v>
      </c>
      <c r="C9" s="48">
        <f>VLOOKUP($A9,'Occupancy Raw Data'!$B$8:$BE$45,'Occupancy Raw Data'!AH$3,FALSE)</f>
        <v>77.098307442615294</v>
      </c>
      <c r="D9" s="48">
        <f>VLOOKUP($A9,'Occupancy Raw Data'!$B$8:$BE$45,'Occupancy Raw Data'!AI$3,FALSE)</f>
        <v>85.9465569209367</v>
      </c>
      <c r="E9" s="48">
        <f>VLOOKUP($A9,'Occupancy Raw Data'!$B$8:$BE$45,'Occupancy Raw Data'!AJ$3,FALSE)</f>
        <v>88.343380477625701</v>
      </c>
      <c r="F9" s="48">
        <f>VLOOKUP($A9,'Occupancy Raw Data'!$B$8:$BE$45,'Occupancy Raw Data'!AK$3,FALSE)</f>
        <v>80.906561558080199</v>
      </c>
      <c r="G9" s="49">
        <f>VLOOKUP($A9,'Occupancy Raw Data'!$B$8:$BE$45,'Occupancy Raw Data'!AL$3,FALSE)</f>
        <v>78.469162995594701</v>
      </c>
      <c r="H9" s="48">
        <f>VLOOKUP($A9,'Occupancy Raw Data'!$B$8:$BE$45,'Occupancy Raw Data'!AN$3,FALSE)</f>
        <v>76.724437746348201</v>
      </c>
      <c r="I9" s="48">
        <f>VLOOKUP($A9,'Occupancy Raw Data'!$B$8:$BE$45,'Occupancy Raw Data'!AO$3,FALSE)</f>
        <v>79.848713192673301</v>
      </c>
      <c r="J9" s="49">
        <f>VLOOKUP($A9,'Occupancy Raw Data'!$B$8:$BE$45,'Occupancy Raw Data'!AP$3,FALSE)</f>
        <v>78.286575469510694</v>
      </c>
      <c r="K9" s="50">
        <f>VLOOKUP($A9,'Occupancy Raw Data'!$B$8:$BE$45,'Occupancy Raw Data'!AR$3,FALSE)</f>
        <v>78.416995130999297</v>
      </c>
      <c r="M9" s="47">
        <f>VLOOKUP($A9,'Occupancy Raw Data'!$B$8:$BE$45,'Occupancy Raw Data'!AT$3,FALSE)</f>
        <v>3.9716904114112799</v>
      </c>
      <c r="N9" s="48">
        <f>VLOOKUP($A9,'Occupancy Raw Data'!$B$8:$BE$45,'Occupancy Raw Data'!AU$3,FALSE)</f>
        <v>9.6605305503067491</v>
      </c>
      <c r="O9" s="48">
        <f>VLOOKUP($A9,'Occupancy Raw Data'!$B$8:$BE$45,'Occupancy Raw Data'!AV$3,FALSE)</f>
        <v>11.839384738363901</v>
      </c>
      <c r="P9" s="48">
        <f>VLOOKUP($A9,'Occupancy Raw Data'!$B$8:$BE$45,'Occupancy Raw Data'!AW$3,FALSE)</f>
        <v>13.3464794267791</v>
      </c>
      <c r="Q9" s="48">
        <f>VLOOKUP($A9,'Occupancy Raw Data'!$B$8:$BE$45,'Occupancy Raw Data'!AX$3,FALSE)</f>
        <v>10.115513642035999</v>
      </c>
      <c r="R9" s="49">
        <f>VLOOKUP($A9,'Occupancy Raw Data'!$B$8:$BE$45,'Occupancy Raw Data'!AY$3,FALSE)</f>
        <v>10.108395566002301</v>
      </c>
      <c r="S9" s="48">
        <f>VLOOKUP($A9,'Occupancy Raw Data'!$B$8:$BE$45,'Occupancy Raw Data'!BA$3,FALSE)</f>
        <v>1.9016881072568299</v>
      </c>
      <c r="T9" s="48">
        <f>VLOOKUP($A9,'Occupancy Raw Data'!$B$8:$BE$45,'Occupancy Raw Data'!BB$3,FALSE)</f>
        <v>-0.26132464666338601</v>
      </c>
      <c r="U9" s="49">
        <f>VLOOKUP($A9,'Occupancy Raw Data'!$B$8:$BE$45,'Occupancy Raw Data'!BC$3,FALSE)</f>
        <v>0.78700694310417396</v>
      </c>
      <c r="V9" s="50">
        <f>VLOOKUP($A9,'Occupancy Raw Data'!$B$8:$BE$45,'Occupancy Raw Data'!BE$3,FALSE)</f>
        <v>7.2783260090213604</v>
      </c>
      <c r="X9" s="51">
        <f>VLOOKUP($A9,'ADR Raw Data'!$B$6:$BE$43,'ADR Raw Data'!AG$1,FALSE)</f>
        <v>165.11127220077199</v>
      </c>
      <c r="Y9" s="52">
        <f>VLOOKUP($A9,'ADR Raw Data'!$B$6:$BE$43,'ADR Raw Data'!AH$1,FALSE)</f>
        <v>187.86340538305299</v>
      </c>
      <c r="Z9" s="52">
        <f>VLOOKUP($A9,'ADR Raw Data'!$B$6:$BE$43,'ADR Raw Data'!AI$1,FALSE)</f>
        <v>194.28271488787701</v>
      </c>
      <c r="AA9" s="52">
        <f>VLOOKUP($A9,'ADR Raw Data'!$B$6:$BE$43,'ADR Raw Data'!AJ$1,FALSE)</f>
        <v>187.58585033790399</v>
      </c>
      <c r="AB9" s="52">
        <f>VLOOKUP($A9,'ADR Raw Data'!$B$6:$BE$43,'ADR Raw Data'!AK$1,FALSE)</f>
        <v>172.47558317810501</v>
      </c>
      <c r="AC9" s="53">
        <f>VLOOKUP($A9,'ADR Raw Data'!$B$6:$BE$43,'ADR Raw Data'!AL$1,FALSE)</f>
        <v>182.551594090489</v>
      </c>
      <c r="AD9" s="52">
        <f>VLOOKUP($A9,'ADR Raw Data'!$B$6:$BE$43,'ADR Raw Data'!AN$1,FALSE)</f>
        <v>162.922587542023</v>
      </c>
      <c r="AE9" s="52">
        <f>VLOOKUP($A9,'ADR Raw Data'!$B$6:$BE$43,'ADR Raw Data'!AO$1,FALSE)</f>
        <v>164.61814489492201</v>
      </c>
      <c r="AF9" s="53">
        <f>VLOOKUP($A9,'ADR Raw Data'!$B$6:$BE$43,'ADR Raw Data'!AP$1,FALSE)</f>
        <v>163.78728287427799</v>
      </c>
      <c r="AG9" s="54">
        <f>VLOOKUP($A9,'ADR Raw Data'!$B$6:$BE$43,'ADR Raw Data'!AR$1,FALSE)</f>
        <v>177.19927887686799</v>
      </c>
      <c r="AI9" s="47">
        <f>VLOOKUP($A9,'ADR Raw Data'!$B$6:$BE$43,'ADR Raw Data'!AT$1,FALSE)</f>
        <v>13.082907407671099</v>
      </c>
      <c r="AJ9" s="48">
        <f>VLOOKUP($A9,'ADR Raw Data'!$B$6:$BE$43,'ADR Raw Data'!AU$1,FALSE)</f>
        <v>12.747352944942</v>
      </c>
      <c r="AK9" s="48">
        <f>VLOOKUP($A9,'ADR Raw Data'!$B$6:$BE$43,'ADR Raw Data'!AV$1,FALSE)</f>
        <v>13.678127659839401</v>
      </c>
      <c r="AL9" s="48">
        <f>VLOOKUP($A9,'ADR Raw Data'!$B$6:$BE$43,'ADR Raw Data'!AW$1,FALSE)</f>
        <v>13.8829734404385</v>
      </c>
      <c r="AM9" s="48">
        <f>VLOOKUP($A9,'ADR Raw Data'!$B$6:$BE$43,'ADR Raw Data'!AX$1,FALSE)</f>
        <v>11.571007064178501</v>
      </c>
      <c r="AN9" s="49">
        <f>VLOOKUP($A9,'ADR Raw Data'!$B$6:$BE$43,'ADR Raw Data'!AY$1,FALSE)</f>
        <v>13.170141186808401</v>
      </c>
      <c r="AO9" s="48">
        <f>VLOOKUP($A9,'ADR Raw Data'!$B$6:$BE$43,'ADR Raw Data'!BA$1,FALSE)</f>
        <v>12.2803695507887</v>
      </c>
      <c r="AP9" s="48">
        <f>VLOOKUP($A9,'ADR Raw Data'!$B$6:$BE$43,'ADR Raw Data'!BB$1,FALSE)</f>
        <v>13.033022488336799</v>
      </c>
      <c r="AQ9" s="49">
        <f>VLOOKUP($A9,'ADR Raw Data'!$B$6:$BE$43,'ADR Raw Data'!BC$1,FALSE)</f>
        <v>12.662678306336099</v>
      </c>
      <c r="AR9" s="50">
        <f>VLOOKUP($A9,'ADR Raw Data'!$B$6:$BE$43,'ADR Raw Data'!BE$1,FALSE)</f>
        <v>13.247303599826999</v>
      </c>
      <c r="AT9" s="51">
        <f>VLOOKUP($A9,'RevPAR Raw Data'!$B$6:$BE$43,'RevPAR Raw Data'!AG$1,FALSE)</f>
        <v>99.150984233711995</v>
      </c>
      <c r="AU9" s="52">
        <f>VLOOKUP($A9,'RevPAR Raw Data'!$B$6:$BE$43,'RevPAR Raw Data'!AH$1,FALSE)</f>
        <v>144.839505854393</v>
      </c>
      <c r="AV9" s="52">
        <f>VLOOKUP($A9,'RevPAR Raw Data'!$B$6:$BE$43,'RevPAR Raw Data'!AI$1,FALSE)</f>
        <v>166.97930413865001</v>
      </c>
      <c r="AW9" s="52">
        <f>VLOOKUP($A9,'RevPAR Raw Data'!$B$6:$BE$43,'RevPAR Raw Data'!AJ$1,FALSE)</f>
        <v>165.719681486204</v>
      </c>
      <c r="AX9" s="52">
        <f>VLOOKUP($A9,'RevPAR Raw Data'!$B$6:$BE$43,'RevPAR Raw Data'!AK$1,FALSE)</f>
        <v>139.54406387665099</v>
      </c>
      <c r="AY9" s="53">
        <f>VLOOKUP($A9,'RevPAR Raw Data'!$B$6:$BE$43,'RevPAR Raw Data'!AL$1,FALSE)</f>
        <v>143.24670791792201</v>
      </c>
      <c r="AZ9" s="52">
        <f>VLOOKUP($A9,'RevPAR Raw Data'!$B$6:$BE$43,'RevPAR Raw Data'!AN$1,FALSE)</f>
        <v>125.00143925341899</v>
      </c>
      <c r="BA9" s="52">
        <f>VLOOKUP($A9,'RevPAR Raw Data'!$B$6:$BE$43,'RevPAR Raw Data'!AO$1,FALSE)</f>
        <v>131.44547038024501</v>
      </c>
      <c r="BB9" s="53">
        <f>VLOOKUP($A9,'RevPAR Raw Data'!$B$6:$BE$43,'RevPAR Raw Data'!AP$1,FALSE)</f>
        <v>128.223454816832</v>
      </c>
      <c r="BC9" s="54">
        <f>VLOOKUP($A9,'RevPAR Raw Data'!$B$6:$BE$43,'RevPAR Raw Data'!AR$1,FALSE)</f>
        <v>138.95434988903901</v>
      </c>
      <c r="BE9" s="47">
        <f>VLOOKUP($A9,'RevPAR Raw Data'!$B$6:$BE$43,'RevPAR Raw Data'!AT$1,FALSE)</f>
        <v>17.574210398126699</v>
      </c>
      <c r="BF9" s="48">
        <f>VLOOKUP($A9,'RevPAR Raw Data'!$B$6:$BE$43,'RevPAR Raw Data'!AU$1,FALSE)</f>
        <v>23.639345420850301</v>
      </c>
      <c r="BG9" s="48">
        <f>VLOOKUP($A9,'RevPAR Raw Data'!$B$6:$BE$43,'RevPAR Raw Data'!AV$1,FALSE)</f>
        <v>27.136918556856401</v>
      </c>
      <c r="BH9" s="48">
        <f>VLOOKUP($A9,'RevPAR Raw Data'!$B$6:$BE$43,'RevPAR Raw Data'!AW$1,FALSE)</f>
        <v>29.082341061270899</v>
      </c>
      <c r="BI9" s="48">
        <f>VLOOKUP($A9,'RevPAR Raw Data'!$B$6:$BE$43,'RevPAR Raw Data'!AX$1,FALSE)</f>
        <v>22.856987504312499</v>
      </c>
      <c r="BJ9" s="49">
        <f>VLOOKUP($A9,'RevPAR Raw Data'!$B$6:$BE$43,'RevPAR Raw Data'!AY$1,FALSE)</f>
        <v>24.6098267205744</v>
      </c>
      <c r="BK9" s="48">
        <f>VLOOKUP($A9,'RevPAR Raw Data'!$B$6:$BE$43,'RevPAR Raw Data'!BA$1,FALSE)</f>
        <v>14.415591985320001</v>
      </c>
      <c r="BL9" s="48">
        <f>VLOOKUP($A9,'RevPAR Raw Data'!$B$6:$BE$43,'RevPAR Raw Data'!BB$1,FALSE)</f>
        <v>12.737639341706201</v>
      </c>
      <c r="BM9" s="49">
        <f>VLOOKUP($A9,'RevPAR Raw Data'!$B$6:$BE$43,'RevPAR Raw Data'!BC$1,FALSE)</f>
        <v>13.549341406894101</v>
      </c>
      <c r="BN9" s="50">
        <f>VLOOKUP($A9,'RevPAR Raw Data'!$B$6:$BE$43,'RevPAR Raw Data'!BE$1,FALSE)</f>
        <v>21.4898115522486</v>
      </c>
    </row>
    <row r="10" spans="1:66" x14ac:dyDescent="0.45">
      <c r="A10" s="63" t="s">
        <v>26</v>
      </c>
      <c r="B10" s="47">
        <f>VLOOKUP($A10,'Occupancy Raw Data'!$B$8:$BE$45,'Occupancy Raw Data'!AG$3,FALSE)</f>
        <v>54.532062391681102</v>
      </c>
      <c r="C10" s="48">
        <f>VLOOKUP($A10,'Occupancy Raw Data'!$B$8:$BE$45,'Occupancy Raw Data'!AH$3,FALSE)</f>
        <v>75.430387059503104</v>
      </c>
      <c r="D10" s="48">
        <f>VLOOKUP($A10,'Occupancy Raw Data'!$B$8:$BE$45,'Occupancy Raw Data'!AI$3,FALSE)</f>
        <v>86.834199884459807</v>
      </c>
      <c r="E10" s="48">
        <f>VLOOKUP($A10,'Occupancy Raw Data'!$B$8:$BE$45,'Occupancy Raw Data'!AJ$3,FALSE)</f>
        <v>87.232813402657399</v>
      </c>
      <c r="F10" s="48">
        <f>VLOOKUP($A10,'Occupancy Raw Data'!$B$8:$BE$45,'Occupancy Raw Data'!AK$3,FALSE)</f>
        <v>76.109185441940994</v>
      </c>
      <c r="G10" s="49">
        <f>VLOOKUP($A10,'Occupancy Raw Data'!$B$8:$BE$45,'Occupancy Raw Data'!AL$3,FALSE)</f>
        <v>76.027729636048505</v>
      </c>
      <c r="H10" s="48">
        <f>VLOOKUP($A10,'Occupancy Raw Data'!$B$8:$BE$45,'Occupancy Raw Data'!AN$3,FALSE)</f>
        <v>76.709994222992407</v>
      </c>
      <c r="I10" s="48">
        <f>VLOOKUP($A10,'Occupancy Raw Data'!$B$8:$BE$45,'Occupancy Raw Data'!AO$3,FALSE)</f>
        <v>78.801270941652206</v>
      </c>
      <c r="J10" s="49">
        <f>VLOOKUP($A10,'Occupancy Raw Data'!$B$8:$BE$45,'Occupancy Raw Data'!AP$3,FALSE)</f>
        <v>77.755632582322306</v>
      </c>
      <c r="K10" s="50">
        <f>VLOOKUP($A10,'Occupancy Raw Data'!$B$8:$BE$45,'Occupancy Raw Data'!AR$3,FALSE)</f>
        <v>76.521416192126694</v>
      </c>
      <c r="M10" s="47">
        <f>VLOOKUP($A10,'Occupancy Raw Data'!$B$8:$BE$45,'Occupancy Raw Data'!AT$3,FALSE)</f>
        <v>4.7315314280699097</v>
      </c>
      <c r="N10" s="48">
        <f>VLOOKUP($A10,'Occupancy Raw Data'!$B$8:$BE$45,'Occupancy Raw Data'!AU$3,FALSE)</f>
        <v>18.7429126716901</v>
      </c>
      <c r="O10" s="48">
        <f>VLOOKUP($A10,'Occupancy Raw Data'!$B$8:$BE$45,'Occupancy Raw Data'!AV$3,FALSE)</f>
        <v>22.908154544504502</v>
      </c>
      <c r="P10" s="48">
        <f>VLOOKUP($A10,'Occupancy Raw Data'!$B$8:$BE$45,'Occupancy Raw Data'!AW$3,FALSE)</f>
        <v>22.274089922754399</v>
      </c>
      <c r="Q10" s="48">
        <f>VLOOKUP($A10,'Occupancy Raw Data'!$B$8:$BE$45,'Occupancy Raw Data'!AX$3,FALSE)</f>
        <v>13.2684528661963</v>
      </c>
      <c r="R10" s="49">
        <f>VLOOKUP($A10,'Occupancy Raw Data'!$B$8:$BE$45,'Occupancy Raw Data'!AY$3,FALSE)</f>
        <v>17.045736851866</v>
      </c>
      <c r="S10" s="48">
        <f>VLOOKUP($A10,'Occupancy Raw Data'!$B$8:$BE$45,'Occupancy Raw Data'!BA$3,FALSE)</f>
        <v>9.28305275956812</v>
      </c>
      <c r="T10" s="48">
        <f>VLOOKUP($A10,'Occupancy Raw Data'!$B$8:$BE$45,'Occupancy Raw Data'!BB$3,FALSE)</f>
        <v>9.0968630050895705</v>
      </c>
      <c r="U10" s="49">
        <f>VLOOKUP($A10,'Occupancy Raw Data'!$B$8:$BE$45,'Occupancy Raw Data'!BC$3,FALSE)</f>
        <v>9.1886266086134096</v>
      </c>
      <c r="V10" s="50">
        <f>VLOOKUP($A10,'Occupancy Raw Data'!$B$8:$BE$45,'Occupancy Raw Data'!BE$3,FALSE)</f>
        <v>14.6505337798912</v>
      </c>
      <c r="X10" s="51">
        <f>VLOOKUP($A10,'ADR Raw Data'!$B$6:$BE$43,'ADR Raw Data'!AG$1,FALSE)</f>
        <v>153.77517824037199</v>
      </c>
      <c r="Y10" s="52">
        <f>VLOOKUP($A10,'ADR Raw Data'!$B$6:$BE$43,'ADR Raw Data'!AH$1,FALSE)</f>
        <v>186.23819407214501</v>
      </c>
      <c r="Z10" s="52">
        <f>VLOOKUP($A10,'ADR Raw Data'!$B$6:$BE$43,'ADR Raw Data'!AI$1,FALSE)</f>
        <v>201.32839598163699</v>
      </c>
      <c r="AA10" s="52">
        <f>VLOOKUP($A10,'ADR Raw Data'!$B$6:$BE$43,'ADR Raw Data'!AJ$1,FALSE)</f>
        <v>196.583162582781</v>
      </c>
      <c r="AB10" s="52">
        <f>VLOOKUP($A10,'ADR Raw Data'!$B$6:$BE$43,'ADR Raw Data'!AK$1,FALSE)</f>
        <v>172.27241033815301</v>
      </c>
      <c r="AC10" s="53">
        <f>VLOOKUP($A10,'ADR Raw Data'!$B$6:$BE$43,'ADR Raw Data'!AL$1,FALSE)</f>
        <v>184.60607033220799</v>
      </c>
      <c r="AD10" s="52">
        <f>VLOOKUP($A10,'ADR Raw Data'!$B$6:$BE$43,'ADR Raw Data'!AN$1,FALSE)</f>
        <v>149.89740896938599</v>
      </c>
      <c r="AE10" s="52">
        <f>VLOOKUP($A10,'ADR Raw Data'!$B$6:$BE$43,'ADR Raw Data'!AO$1,FALSE)</f>
        <v>147.9591536234</v>
      </c>
      <c r="AF10" s="53">
        <f>VLOOKUP($A10,'ADR Raw Data'!$B$6:$BE$43,'ADR Raw Data'!AP$1,FALSE)</f>
        <v>148.91524870909001</v>
      </c>
      <c r="AG10" s="54">
        <f>VLOOKUP($A10,'ADR Raw Data'!$B$6:$BE$43,'ADR Raw Data'!AR$1,FALSE)</f>
        <v>174.24421889323801</v>
      </c>
      <c r="AI10" s="47">
        <f>VLOOKUP($A10,'ADR Raw Data'!$B$6:$BE$43,'ADR Raw Data'!AT$1,FALSE)</f>
        <v>10.7038971443777</v>
      </c>
      <c r="AJ10" s="48">
        <f>VLOOKUP($A10,'ADR Raw Data'!$B$6:$BE$43,'ADR Raw Data'!AU$1,FALSE)</f>
        <v>16.816359475864999</v>
      </c>
      <c r="AK10" s="48">
        <f>VLOOKUP($A10,'ADR Raw Data'!$B$6:$BE$43,'ADR Raw Data'!AV$1,FALSE)</f>
        <v>18.790135438808399</v>
      </c>
      <c r="AL10" s="48">
        <f>VLOOKUP($A10,'ADR Raw Data'!$B$6:$BE$43,'ADR Raw Data'!AW$1,FALSE)</f>
        <v>17.540965827865001</v>
      </c>
      <c r="AM10" s="48">
        <f>VLOOKUP($A10,'ADR Raw Data'!$B$6:$BE$43,'ADR Raw Data'!AX$1,FALSE)</f>
        <v>13.68196969557</v>
      </c>
      <c r="AN10" s="49">
        <f>VLOOKUP($A10,'ADR Raw Data'!$B$6:$BE$43,'ADR Raw Data'!AY$1,FALSE)</f>
        <v>16.536520644969698</v>
      </c>
      <c r="AO10" s="48">
        <f>VLOOKUP($A10,'ADR Raw Data'!$B$6:$BE$43,'ADR Raw Data'!BA$1,FALSE)</f>
        <v>11.5651590770496</v>
      </c>
      <c r="AP10" s="48">
        <f>VLOOKUP($A10,'ADR Raw Data'!$B$6:$BE$43,'ADR Raw Data'!BB$1,FALSE)</f>
        <v>10.4366226417335</v>
      </c>
      <c r="AQ10" s="49">
        <f>VLOOKUP($A10,'ADR Raw Data'!$B$6:$BE$43,'ADR Raw Data'!BC$1,FALSE)</f>
        <v>10.994240800778099</v>
      </c>
      <c r="AR10" s="50">
        <f>VLOOKUP($A10,'ADR Raw Data'!$B$6:$BE$43,'ADR Raw Data'!BE$1,FALSE)</f>
        <v>15.378762546095301</v>
      </c>
      <c r="AT10" s="51">
        <f>VLOOKUP($A10,'RevPAR Raw Data'!$B$6:$BE$43,'RevPAR Raw Data'!AG$1,FALSE)</f>
        <v>83.8567761409589</v>
      </c>
      <c r="AU10" s="52">
        <f>VLOOKUP($A10,'RevPAR Raw Data'!$B$6:$BE$43,'RevPAR Raw Data'!AH$1,FALSE)</f>
        <v>140.48019064124699</v>
      </c>
      <c r="AV10" s="52">
        <f>VLOOKUP($A10,'RevPAR Raw Data'!$B$6:$BE$43,'RevPAR Raw Data'!AI$1,FALSE)</f>
        <v>174.821901790872</v>
      </c>
      <c r="AW10" s="52">
        <f>VLOOKUP($A10,'RevPAR Raw Data'!$B$6:$BE$43,'RevPAR Raw Data'!AJ$1,FALSE)</f>
        <v>171.48502339688</v>
      </c>
      <c r="AX10" s="52">
        <f>VLOOKUP($A10,'RevPAR Raw Data'!$B$6:$BE$43,'RevPAR Raw Data'!AK$1,FALSE)</f>
        <v>131.115128249566</v>
      </c>
      <c r="AY10" s="53">
        <f>VLOOKUP($A10,'RevPAR Raw Data'!$B$6:$BE$43,'RevPAR Raw Data'!AL$1,FALSE)</f>
        <v>140.35180404390499</v>
      </c>
      <c r="AZ10" s="52">
        <f>VLOOKUP($A10,'RevPAR Raw Data'!$B$6:$BE$43,'RevPAR Raw Data'!AN$1,FALSE)</f>
        <v>114.986293760831</v>
      </c>
      <c r="BA10" s="52">
        <f>VLOOKUP($A10,'RevPAR Raw Data'!$B$6:$BE$43,'RevPAR Raw Data'!AO$1,FALSE)</f>
        <v>116.59369352975099</v>
      </c>
      <c r="BB10" s="53">
        <f>VLOOKUP($A10,'RevPAR Raw Data'!$B$6:$BE$43,'RevPAR Raw Data'!AP$1,FALSE)</f>
        <v>115.78999364529101</v>
      </c>
      <c r="BC10" s="54">
        <f>VLOOKUP($A10,'RevPAR Raw Data'!$B$6:$BE$43,'RevPAR Raw Data'!AR$1,FALSE)</f>
        <v>133.33414393001499</v>
      </c>
      <c r="BE10" s="47">
        <f>VLOOKUP($A10,'RevPAR Raw Data'!$B$6:$BE$43,'RevPAR Raw Data'!AT$1,FALSE)</f>
        <v>15.941886829862099</v>
      </c>
      <c r="BF10" s="48">
        <f>VLOOKUP($A10,'RevPAR Raw Data'!$B$6:$BE$43,'RevPAR Raw Data'!AU$1,FALSE)</f>
        <v>38.711147718674098</v>
      </c>
      <c r="BG10" s="48">
        <f>VLOOKUP($A10,'RevPAR Raw Data'!$B$6:$BE$43,'RevPAR Raw Data'!AV$1,FALSE)</f>
        <v>46.002763248756899</v>
      </c>
      <c r="BH10" s="48">
        <f>VLOOKUP($A10,'RevPAR Raw Data'!$B$6:$BE$43,'RevPAR Raw Data'!AW$1,FALSE)</f>
        <v>43.722146252437703</v>
      </c>
      <c r="BI10" s="48">
        <f>VLOOKUP($A10,'RevPAR Raw Data'!$B$6:$BE$43,'RevPAR Raw Data'!AX$1,FALSE)</f>
        <v>28.765808261990401</v>
      </c>
      <c r="BJ10" s="49">
        <f>VLOOKUP($A10,'RevPAR Raw Data'!$B$6:$BE$43,'RevPAR Raw Data'!AY$1,FALSE)</f>
        <v>36.401029290431801</v>
      </c>
      <c r="BK10" s="48">
        <f>VLOOKUP($A10,'RevPAR Raw Data'!$B$6:$BE$43,'RevPAR Raw Data'!BA$1,FALSE)</f>
        <v>21.921811655468201</v>
      </c>
      <c r="BL10" s="48">
        <f>VLOOKUP($A10,'RevPAR Raw Data'!$B$6:$BE$43,'RevPAR Raw Data'!BB$1,FALSE)</f>
        <v>20.482890910899702</v>
      </c>
      <c r="BM10" s="49">
        <f>VLOOKUP($A10,'RevPAR Raw Data'!$B$6:$BE$43,'RevPAR Raw Data'!BC$1,FALSE)</f>
        <v>21.193087145026901</v>
      </c>
      <c r="BN10" s="50">
        <f>VLOOKUP($A10,'RevPAR Raw Data'!$B$6:$BE$43,'RevPAR Raw Data'!BE$1,FALSE)</f>
        <v>32.282367127731597</v>
      </c>
    </row>
    <row r="11" spans="1:66" x14ac:dyDescent="0.45">
      <c r="A11" s="63" t="s">
        <v>24</v>
      </c>
      <c r="B11" s="47">
        <f>VLOOKUP($A11,'Occupancy Raw Data'!$B$8:$BE$45,'Occupancy Raw Data'!AG$3,FALSE)</f>
        <v>54.9694141388661</v>
      </c>
      <c r="C11" s="48">
        <f>VLOOKUP($A11,'Occupancy Raw Data'!$B$8:$BE$45,'Occupancy Raw Data'!AH$3,FALSE)</f>
        <v>68.862915134948295</v>
      </c>
      <c r="D11" s="48">
        <f>VLOOKUP($A11,'Occupancy Raw Data'!$B$8:$BE$45,'Occupancy Raw Data'!AI$3,FALSE)</f>
        <v>73.849247494265796</v>
      </c>
      <c r="E11" s="48">
        <f>VLOOKUP($A11,'Occupancy Raw Data'!$B$8:$BE$45,'Occupancy Raw Data'!AJ$3,FALSE)</f>
        <v>76.488516039840306</v>
      </c>
      <c r="F11" s="48">
        <f>VLOOKUP($A11,'Occupancy Raw Data'!$B$8:$BE$45,'Occupancy Raw Data'!AK$3,FALSE)</f>
        <v>72.561033085116406</v>
      </c>
      <c r="G11" s="49">
        <f>VLOOKUP($A11,'Occupancy Raw Data'!$B$8:$BE$45,'Occupancy Raw Data'!AL$3,FALSE)</f>
        <v>69.356441247123001</v>
      </c>
      <c r="H11" s="48">
        <f>VLOOKUP($A11,'Occupancy Raw Data'!$B$8:$BE$45,'Occupancy Raw Data'!AN$3,FALSE)</f>
        <v>75.750149244352201</v>
      </c>
      <c r="I11" s="48">
        <f>VLOOKUP($A11,'Occupancy Raw Data'!$B$8:$BE$45,'Occupancy Raw Data'!AO$3,FALSE)</f>
        <v>80.604518176391096</v>
      </c>
      <c r="J11" s="49">
        <f>VLOOKUP($A11,'Occupancy Raw Data'!$B$8:$BE$45,'Occupancy Raw Data'!AP$3,FALSE)</f>
        <v>78.177333710371599</v>
      </c>
      <c r="K11" s="50">
        <f>VLOOKUP($A11,'Occupancy Raw Data'!$B$8:$BE$45,'Occupancy Raw Data'!AR$3,FALSE)</f>
        <v>71.877975174693205</v>
      </c>
      <c r="M11" s="47">
        <f>VLOOKUP($A11,'Occupancy Raw Data'!$B$8:$BE$45,'Occupancy Raw Data'!AT$3,FALSE)</f>
        <v>1.4200271608535699</v>
      </c>
      <c r="N11" s="48">
        <f>VLOOKUP($A11,'Occupancy Raw Data'!$B$8:$BE$45,'Occupancy Raw Data'!AU$3,FALSE)</f>
        <v>2.82316454057489</v>
      </c>
      <c r="O11" s="48">
        <f>VLOOKUP($A11,'Occupancy Raw Data'!$B$8:$BE$45,'Occupancy Raw Data'!AV$3,FALSE)</f>
        <v>4.6413936228910098</v>
      </c>
      <c r="P11" s="48">
        <f>VLOOKUP($A11,'Occupancy Raw Data'!$B$8:$BE$45,'Occupancy Raw Data'!AW$3,FALSE)</f>
        <v>5.9212330526324797</v>
      </c>
      <c r="Q11" s="48">
        <f>VLOOKUP($A11,'Occupancy Raw Data'!$B$8:$BE$45,'Occupancy Raw Data'!AX$3,FALSE)</f>
        <v>2.2484330679755198</v>
      </c>
      <c r="R11" s="49">
        <f>VLOOKUP($A11,'Occupancy Raw Data'!$B$8:$BE$45,'Occupancy Raw Data'!AY$3,FALSE)</f>
        <v>3.5408164400001398</v>
      </c>
      <c r="S11" s="48">
        <f>VLOOKUP($A11,'Occupancy Raw Data'!$B$8:$BE$45,'Occupancy Raw Data'!BA$3,FALSE)</f>
        <v>-6.2949334277546898</v>
      </c>
      <c r="T11" s="48">
        <f>VLOOKUP($A11,'Occupancy Raw Data'!$B$8:$BE$45,'Occupancy Raw Data'!BB$3,FALSE)</f>
        <v>-4.3431622289901997</v>
      </c>
      <c r="U11" s="49">
        <f>VLOOKUP($A11,'Occupancy Raw Data'!$B$8:$BE$45,'Occupancy Raw Data'!BC$3,FALSE)</f>
        <v>-5.29880141548007</v>
      </c>
      <c r="V11" s="50">
        <f>VLOOKUP($A11,'Occupancy Raw Data'!$B$8:$BE$45,'Occupancy Raw Data'!BE$3,FALSE)</f>
        <v>0.62389521950710203</v>
      </c>
      <c r="X11" s="51">
        <f>VLOOKUP($A11,'ADR Raw Data'!$B$6:$BE$43,'ADR Raw Data'!AG$1,FALSE)</f>
        <v>136.22998738025501</v>
      </c>
      <c r="Y11" s="52">
        <f>VLOOKUP($A11,'ADR Raw Data'!$B$6:$BE$43,'ADR Raw Data'!AH$1,FALSE)</f>
        <v>145.08118173107599</v>
      </c>
      <c r="Z11" s="52">
        <f>VLOOKUP($A11,'ADR Raw Data'!$B$6:$BE$43,'ADR Raw Data'!AI$1,FALSE)</f>
        <v>145.071347855684</v>
      </c>
      <c r="AA11" s="52">
        <f>VLOOKUP($A11,'ADR Raw Data'!$B$6:$BE$43,'ADR Raw Data'!AJ$1,FALSE)</f>
        <v>145.69064369043701</v>
      </c>
      <c r="AB11" s="52">
        <f>VLOOKUP($A11,'ADR Raw Data'!$B$6:$BE$43,'ADR Raw Data'!AK$1,FALSE)</f>
        <v>144.62801247077101</v>
      </c>
      <c r="AC11" s="53">
        <f>VLOOKUP($A11,'ADR Raw Data'!$B$6:$BE$43,'ADR Raw Data'!AL$1,FALSE)</f>
        <v>143.71967994052099</v>
      </c>
      <c r="AD11" s="52">
        <f>VLOOKUP($A11,'ADR Raw Data'!$B$6:$BE$43,'ADR Raw Data'!AN$1,FALSE)</f>
        <v>160.02482226554301</v>
      </c>
      <c r="AE11" s="52">
        <f>VLOOKUP($A11,'ADR Raw Data'!$B$6:$BE$43,'ADR Raw Data'!AO$1,FALSE)</f>
        <v>166.03943088797001</v>
      </c>
      <c r="AF11" s="53">
        <f>VLOOKUP($A11,'ADR Raw Data'!$B$6:$BE$43,'ADR Raw Data'!AP$1,FALSE)</f>
        <v>163.125494845567</v>
      </c>
      <c r="AG11" s="54">
        <f>VLOOKUP($A11,'ADR Raw Data'!$B$6:$BE$43,'ADR Raw Data'!AR$1,FALSE)</f>
        <v>149.75317821998601</v>
      </c>
      <c r="AI11" s="47">
        <f>VLOOKUP($A11,'ADR Raw Data'!$B$6:$BE$43,'ADR Raw Data'!AT$1,FALSE)</f>
        <v>21.9011990495821</v>
      </c>
      <c r="AJ11" s="48">
        <f>VLOOKUP($A11,'ADR Raw Data'!$B$6:$BE$43,'ADR Raw Data'!AU$1,FALSE)</f>
        <v>22.703488463022701</v>
      </c>
      <c r="AK11" s="48">
        <f>VLOOKUP($A11,'ADR Raw Data'!$B$6:$BE$43,'ADR Raw Data'!AV$1,FALSE)</f>
        <v>22.467080761514701</v>
      </c>
      <c r="AL11" s="48">
        <f>VLOOKUP($A11,'ADR Raw Data'!$B$6:$BE$43,'ADR Raw Data'!AW$1,FALSE)</f>
        <v>23.771282977365701</v>
      </c>
      <c r="AM11" s="48">
        <f>VLOOKUP($A11,'ADR Raw Data'!$B$6:$BE$43,'ADR Raw Data'!AX$1,FALSE)</f>
        <v>18.469790355713599</v>
      </c>
      <c r="AN11" s="49">
        <f>VLOOKUP($A11,'ADR Raw Data'!$B$6:$BE$43,'ADR Raw Data'!AY$1,FALSE)</f>
        <v>21.863499105584602</v>
      </c>
      <c r="AO11" s="48">
        <f>VLOOKUP($A11,'ADR Raw Data'!$B$6:$BE$43,'ADR Raw Data'!BA$1,FALSE)</f>
        <v>11.7192291958757</v>
      </c>
      <c r="AP11" s="48">
        <f>VLOOKUP($A11,'ADR Raw Data'!$B$6:$BE$43,'ADR Raw Data'!BB$1,FALSE)</f>
        <v>11.6048716635225</v>
      </c>
      <c r="AQ11" s="49">
        <f>VLOOKUP($A11,'ADR Raw Data'!$B$6:$BE$43,'ADR Raw Data'!BC$1,FALSE)</f>
        <v>11.680988644017001</v>
      </c>
      <c r="AR11" s="50">
        <f>VLOOKUP($A11,'ADR Raw Data'!$B$6:$BE$43,'ADR Raw Data'!BE$1,FALSE)</f>
        <v>17.709431465461499</v>
      </c>
      <c r="AT11" s="51">
        <f>VLOOKUP($A11,'RevPAR Raw Data'!$B$6:$BE$43,'RevPAR Raw Data'!AG$1,FALSE)</f>
        <v>74.884825944377795</v>
      </c>
      <c r="AU11" s="52">
        <f>VLOOKUP($A11,'RevPAR Raw Data'!$B$6:$BE$43,'RevPAR Raw Data'!AH$1,FALSE)</f>
        <v>99.907131052251202</v>
      </c>
      <c r="AV11" s="52">
        <f>VLOOKUP($A11,'RevPAR Raw Data'!$B$6:$BE$43,'RevPAR Raw Data'!AI$1,FALSE)</f>
        <v>107.134098721211</v>
      </c>
      <c r="AW11" s="52">
        <f>VLOOKUP($A11,'RevPAR Raw Data'!$B$6:$BE$43,'RevPAR Raw Data'!AJ$1,FALSE)</f>
        <v>111.43661136770601</v>
      </c>
      <c r="AX11" s="52">
        <f>VLOOKUP($A11,'RevPAR Raw Data'!$B$6:$BE$43,'RevPAR Raw Data'!AK$1,FALSE)</f>
        <v>104.943579979262</v>
      </c>
      <c r="AY11" s="53">
        <f>VLOOKUP($A11,'RevPAR Raw Data'!$B$6:$BE$43,'RevPAR Raw Data'!AL$1,FALSE)</f>
        <v>99.678855378500998</v>
      </c>
      <c r="AZ11" s="52">
        <f>VLOOKUP($A11,'RevPAR Raw Data'!$B$6:$BE$43,'RevPAR Raw Data'!AN$1,FALSE)</f>
        <v>121.219041694159</v>
      </c>
      <c r="BA11" s="52">
        <f>VLOOKUP($A11,'RevPAR Raw Data'!$B$6:$BE$43,'RevPAR Raw Data'!AO$1,FALSE)</f>
        <v>133.83528325007001</v>
      </c>
      <c r="BB11" s="53">
        <f>VLOOKUP($A11,'RevPAR Raw Data'!$B$6:$BE$43,'RevPAR Raw Data'!AP$1,FALSE)</f>
        <v>127.527162472114</v>
      </c>
      <c r="BC11" s="54">
        <f>VLOOKUP($A11,'RevPAR Raw Data'!$B$6:$BE$43,'RevPAR Raw Data'!AR$1,FALSE)</f>
        <v>107.63955226427601</v>
      </c>
      <c r="BE11" s="47">
        <f>VLOOKUP($A11,'RevPAR Raw Data'!$B$6:$BE$43,'RevPAR Raw Data'!AT$1,FALSE)</f>
        <v>23.632229185492299</v>
      </c>
      <c r="BF11" s="48">
        <f>VLOOKUP($A11,'RevPAR Raw Data'!$B$6:$BE$43,'RevPAR Raw Data'!AU$1,FALSE)</f>
        <v>26.167609839359098</v>
      </c>
      <c r="BG11" s="48">
        <f>VLOOKUP($A11,'RevPAR Raw Data'!$B$6:$BE$43,'RevPAR Raw Data'!AV$1,FALSE)</f>
        <v>28.151260038120402</v>
      </c>
      <c r="BH11" s="48">
        <f>VLOOKUP($A11,'RevPAR Raw Data'!$B$6:$BE$43,'RevPAR Raw Data'!AW$1,FALSE)</f>
        <v>31.100069094688799</v>
      </c>
      <c r="BI11" s="48">
        <f>VLOOKUP($A11,'RevPAR Raw Data'!$B$6:$BE$43,'RevPAR Raw Data'!AX$1,FALSE)</f>
        <v>21.1335042976328</v>
      </c>
      <c r="BJ11" s="49">
        <f>VLOOKUP($A11,'RevPAR Raw Data'!$B$6:$BE$43,'RevPAR Raw Data'!AY$1,FALSE)</f>
        <v>26.1784619162745</v>
      </c>
      <c r="BK11" s="48">
        <f>VLOOKUP($A11,'RevPAR Raw Data'!$B$6:$BE$43,'RevPAR Raw Data'!BA$1,FALSE)</f>
        <v>4.6865780919947104</v>
      </c>
      <c r="BL11" s="48">
        <f>VLOOKUP($A11,'RevPAR Raw Data'!$B$6:$BE$43,'RevPAR Raw Data'!BB$1,FALSE)</f>
        <v>6.7576910317193999</v>
      </c>
      <c r="BM11" s="49">
        <f>VLOOKUP($A11,'RevPAR Raw Data'!$B$6:$BE$43,'RevPAR Raw Data'!BC$1,FALSE)</f>
        <v>5.7632348369256903</v>
      </c>
      <c r="BN11" s="50">
        <f>VLOOKUP($A11,'RevPAR Raw Data'!$B$6:$BE$43,'RevPAR Raw Data'!BE$1,FALSE)</f>
        <v>18.443814981283499</v>
      </c>
    </row>
    <row r="12" spans="1:66" x14ac:dyDescent="0.45">
      <c r="A12" s="63" t="s">
        <v>27</v>
      </c>
      <c r="B12" s="47">
        <f>VLOOKUP($A12,'Occupancy Raw Data'!$B$8:$BE$45,'Occupancy Raw Data'!AG$3,FALSE)</f>
        <v>54.402218812699097</v>
      </c>
      <c r="C12" s="48">
        <f>VLOOKUP($A12,'Occupancy Raw Data'!$B$8:$BE$45,'Occupancy Raw Data'!AH$3,FALSE)</f>
        <v>62.911601557889703</v>
      </c>
      <c r="D12" s="48">
        <f>VLOOKUP($A12,'Occupancy Raw Data'!$B$8:$BE$45,'Occupancy Raw Data'!AI$3,FALSE)</f>
        <v>69.786380266729594</v>
      </c>
      <c r="E12" s="48">
        <f>VLOOKUP($A12,'Occupancy Raw Data'!$B$8:$BE$45,'Occupancy Raw Data'!AJ$3,FALSE)</f>
        <v>74.303670482709705</v>
      </c>
      <c r="F12" s="48">
        <f>VLOOKUP($A12,'Occupancy Raw Data'!$B$8:$BE$45,'Occupancy Raw Data'!AK$3,FALSE)</f>
        <v>74.179747433022499</v>
      </c>
      <c r="G12" s="49">
        <f>VLOOKUP($A12,'Occupancy Raw Data'!$B$8:$BE$45,'Occupancy Raw Data'!AL$3,FALSE)</f>
        <v>67.116723710610103</v>
      </c>
      <c r="H12" s="48">
        <f>VLOOKUP($A12,'Occupancy Raw Data'!$B$8:$BE$45,'Occupancy Raw Data'!AN$3,FALSE)</f>
        <v>80.178213147645394</v>
      </c>
      <c r="I12" s="48">
        <f>VLOOKUP($A12,'Occupancy Raw Data'!$B$8:$BE$45,'Occupancy Raw Data'!AO$3,FALSE)</f>
        <v>81.355482119674207</v>
      </c>
      <c r="J12" s="49">
        <f>VLOOKUP($A12,'Occupancy Raw Data'!$B$8:$BE$45,'Occupancy Raw Data'!AP$3,FALSE)</f>
        <v>80.766847633659793</v>
      </c>
      <c r="K12" s="50">
        <f>VLOOKUP($A12,'Occupancy Raw Data'!$B$8:$BE$45,'Occupancy Raw Data'!AR$3,FALSE)</f>
        <v>71.016759117195704</v>
      </c>
      <c r="M12" s="47">
        <f>VLOOKUP($A12,'Occupancy Raw Data'!$B$8:$BE$45,'Occupancy Raw Data'!AT$3,FALSE)</f>
        <v>-7.3733864836443903</v>
      </c>
      <c r="N12" s="48">
        <f>VLOOKUP($A12,'Occupancy Raw Data'!$B$8:$BE$45,'Occupancy Raw Data'!AU$3,FALSE)</f>
        <v>0.49090055068733801</v>
      </c>
      <c r="O12" s="48">
        <f>VLOOKUP($A12,'Occupancy Raw Data'!$B$8:$BE$45,'Occupancy Raw Data'!AV$3,FALSE)</f>
        <v>2.3128861720228602</v>
      </c>
      <c r="P12" s="48">
        <f>VLOOKUP($A12,'Occupancy Raw Data'!$B$8:$BE$45,'Occupancy Raw Data'!AW$3,FALSE)</f>
        <v>1.3053327157938199</v>
      </c>
      <c r="Q12" s="48">
        <f>VLOOKUP($A12,'Occupancy Raw Data'!$B$8:$BE$45,'Occupancy Raw Data'!AX$3,FALSE)</f>
        <v>-1.53330519710611</v>
      </c>
      <c r="R12" s="49">
        <f>VLOOKUP($A12,'Occupancy Raw Data'!$B$8:$BE$45,'Occupancy Raw Data'!AY$3,FALSE)</f>
        <v>-0.78154073940854396</v>
      </c>
      <c r="S12" s="48">
        <f>VLOOKUP($A12,'Occupancy Raw Data'!$B$8:$BE$45,'Occupancy Raw Data'!BA$3,FALSE)</f>
        <v>-5.2720080375345404</v>
      </c>
      <c r="T12" s="48">
        <f>VLOOKUP($A12,'Occupancy Raw Data'!$B$8:$BE$45,'Occupancy Raw Data'!BB$3,FALSE)</f>
        <v>-4.8715083880408496</v>
      </c>
      <c r="U12" s="49">
        <f>VLOOKUP($A12,'Occupancy Raw Data'!$B$8:$BE$45,'Occupancy Raw Data'!BC$3,FALSE)</f>
        <v>-5.0707211862483499</v>
      </c>
      <c r="V12" s="50">
        <f>VLOOKUP($A12,'Occupancy Raw Data'!$B$8:$BE$45,'Occupancy Raw Data'!BE$3,FALSE)</f>
        <v>-2.2171656861685198</v>
      </c>
      <c r="X12" s="51">
        <f>VLOOKUP($A12,'ADR Raw Data'!$B$6:$BE$43,'ADR Raw Data'!AG$1,FALSE)</f>
        <v>93.664545503850704</v>
      </c>
      <c r="Y12" s="52">
        <f>VLOOKUP($A12,'ADR Raw Data'!$B$6:$BE$43,'ADR Raw Data'!AH$1,FALSE)</f>
        <v>97.004903855172998</v>
      </c>
      <c r="Z12" s="52">
        <f>VLOOKUP($A12,'ADR Raw Data'!$B$6:$BE$43,'ADR Raw Data'!AI$1,FALSE)</f>
        <v>101.23929266024</v>
      </c>
      <c r="AA12" s="52">
        <f>VLOOKUP($A12,'ADR Raw Data'!$B$6:$BE$43,'ADR Raw Data'!AJ$1,FALSE)</f>
        <v>102.996926498034</v>
      </c>
      <c r="AB12" s="52">
        <f>VLOOKUP($A12,'ADR Raw Data'!$B$6:$BE$43,'ADR Raw Data'!AK$1,FALSE)</f>
        <v>103.215704228153</v>
      </c>
      <c r="AC12" s="53">
        <f>VLOOKUP($A12,'ADR Raw Data'!$B$6:$BE$43,'ADR Raw Data'!AL$1,FALSE)</f>
        <v>100.043564218892</v>
      </c>
      <c r="AD12" s="52">
        <f>VLOOKUP($A12,'ADR Raw Data'!$B$6:$BE$43,'ADR Raw Data'!AN$1,FALSE)</f>
        <v>119.488579156546</v>
      </c>
      <c r="AE12" s="52">
        <f>VLOOKUP($A12,'ADR Raw Data'!$B$6:$BE$43,'ADR Raw Data'!AO$1,FALSE)</f>
        <v>121.15439052696399</v>
      </c>
      <c r="AF12" s="53">
        <f>VLOOKUP($A12,'ADR Raw Data'!$B$6:$BE$43,'ADR Raw Data'!AP$1,FALSE)</f>
        <v>120.327555117175</v>
      </c>
      <c r="AG12" s="54">
        <f>VLOOKUP($A12,'ADR Raw Data'!$B$6:$BE$43,'ADR Raw Data'!AR$1,FALSE)</f>
        <v>106.634660351489</v>
      </c>
      <c r="AI12" s="47">
        <f>VLOOKUP($A12,'ADR Raw Data'!$B$6:$BE$43,'ADR Raw Data'!AT$1,FALSE)</f>
        <v>6.2712253954691404</v>
      </c>
      <c r="AJ12" s="48">
        <f>VLOOKUP($A12,'ADR Raw Data'!$B$6:$BE$43,'ADR Raw Data'!AU$1,FALSE)</f>
        <v>7.7842126607456699</v>
      </c>
      <c r="AK12" s="48">
        <f>VLOOKUP($A12,'ADR Raw Data'!$B$6:$BE$43,'ADR Raw Data'!AV$1,FALSE)</f>
        <v>9.1533713336585301</v>
      </c>
      <c r="AL12" s="48">
        <f>VLOOKUP($A12,'ADR Raw Data'!$B$6:$BE$43,'ADR Raw Data'!AW$1,FALSE)</f>
        <v>8.7435464969167906</v>
      </c>
      <c r="AM12" s="48">
        <f>VLOOKUP($A12,'ADR Raw Data'!$B$6:$BE$43,'ADR Raw Data'!AX$1,FALSE)</f>
        <v>6.6557538016107003</v>
      </c>
      <c r="AN12" s="49">
        <f>VLOOKUP($A12,'ADR Raw Data'!$B$6:$BE$43,'ADR Raw Data'!AY$1,FALSE)</f>
        <v>7.8492737498197096</v>
      </c>
      <c r="AO12" s="48">
        <f>VLOOKUP($A12,'ADR Raw Data'!$B$6:$BE$43,'ADR Raw Data'!BA$1,FALSE)</f>
        <v>6.0033168912550599</v>
      </c>
      <c r="AP12" s="48">
        <f>VLOOKUP($A12,'ADR Raw Data'!$B$6:$BE$43,'ADR Raw Data'!BB$1,FALSE)</f>
        <v>5.1037272463686003</v>
      </c>
      <c r="AQ12" s="49">
        <f>VLOOKUP($A12,'ADR Raw Data'!$B$6:$BE$43,'ADR Raw Data'!BC$1,FALSE)</f>
        <v>5.5477040995574001</v>
      </c>
      <c r="AR12" s="50">
        <f>VLOOKUP($A12,'ADR Raw Data'!$B$6:$BE$43,'ADR Raw Data'!BE$1,FALSE)</f>
        <v>6.77153743285161</v>
      </c>
      <c r="AT12" s="51">
        <f>VLOOKUP($A12,'RevPAR Raw Data'!$B$6:$BE$43,'RevPAR Raw Data'!AG$1,FALSE)</f>
        <v>50.955590994924997</v>
      </c>
      <c r="AU12" s="52">
        <f>VLOOKUP($A12,'RevPAR Raw Data'!$B$6:$BE$43,'RevPAR Raw Data'!AH$1,FALSE)</f>
        <v>61.0273386049805</v>
      </c>
      <c r="AV12" s="52">
        <f>VLOOKUP($A12,'RevPAR Raw Data'!$B$6:$BE$43,'RevPAR Raw Data'!AI$1,FALSE)</f>
        <v>70.651237755222397</v>
      </c>
      <c r="AW12" s="52">
        <f>VLOOKUP($A12,'RevPAR Raw Data'!$B$6:$BE$43,'RevPAR Raw Data'!AJ$1,FALSE)</f>
        <v>76.530496872418198</v>
      </c>
      <c r="AX12" s="52">
        <f>VLOOKUP($A12,'RevPAR Raw Data'!$B$6:$BE$43,'RevPAR Raw Data'!AK$1,FALSE)</f>
        <v>76.565148707659603</v>
      </c>
      <c r="AY12" s="53">
        <f>VLOOKUP($A12,'RevPAR Raw Data'!$B$6:$BE$43,'RevPAR Raw Data'!AL$1,FALSE)</f>
        <v>67.145962587041097</v>
      </c>
      <c r="AZ12" s="52">
        <f>VLOOKUP($A12,'RevPAR Raw Data'!$B$6:$BE$43,'RevPAR Raw Data'!AN$1,FALSE)</f>
        <v>95.803807683228996</v>
      </c>
      <c r="BA12" s="52">
        <f>VLOOKUP($A12,'RevPAR Raw Data'!$B$6:$BE$43,'RevPAR Raw Data'!AO$1,FALSE)</f>
        <v>98.565738522365095</v>
      </c>
      <c r="BB12" s="53">
        <f>VLOOKUP($A12,'RevPAR Raw Data'!$B$6:$BE$43,'RevPAR Raw Data'!AP$1,FALSE)</f>
        <v>97.184773102797095</v>
      </c>
      <c r="BC12" s="54">
        <f>VLOOKUP($A12,'RevPAR Raw Data'!$B$6:$BE$43,'RevPAR Raw Data'!AR$1,FALSE)</f>
        <v>75.728479877257101</v>
      </c>
      <c r="BE12" s="47">
        <f>VLOOKUP($A12,'RevPAR Raw Data'!$B$6:$BE$43,'RevPAR Raw Data'!AT$1,FALSE)</f>
        <v>-1.5645627738436401</v>
      </c>
      <c r="BF12" s="48">
        <f>VLOOKUP($A12,'RevPAR Raw Data'!$B$6:$BE$43,'RevPAR Raw Data'!AU$1,FALSE)</f>
        <v>8.3133259542512903</v>
      </c>
      <c r="BG12" s="48">
        <f>VLOOKUP($A12,'RevPAR Raw Data'!$B$6:$BE$43,'RevPAR Raw Data'!AV$1,FALSE)</f>
        <v>11.677964565531401</v>
      </c>
      <c r="BH12" s="48">
        <f>VLOOKUP($A12,'RevPAR Raw Data'!$B$6:$BE$43,'RevPAR Raw Data'!AW$1,FALSE)</f>
        <v>10.1630115856555</v>
      </c>
      <c r="BI12" s="48">
        <f>VLOOKUP($A12,'RevPAR Raw Data'!$B$6:$BE$43,'RevPAR Raw Data'!AX$1,FALSE)</f>
        <v>5.0203955855578899</v>
      </c>
      <c r="BJ12" s="49">
        <f>VLOOKUP($A12,'RevPAR Raw Data'!$B$6:$BE$43,'RevPAR Raw Data'!AY$1,FALSE)</f>
        <v>7.0063877383086304</v>
      </c>
      <c r="BK12" s="48">
        <f>VLOOKUP($A12,'RevPAR Raw Data'!$B$6:$BE$43,'RevPAR Raw Data'!BA$1,FALSE)</f>
        <v>0.41481350469488298</v>
      </c>
      <c r="BL12" s="48">
        <f>VLOOKUP($A12,'RevPAR Raw Data'!$B$6:$BE$43,'RevPAR Raw Data'!BB$1,FALSE)</f>
        <v>-1.6409642581828199E-2</v>
      </c>
      <c r="BM12" s="49">
        <f>VLOOKUP($A12,'RevPAR Raw Data'!$B$6:$BE$43,'RevPAR Raw Data'!BC$1,FALSE)</f>
        <v>0.19567430618242199</v>
      </c>
      <c r="BN12" s="50">
        <f>VLOOKUP($A12,'RevPAR Raw Data'!$B$6:$BE$43,'RevPAR Raw Data'!BE$1,FALSE)</f>
        <v>4.4042355422958401</v>
      </c>
    </row>
    <row r="13" spans="1:66" x14ac:dyDescent="0.45">
      <c r="A13" s="63" t="s">
        <v>91</v>
      </c>
      <c r="B13" s="47">
        <f>VLOOKUP($A13,'Occupancy Raw Data'!$B$8:$BE$45,'Occupancy Raw Data'!AG$3,FALSE)</f>
        <v>59.172832479605297</v>
      </c>
      <c r="C13" s="48">
        <f>VLOOKUP($A13,'Occupancy Raw Data'!$B$8:$BE$45,'Occupancy Raw Data'!AH$3,FALSE)</f>
        <v>77.698728893948001</v>
      </c>
      <c r="D13" s="48">
        <f>VLOOKUP($A13,'Occupancy Raw Data'!$B$8:$BE$45,'Occupancy Raw Data'!AI$3,FALSE)</f>
        <v>87.229652817302195</v>
      </c>
      <c r="E13" s="48">
        <f>VLOOKUP($A13,'Occupancy Raw Data'!$B$8:$BE$45,'Occupancy Raw Data'!AJ$3,FALSE)</f>
        <v>88.647789793208105</v>
      </c>
      <c r="F13" s="48">
        <f>VLOOKUP($A13,'Occupancy Raw Data'!$B$8:$BE$45,'Occupancy Raw Data'!AK$3,FALSE)</f>
        <v>81.7752798330487</v>
      </c>
      <c r="G13" s="49">
        <f>VLOOKUP($A13,'Occupancy Raw Data'!$B$8:$BE$45,'Occupancy Raw Data'!AL$3,FALSE)</f>
        <v>78.904856763422501</v>
      </c>
      <c r="H13" s="48">
        <f>VLOOKUP($A13,'Occupancy Raw Data'!$B$8:$BE$45,'Occupancy Raw Data'!AN$3,FALSE)</f>
        <v>75.208689053310493</v>
      </c>
      <c r="I13" s="48">
        <f>VLOOKUP($A13,'Occupancy Raw Data'!$B$8:$BE$45,'Occupancy Raw Data'!AO$3,FALSE)</f>
        <v>76.607854297097305</v>
      </c>
      <c r="J13" s="49">
        <f>VLOOKUP($A13,'Occupancy Raw Data'!$B$8:$BE$45,'Occupancy Raw Data'!AP$3,FALSE)</f>
        <v>75.908271675203906</v>
      </c>
      <c r="K13" s="50">
        <f>VLOOKUP($A13,'Occupancy Raw Data'!$B$8:$BE$45,'Occupancy Raw Data'!AR$3,FALSE)</f>
        <v>78.048689595360003</v>
      </c>
      <c r="M13" s="47">
        <f>VLOOKUP($A13,'Occupancy Raw Data'!$B$8:$BE$45,'Occupancy Raw Data'!AT$3,FALSE)</f>
        <v>-0.15108935614089999</v>
      </c>
      <c r="N13" s="48">
        <f>VLOOKUP($A13,'Occupancy Raw Data'!$B$8:$BE$45,'Occupancy Raw Data'!AU$3,FALSE)</f>
        <v>3.5402994219464001</v>
      </c>
      <c r="O13" s="48">
        <f>VLOOKUP($A13,'Occupancy Raw Data'!$B$8:$BE$45,'Occupancy Raw Data'!AV$3,FALSE)</f>
        <v>5.8407207265762304</v>
      </c>
      <c r="P13" s="48">
        <f>VLOOKUP($A13,'Occupancy Raw Data'!$B$8:$BE$45,'Occupancy Raw Data'!AW$3,FALSE)</f>
        <v>5.1462238978081798</v>
      </c>
      <c r="Q13" s="48">
        <f>VLOOKUP($A13,'Occupancy Raw Data'!$B$8:$BE$45,'Occupancy Raw Data'!AX$3,FALSE)</f>
        <v>4.6028183108240599</v>
      </c>
      <c r="R13" s="49">
        <f>VLOOKUP($A13,'Occupancy Raw Data'!$B$8:$BE$45,'Occupancy Raw Data'!AY$3,FALSE)</f>
        <v>4.0394720823695502</v>
      </c>
      <c r="S13" s="48">
        <f>VLOOKUP($A13,'Occupancy Raw Data'!$B$8:$BE$45,'Occupancy Raw Data'!BA$3,FALSE)</f>
        <v>-2.9448372128859601</v>
      </c>
      <c r="T13" s="48">
        <f>VLOOKUP($A13,'Occupancy Raw Data'!$B$8:$BE$45,'Occupancy Raw Data'!BB$3,FALSE)</f>
        <v>-3.8389499227153001</v>
      </c>
      <c r="U13" s="49">
        <f>VLOOKUP($A13,'Occupancy Raw Data'!$B$8:$BE$45,'Occupancy Raw Data'!BC$3,FALSE)</f>
        <v>-3.3980822099712702</v>
      </c>
      <c r="V13" s="50">
        <f>VLOOKUP($A13,'Occupancy Raw Data'!$B$8:$BE$45,'Occupancy Raw Data'!BE$3,FALSE)</f>
        <v>1.8602348173305201</v>
      </c>
      <c r="X13" s="51">
        <f>VLOOKUP($A13,'ADR Raw Data'!$B$6:$BE$43,'ADR Raw Data'!AG$1,FALSE)</f>
        <v>124.288867425456</v>
      </c>
      <c r="Y13" s="52">
        <f>VLOOKUP($A13,'ADR Raw Data'!$B$6:$BE$43,'ADR Raw Data'!AH$1,FALSE)</f>
        <v>147.44616652423301</v>
      </c>
      <c r="Z13" s="52">
        <f>VLOOKUP($A13,'ADR Raw Data'!$B$6:$BE$43,'ADR Raw Data'!AI$1,FALSE)</f>
        <v>157.823738955495</v>
      </c>
      <c r="AA13" s="52">
        <f>VLOOKUP($A13,'ADR Raw Data'!$B$6:$BE$43,'ADR Raw Data'!AJ$1,FALSE)</f>
        <v>156.47134988363001</v>
      </c>
      <c r="AB13" s="52">
        <f>VLOOKUP($A13,'ADR Raw Data'!$B$6:$BE$43,'ADR Raw Data'!AK$1,FALSE)</f>
        <v>142.16435779949501</v>
      </c>
      <c r="AC13" s="53">
        <f>VLOOKUP($A13,'ADR Raw Data'!$B$6:$BE$43,'ADR Raw Data'!AL$1,FALSE)</f>
        <v>147.20052950475699</v>
      </c>
      <c r="AD13" s="52">
        <f>VLOOKUP($A13,'ADR Raw Data'!$B$6:$BE$43,'ADR Raw Data'!AN$1,FALSE)</f>
        <v>120.506094469319</v>
      </c>
      <c r="AE13" s="52">
        <f>VLOOKUP($A13,'ADR Raw Data'!$B$6:$BE$43,'ADR Raw Data'!AO$1,FALSE)</f>
        <v>117.789936540366</v>
      </c>
      <c r="AF13" s="53">
        <f>VLOOKUP($A13,'ADR Raw Data'!$B$6:$BE$43,'ADR Raw Data'!AP$1,FALSE)</f>
        <v>119.13549923459</v>
      </c>
      <c r="AG13" s="54">
        <f>VLOOKUP($A13,'ADR Raw Data'!$B$6:$BE$43,'ADR Raw Data'!AR$1,FALSE)</f>
        <v>139.401852062453</v>
      </c>
      <c r="AI13" s="47">
        <f>VLOOKUP($A13,'ADR Raw Data'!$B$6:$BE$43,'ADR Raw Data'!AT$1,FALSE)</f>
        <v>11.807572886919299</v>
      </c>
      <c r="AJ13" s="48">
        <f>VLOOKUP($A13,'ADR Raw Data'!$B$6:$BE$43,'ADR Raw Data'!AU$1,FALSE)</f>
        <v>13.4990715496718</v>
      </c>
      <c r="AK13" s="48">
        <f>VLOOKUP($A13,'ADR Raw Data'!$B$6:$BE$43,'ADR Raw Data'!AV$1,FALSE)</f>
        <v>18.277061319526101</v>
      </c>
      <c r="AL13" s="48">
        <f>VLOOKUP($A13,'ADR Raw Data'!$B$6:$BE$43,'ADR Raw Data'!AW$1,FALSE)</f>
        <v>17.7066512684214</v>
      </c>
      <c r="AM13" s="48">
        <f>VLOOKUP($A13,'ADR Raw Data'!$B$6:$BE$43,'ADR Raw Data'!AX$1,FALSE)</f>
        <v>13.7147950766501</v>
      </c>
      <c r="AN13" s="49">
        <f>VLOOKUP($A13,'ADR Raw Data'!$B$6:$BE$43,'ADR Raw Data'!AY$1,FALSE)</f>
        <v>15.532828294211599</v>
      </c>
      <c r="AO13" s="48">
        <f>VLOOKUP($A13,'ADR Raw Data'!$B$6:$BE$43,'ADR Raw Data'!BA$1,FALSE)</f>
        <v>8.7596656291005299</v>
      </c>
      <c r="AP13" s="48">
        <f>VLOOKUP($A13,'ADR Raw Data'!$B$6:$BE$43,'ADR Raw Data'!BB$1,FALSE)</f>
        <v>6.5470541712616104</v>
      </c>
      <c r="AQ13" s="49">
        <f>VLOOKUP($A13,'ADR Raw Data'!$B$6:$BE$43,'ADR Raw Data'!BC$1,FALSE)</f>
        <v>7.6449637522252401</v>
      </c>
      <c r="AR13" s="50">
        <f>VLOOKUP($A13,'ADR Raw Data'!$B$6:$BE$43,'ADR Raw Data'!BE$1,FALSE)</f>
        <v>13.7913841666269</v>
      </c>
      <c r="AT13" s="51">
        <f>VLOOKUP($A13,'RevPAR Raw Data'!$B$6:$BE$43,'RevPAR Raw Data'!AG$1,FALSE)</f>
        <v>73.545243312464393</v>
      </c>
      <c r="AU13" s="52">
        <f>VLOOKUP($A13,'RevPAR Raw Data'!$B$6:$BE$43,'RevPAR Raw Data'!AH$1,FALSE)</f>
        <v>114.563797192183</v>
      </c>
      <c r="AV13" s="52">
        <f>VLOOKUP($A13,'RevPAR Raw Data'!$B$6:$BE$43,'RevPAR Raw Data'!AI$1,FALSE)</f>
        <v>137.66909955416401</v>
      </c>
      <c r="AW13" s="52">
        <f>VLOOKUP($A13,'RevPAR Raw Data'!$B$6:$BE$43,'RevPAR Raw Data'!AJ$1,FALSE)</f>
        <v>138.70839333143601</v>
      </c>
      <c r="AX13" s="52">
        <f>VLOOKUP($A13,'RevPAR Raw Data'!$B$6:$BE$43,'RevPAR Raw Data'!AK$1,FALSE)</f>
        <v>116.25530141339399</v>
      </c>
      <c r="AY13" s="53">
        <f>VLOOKUP($A13,'RevPAR Raw Data'!$B$6:$BE$43,'RevPAR Raw Data'!AL$1,FALSE)</f>
        <v>116.148366960728</v>
      </c>
      <c r="AZ13" s="52">
        <f>VLOOKUP($A13,'RevPAR Raw Data'!$B$6:$BE$43,'RevPAR Raw Data'!AN$1,FALSE)</f>
        <v>90.631053879719204</v>
      </c>
      <c r="BA13" s="52">
        <f>VLOOKUP($A13,'RevPAR Raw Data'!$B$6:$BE$43,'RevPAR Raw Data'!AO$1,FALSE)</f>
        <v>90.236342961487296</v>
      </c>
      <c r="BB13" s="53">
        <f>VLOOKUP($A13,'RevPAR Raw Data'!$B$6:$BE$43,'RevPAR Raw Data'!AP$1,FALSE)</f>
        <v>90.433698420603307</v>
      </c>
      <c r="BC13" s="54">
        <f>VLOOKUP($A13,'RevPAR Raw Data'!$B$6:$BE$43,'RevPAR Raw Data'!AR$1,FALSE)</f>
        <v>108.801318806407</v>
      </c>
      <c r="BE13" s="47">
        <f>VLOOKUP($A13,'RevPAR Raw Data'!$B$6:$BE$43,'RevPAR Raw Data'!AT$1,FALSE)</f>
        <v>11.6386435449276</v>
      </c>
      <c r="BF13" s="48">
        <f>VLOOKUP($A13,'RevPAR Raw Data'!$B$6:$BE$43,'RevPAR Raw Data'!AU$1,FALSE)</f>
        <v>17.5172785236594</v>
      </c>
      <c r="BG13" s="48">
        <f>VLOOKUP($A13,'RevPAR Raw Data'!$B$6:$BE$43,'RevPAR Raw Data'!AV$1,FALSE)</f>
        <v>25.1852941548009</v>
      </c>
      <c r="BH13" s="48">
        <f>VLOOKUP($A13,'RevPAR Raw Data'!$B$6:$BE$43,'RevPAR Raw Data'!AW$1,FALSE)</f>
        <v>23.7640990853067</v>
      </c>
      <c r="BI13" s="48">
        <f>VLOOKUP($A13,'RevPAR Raw Data'!$B$6:$BE$43,'RevPAR Raw Data'!AX$1,FALSE)</f>
        <v>18.948880486554199</v>
      </c>
      <c r="BJ13" s="49">
        <f>VLOOKUP($A13,'RevPAR Raw Data'!$B$6:$BE$43,'RevPAR Raw Data'!AY$1,FALSE)</f>
        <v>20.199744639128301</v>
      </c>
      <c r="BK13" s="48">
        <f>VLOOKUP($A13,'RevPAR Raw Data'!$B$6:$BE$43,'RevPAR Raw Data'!BA$1,FALSE)</f>
        <v>5.55687052304443</v>
      </c>
      <c r="BL13" s="48">
        <f>VLOOKUP($A13,'RevPAR Raw Data'!$B$6:$BE$43,'RevPAR Raw Data'!BB$1,FALSE)</f>
        <v>2.45676611749853</v>
      </c>
      <c r="BM13" s="49">
        <f>VLOOKUP($A13,'RevPAR Raw Data'!$B$6:$BE$43,'RevPAR Raw Data'!BC$1,FALSE)</f>
        <v>3.9870993890308499</v>
      </c>
      <c r="BN13" s="50">
        <f>VLOOKUP($A13,'RevPAR Raw Data'!$B$6:$BE$43,'RevPAR Raw Data'!BE$1,FALSE)</f>
        <v>15.908171114016801</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53.519813823719197</v>
      </c>
      <c r="C15" s="48">
        <f>VLOOKUP($A15,'Occupancy Raw Data'!$B$8:$BE$45,'Occupancy Raw Data'!AH$3,FALSE)</f>
        <v>60.146245136567103</v>
      </c>
      <c r="D15" s="48">
        <f>VLOOKUP($A15,'Occupancy Raw Data'!$B$8:$BE$45,'Occupancy Raw Data'!AI$3,FALSE)</f>
        <v>63.271224770432902</v>
      </c>
      <c r="E15" s="48">
        <f>VLOOKUP($A15,'Occupancy Raw Data'!$B$8:$BE$45,'Occupancy Raw Data'!AJ$3,FALSE)</f>
        <v>64.242933766072895</v>
      </c>
      <c r="F15" s="48">
        <f>VLOOKUP($A15,'Occupancy Raw Data'!$B$8:$BE$45,'Occupancy Raw Data'!AK$3,FALSE)</f>
        <v>64.578988529718401</v>
      </c>
      <c r="G15" s="49">
        <f>VLOOKUP($A15,'Occupancy Raw Data'!$B$8:$BE$45,'Occupancy Raw Data'!AL$3,FALSE)</f>
        <v>61.152214774898702</v>
      </c>
      <c r="H15" s="48">
        <f>VLOOKUP($A15,'Occupancy Raw Data'!$B$8:$BE$45,'Occupancy Raw Data'!AN$3,FALSE)</f>
        <v>77.099191866527605</v>
      </c>
      <c r="I15" s="48">
        <f>VLOOKUP($A15,'Occupancy Raw Data'!$B$8:$BE$45,'Occupancy Raw Data'!AO$3,FALSE)</f>
        <v>79.254431699687103</v>
      </c>
      <c r="J15" s="49">
        <f>VLOOKUP($A15,'Occupancy Raw Data'!$B$8:$BE$45,'Occupancy Raw Data'!AP$3,FALSE)</f>
        <v>78.176811783107397</v>
      </c>
      <c r="K15" s="50">
        <f>VLOOKUP($A15,'Occupancy Raw Data'!$B$8:$BE$45,'Occupancy Raw Data'!AR$3,FALSE)</f>
        <v>66.016539328855501</v>
      </c>
      <c r="M15" s="47">
        <f>VLOOKUP($A15,'Occupancy Raw Data'!$B$8:$BE$45,'Occupancy Raw Data'!AT$3,FALSE)</f>
        <v>1.58662530390613</v>
      </c>
      <c r="N15" s="48">
        <f>VLOOKUP($A15,'Occupancy Raw Data'!$B$8:$BE$45,'Occupancy Raw Data'!AU$3,FALSE)</f>
        <v>3.1030243694213899</v>
      </c>
      <c r="O15" s="48">
        <f>VLOOKUP($A15,'Occupancy Raw Data'!$B$8:$BE$45,'Occupancy Raw Data'!AV$3,FALSE)</f>
        <v>2.3835528828810801</v>
      </c>
      <c r="P15" s="48">
        <f>VLOOKUP($A15,'Occupancy Raw Data'!$B$8:$BE$45,'Occupancy Raw Data'!AW$3,FALSE)</f>
        <v>9.6801528916795498E-2</v>
      </c>
      <c r="Q15" s="48">
        <f>VLOOKUP($A15,'Occupancy Raw Data'!$B$8:$BE$45,'Occupancy Raw Data'!AX$3,FALSE)</f>
        <v>-2.3846140228391199</v>
      </c>
      <c r="R15" s="49">
        <f>VLOOKUP($A15,'Occupancy Raw Data'!$B$8:$BE$45,'Occupancy Raw Data'!AY$3,FALSE)</f>
        <v>0.85945611277704803</v>
      </c>
      <c r="S15" s="48">
        <f>VLOOKUP($A15,'Occupancy Raw Data'!$B$8:$BE$45,'Occupancy Raw Data'!BA$3,FALSE)</f>
        <v>-3.1445883286113898</v>
      </c>
      <c r="T15" s="48">
        <f>VLOOKUP($A15,'Occupancy Raw Data'!$B$8:$BE$45,'Occupancy Raw Data'!BB$3,FALSE)</f>
        <v>-3.7848514091883501</v>
      </c>
      <c r="U15" s="49">
        <f>VLOOKUP($A15,'Occupancy Raw Data'!$B$8:$BE$45,'Occupancy Raw Data'!BC$3,FALSE)</f>
        <v>-3.47019406204676</v>
      </c>
      <c r="V15" s="50">
        <f>VLOOKUP($A15,'Occupancy Raw Data'!$B$8:$BE$45,'Occupancy Raw Data'!BE$3,FALSE)</f>
        <v>-0.64804688896721296</v>
      </c>
      <c r="X15" s="51">
        <f>VLOOKUP($A15,'ADR Raw Data'!$B$6:$BE$43,'ADR Raw Data'!AG$1,FALSE)</f>
        <v>116.267530668323</v>
      </c>
      <c r="Y15" s="52">
        <f>VLOOKUP($A15,'ADR Raw Data'!$B$6:$BE$43,'ADR Raw Data'!AH$1,FALSE)</f>
        <v>110.02382530854101</v>
      </c>
      <c r="Z15" s="52">
        <f>VLOOKUP($A15,'ADR Raw Data'!$B$6:$BE$43,'ADR Raw Data'!AI$1,FALSE)</f>
        <v>113.853193668369</v>
      </c>
      <c r="AA15" s="52">
        <f>VLOOKUP($A15,'ADR Raw Data'!$B$6:$BE$43,'ADR Raw Data'!AJ$1,FALSE)</f>
        <v>114.77406550951</v>
      </c>
      <c r="AB15" s="52">
        <f>VLOOKUP($A15,'ADR Raw Data'!$B$6:$BE$43,'ADR Raw Data'!AK$1,FALSE)</f>
        <v>122.591079256231</v>
      </c>
      <c r="AC15" s="53">
        <f>VLOOKUP($A15,'ADR Raw Data'!$B$6:$BE$43,'ADR Raw Data'!AL$1,FALSE)</f>
        <v>115.561478270832</v>
      </c>
      <c r="AD15" s="52">
        <f>VLOOKUP($A15,'ADR Raw Data'!$B$6:$BE$43,'ADR Raw Data'!AN$1,FALSE)</f>
        <v>166.43601227292999</v>
      </c>
      <c r="AE15" s="52">
        <f>VLOOKUP($A15,'ADR Raw Data'!$B$6:$BE$43,'ADR Raw Data'!AO$1,FALSE)</f>
        <v>172.850551857608</v>
      </c>
      <c r="AF15" s="53">
        <f>VLOOKUP($A15,'ADR Raw Data'!$B$6:$BE$43,'ADR Raw Data'!AP$1,FALSE)</f>
        <v>169.68749233334299</v>
      </c>
      <c r="AG15" s="54">
        <f>VLOOKUP($A15,'ADR Raw Data'!$B$6:$BE$43,'ADR Raw Data'!AR$1,FALSE)</f>
        <v>133.87521430523699</v>
      </c>
      <c r="AI15" s="47">
        <f>VLOOKUP($A15,'ADR Raw Data'!$B$6:$BE$43,'ADR Raw Data'!AT$1,FALSE)</f>
        <v>11.2508061639157</v>
      </c>
      <c r="AJ15" s="48">
        <f>VLOOKUP($A15,'ADR Raw Data'!$B$6:$BE$43,'ADR Raw Data'!AU$1,FALSE)</f>
        <v>6.0901901359198796</v>
      </c>
      <c r="AK15" s="48">
        <f>VLOOKUP($A15,'ADR Raw Data'!$B$6:$BE$43,'ADR Raw Data'!AV$1,FALSE)</f>
        <v>6.9483706265256604</v>
      </c>
      <c r="AL15" s="48">
        <f>VLOOKUP($A15,'ADR Raw Data'!$B$6:$BE$43,'ADR Raw Data'!AW$1,FALSE)</f>
        <v>5.81295902053653</v>
      </c>
      <c r="AM15" s="48">
        <f>VLOOKUP($A15,'ADR Raw Data'!$B$6:$BE$43,'ADR Raw Data'!AX$1,FALSE)</f>
        <v>9.9618524620415592</v>
      </c>
      <c r="AN15" s="49">
        <f>VLOOKUP($A15,'ADR Raw Data'!$B$6:$BE$43,'ADR Raw Data'!AY$1,FALSE)</f>
        <v>7.8879120440135697</v>
      </c>
      <c r="AO15" s="48">
        <f>VLOOKUP($A15,'ADR Raw Data'!$B$6:$BE$43,'ADR Raw Data'!BA$1,FALSE)</f>
        <v>8.8656072580464098</v>
      </c>
      <c r="AP15" s="48">
        <f>VLOOKUP($A15,'ADR Raw Data'!$B$6:$BE$43,'ADR Raw Data'!BB$1,FALSE)</f>
        <v>8.0107892898757296</v>
      </c>
      <c r="AQ15" s="49">
        <f>VLOOKUP($A15,'ADR Raw Data'!$B$6:$BE$43,'ADR Raw Data'!BC$1,FALSE)</f>
        <v>8.41433804489305</v>
      </c>
      <c r="AR15" s="50">
        <f>VLOOKUP($A15,'ADR Raw Data'!$B$6:$BE$43,'ADR Raw Data'!BE$1,FALSE)</f>
        <v>7.6885055968797298</v>
      </c>
      <c r="AT15" s="51">
        <f>VLOOKUP($A15,'RevPAR Raw Data'!$B$6:$BE$43,'RevPAR Raw Data'!AG$1,FALSE)</f>
        <v>62.226165951122198</v>
      </c>
      <c r="AU15" s="52">
        <f>VLOOKUP($A15,'RevPAR Raw Data'!$B$6:$BE$43,'RevPAR Raw Data'!AH$1,FALSE)</f>
        <v>66.175199678703805</v>
      </c>
      <c r="AV15" s="52">
        <f>VLOOKUP($A15,'RevPAR Raw Data'!$B$6:$BE$43,'RevPAR Raw Data'!AI$1,FALSE)</f>
        <v>72.0363100742304</v>
      </c>
      <c r="AW15" s="52">
        <f>VLOOKUP($A15,'RevPAR Raw Data'!$B$6:$BE$43,'RevPAR Raw Data'!AJ$1,FALSE)</f>
        <v>73.734226885903993</v>
      </c>
      <c r="AX15" s="52">
        <f>VLOOKUP($A15,'RevPAR Raw Data'!$B$6:$BE$43,'RevPAR Raw Data'!AK$1,FALSE)</f>
        <v>79.168079011339898</v>
      </c>
      <c r="AY15" s="53">
        <f>VLOOKUP($A15,'RevPAR Raw Data'!$B$6:$BE$43,'RevPAR Raw Data'!AL$1,FALSE)</f>
        <v>70.668403389227294</v>
      </c>
      <c r="AZ15" s="52">
        <f>VLOOKUP($A15,'RevPAR Raw Data'!$B$6:$BE$43,'RevPAR Raw Data'!AN$1,FALSE)</f>
        <v>128.32082043730401</v>
      </c>
      <c r="BA15" s="52">
        <f>VLOOKUP($A15,'RevPAR Raw Data'!$B$6:$BE$43,'RevPAR Raw Data'!AO$1,FALSE)</f>
        <v>136.99172256451999</v>
      </c>
      <c r="BB15" s="53">
        <f>VLOOKUP($A15,'RevPAR Raw Data'!$B$6:$BE$43,'RevPAR Raw Data'!AP$1,FALSE)</f>
        <v>132.656271500912</v>
      </c>
      <c r="BC15" s="54">
        <f>VLOOKUP($A15,'RevPAR Raw Data'!$B$6:$BE$43,'RevPAR Raw Data'!AR$1,FALSE)</f>
        <v>88.379783503406699</v>
      </c>
      <c r="BE15" s="47">
        <f>VLOOKUP($A15,'RevPAR Raw Data'!$B$6:$BE$43,'RevPAR Raw Data'!AT$1,FALSE)</f>
        <v>13.0159396053119</v>
      </c>
      <c r="BF15" s="48">
        <f>VLOOKUP($A15,'RevPAR Raw Data'!$B$6:$BE$43,'RevPAR Raw Data'!AU$1,FALSE)</f>
        <v>9.3821945894029692</v>
      </c>
      <c r="BG15" s="48">
        <f>VLOOKUP($A15,'RevPAR Raw Data'!$B$6:$BE$43,'RevPAR Raw Data'!AV$1,FALSE)</f>
        <v>9.49754159778856</v>
      </c>
      <c r="BH15" s="48">
        <f>VLOOKUP($A15,'RevPAR Raw Data'!$B$6:$BE$43,'RevPAR Raw Data'!AW$1,FALSE)</f>
        <v>5.91538758266051</v>
      </c>
      <c r="BI15" s="48">
        <f>VLOOKUP($A15,'RevPAR Raw Data'!$B$6:$BE$43,'RevPAR Raw Data'!AX$1,FALSE)</f>
        <v>7.3396867084580402</v>
      </c>
      <c r="BJ15" s="49">
        <f>VLOOKUP($A15,'RevPAR Raw Data'!$B$6:$BE$43,'RevPAR Raw Data'!AY$1,FALSE)</f>
        <v>8.8151612990233694</v>
      </c>
      <c r="BK15" s="48">
        <f>VLOOKUP($A15,'RevPAR Raw Data'!$B$6:$BE$43,'RevPAR Raw Data'!BA$1,FALSE)</f>
        <v>5.4422320783379599</v>
      </c>
      <c r="BL15" s="48">
        <f>VLOOKUP($A15,'RevPAR Raw Data'!$B$6:$BE$43,'RevPAR Raw Data'!BB$1,FALSE)</f>
        <v>3.9227414093623998</v>
      </c>
      <c r="BM15" s="49">
        <f>VLOOKUP($A15,'RevPAR Raw Data'!$B$6:$BE$43,'RevPAR Raw Data'!BC$1,FALSE)</f>
        <v>4.6521501236518699</v>
      </c>
      <c r="BN15" s="50">
        <f>VLOOKUP($A15,'RevPAR Raw Data'!$B$6:$BE$43,'RevPAR Raw Data'!BE$1,FALSE)</f>
        <v>6.9906335865838702</v>
      </c>
    </row>
    <row r="16" spans="1:66" x14ac:dyDescent="0.45">
      <c r="A16" s="63" t="s">
        <v>92</v>
      </c>
      <c r="B16" s="47">
        <f>VLOOKUP($A16,'Occupancy Raw Data'!$B$8:$BE$45,'Occupancy Raw Data'!AG$3,FALSE)</f>
        <v>63.122517567980402</v>
      </c>
      <c r="C16" s="48">
        <f>VLOOKUP($A16,'Occupancy Raw Data'!$B$8:$BE$45,'Occupancy Raw Data'!AH$3,FALSE)</f>
        <v>75.038191261839202</v>
      </c>
      <c r="D16" s="48">
        <f>VLOOKUP($A16,'Occupancy Raw Data'!$B$8:$BE$45,'Occupancy Raw Data'!AI$3,FALSE)</f>
        <v>78.4339400288071</v>
      </c>
      <c r="E16" s="48">
        <f>VLOOKUP($A16,'Occupancy Raw Data'!$B$8:$BE$45,'Occupancy Raw Data'!AJ$3,FALSE)</f>
        <v>78.124045218454</v>
      </c>
      <c r="F16" s="48">
        <f>VLOOKUP($A16,'Occupancy Raw Data'!$B$8:$BE$45,'Occupancy Raw Data'!AK$3,FALSE)</f>
        <v>74.648625054561293</v>
      </c>
      <c r="G16" s="49">
        <f>VLOOKUP($A16,'Occupancy Raw Data'!$B$8:$BE$45,'Occupancy Raw Data'!AL$3,FALSE)</f>
        <v>73.873457059552706</v>
      </c>
      <c r="H16" s="48">
        <f>VLOOKUP($A16,'Occupancy Raw Data'!$B$8:$BE$45,'Occupancy Raw Data'!AN$3,FALSE)</f>
        <v>80.135312090789995</v>
      </c>
      <c r="I16" s="48">
        <f>VLOOKUP($A16,'Occupancy Raw Data'!$B$8:$BE$45,'Occupancy Raw Data'!AO$3,FALSE)</f>
        <v>81.807071147970305</v>
      </c>
      <c r="J16" s="49">
        <f>VLOOKUP($A16,'Occupancy Raw Data'!$B$8:$BE$45,'Occupancy Raw Data'!AP$3,FALSE)</f>
        <v>80.971191619380093</v>
      </c>
      <c r="K16" s="50">
        <f>VLOOKUP($A16,'Occupancy Raw Data'!$B$8:$BE$45,'Occupancy Raw Data'!AR$3,FALSE)</f>
        <v>75.901330639629805</v>
      </c>
      <c r="M16" s="47">
        <f>VLOOKUP($A16,'Occupancy Raw Data'!$B$8:$BE$45,'Occupancy Raw Data'!AT$3,FALSE)</f>
        <v>-9.8110258645731398E-3</v>
      </c>
      <c r="N16" s="48">
        <f>VLOOKUP($A16,'Occupancy Raw Data'!$B$8:$BE$45,'Occupancy Raw Data'!AU$3,FALSE)</f>
        <v>-0.67186426277714095</v>
      </c>
      <c r="O16" s="48">
        <f>VLOOKUP($A16,'Occupancy Raw Data'!$B$8:$BE$45,'Occupancy Raw Data'!AV$3,FALSE)</f>
        <v>0.85621841566350398</v>
      </c>
      <c r="P16" s="48">
        <f>VLOOKUP($A16,'Occupancy Raw Data'!$B$8:$BE$45,'Occupancy Raw Data'!AW$3,FALSE)</f>
        <v>-0.114260819277055</v>
      </c>
      <c r="Q16" s="48">
        <f>VLOOKUP($A16,'Occupancy Raw Data'!$B$8:$BE$45,'Occupancy Raw Data'!AX$3,FALSE)</f>
        <v>-3.1631112228323102</v>
      </c>
      <c r="R16" s="49">
        <f>VLOOKUP($A16,'Occupancy Raw Data'!$B$8:$BE$45,'Occupancy Raw Data'!AY$3,FALSE)</f>
        <v>-0.63905498379245496</v>
      </c>
      <c r="S16" s="48">
        <f>VLOOKUP($A16,'Occupancy Raw Data'!$B$8:$BE$45,'Occupancy Raw Data'!BA$3,FALSE)</f>
        <v>-4.8019093294888302</v>
      </c>
      <c r="T16" s="48">
        <f>VLOOKUP($A16,'Occupancy Raw Data'!$B$8:$BE$45,'Occupancy Raw Data'!BB$3,FALSE)</f>
        <v>-4.6749512834192002</v>
      </c>
      <c r="U16" s="49">
        <f>VLOOKUP($A16,'Occupancy Raw Data'!$B$8:$BE$45,'Occupancy Raw Data'!BC$3,FALSE)</f>
        <v>-4.7378172976020201</v>
      </c>
      <c r="V16" s="50">
        <f>VLOOKUP($A16,'Occupancy Raw Data'!$B$8:$BE$45,'Occupancy Raw Data'!BE$3,FALSE)</f>
        <v>-1.9253019117458301</v>
      </c>
      <c r="X16" s="51">
        <f>VLOOKUP($A16,'ADR Raw Data'!$B$6:$BE$43,'ADR Raw Data'!AG$1,FALSE)</f>
        <v>96.248496660212894</v>
      </c>
      <c r="Y16" s="52">
        <f>VLOOKUP($A16,'ADR Raw Data'!$B$6:$BE$43,'ADR Raw Data'!AH$1,FALSE)</f>
        <v>99.227955275709604</v>
      </c>
      <c r="Z16" s="52">
        <f>VLOOKUP($A16,'ADR Raw Data'!$B$6:$BE$43,'ADR Raw Data'!AI$1,FALSE)</f>
        <v>101.129484351697</v>
      </c>
      <c r="AA16" s="52">
        <f>VLOOKUP($A16,'ADR Raw Data'!$B$6:$BE$43,'ADR Raw Data'!AJ$1,FALSE)</f>
        <v>101.023260997821</v>
      </c>
      <c r="AB16" s="52">
        <f>VLOOKUP($A16,'ADR Raw Data'!$B$6:$BE$43,'ADR Raw Data'!AK$1,FALSE)</f>
        <v>101.006251397497</v>
      </c>
      <c r="AC16" s="53">
        <f>VLOOKUP($A16,'ADR Raw Data'!$B$6:$BE$43,'ADR Raw Data'!AL$1,FALSE)</f>
        <v>99.861670423633598</v>
      </c>
      <c r="AD16" s="52">
        <f>VLOOKUP($A16,'ADR Raw Data'!$B$6:$BE$43,'ADR Raw Data'!AN$1,FALSE)</f>
        <v>124.526961495724</v>
      </c>
      <c r="AE16" s="52">
        <f>VLOOKUP($A16,'ADR Raw Data'!$B$6:$BE$43,'ADR Raw Data'!AO$1,FALSE)</f>
        <v>126.17027219613701</v>
      </c>
      <c r="AF16" s="53">
        <f>VLOOKUP($A16,'ADR Raw Data'!$B$6:$BE$43,'ADR Raw Data'!AP$1,FALSE)</f>
        <v>125.357098935338</v>
      </c>
      <c r="AG16" s="54">
        <f>VLOOKUP($A16,'ADR Raw Data'!$B$6:$BE$43,'ADR Raw Data'!AR$1,FALSE)</f>
        <v>107.63244982337299</v>
      </c>
      <c r="AI16" s="47">
        <f>VLOOKUP($A16,'ADR Raw Data'!$B$6:$BE$43,'ADR Raw Data'!AT$1,FALSE)</f>
        <v>10.972988740190701</v>
      </c>
      <c r="AJ16" s="48">
        <f>VLOOKUP($A16,'ADR Raw Data'!$B$6:$BE$43,'ADR Raw Data'!AU$1,FALSE)</f>
        <v>9.2188776578315306</v>
      </c>
      <c r="AK16" s="48">
        <f>VLOOKUP($A16,'ADR Raw Data'!$B$6:$BE$43,'ADR Raw Data'!AV$1,FALSE)</f>
        <v>8.3528611451193804</v>
      </c>
      <c r="AL16" s="48">
        <f>VLOOKUP($A16,'ADR Raw Data'!$B$6:$BE$43,'ADR Raw Data'!AW$1,FALSE)</f>
        <v>8.9178379653474202</v>
      </c>
      <c r="AM16" s="48">
        <f>VLOOKUP($A16,'ADR Raw Data'!$B$6:$BE$43,'ADR Raw Data'!AX$1,FALSE)</f>
        <v>9.28671000316419</v>
      </c>
      <c r="AN16" s="49">
        <f>VLOOKUP($A16,'ADR Raw Data'!$B$6:$BE$43,'ADR Raw Data'!AY$1,FALSE)</f>
        <v>9.2614578525785305</v>
      </c>
      <c r="AO16" s="48">
        <f>VLOOKUP($A16,'ADR Raw Data'!$B$6:$BE$43,'ADR Raw Data'!BA$1,FALSE)</f>
        <v>5.7774961954234199</v>
      </c>
      <c r="AP16" s="48">
        <f>VLOOKUP($A16,'ADR Raw Data'!$B$6:$BE$43,'ADR Raw Data'!BB$1,FALSE)</f>
        <v>4.6005544961458797</v>
      </c>
      <c r="AQ16" s="49">
        <f>VLOOKUP($A16,'ADR Raw Data'!$B$6:$BE$43,'ADR Raw Data'!BC$1,FALSE)</f>
        <v>5.1766541071613199</v>
      </c>
      <c r="AR16" s="50">
        <f>VLOOKUP($A16,'ADR Raw Data'!$B$6:$BE$43,'ADR Raw Data'!BE$1,FALSE)</f>
        <v>7.5061532710455197</v>
      </c>
      <c r="AT16" s="51">
        <f>VLOOKUP($A16,'RevPAR Raw Data'!$B$6:$BE$43,'RevPAR Raw Data'!AG$1,FALSE)</f>
        <v>60.754474213260004</v>
      </c>
      <c r="AU16" s="52">
        <f>VLOOKUP($A16,'RevPAR Raw Data'!$B$6:$BE$43,'RevPAR Raw Data'!AH$1,FALSE)</f>
        <v>74.458862864999304</v>
      </c>
      <c r="AV16" s="52">
        <f>VLOOKUP($A16,'RevPAR Raw Data'!$B$6:$BE$43,'RevPAR Raw Data'!AI$1,FALSE)</f>
        <v>79.319839107852104</v>
      </c>
      <c r="AW16" s="52">
        <f>VLOOKUP($A16,'RevPAR Raw Data'!$B$6:$BE$43,'RevPAR Raw Data'!AJ$1,FALSE)</f>
        <v>78.923458103094504</v>
      </c>
      <c r="AX16" s="52">
        <f>VLOOKUP($A16,'RevPAR Raw Data'!$B$6:$BE$43,'RevPAR Raw Data'!AK$1,FALSE)</f>
        <v>75.399777887385397</v>
      </c>
      <c r="AY16" s="53">
        <f>VLOOKUP($A16,'RevPAR Raw Data'!$B$6:$BE$43,'RevPAR Raw Data'!AL$1,FALSE)</f>
        <v>73.771268219354994</v>
      </c>
      <c r="AZ16" s="52">
        <f>VLOOKUP($A16,'RevPAR Raw Data'!$B$6:$BE$43,'RevPAR Raw Data'!AN$1,FALSE)</f>
        <v>99.790069231776499</v>
      </c>
      <c r="BA16" s="52">
        <f>VLOOKUP($A16,'RevPAR Raw Data'!$B$6:$BE$43,'RevPAR Raw Data'!AO$1,FALSE)</f>
        <v>103.216204343081</v>
      </c>
      <c r="BB16" s="53">
        <f>VLOOKUP($A16,'RevPAR Raw Data'!$B$6:$BE$43,'RevPAR Raw Data'!AP$1,FALSE)</f>
        <v>101.503136787429</v>
      </c>
      <c r="BC16" s="54">
        <f>VLOOKUP($A16,'RevPAR Raw Data'!$B$6:$BE$43,'RevPAR Raw Data'!AR$1,FALSE)</f>
        <v>81.6944616159726</v>
      </c>
      <c r="BE16" s="47">
        <f>VLOOKUP($A16,'RevPAR Raw Data'!$B$6:$BE$43,'RevPAR Raw Data'!AT$1,FALSE)</f>
        <v>10.962101151562701</v>
      </c>
      <c r="BF16" s="48">
        <f>VLOOKUP($A16,'RevPAR Raw Data'!$B$6:$BE$43,'RevPAR Raw Data'!AU$1,FALSE)</f>
        <v>8.4850750506422692</v>
      </c>
      <c r="BG16" s="48">
        <f>VLOOKUP($A16,'RevPAR Raw Data'!$B$6:$BE$43,'RevPAR Raw Data'!AV$1,FALSE)</f>
        <v>9.2805982961422</v>
      </c>
      <c r="BH16" s="48">
        <f>VLOOKUP($A16,'RevPAR Raw Data'!$B$6:$BE$43,'RevPAR Raw Data'!AW$1,FALSE)</f>
        <v>8.79338755134936</v>
      </c>
      <c r="BI16" s="48">
        <f>VLOOKUP($A16,'RevPAR Raw Data'!$B$6:$BE$43,'RevPAR Raw Data'!AX$1,FALSE)</f>
        <v>5.82984981398989</v>
      </c>
      <c r="BJ16" s="49">
        <f>VLOOKUP($A16,'RevPAR Raw Data'!$B$6:$BE$43,'RevPAR Raw Data'!AY$1,FALSE)</f>
        <v>8.5632170608073395</v>
      </c>
      <c r="BK16" s="48">
        <f>VLOOKUP($A16,'RevPAR Raw Data'!$B$6:$BE$43,'RevPAR Raw Data'!BA$1,FALSE)</f>
        <v>0.69815673711568704</v>
      </c>
      <c r="BL16" s="48">
        <f>VLOOKUP($A16,'RevPAR Raw Data'!$B$6:$BE$43,'RevPAR Raw Data'!BB$1,FALSE)</f>
        <v>-0.28947046873528798</v>
      </c>
      <c r="BM16" s="49">
        <f>VLOOKUP($A16,'RevPAR Raw Data'!$B$6:$BE$43,'RevPAR Raw Data'!BC$1,FALSE)</f>
        <v>0.19357639583317901</v>
      </c>
      <c r="BN16" s="50">
        <f>VLOOKUP($A16,'RevPAR Raw Data'!$B$6:$BE$43,'RevPAR Raw Data'!BE$1,FALSE)</f>
        <v>5.4363352468736803</v>
      </c>
    </row>
    <row r="17" spans="1:66" x14ac:dyDescent="0.45">
      <c r="A17" s="63" t="s">
        <v>32</v>
      </c>
      <c r="B17" s="47">
        <f>VLOOKUP($A17,'Occupancy Raw Data'!$B$8:$BE$45,'Occupancy Raw Data'!AG$3,FALSE)</f>
        <v>54.756238280686503</v>
      </c>
      <c r="C17" s="48">
        <f>VLOOKUP($A17,'Occupancy Raw Data'!$B$8:$BE$45,'Occupancy Raw Data'!AH$3,FALSE)</f>
        <v>64.293956440213407</v>
      </c>
      <c r="D17" s="48">
        <f>VLOOKUP($A17,'Occupancy Raw Data'!$B$8:$BE$45,'Occupancy Raw Data'!AI$3,FALSE)</f>
        <v>66.554882446271407</v>
      </c>
      <c r="E17" s="48">
        <f>VLOOKUP($A17,'Occupancy Raw Data'!$B$8:$BE$45,'Occupancy Raw Data'!AJ$3,FALSE)</f>
        <v>66.389009086975307</v>
      </c>
      <c r="F17" s="48">
        <f>VLOOKUP($A17,'Occupancy Raw Data'!$B$8:$BE$45,'Occupancy Raw Data'!AK$3,FALSE)</f>
        <v>65.285590653396696</v>
      </c>
      <c r="G17" s="49">
        <f>VLOOKUP($A17,'Occupancy Raw Data'!$B$8:$BE$45,'Occupancy Raw Data'!AL$3,FALSE)</f>
        <v>63.455935381508702</v>
      </c>
      <c r="H17" s="48">
        <f>VLOOKUP($A17,'Occupancy Raw Data'!$B$8:$BE$45,'Occupancy Raw Data'!AN$3,FALSE)</f>
        <v>78.079474974758398</v>
      </c>
      <c r="I17" s="48">
        <f>VLOOKUP($A17,'Occupancy Raw Data'!$B$8:$BE$45,'Occupancy Raw Data'!AO$3,FALSE)</f>
        <v>79.976200778883594</v>
      </c>
      <c r="J17" s="49">
        <f>VLOOKUP($A17,'Occupancy Raw Data'!$B$8:$BE$45,'Occupancy Raw Data'!AP$3,FALSE)</f>
        <v>79.027837876820996</v>
      </c>
      <c r="K17" s="50">
        <f>VLOOKUP($A17,'Occupancy Raw Data'!$B$8:$BE$45,'Occupancy Raw Data'!AR$3,FALSE)</f>
        <v>67.9050503801693</v>
      </c>
      <c r="M17" s="47">
        <f>VLOOKUP($A17,'Occupancy Raw Data'!$B$8:$BE$45,'Occupancy Raw Data'!AT$3,FALSE)</f>
        <v>-3.2017352359979099</v>
      </c>
      <c r="N17" s="48">
        <f>VLOOKUP($A17,'Occupancy Raw Data'!$B$8:$BE$45,'Occupancy Raw Data'!AU$3,FALSE)</f>
        <v>1.59071953908331</v>
      </c>
      <c r="O17" s="48">
        <f>VLOOKUP($A17,'Occupancy Raw Data'!$B$8:$BE$45,'Occupancy Raw Data'!AV$3,FALSE)</f>
        <v>-0.538013514316108</v>
      </c>
      <c r="P17" s="48">
        <f>VLOOKUP($A17,'Occupancy Raw Data'!$B$8:$BE$45,'Occupancy Raw Data'!AW$3,FALSE)</f>
        <v>-0.79115805984290899</v>
      </c>
      <c r="Q17" s="48">
        <f>VLOOKUP($A17,'Occupancy Raw Data'!$B$8:$BE$45,'Occupancy Raw Data'!AX$3,FALSE)</f>
        <v>-3.2907676406056701</v>
      </c>
      <c r="R17" s="49">
        <f>VLOOKUP($A17,'Occupancy Raw Data'!$B$8:$BE$45,'Occupancy Raw Data'!AY$3,FALSE)</f>
        <v>-1.21899722012508</v>
      </c>
      <c r="S17" s="48">
        <f>VLOOKUP($A17,'Occupancy Raw Data'!$B$8:$BE$45,'Occupancy Raw Data'!BA$3,FALSE)</f>
        <v>-3.3177661241684802</v>
      </c>
      <c r="T17" s="48">
        <f>VLOOKUP($A17,'Occupancy Raw Data'!$B$8:$BE$45,'Occupancy Raw Data'!BB$3,FALSE)</f>
        <v>-6.2233321428475001</v>
      </c>
      <c r="U17" s="49">
        <f>VLOOKUP($A17,'Occupancy Raw Data'!$B$8:$BE$45,'Occupancy Raw Data'!BC$3,FALSE)</f>
        <v>-4.8101388977296997</v>
      </c>
      <c r="V17" s="50">
        <f>VLOOKUP($A17,'Occupancy Raw Data'!$B$8:$BE$45,'Occupancy Raw Data'!BE$3,FALSE)</f>
        <v>-2.4427992151044302</v>
      </c>
      <c r="X17" s="51">
        <f>VLOOKUP($A17,'ADR Raw Data'!$B$6:$BE$43,'ADR Raw Data'!AG$1,FALSE)</f>
        <v>85.609463720777001</v>
      </c>
      <c r="Y17" s="52">
        <f>VLOOKUP($A17,'ADR Raw Data'!$B$6:$BE$43,'ADR Raw Data'!AH$1,FALSE)</f>
        <v>88.628371716208605</v>
      </c>
      <c r="Z17" s="52">
        <f>VLOOKUP($A17,'ADR Raw Data'!$B$6:$BE$43,'ADR Raw Data'!AI$1,FALSE)</f>
        <v>91.170622040418195</v>
      </c>
      <c r="AA17" s="52">
        <f>VLOOKUP($A17,'ADR Raw Data'!$B$6:$BE$43,'ADR Raw Data'!AJ$1,FALSE)</f>
        <v>88.669329954918197</v>
      </c>
      <c r="AB17" s="52">
        <f>VLOOKUP($A17,'ADR Raw Data'!$B$6:$BE$43,'ADR Raw Data'!AK$1,FALSE)</f>
        <v>92.054364346865498</v>
      </c>
      <c r="AC17" s="53">
        <f>VLOOKUP($A17,'ADR Raw Data'!$B$6:$BE$43,'ADR Raw Data'!AL$1,FALSE)</f>
        <v>89.354173814611002</v>
      </c>
      <c r="AD17" s="52">
        <f>VLOOKUP($A17,'ADR Raw Data'!$B$6:$BE$43,'ADR Raw Data'!AN$1,FALSE)</f>
        <v>127.71831120399</v>
      </c>
      <c r="AE17" s="52">
        <f>VLOOKUP($A17,'ADR Raw Data'!$B$6:$BE$43,'ADR Raw Data'!AO$1,FALSE)</f>
        <v>132.38562166914599</v>
      </c>
      <c r="AF17" s="53">
        <f>VLOOKUP($A17,'ADR Raw Data'!$B$6:$BE$43,'ADR Raw Data'!AP$1,FALSE)</f>
        <v>130.07997115121299</v>
      </c>
      <c r="AG17" s="54">
        <f>VLOOKUP($A17,'ADR Raw Data'!$B$6:$BE$43,'ADR Raw Data'!AR$1,FALSE)</f>
        <v>102.89607298664799</v>
      </c>
      <c r="AI17" s="47">
        <f>VLOOKUP($A17,'ADR Raw Data'!$B$6:$BE$43,'ADR Raw Data'!AT$1,FALSE)</f>
        <v>4.1185558468986798</v>
      </c>
      <c r="AJ17" s="48">
        <f>VLOOKUP($A17,'ADR Raw Data'!$B$6:$BE$43,'ADR Raw Data'!AU$1,FALSE)</f>
        <v>8.06164975614913</v>
      </c>
      <c r="AK17" s="48">
        <f>VLOOKUP($A17,'ADR Raw Data'!$B$6:$BE$43,'ADR Raw Data'!AV$1,FALSE)</f>
        <v>7.8564387305790504</v>
      </c>
      <c r="AL17" s="48">
        <f>VLOOKUP($A17,'ADR Raw Data'!$B$6:$BE$43,'ADR Raw Data'!AW$1,FALSE)</f>
        <v>4.8429496305253004</v>
      </c>
      <c r="AM17" s="48">
        <f>VLOOKUP($A17,'ADR Raw Data'!$B$6:$BE$43,'ADR Raw Data'!AX$1,FALSE)</f>
        <v>6.2199851182196397</v>
      </c>
      <c r="AN17" s="49">
        <f>VLOOKUP($A17,'ADR Raw Data'!$B$6:$BE$43,'ADR Raw Data'!AY$1,FALSE)</f>
        <v>6.2653178467177497</v>
      </c>
      <c r="AO17" s="48">
        <f>VLOOKUP($A17,'ADR Raw Data'!$B$6:$BE$43,'ADR Raw Data'!BA$1,FALSE)</f>
        <v>9.1525354638192802</v>
      </c>
      <c r="AP17" s="48">
        <f>VLOOKUP($A17,'ADR Raw Data'!$B$6:$BE$43,'ADR Raw Data'!BB$1,FALSE)</f>
        <v>7.7656078181365702</v>
      </c>
      <c r="AQ17" s="49">
        <f>VLOOKUP($A17,'ADR Raw Data'!$B$6:$BE$43,'ADR Raw Data'!BC$1,FALSE)</f>
        <v>8.3936659841082495</v>
      </c>
      <c r="AR17" s="50">
        <f>VLOOKUP($A17,'ADR Raw Data'!$B$6:$BE$43,'ADR Raw Data'!BE$1,FALSE)</f>
        <v>6.8192997670108797</v>
      </c>
      <c r="AT17" s="51">
        <f>VLOOKUP($A17,'RevPAR Raw Data'!$B$6:$BE$43,'RevPAR Raw Data'!AG$1,FALSE)</f>
        <v>46.876521945766598</v>
      </c>
      <c r="AU17" s="52">
        <f>VLOOKUP($A17,'RevPAR Raw Data'!$B$6:$BE$43,'RevPAR Raw Data'!AH$1,FALSE)</f>
        <v>56.982686704889602</v>
      </c>
      <c r="AV17" s="52">
        <f>VLOOKUP($A17,'RevPAR Raw Data'!$B$6:$BE$43,'RevPAR Raw Data'!AI$1,FALSE)</f>
        <v>60.678500324534802</v>
      </c>
      <c r="AW17" s="52">
        <f>VLOOKUP($A17,'RevPAR Raw Data'!$B$6:$BE$43,'RevPAR Raw Data'!AJ$1,FALSE)</f>
        <v>58.866689521130802</v>
      </c>
      <c r="AX17" s="52">
        <f>VLOOKUP($A17,'RevPAR Raw Data'!$B$6:$BE$43,'RevPAR Raw Data'!AK$1,FALSE)</f>
        <v>60.098235486081002</v>
      </c>
      <c r="AY17" s="53">
        <f>VLOOKUP($A17,'RevPAR Raw Data'!$B$6:$BE$43,'RevPAR Raw Data'!AL$1,FALSE)</f>
        <v>56.700526796480602</v>
      </c>
      <c r="AZ17" s="52">
        <f>VLOOKUP($A17,'RevPAR Raw Data'!$B$6:$BE$43,'RevPAR Raw Data'!AN$1,FALSE)</f>
        <v>99.721786834703494</v>
      </c>
      <c r="BA17" s="52">
        <f>VLOOKUP($A17,'RevPAR Raw Data'!$B$6:$BE$43,'RevPAR Raw Data'!AO$1,FALSE)</f>
        <v>105.87699058848899</v>
      </c>
      <c r="BB17" s="53">
        <f>VLOOKUP($A17,'RevPAR Raw Data'!$B$6:$BE$43,'RevPAR Raw Data'!AP$1,FALSE)</f>
        <v>102.799388711596</v>
      </c>
      <c r="BC17" s="54">
        <f>VLOOKUP($A17,'RevPAR Raw Data'!$B$6:$BE$43,'RevPAR Raw Data'!AR$1,FALSE)</f>
        <v>69.871630200799402</v>
      </c>
      <c r="BE17" s="47">
        <f>VLOOKUP($A17,'RevPAR Raw Data'!$B$6:$BE$43,'RevPAR Raw Data'!AT$1,FALSE)</f>
        <v>0.784955357136365</v>
      </c>
      <c r="BF17" s="48">
        <f>VLOOKUP($A17,'RevPAR Raw Data'!$B$6:$BE$43,'RevPAR Raw Data'!AU$1,FALSE)</f>
        <v>9.7806075330759707</v>
      </c>
      <c r="BG17" s="48">
        <f>VLOOKUP($A17,'RevPAR Raw Data'!$B$6:$BE$43,'RevPAR Raw Data'!AV$1,FALSE)</f>
        <v>7.2761565141484601</v>
      </c>
      <c r="BH17" s="48">
        <f>VLOOKUP($A17,'RevPAR Raw Data'!$B$6:$BE$43,'RevPAR Raw Data'!AW$1,FALSE)</f>
        <v>4.0134761843463602</v>
      </c>
      <c r="BI17" s="48">
        <f>VLOOKUP($A17,'RevPAR Raw Data'!$B$6:$BE$43,'RevPAR Raw Data'!AX$1,FALSE)</f>
        <v>2.7245322200931001</v>
      </c>
      <c r="BJ17" s="49">
        <f>VLOOKUP($A17,'RevPAR Raw Data'!$B$6:$BE$43,'RevPAR Raw Data'!AY$1,FALSE)</f>
        <v>4.9699465762091801</v>
      </c>
      <c r="BK17" s="48">
        <f>VLOOKUP($A17,'RevPAR Raw Data'!$B$6:$BE$43,'RevPAR Raw Data'!BA$1,FALSE)</f>
        <v>5.5311096185297002</v>
      </c>
      <c r="BL17" s="48">
        <f>VLOOKUP($A17,'RevPAR Raw Data'!$B$6:$BE$43,'RevPAR Raw Data'!BB$1,FALSE)</f>
        <v>1.0589961078554899</v>
      </c>
      <c r="BM17" s="49">
        <f>VLOOKUP($A17,'RevPAR Raw Data'!$B$6:$BE$43,'RevPAR Raw Data'!BC$1,FALSE)</f>
        <v>3.1797800939314498</v>
      </c>
      <c r="BN17" s="50">
        <f>VLOOKUP($A17,'RevPAR Raw Data'!$B$6:$BE$43,'RevPAR Raw Data'!BE$1,FALSE)</f>
        <v>4.2099187507222799</v>
      </c>
    </row>
    <row r="18" spans="1:66" x14ac:dyDescent="0.45">
      <c r="A18" s="63" t="s">
        <v>93</v>
      </c>
      <c r="B18" s="47">
        <f>VLOOKUP($A18,'Occupancy Raw Data'!$B$8:$BE$45,'Occupancy Raw Data'!AG$3,FALSE)</f>
        <v>62.3836290180923</v>
      </c>
      <c r="C18" s="48">
        <f>VLOOKUP($A18,'Occupancy Raw Data'!$B$8:$BE$45,'Occupancy Raw Data'!AH$3,FALSE)</f>
        <v>68.834533637800803</v>
      </c>
      <c r="D18" s="48">
        <f>VLOOKUP($A18,'Occupancy Raw Data'!$B$8:$BE$45,'Occupancy Raw Data'!AI$3,FALSE)</f>
        <v>72.786755664851498</v>
      </c>
      <c r="E18" s="48">
        <f>VLOOKUP($A18,'Occupancy Raw Data'!$B$8:$BE$45,'Occupancy Raw Data'!AJ$3,FALSE)</f>
        <v>74.424732127173698</v>
      </c>
      <c r="F18" s="48">
        <f>VLOOKUP($A18,'Occupancy Raw Data'!$B$8:$BE$45,'Occupancy Raw Data'!AK$3,FALSE)</f>
        <v>70.191463200421495</v>
      </c>
      <c r="G18" s="49">
        <f>VLOOKUP($A18,'Occupancy Raw Data'!$B$8:$BE$45,'Occupancy Raw Data'!AL$3,FALSE)</f>
        <v>69.724222729668</v>
      </c>
      <c r="H18" s="48">
        <f>VLOOKUP($A18,'Occupancy Raw Data'!$B$8:$BE$45,'Occupancy Raw Data'!AN$3,FALSE)</f>
        <v>78.719480063235494</v>
      </c>
      <c r="I18" s="48">
        <f>VLOOKUP($A18,'Occupancy Raw Data'!$B$8:$BE$45,'Occupancy Raw Data'!AO$3,FALSE)</f>
        <v>80.0895836992798</v>
      </c>
      <c r="J18" s="49">
        <f>VLOOKUP($A18,'Occupancy Raw Data'!$B$8:$BE$45,'Occupancy Raw Data'!AP$3,FALSE)</f>
        <v>79.404531881257597</v>
      </c>
      <c r="K18" s="50">
        <f>VLOOKUP($A18,'Occupancy Raw Data'!$B$8:$BE$45,'Occupancy Raw Data'!AR$3,FALSE)</f>
        <v>72.490025344407897</v>
      </c>
      <c r="M18" s="47">
        <f>VLOOKUP($A18,'Occupancy Raw Data'!$B$8:$BE$45,'Occupancy Raw Data'!AT$3,FALSE)</f>
        <v>4.7129143279587504</v>
      </c>
      <c r="N18" s="48">
        <f>VLOOKUP($A18,'Occupancy Raw Data'!$B$8:$BE$45,'Occupancy Raw Data'!AU$3,FALSE)</f>
        <v>4.4626424663213697</v>
      </c>
      <c r="O18" s="48">
        <f>VLOOKUP($A18,'Occupancy Raw Data'!$B$8:$BE$45,'Occupancy Raw Data'!AV$3,FALSE)</f>
        <v>4.3883349299577699</v>
      </c>
      <c r="P18" s="48">
        <f>VLOOKUP($A18,'Occupancy Raw Data'!$B$8:$BE$45,'Occupancy Raw Data'!AW$3,FALSE)</f>
        <v>4.1214802781639204</v>
      </c>
      <c r="Q18" s="48">
        <f>VLOOKUP($A18,'Occupancy Raw Data'!$B$8:$BE$45,'Occupancy Raw Data'!AX$3,FALSE)</f>
        <v>-2.57886862566717</v>
      </c>
      <c r="R18" s="49">
        <f>VLOOKUP($A18,'Occupancy Raw Data'!$B$8:$BE$45,'Occupancy Raw Data'!AY$3,FALSE)</f>
        <v>2.9215855816689098</v>
      </c>
      <c r="S18" s="48">
        <f>VLOOKUP($A18,'Occupancy Raw Data'!$B$8:$BE$45,'Occupancy Raw Data'!BA$3,FALSE)</f>
        <v>-4.4797614320589796</v>
      </c>
      <c r="T18" s="48">
        <f>VLOOKUP($A18,'Occupancy Raw Data'!$B$8:$BE$45,'Occupancy Raw Data'!BB$3,FALSE)</f>
        <v>-2.9568357538544898</v>
      </c>
      <c r="U18" s="49">
        <f>VLOOKUP($A18,'Occupancy Raw Data'!$B$8:$BE$45,'Occupancy Raw Data'!BC$3,FALSE)</f>
        <v>-3.7177513175113699</v>
      </c>
      <c r="V18" s="50">
        <f>VLOOKUP($A18,'Occupancy Raw Data'!$B$8:$BE$45,'Occupancy Raw Data'!BE$3,FALSE)</f>
        <v>0.74732790576335595</v>
      </c>
      <c r="X18" s="51">
        <f>VLOOKUP($A18,'ADR Raw Data'!$B$6:$BE$43,'ADR Raw Data'!AG$1,FALSE)</f>
        <v>110.444357919189</v>
      </c>
      <c r="Y18" s="52">
        <f>VLOOKUP($A18,'ADR Raw Data'!$B$6:$BE$43,'ADR Raw Data'!AH$1,FALSE)</f>
        <v>112.322207330143</v>
      </c>
      <c r="Z18" s="52">
        <f>VLOOKUP($A18,'ADR Raw Data'!$B$6:$BE$43,'ADR Raw Data'!AI$1,FALSE)</f>
        <v>118.757124850678</v>
      </c>
      <c r="AA18" s="52">
        <f>VLOOKUP($A18,'ADR Raw Data'!$B$6:$BE$43,'ADR Raw Data'!AJ$1,FALSE)</f>
        <v>118.6932176599</v>
      </c>
      <c r="AB18" s="52">
        <f>VLOOKUP($A18,'ADR Raw Data'!$B$6:$BE$43,'ADR Raw Data'!AK$1,FALSE)</f>
        <v>120.87709962462399</v>
      </c>
      <c r="AC18" s="53">
        <f>VLOOKUP($A18,'ADR Raw Data'!$B$6:$BE$43,'ADR Raw Data'!AL$1,FALSE)</f>
        <v>116.412237443946</v>
      </c>
      <c r="AD18" s="52">
        <f>VLOOKUP($A18,'ADR Raw Data'!$B$6:$BE$43,'ADR Raw Data'!AN$1,FALSE)</f>
        <v>152.65463321990401</v>
      </c>
      <c r="AE18" s="52">
        <f>VLOOKUP($A18,'ADR Raw Data'!$B$6:$BE$43,'ADR Raw Data'!AO$1,FALSE)</f>
        <v>153.457060110757</v>
      </c>
      <c r="AF18" s="53">
        <f>VLOOKUP($A18,'ADR Raw Data'!$B$6:$BE$43,'ADR Raw Data'!AP$1,FALSE)</f>
        <v>153.059308079858</v>
      </c>
      <c r="AG18" s="54">
        <f>VLOOKUP($A18,'ADR Raw Data'!$B$6:$BE$43,'ADR Raw Data'!AR$1,FALSE)</f>
        <v>127.88157300263001</v>
      </c>
      <c r="AI18" s="47">
        <f>VLOOKUP($A18,'ADR Raw Data'!$B$6:$BE$43,'ADR Raw Data'!AT$1,FALSE)</f>
        <v>9.5631142170673904</v>
      </c>
      <c r="AJ18" s="48">
        <f>VLOOKUP($A18,'ADR Raw Data'!$B$6:$BE$43,'ADR Raw Data'!AU$1,FALSE)</f>
        <v>7.0989326483963602</v>
      </c>
      <c r="AK18" s="48">
        <f>VLOOKUP($A18,'ADR Raw Data'!$B$6:$BE$43,'ADR Raw Data'!AV$1,FALSE)</f>
        <v>9.7014043974749704</v>
      </c>
      <c r="AL18" s="48">
        <f>VLOOKUP($A18,'ADR Raw Data'!$B$6:$BE$43,'ADR Raw Data'!AW$1,FALSE)</f>
        <v>7.2085141074996599</v>
      </c>
      <c r="AM18" s="48">
        <f>VLOOKUP($A18,'ADR Raw Data'!$B$6:$BE$43,'ADR Raw Data'!AX$1,FALSE)</f>
        <v>11.2513094264015</v>
      </c>
      <c r="AN18" s="49">
        <f>VLOOKUP($A18,'ADR Raw Data'!$B$6:$BE$43,'ADR Raw Data'!AY$1,FALSE)</f>
        <v>8.9079397251738808</v>
      </c>
      <c r="AO18" s="48">
        <f>VLOOKUP($A18,'ADR Raw Data'!$B$6:$BE$43,'ADR Raw Data'!BA$1,FALSE)</f>
        <v>8.4782625356133696</v>
      </c>
      <c r="AP18" s="48">
        <f>VLOOKUP($A18,'ADR Raw Data'!$B$6:$BE$43,'ADR Raw Data'!BB$1,FALSE)</f>
        <v>7.5467462647902899</v>
      </c>
      <c r="AQ18" s="49">
        <f>VLOOKUP($A18,'ADR Raw Data'!$B$6:$BE$43,'ADR Raw Data'!BC$1,FALSE)</f>
        <v>8.0111795737059506</v>
      </c>
      <c r="AR18" s="50">
        <f>VLOOKUP($A18,'ADR Raw Data'!$B$6:$BE$43,'ADR Raw Data'!BE$1,FALSE)</f>
        <v>8.1064982991741896</v>
      </c>
      <c r="AT18" s="51">
        <f>VLOOKUP($A18,'RevPAR Raw Data'!$B$6:$BE$43,'RevPAR Raw Data'!AG$1,FALSE)</f>
        <v>68.899198515720997</v>
      </c>
      <c r="AU18" s="52">
        <f>VLOOKUP($A18,'RevPAR Raw Data'!$B$6:$BE$43,'RevPAR Raw Data'!AH$1,FALSE)</f>
        <v>77.316467587388004</v>
      </c>
      <c r="AV18" s="52">
        <f>VLOOKUP($A18,'RevPAR Raw Data'!$B$6:$BE$43,'RevPAR Raw Data'!AI$1,FALSE)</f>
        <v>86.4394582996662</v>
      </c>
      <c r="AW18" s="52">
        <f>VLOOKUP($A18,'RevPAR Raw Data'!$B$6:$BE$43,'RevPAR Raw Data'!AJ$1,FALSE)</f>
        <v>88.337109296504394</v>
      </c>
      <c r="AX18" s="52">
        <f>VLOOKUP($A18,'RevPAR Raw Data'!$B$6:$BE$43,'RevPAR Raw Data'!AK$1,FALSE)</f>
        <v>84.845404900755298</v>
      </c>
      <c r="AY18" s="53">
        <f>VLOOKUP($A18,'RevPAR Raw Data'!$B$6:$BE$43,'RevPAR Raw Data'!AL$1,FALSE)</f>
        <v>81.167527720007001</v>
      </c>
      <c r="AZ18" s="52">
        <f>VLOOKUP($A18,'RevPAR Raw Data'!$B$6:$BE$43,'RevPAR Raw Data'!AN$1,FALSE)</f>
        <v>120.16893356314699</v>
      </c>
      <c r="BA18" s="52">
        <f>VLOOKUP($A18,'RevPAR Raw Data'!$B$6:$BE$43,'RevPAR Raw Data'!AO$1,FALSE)</f>
        <v>122.90312059985899</v>
      </c>
      <c r="BB18" s="53">
        <f>VLOOKUP($A18,'RevPAR Raw Data'!$B$6:$BE$43,'RevPAR Raw Data'!AP$1,FALSE)</f>
        <v>121.53602708150299</v>
      </c>
      <c r="BC18" s="54">
        <f>VLOOKUP($A18,'RevPAR Raw Data'!$B$6:$BE$43,'RevPAR Raw Data'!AR$1,FALSE)</f>
        <v>92.7013846804346</v>
      </c>
      <c r="BE18" s="47">
        <f>VLOOKUP($A18,'RevPAR Raw Data'!$B$6:$BE$43,'RevPAR Raw Data'!AT$1,FALSE)</f>
        <v>14.726729925161299</v>
      </c>
      <c r="BF18" s="48">
        <f>VLOOKUP($A18,'RevPAR Raw Data'!$B$6:$BE$43,'RevPAR Raw Data'!AU$1,FALSE)</f>
        <v>11.8783750977406</v>
      </c>
      <c r="BG18" s="48">
        <f>VLOOKUP($A18,'RevPAR Raw Data'!$B$6:$BE$43,'RevPAR Raw Data'!AV$1,FALSE)</f>
        <v>14.5154694453036</v>
      </c>
      <c r="BH18" s="48">
        <f>VLOOKUP($A18,'RevPAR Raw Data'!$B$6:$BE$43,'RevPAR Raw Data'!AW$1,FALSE)</f>
        <v>11.6270918729528</v>
      </c>
      <c r="BI18" s="48">
        <f>VLOOKUP($A18,'RevPAR Raw Data'!$B$6:$BE$43,'RevPAR Raw Data'!AX$1,FALSE)</f>
        <v>8.3822843119601291</v>
      </c>
      <c r="BJ18" s="49">
        <f>VLOOKUP($A18,'RevPAR Raw Data'!$B$6:$BE$43,'RevPAR Raw Data'!AY$1,FALSE)</f>
        <v>12.0897783894772</v>
      </c>
      <c r="BK18" s="48">
        <f>VLOOKUP($A18,'RevPAR Raw Data'!$B$6:$BE$43,'RevPAR Raw Data'!BA$1,FALSE)</f>
        <v>3.6186951683752802</v>
      </c>
      <c r="BL18" s="48">
        <f>VLOOKUP($A18,'RevPAR Raw Data'!$B$6:$BE$43,'RevPAR Raw Data'!BB$1,FALSE)</f>
        <v>4.3667656191258004</v>
      </c>
      <c r="BM18" s="49">
        <f>VLOOKUP($A18,'RevPAR Raw Data'!$B$6:$BE$43,'RevPAR Raw Data'!BC$1,FALSE)</f>
        <v>3.9955925220449102</v>
      </c>
      <c r="BN18" s="50">
        <f>VLOOKUP($A18,'RevPAR Raw Data'!$B$6:$BE$43,'RevPAR Raw Data'!BE$1,FALSE)</f>
        <v>8.9144083289075091</v>
      </c>
    </row>
    <row r="19" spans="1:66" x14ac:dyDescent="0.45">
      <c r="A19" s="63" t="s">
        <v>94</v>
      </c>
      <c r="B19" s="47">
        <f>VLOOKUP($A19,'Occupancy Raw Data'!$B$8:$BE$45,'Occupancy Raw Data'!AG$3,FALSE)</f>
        <v>52.124600638977597</v>
      </c>
      <c r="C19" s="48">
        <f>VLOOKUP($A19,'Occupancy Raw Data'!$B$8:$BE$45,'Occupancy Raw Data'!AH$3,FALSE)</f>
        <v>56.059699110100098</v>
      </c>
      <c r="D19" s="48">
        <f>VLOOKUP($A19,'Occupancy Raw Data'!$B$8:$BE$45,'Occupancy Raw Data'!AI$3,FALSE)</f>
        <v>60.150045891695498</v>
      </c>
      <c r="E19" s="48">
        <f>VLOOKUP($A19,'Occupancy Raw Data'!$B$8:$BE$45,'Occupancy Raw Data'!AJ$3,FALSE)</f>
        <v>60.792529630072998</v>
      </c>
      <c r="F19" s="48">
        <f>VLOOKUP($A19,'Occupancy Raw Data'!$B$8:$BE$45,'Occupancy Raw Data'!AK$3,FALSE)</f>
        <v>61.213536054910399</v>
      </c>
      <c r="G19" s="49">
        <f>VLOOKUP($A19,'Occupancy Raw Data'!$B$8:$BE$45,'Occupancy Raw Data'!AL$3,FALSE)</f>
        <v>58.068983684025604</v>
      </c>
      <c r="H19" s="48">
        <f>VLOOKUP($A19,'Occupancy Raw Data'!$B$8:$BE$45,'Occupancy Raw Data'!AN$3,FALSE)</f>
        <v>76.760844407199002</v>
      </c>
      <c r="I19" s="48">
        <f>VLOOKUP($A19,'Occupancy Raw Data'!$B$8:$BE$45,'Occupancy Raw Data'!AO$3,FALSE)</f>
        <v>81.6971946206951</v>
      </c>
      <c r="J19" s="49">
        <f>VLOOKUP($A19,'Occupancy Raw Data'!$B$8:$BE$45,'Occupancy Raw Data'!AP$3,FALSE)</f>
        <v>79.229019513946994</v>
      </c>
      <c r="K19" s="50">
        <f>VLOOKUP($A19,'Occupancy Raw Data'!$B$8:$BE$45,'Occupancy Raw Data'!AR$3,FALSE)</f>
        <v>64.115363125306402</v>
      </c>
      <c r="M19" s="47">
        <f>VLOOKUP($A19,'Occupancy Raw Data'!$B$8:$BE$45,'Occupancy Raw Data'!AT$3,FALSE)</f>
        <v>3.8581020438659701</v>
      </c>
      <c r="N19" s="48">
        <f>VLOOKUP($A19,'Occupancy Raw Data'!$B$8:$BE$45,'Occupancy Raw Data'!AU$3,FALSE)</f>
        <v>2.3269086599317901</v>
      </c>
      <c r="O19" s="48">
        <f>VLOOKUP($A19,'Occupancy Raw Data'!$B$8:$BE$45,'Occupancy Raw Data'!AV$3,FALSE)</f>
        <v>1.85235453146764</v>
      </c>
      <c r="P19" s="48">
        <f>VLOOKUP($A19,'Occupancy Raw Data'!$B$8:$BE$45,'Occupancy Raw Data'!AW$3,FALSE)</f>
        <v>-3.2806530742176201</v>
      </c>
      <c r="Q19" s="48">
        <f>VLOOKUP($A19,'Occupancy Raw Data'!$B$8:$BE$45,'Occupancy Raw Data'!AX$3,FALSE)</f>
        <v>-5.2456504240311501</v>
      </c>
      <c r="R19" s="49">
        <f>VLOOKUP($A19,'Occupancy Raw Data'!$B$8:$BE$45,'Occupancy Raw Data'!AY$3,FALSE)</f>
        <v>-0.391547864545014</v>
      </c>
      <c r="S19" s="48">
        <f>VLOOKUP($A19,'Occupancy Raw Data'!$B$8:$BE$45,'Occupancy Raw Data'!BA$3,FALSE)</f>
        <v>-5.4527759156904896</v>
      </c>
      <c r="T19" s="48">
        <f>VLOOKUP($A19,'Occupancy Raw Data'!$B$8:$BE$45,'Occupancy Raw Data'!BB$3,FALSE)</f>
        <v>-4.0849534213602698</v>
      </c>
      <c r="U19" s="49">
        <f>VLOOKUP($A19,'Occupancy Raw Data'!$B$8:$BE$45,'Occupancy Raw Data'!BC$3,FALSE)</f>
        <v>-4.7524670868018397</v>
      </c>
      <c r="V19" s="50">
        <f>VLOOKUP($A19,'Occupancy Raw Data'!$B$8:$BE$45,'Occupancy Raw Data'!BE$3,FALSE)</f>
        <v>-1.9751285734033599</v>
      </c>
      <c r="X19" s="51">
        <f>VLOOKUP($A19,'ADR Raw Data'!$B$6:$BE$43,'ADR Raw Data'!AG$1,FALSE)</f>
        <v>147.67845738201001</v>
      </c>
      <c r="Y19" s="52">
        <f>VLOOKUP($A19,'ADR Raw Data'!$B$6:$BE$43,'ADR Raw Data'!AH$1,FALSE)</f>
        <v>126.527142269362</v>
      </c>
      <c r="Z19" s="52">
        <f>VLOOKUP($A19,'ADR Raw Data'!$B$6:$BE$43,'ADR Raw Data'!AI$1,FALSE)</f>
        <v>130.99075449147401</v>
      </c>
      <c r="AA19" s="52">
        <f>VLOOKUP($A19,'ADR Raw Data'!$B$6:$BE$43,'ADR Raw Data'!AJ$1,FALSE)</f>
        <v>134.39654858540101</v>
      </c>
      <c r="AB19" s="52">
        <f>VLOOKUP($A19,'ADR Raw Data'!$B$6:$BE$43,'ADR Raw Data'!AK$1,FALSE)</f>
        <v>148.8959381075</v>
      </c>
      <c r="AC19" s="53">
        <f>VLOOKUP($A19,'ADR Raw Data'!$B$6:$BE$43,'ADR Raw Data'!AL$1,FALSE)</f>
        <v>137.61160229770499</v>
      </c>
      <c r="AD19" s="52">
        <f>VLOOKUP($A19,'ADR Raw Data'!$B$6:$BE$43,'ADR Raw Data'!AN$1,FALSE)</f>
        <v>210.71133098177799</v>
      </c>
      <c r="AE19" s="52">
        <f>VLOOKUP($A19,'ADR Raw Data'!$B$6:$BE$43,'ADR Raw Data'!AO$1,FALSE)</f>
        <v>219.37037693247001</v>
      </c>
      <c r="AF19" s="53">
        <f>VLOOKUP($A19,'ADR Raw Data'!$B$6:$BE$43,'ADR Raw Data'!AP$1,FALSE)</f>
        <v>215.17572904326499</v>
      </c>
      <c r="AG19" s="54">
        <f>VLOOKUP($A19,'ADR Raw Data'!$B$6:$BE$43,'ADR Raw Data'!AR$1,FALSE)</f>
        <v>164.99971344321401</v>
      </c>
      <c r="AI19" s="47">
        <f>VLOOKUP($A19,'ADR Raw Data'!$B$6:$BE$43,'ADR Raw Data'!AT$1,FALSE)</f>
        <v>19.327937544507201</v>
      </c>
      <c r="AJ19" s="48">
        <f>VLOOKUP($A19,'ADR Raw Data'!$B$6:$BE$43,'ADR Raw Data'!AU$1,FALSE)</f>
        <v>4.8726852309560602</v>
      </c>
      <c r="AK19" s="48">
        <f>VLOOKUP($A19,'ADR Raw Data'!$B$6:$BE$43,'ADR Raw Data'!AV$1,FALSE)</f>
        <v>5.9847360918749199</v>
      </c>
      <c r="AL19" s="48">
        <f>VLOOKUP($A19,'ADR Raw Data'!$B$6:$BE$43,'ADR Raw Data'!AW$1,FALSE)</f>
        <v>7.0430555591045998</v>
      </c>
      <c r="AM19" s="48">
        <f>VLOOKUP($A19,'ADR Raw Data'!$B$6:$BE$43,'ADR Raw Data'!AX$1,FALSE)</f>
        <v>15.2531884107163</v>
      </c>
      <c r="AN19" s="49">
        <f>VLOOKUP($A19,'ADR Raw Data'!$B$6:$BE$43,'ADR Raw Data'!AY$1,FALSE)</f>
        <v>10.3261940537471</v>
      </c>
      <c r="AO19" s="48">
        <f>VLOOKUP($A19,'ADR Raw Data'!$B$6:$BE$43,'ADR Raw Data'!BA$1,FALSE)</f>
        <v>13.4225828199042</v>
      </c>
      <c r="AP19" s="48">
        <f>VLOOKUP($A19,'ADR Raw Data'!$B$6:$BE$43,'ADR Raw Data'!BB$1,FALSE)</f>
        <v>12.2138810735456</v>
      </c>
      <c r="AQ19" s="49">
        <f>VLOOKUP($A19,'ADR Raw Data'!$B$6:$BE$43,'ADR Raw Data'!BC$1,FALSE)</f>
        <v>12.8046448098096</v>
      </c>
      <c r="AR19" s="50">
        <f>VLOOKUP($A19,'ADR Raw Data'!$B$6:$BE$43,'ADR Raw Data'!BE$1,FALSE)</f>
        <v>10.946338659005599</v>
      </c>
      <c r="AT19" s="51">
        <f>VLOOKUP($A19,'RevPAR Raw Data'!$B$6:$BE$43,'RevPAR Raw Data'!AG$1,FALSE)</f>
        <v>76.976806140175697</v>
      </c>
      <c r="AU19" s="52">
        <f>VLOOKUP($A19,'RevPAR Raw Data'!$B$6:$BE$43,'RevPAR Raw Data'!AH$1,FALSE)</f>
        <v>70.930735248812795</v>
      </c>
      <c r="AV19" s="52">
        <f>VLOOKUP($A19,'RevPAR Raw Data'!$B$6:$BE$43,'RevPAR Raw Data'!AI$1,FALSE)</f>
        <v>78.790998940500401</v>
      </c>
      <c r="AW19" s="52">
        <f>VLOOKUP($A19,'RevPAR Raw Data'!$B$6:$BE$43,'RevPAR Raw Data'!AJ$1,FALSE)</f>
        <v>81.703061620575397</v>
      </c>
      <c r="AX19" s="52">
        <f>VLOOKUP($A19,'RevPAR Raw Data'!$B$6:$BE$43,'RevPAR Raw Data'!AK$1,FALSE)</f>
        <v>91.144468757731701</v>
      </c>
      <c r="AY19" s="53">
        <f>VLOOKUP($A19,'RevPAR Raw Data'!$B$6:$BE$43,'RevPAR Raw Data'!AL$1,FALSE)</f>
        <v>79.909658885580598</v>
      </c>
      <c r="AZ19" s="52">
        <f>VLOOKUP($A19,'RevPAR Raw Data'!$B$6:$BE$43,'RevPAR Raw Data'!AN$1,FALSE)</f>
        <v>161.74379692326099</v>
      </c>
      <c r="BA19" s="52">
        <f>VLOOKUP($A19,'RevPAR Raw Data'!$B$6:$BE$43,'RevPAR Raw Data'!AO$1,FALSE)</f>
        <v>179.21944378267199</v>
      </c>
      <c r="BB19" s="53">
        <f>VLOOKUP($A19,'RevPAR Raw Data'!$B$6:$BE$43,'RevPAR Raw Data'!AP$1,FALSE)</f>
        <v>170.48162035296599</v>
      </c>
      <c r="BC19" s="54">
        <f>VLOOKUP($A19,'RevPAR Raw Data'!$B$6:$BE$43,'RevPAR Raw Data'!AR$1,FALSE)</f>
        <v>105.790165429832</v>
      </c>
      <c r="BE19" s="47">
        <f>VLOOKUP($A19,'RevPAR Raw Data'!$B$6:$BE$43,'RevPAR Raw Data'!AT$1,FALSE)</f>
        <v>23.931731141815</v>
      </c>
      <c r="BF19" s="48">
        <f>VLOOKUP($A19,'RevPAR Raw Data'!$B$6:$BE$43,'RevPAR Raw Data'!AU$1,FALSE)</f>
        <v>7.31297682549818</v>
      </c>
      <c r="BG19" s="48">
        <f>VLOOKUP($A19,'RevPAR Raw Data'!$B$6:$BE$43,'RevPAR Raw Data'!AV$1,FALSE)</f>
        <v>7.9479491535367899</v>
      </c>
      <c r="BH19" s="48">
        <f>VLOOKUP($A19,'RevPAR Raw Data'!$B$6:$BE$43,'RevPAR Raw Data'!AW$1,FALSE)</f>
        <v>3.5313442661683601</v>
      </c>
      <c r="BI19" s="48">
        <f>VLOOKUP($A19,'RevPAR Raw Data'!$B$6:$BE$43,'RevPAR Raw Data'!AX$1,FALSE)</f>
        <v>9.20740904414013</v>
      </c>
      <c r="BJ19" s="49">
        <f>VLOOKUP($A19,'RevPAR Raw Data'!$B$6:$BE$43,'RevPAR Raw Data'!AY$1,FALSE)</f>
        <v>9.8942141968959199</v>
      </c>
      <c r="BK19" s="48">
        <f>VLOOKUP($A19,'RevPAR Raw Data'!$B$6:$BE$43,'RevPAR Raw Data'!BA$1,FALSE)</f>
        <v>7.2379035409463901</v>
      </c>
      <c r="BL19" s="48">
        <f>VLOOKUP($A19,'RevPAR Raw Data'!$B$6:$BE$43,'RevPAR Raw Data'!BB$1,FALSE)</f>
        <v>7.62999629939074</v>
      </c>
      <c r="BM19" s="49">
        <f>VLOOKUP($A19,'RevPAR Raw Data'!$B$6:$BE$43,'RevPAR Raw Data'!BC$1,FALSE)</f>
        <v>7.4436411928396797</v>
      </c>
      <c r="BN19" s="50">
        <f>VLOOKUP($A19,'RevPAR Raw Data'!$B$6:$BE$43,'RevPAR Raw Data'!BE$1,FALSE)</f>
        <v>8.7550058230067407</v>
      </c>
    </row>
    <row r="20" spans="1:66" x14ac:dyDescent="0.45">
      <c r="A20" s="63" t="s">
        <v>29</v>
      </c>
      <c r="B20" s="47">
        <f>VLOOKUP($A20,'Occupancy Raw Data'!$B$8:$BE$45,'Occupancy Raw Data'!AG$3,FALSE)</f>
        <v>40.604520529624097</v>
      </c>
      <c r="C20" s="48">
        <f>VLOOKUP($A20,'Occupancy Raw Data'!$B$8:$BE$45,'Occupancy Raw Data'!AH$3,FALSE)</f>
        <v>45.125050153804999</v>
      </c>
      <c r="D20" s="48">
        <f>VLOOKUP($A20,'Occupancy Raw Data'!$B$8:$BE$45,'Occupancy Raw Data'!AI$3,FALSE)</f>
        <v>46.5962284338638</v>
      </c>
      <c r="E20" s="48">
        <f>VLOOKUP($A20,'Occupancy Raw Data'!$B$8:$BE$45,'Occupancy Raw Data'!AJ$3,FALSE)</f>
        <v>49.648923364985897</v>
      </c>
      <c r="F20" s="48">
        <f>VLOOKUP($A20,'Occupancy Raw Data'!$B$8:$BE$45,'Occupancy Raw Data'!AK$3,FALSE)</f>
        <v>57.576568142303003</v>
      </c>
      <c r="G20" s="49">
        <f>VLOOKUP($A20,'Occupancy Raw Data'!$B$8:$BE$45,'Occupancy Raw Data'!AL$3,FALSE)</f>
        <v>47.910258124916403</v>
      </c>
      <c r="H20" s="48">
        <f>VLOOKUP($A20,'Occupancy Raw Data'!$B$8:$BE$45,'Occupancy Raw Data'!AN$3,FALSE)</f>
        <v>73.197806606927898</v>
      </c>
      <c r="I20" s="48">
        <f>VLOOKUP($A20,'Occupancy Raw Data'!$B$8:$BE$45,'Occupancy Raw Data'!AO$3,FALSE)</f>
        <v>71.900494850876001</v>
      </c>
      <c r="J20" s="49">
        <f>VLOOKUP($A20,'Occupancy Raw Data'!$B$8:$BE$45,'Occupancy Raw Data'!AP$3,FALSE)</f>
        <v>72.549150728901907</v>
      </c>
      <c r="K20" s="50">
        <f>VLOOKUP($A20,'Occupancy Raw Data'!$B$8:$BE$45,'Occupancy Raw Data'!AR$3,FALSE)</f>
        <v>54.949941726055101</v>
      </c>
      <c r="M20" s="47">
        <f>VLOOKUP($A20,'Occupancy Raw Data'!$B$8:$BE$45,'Occupancy Raw Data'!AT$3,FALSE)</f>
        <v>1.88774226025673</v>
      </c>
      <c r="N20" s="48">
        <f>VLOOKUP($A20,'Occupancy Raw Data'!$B$8:$BE$45,'Occupancy Raw Data'!AU$3,FALSE)</f>
        <v>11.3255794770271</v>
      </c>
      <c r="O20" s="48">
        <f>VLOOKUP($A20,'Occupancy Raw Data'!$B$8:$BE$45,'Occupancy Raw Data'!AV$3,FALSE)</f>
        <v>7.8971817900278696</v>
      </c>
      <c r="P20" s="48">
        <f>VLOOKUP($A20,'Occupancy Raw Data'!$B$8:$BE$45,'Occupancy Raw Data'!AW$3,FALSE)</f>
        <v>4.6072560760831198</v>
      </c>
      <c r="Q20" s="48">
        <f>VLOOKUP($A20,'Occupancy Raw Data'!$B$8:$BE$45,'Occupancy Raw Data'!AX$3,FALSE)</f>
        <v>5.5211716404191398</v>
      </c>
      <c r="R20" s="49">
        <f>VLOOKUP($A20,'Occupancy Raw Data'!$B$8:$BE$45,'Occupancy Raw Data'!AY$3,FALSE)</f>
        <v>6.1847877638131301</v>
      </c>
      <c r="S20" s="48">
        <f>VLOOKUP($A20,'Occupancy Raw Data'!$B$8:$BE$45,'Occupancy Raw Data'!BA$3,FALSE)</f>
        <v>4.1533850325895596</v>
      </c>
      <c r="T20" s="48">
        <f>VLOOKUP($A20,'Occupancy Raw Data'!$B$8:$BE$45,'Occupancy Raw Data'!BB$3,FALSE)</f>
        <v>-0.53193949766409099</v>
      </c>
      <c r="U20" s="49">
        <f>VLOOKUP($A20,'Occupancy Raw Data'!$B$8:$BE$45,'Occupancy Raw Data'!BC$3,FALSE)</f>
        <v>1.7777569304376299</v>
      </c>
      <c r="V20" s="50">
        <f>VLOOKUP($A20,'Occupancy Raw Data'!$B$8:$BE$45,'Occupancy Raw Data'!BE$3,FALSE)</f>
        <v>4.4782490237035599</v>
      </c>
      <c r="X20" s="51">
        <f>VLOOKUP($A20,'ADR Raw Data'!$B$6:$BE$43,'ADR Raw Data'!AG$1,FALSE)</f>
        <v>117.735842391304</v>
      </c>
      <c r="Y20" s="52">
        <f>VLOOKUP($A20,'ADR Raw Data'!$B$6:$BE$43,'ADR Raw Data'!AH$1,FALSE)</f>
        <v>115.01635669828001</v>
      </c>
      <c r="Z20" s="52">
        <f>VLOOKUP($A20,'ADR Raw Data'!$B$6:$BE$43,'ADR Raw Data'!AI$1,FALSE)</f>
        <v>117.39694460390299</v>
      </c>
      <c r="AA20" s="52">
        <f>VLOOKUP($A20,'ADR Raw Data'!$B$6:$BE$43,'ADR Raw Data'!AJ$1,FALSE)</f>
        <v>118.9804316789</v>
      </c>
      <c r="AB20" s="52">
        <f>VLOOKUP($A20,'ADR Raw Data'!$B$6:$BE$43,'ADR Raw Data'!AK$1,FALSE)</f>
        <v>130.860558652729</v>
      </c>
      <c r="AC20" s="53">
        <f>VLOOKUP($A20,'ADR Raw Data'!$B$6:$BE$43,'ADR Raw Data'!AL$1,FALSE)</f>
        <v>120.570142926931</v>
      </c>
      <c r="AD20" s="52">
        <f>VLOOKUP($A20,'ADR Raw Data'!$B$6:$BE$43,'ADR Raw Data'!AN$1,FALSE)</f>
        <v>173.35597661246101</v>
      </c>
      <c r="AE20" s="52">
        <f>VLOOKUP($A20,'ADR Raw Data'!$B$6:$BE$43,'ADR Raw Data'!AO$1,FALSE)</f>
        <v>183.141555989583</v>
      </c>
      <c r="AF20" s="53">
        <f>VLOOKUP($A20,'ADR Raw Data'!$B$6:$BE$43,'ADR Raw Data'!AP$1,FALSE)</f>
        <v>178.20502027836599</v>
      </c>
      <c r="AG20" s="54">
        <f>VLOOKUP($A20,'ADR Raw Data'!$B$6:$BE$43,'ADR Raw Data'!AR$1,FALSE)</f>
        <v>142.31128858407001</v>
      </c>
      <c r="AI20" s="47">
        <f>VLOOKUP($A20,'ADR Raw Data'!$B$6:$BE$43,'ADR Raw Data'!AT$1,FALSE)</f>
        <v>-2.30738551772887</v>
      </c>
      <c r="AJ20" s="48">
        <f>VLOOKUP($A20,'ADR Raw Data'!$B$6:$BE$43,'ADR Raw Data'!AU$1,FALSE)</f>
        <v>-0.103250738087802</v>
      </c>
      <c r="AK20" s="48">
        <f>VLOOKUP($A20,'ADR Raw Data'!$B$6:$BE$43,'ADR Raw Data'!AV$1,FALSE)</f>
        <v>1.12741686002427</v>
      </c>
      <c r="AL20" s="48">
        <f>VLOOKUP($A20,'ADR Raw Data'!$B$6:$BE$43,'ADR Raw Data'!AW$1,FALSE)</f>
        <v>-1.28771558067026</v>
      </c>
      <c r="AM20" s="48">
        <f>VLOOKUP($A20,'ADR Raw Data'!$B$6:$BE$43,'ADR Raw Data'!AX$1,FALSE)</f>
        <v>0.92180448532759895</v>
      </c>
      <c r="AN20" s="49">
        <f>VLOOKUP($A20,'ADR Raw Data'!$B$6:$BE$43,'ADR Raw Data'!AY$1,FALSE)</f>
        <v>-0.28773934338666601</v>
      </c>
      <c r="AO20" s="48">
        <f>VLOOKUP($A20,'ADR Raw Data'!$B$6:$BE$43,'ADR Raw Data'!BA$1,FALSE)</f>
        <v>0.33632205949104599</v>
      </c>
      <c r="AP20" s="48">
        <f>VLOOKUP($A20,'ADR Raw Data'!$B$6:$BE$43,'ADR Raw Data'!BB$1,FALSE)</f>
        <v>-0.487116944481498</v>
      </c>
      <c r="AQ20" s="49">
        <f>VLOOKUP($A20,'ADR Raw Data'!$B$6:$BE$43,'ADR Raw Data'!BC$1,FALSE)</f>
        <v>-0.15726379353977499</v>
      </c>
      <c r="AR20" s="50">
        <f>VLOOKUP($A20,'ADR Raw Data'!$B$6:$BE$43,'ADR Raw Data'!BE$1,FALSE)</f>
        <v>-0.62757882662174502</v>
      </c>
      <c r="AT20" s="51">
        <f>VLOOKUP($A20,'RevPAR Raw Data'!$B$6:$BE$43,'RevPAR Raw Data'!AG$1,FALSE)</f>
        <v>47.806074294503098</v>
      </c>
      <c r="AU20" s="52">
        <f>VLOOKUP($A20,'RevPAR Raw Data'!$B$6:$BE$43,'RevPAR Raw Data'!AH$1,FALSE)</f>
        <v>51.9011886451785</v>
      </c>
      <c r="AV20" s="52">
        <f>VLOOKUP($A20,'RevPAR Raw Data'!$B$6:$BE$43,'RevPAR Raw Data'!AI$1,FALSE)</f>
        <v>54.702548482011501</v>
      </c>
      <c r="AW20" s="52">
        <f>VLOOKUP($A20,'RevPAR Raw Data'!$B$6:$BE$43,'RevPAR Raw Data'!AJ$1,FALSE)</f>
        <v>59.072503343587002</v>
      </c>
      <c r="AX20" s="52">
        <f>VLOOKUP($A20,'RevPAR Raw Data'!$B$6:$BE$43,'RevPAR Raw Data'!AK$1,FALSE)</f>
        <v>75.345018724087197</v>
      </c>
      <c r="AY20" s="53">
        <f>VLOOKUP($A20,'RevPAR Raw Data'!$B$6:$BE$43,'RevPAR Raw Data'!AL$1,FALSE)</f>
        <v>57.7654666978734</v>
      </c>
      <c r="AZ20" s="52">
        <f>VLOOKUP($A20,'RevPAR Raw Data'!$B$6:$BE$43,'RevPAR Raw Data'!AN$1,FALSE)</f>
        <v>126.89277250233999</v>
      </c>
      <c r="BA20" s="52">
        <f>VLOOKUP($A20,'RevPAR Raw Data'!$B$6:$BE$43,'RevPAR Raw Data'!AO$1,FALSE)</f>
        <v>131.67968503410401</v>
      </c>
      <c r="BB20" s="53">
        <f>VLOOKUP($A20,'RevPAR Raw Data'!$B$6:$BE$43,'RevPAR Raw Data'!AP$1,FALSE)</f>
        <v>129.286228768222</v>
      </c>
      <c r="BC20" s="54">
        <f>VLOOKUP($A20,'RevPAR Raw Data'!$B$6:$BE$43,'RevPAR Raw Data'!AR$1,FALSE)</f>
        <v>78.199970146544601</v>
      </c>
      <c r="BE20" s="47">
        <f>VLOOKUP($A20,'RevPAR Raw Data'!$B$6:$BE$43,'RevPAR Raw Data'!AT$1,FALSE)</f>
        <v>-0.46320074899734898</v>
      </c>
      <c r="BF20" s="48">
        <f>VLOOKUP($A20,'RevPAR Raw Data'!$B$6:$BE$43,'RevPAR Raw Data'!AU$1,FALSE)</f>
        <v>11.2106349945365</v>
      </c>
      <c r="BG20" s="48">
        <f>VLOOKUP($A20,'RevPAR Raw Data'!$B$6:$BE$43,'RevPAR Raw Data'!AV$1,FALSE)</f>
        <v>9.1136328090196805</v>
      </c>
      <c r="BH20" s="48">
        <f>VLOOKUP($A20,'RevPAR Raw Data'!$B$6:$BE$43,'RevPAR Raw Data'!AW$1,FALSE)</f>
        <v>3.26021214107976</v>
      </c>
      <c r="BI20" s="48">
        <f>VLOOKUP($A20,'RevPAR Raw Data'!$B$6:$BE$43,'RevPAR Raw Data'!AX$1,FALSE)</f>
        <v>6.4938705335707603</v>
      </c>
      <c r="BJ20" s="49">
        <f>VLOOKUP($A20,'RevPAR Raw Data'!$B$6:$BE$43,'RevPAR Raw Data'!AY$1,FALSE)</f>
        <v>5.8792523527250102</v>
      </c>
      <c r="BK20" s="48">
        <f>VLOOKUP($A20,'RevPAR Raw Data'!$B$6:$BE$43,'RevPAR Raw Data'!BA$1,FALSE)</f>
        <v>4.5036758421608001</v>
      </c>
      <c r="BL20" s="48">
        <f>VLOOKUP($A20,'RevPAR Raw Data'!$B$6:$BE$43,'RevPAR Raw Data'!BB$1,FALSE)</f>
        <v>-1.01646527471807</v>
      </c>
      <c r="BM20" s="49">
        <f>VLOOKUP($A20,'RevPAR Raw Data'!$B$6:$BE$43,'RevPAR Raw Data'!BC$1,FALSE)</f>
        <v>1.6176973689091301</v>
      </c>
      <c r="BN20" s="50">
        <f>VLOOKUP($A20,'RevPAR Raw Data'!$B$6:$BE$43,'RevPAR Raw Data'!BE$1,FALSE)</f>
        <v>3.8225656544056599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43.631723323726497</v>
      </c>
      <c r="C22" s="48">
        <f>VLOOKUP($A22,'Occupancy Raw Data'!$B$8:$BE$45,'Occupancy Raw Data'!AH$3,FALSE)</f>
        <v>56.199298050847901</v>
      </c>
      <c r="D22" s="48">
        <f>VLOOKUP($A22,'Occupancy Raw Data'!$B$8:$BE$45,'Occupancy Raw Data'!AI$3,FALSE)</f>
        <v>60.449154943421902</v>
      </c>
      <c r="E22" s="48">
        <f>VLOOKUP($A22,'Occupancy Raw Data'!$B$8:$BE$45,'Occupancy Raw Data'!AJ$3,FALSE)</f>
        <v>65.226919229590493</v>
      </c>
      <c r="F22" s="48">
        <f>VLOOKUP($A22,'Occupancy Raw Data'!$B$8:$BE$45,'Occupancy Raw Data'!AK$3,FALSE)</f>
        <v>65.389974963428102</v>
      </c>
      <c r="G22" s="49">
        <f>VLOOKUP($A22,'Occupancy Raw Data'!$B$8:$BE$45,'Occupancy Raw Data'!AL$3,FALSE)</f>
        <v>58.181988521620802</v>
      </c>
      <c r="H22" s="48">
        <f>VLOOKUP($A22,'Occupancy Raw Data'!$B$8:$BE$45,'Occupancy Raw Data'!AN$3,FALSE)</f>
        <v>71.694218459990594</v>
      </c>
      <c r="I22" s="48">
        <f>VLOOKUP($A22,'Occupancy Raw Data'!$B$8:$BE$45,'Occupancy Raw Data'!AO$3,FALSE)</f>
        <v>70.282803402198297</v>
      </c>
      <c r="J22" s="49">
        <f>VLOOKUP($A22,'Occupancy Raw Data'!$B$8:$BE$45,'Occupancy Raw Data'!AP$3,FALSE)</f>
        <v>70.988510931094396</v>
      </c>
      <c r="K22" s="50">
        <f>VLOOKUP($A22,'Occupancy Raw Data'!$B$8:$BE$45,'Occupancy Raw Data'!AR$3,FALSE)</f>
        <v>61.841457410142702</v>
      </c>
      <c r="M22" s="47">
        <f>VLOOKUP($A22,'Occupancy Raw Data'!$B$8:$BE$45,'Occupancy Raw Data'!AT$3,FALSE)</f>
        <v>-4.6958365433126499</v>
      </c>
      <c r="N22" s="48">
        <f>VLOOKUP($A22,'Occupancy Raw Data'!$B$8:$BE$45,'Occupancy Raw Data'!AU$3,FALSE)</f>
        <v>-1.2317833350779701</v>
      </c>
      <c r="O22" s="48">
        <f>VLOOKUP($A22,'Occupancy Raw Data'!$B$8:$BE$45,'Occupancy Raw Data'!AV$3,FALSE)</f>
        <v>-0.22004407418639099</v>
      </c>
      <c r="P22" s="48">
        <f>VLOOKUP($A22,'Occupancy Raw Data'!$B$8:$BE$45,'Occupancy Raw Data'!AW$3,FALSE)</f>
        <v>2.0049647848630698</v>
      </c>
      <c r="Q22" s="48">
        <f>VLOOKUP($A22,'Occupancy Raw Data'!$B$8:$BE$45,'Occupancy Raw Data'!AX$3,FALSE)</f>
        <v>-1.45887926158575</v>
      </c>
      <c r="R22" s="49">
        <f>VLOOKUP($A22,'Occupancy Raw Data'!$B$8:$BE$45,'Occupancy Raw Data'!AY$3,FALSE)</f>
        <v>-0.90512936270455402</v>
      </c>
      <c r="S22" s="48">
        <f>VLOOKUP($A22,'Occupancy Raw Data'!$B$8:$BE$45,'Occupancy Raw Data'!BA$3,FALSE)</f>
        <v>-3.2478219495382401</v>
      </c>
      <c r="T22" s="48">
        <f>VLOOKUP($A22,'Occupancy Raw Data'!$B$8:$BE$45,'Occupancy Raw Data'!BB$3,FALSE)</f>
        <v>-2.98276240787427</v>
      </c>
      <c r="U22" s="49">
        <f>VLOOKUP($A22,'Occupancy Raw Data'!$B$8:$BE$45,'Occupancy Raw Data'!BC$3,FALSE)</f>
        <v>-3.1167909459171601</v>
      </c>
      <c r="V22" s="50">
        <f>VLOOKUP($A22,'Occupancy Raw Data'!$B$8:$BE$45,'Occupancy Raw Data'!BE$3,FALSE)</f>
        <v>-1.6408134685223601</v>
      </c>
      <c r="X22" s="51">
        <f>VLOOKUP($A22,'ADR Raw Data'!$B$6:$BE$43,'ADR Raw Data'!AG$1,FALSE)</f>
        <v>105.746578196914</v>
      </c>
      <c r="Y22" s="52">
        <f>VLOOKUP($A22,'ADR Raw Data'!$B$6:$BE$43,'ADR Raw Data'!AH$1,FALSE)</f>
        <v>108.085627449971</v>
      </c>
      <c r="Z22" s="52">
        <f>VLOOKUP($A22,'ADR Raw Data'!$B$6:$BE$43,'ADR Raw Data'!AI$1,FALSE)</f>
        <v>110.830334114496</v>
      </c>
      <c r="AA22" s="52">
        <f>VLOOKUP($A22,'ADR Raw Data'!$B$6:$BE$43,'ADR Raw Data'!AJ$1,FALSE)</f>
        <v>119.186156655556</v>
      </c>
      <c r="AB22" s="52">
        <f>VLOOKUP($A22,'ADR Raw Data'!$B$6:$BE$43,'ADR Raw Data'!AK$1,FALSE)</f>
        <v>136.219532938367</v>
      </c>
      <c r="AC22" s="53">
        <f>VLOOKUP($A22,'ADR Raw Data'!$B$6:$BE$43,'ADR Raw Data'!AL$1,FALSE)</f>
        <v>117.119840626124</v>
      </c>
      <c r="AD22" s="52">
        <f>VLOOKUP($A22,'ADR Raw Data'!$B$6:$BE$43,'ADR Raw Data'!AN$1,FALSE)</f>
        <v>169.95340664392299</v>
      </c>
      <c r="AE22" s="52">
        <f>VLOOKUP($A22,'ADR Raw Data'!$B$6:$BE$43,'ADR Raw Data'!AO$1,FALSE)</f>
        <v>165.82461465051901</v>
      </c>
      <c r="AF22" s="53">
        <f>VLOOKUP($A22,'ADR Raw Data'!$B$6:$BE$43,'ADR Raw Data'!AP$1,FALSE)</f>
        <v>167.90953312020099</v>
      </c>
      <c r="AG22" s="54">
        <f>VLOOKUP($A22,'ADR Raw Data'!$B$6:$BE$43,'ADR Raw Data'!AR$1,FALSE)</f>
        <v>133.779678830205</v>
      </c>
      <c r="AH22" s="65"/>
      <c r="AI22" s="47">
        <f>VLOOKUP($A22,'ADR Raw Data'!$B$6:$BE$43,'ADR Raw Data'!AT$1,FALSE)</f>
        <v>3.7048150232674</v>
      </c>
      <c r="AJ22" s="48">
        <f>VLOOKUP($A22,'ADR Raw Data'!$B$6:$BE$43,'ADR Raw Data'!AU$1,FALSE)</f>
        <v>5.2962397080376498</v>
      </c>
      <c r="AK22" s="48">
        <f>VLOOKUP($A22,'ADR Raw Data'!$B$6:$BE$43,'ADR Raw Data'!AV$1,FALSE)</f>
        <v>6.6083691440539898</v>
      </c>
      <c r="AL22" s="48">
        <f>VLOOKUP($A22,'ADR Raw Data'!$B$6:$BE$43,'ADR Raw Data'!AW$1,FALSE)</f>
        <v>8.7809365391434806</v>
      </c>
      <c r="AM22" s="48">
        <f>VLOOKUP($A22,'ADR Raw Data'!$B$6:$BE$43,'ADR Raw Data'!AX$1,FALSE)</f>
        <v>7.3875429090311302</v>
      </c>
      <c r="AN22" s="49">
        <f>VLOOKUP($A22,'ADR Raw Data'!$B$6:$BE$43,'ADR Raw Data'!AY$1,FALSE)</f>
        <v>6.6761113021846104</v>
      </c>
      <c r="AO22" s="48">
        <f>VLOOKUP($A22,'ADR Raw Data'!$B$6:$BE$43,'ADR Raw Data'!BA$1,FALSE)</f>
        <v>6.97358530419468</v>
      </c>
      <c r="AP22" s="48">
        <f>VLOOKUP($A22,'ADR Raw Data'!$B$6:$BE$43,'ADR Raw Data'!BB$1,FALSE)</f>
        <v>6.2960814872991504</v>
      </c>
      <c r="AQ22" s="49">
        <f>VLOOKUP($A22,'ADR Raw Data'!$B$6:$BE$43,'ADR Raw Data'!BC$1,FALSE)</f>
        <v>6.6399596723445304</v>
      </c>
      <c r="AR22" s="50">
        <f>VLOOKUP($A22,'ADR Raw Data'!$B$6:$BE$43,'ADR Raw Data'!BE$1,FALSE)</f>
        <v>6.4607525460741702</v>
      </c>
      <c r="AT22" s="51">
        <f>VLOOKUP($A22,'RevPAR Raw Data'!$B$6:$BE$43,'RevPAR Raw Data'!AG$1,FALSE)</f>
        <v>46.139054423185897</v>
      </c>
      <c r="AU22" s="52">
        <f>VLOOKUP($A22,'RevPAR Raw Data'!$B$6:$BE$43,'RevPAR Raw Data'!AH$1,FALSE)</f>
        <v>60.743363920738702</v>
      </c>
      <c r="AV22" s="52">
        <f>VLOOKUP($A22,'RevPAR Raw Data'!$B$6:$BE$43,'RevPAR Raw Data'!AI$1,FALSE)</f>
        <v>66.996000393184005</v>
      </c>
      <c r="AW22" s="52">
        <f>VLOOKUP($A22,'RevPAR Raw Data'!$B$6:$BE$43,'RevPAR Raw Data'!AJ$1,FALSE)</f>
        <v>77.741458134572994</v>
      </c>
      <c r="AX22" s="52">
        <f>VLOOKUP($A22,'RevPAR Raw Data'!$B$6:$BE$43,'RevPAR Raw Data'!AK$1,FALSE)</f>
        <v>89.073918483697298</v>
      </c>
      <c r="AY22" s="53">
        <f>VLOOKUP($A22,'RevPAR Raw Data'!$B$6:$BE$43,'RevPAR Raw Data'!AL$1,FALSE)</f>
        <v>68.142652229632304</v>
      </c>
      <c r="AZ22" s="52">
        <f>VLOOKUP($A22,'RevPAR Raw Data'!$B$6:$BE$43,'RevPAR Raw Data'!AN$1,FALSE)</f>
        <v>121.84676663949</v>
      </c>
      <c r="BA22" s="52">
        <f>VLOOKUP($A22,'RevPAR Raw Data'!$B$6:$BE$43,'RevPAR Raw Data'!AO$1,FALSE)</f>
        <v>116.546187907277</v>
      </c>
      <c r="BB22" s="53">
        <f>VLOOKUP($A22,'RevPAR Raw Data'!$B$6:$BE$43,'RevPAR Raw Data'!AP$1,FALSE)</f>
        <v>119.19647727338401</v>
      </c>
      <c r="BC22" s="54">
        <f>VLOOKUP($A22,'RevPAR Raw Data'!$B$6:$BE$43,'RevPAR Raw Data'!AR$1,FALSE)</f>
        <v>82.731303107207395</v>
      </c>
      <c r="BE22" s="47">
        <f>VLOOKUP($A22,'RevPAR Raw Data'!$B$6:$BE$43,'RevPAR Raw Data'!AT$1,FALSE)</f>
        <v>-1.16499357776997</v>
      </c>
      <c r="BF22" s="48">
        <f>VLOOKUP($A22,'RevPAR Raw Data'!$B$6:$BE$43,'RevPAR Raw Data'!AU$1,FALSE)</f>
        <v>3.99921817485028</v>
      </c>
      <c r="BG22" s="48">
        <f>VLOOKUP($A22,'RevPAR Raw Data'!$B$6:$BE$43,'RevPAR Raw Data'!AV$1,FALSE)</f>
        <v>6.3737837451657402</v>
      </c>
      <c r="BH22" s="48">
        <f>VLOOKUP($A22,'RevPAR Raw Data'!$B$6:$BE$43,'RevPAR Raw Data'!AW$1,FALSE)</f>
        <v>10.9619560093975</v>
      </c>
      <c r="BI22" s="48">
        <f>VLOOKUP($A22,'RevPAR Raw Data'!$B$6:$BE$43,'RevPAR Raw Data'!AX$1,FALSE)</f>
        <v>5.8208883160047797</v>
      </c>
      <c r="BJ22" s="49">
        <f>VLOOKUP($A22,'RevPAR Raw Data'!$B$6:$BE$43,'RevPAR Raw Data'!AY$1,FALSE)</f>
        <v>5.7105544957971404</v>
      </c>
      <c r="BK22" s="48">
        <f>VLOOKUP($A22,'RevPAR Raw Data'!$B$6:$BE$43,'RevPAR Raw Data'!BA$1,FALSE)</f>
        <v>3.4992737204770199</v>
      </c>
      <c r="BL22" s="48">
        <f>VLOOKUP($A22,'RevPAR Raw Data'!$B$6:$BE$43,'RevPAR Raw Data'!BB$1,FALSE)</f>
        <v>3.1255219276525801</v>
      </c>
      <c r="BM22" s="49">
        <f>VLOOKUP($A22,'RevPAR Raw Data'!$B$6:$BE$43,'RevPAR Raw Data'!BC$1,FALSE)</f>
        <v>3.3162150645471802</v>
      </c>
      <c r="BN22" s="50">
        <f>VLOOKUP($A22,'RevPAR Raw Data'!$B$6:$BE$43,'RevPAR Raw Data'!BE$1,FALSE)</f>
        <v>4.71393017960792</v>
      </c>
    </row>
    <row r="23" spans="1:66" x14ac:dyDescent="0.45">
      <c r="A23" s="63" t="s">
        <v>71</v>
      </c>
      <c r="B23" s="47">
        <f>VLOOKUP($A23,'Occupancy Raw Data'!$B$8:$BE$45,'Occupancy Raw Data'!AG$3,FALSE)</f>
        <v>42.3252376462193</v>
      </c>
      <c r="C23" s="48">
        <f>VLOOKUP($A23,'Occupancy Raw Data'!$B$8:$BE$45,'Occupancy Raw Data'!AH$3,FALSE)</f>
        <v>54.8860495038153</v>
      </c>
      <c r="D23" s="48">
        <f>VLOOKUP($A23,'Occupancy Raw Data'!$B$8:$BE$45,'Occupancy Raw Data'!AI$3,FALSE)</f>
        <v>58.116663906546499</v>
      </c>
      <c r="E23" s="48">
        <f>VLOOKUP($A23,'Occupancy Raw Data'!$B$8:$BE$45,'Occupancy Raw Data'!AJ$3,FALSE)</f>
        <v>61.795691664861899</v>
      </c>
      <c r="F23" s="48">
        <f>VLOOKUP($A23,'Occupancy Raw Data'!$B$8:$BE$45,'Occupancy Raw Data'!AK$3,FALSE)</f>
        <v>62.340921540401702</v>
      </c>
      <c r="G23" s="49">
        <f>VLOOKUP($A23,'Occupancy Raw Data'!$B$8:$BE$45,'Occupancy Raw Data'!AL$3,FALSE)</f>
        <v>55.893638814290803</v>
      </c>
      <c r="H23" s="48">
        <f>VLOOKUP($A23,'Occupancy Raw Data'!$B$8:$BE$45,'Occupancy Raw Data'!AN$3,FALSE)</f>
        <v>68.7320857590542</v>
      </c>
      <c r="I23" s="48">
        <f>VLOOKUP($A23,'Occupancy Raw Data'!$B$8:$BE$45,'Occupancy Raw Data'!AO$3,FALSE)</f>
        <v>67.589396043261601</v>
      </c>
      <c r="J23" s="49">
        <f>VLOOKUP($A23,'Occupancy Raw Data'!$B$8:$BE$45,'Occupancy Raw Data'!AP$3,FALSE)</f>
        <v>68.160740901157894</v>
      </c>
      <c r="K23" s="50">
        <f>VLOOKUP($A23,'Occupancy Raw Data'!$B$8:$BE$45,'Occupancy Raw Data'!AR$3,FALSE)</f>
        <v>59.398659076349603</v>
      </c>
      <c r="M23" s="47">
        <f>VLOOKUP($A23,'Occupancy Raw Data'!$B$8:$BE$45,'Occupancy Raw Data'!AT$3,FALSE)</f>
        <v>-7.0780769206735998</v>
      </c>
      <c r="N23" s="48">
        <f>VLOOKUP($A23,'Occupancy Raw Data'!$B$8:$BE$45,'Occupancy Raw Data'!AU$3,FALSE)</f>
        <v>-2.2618545743106702</v>
      </c>
      <c r="O23" s="48">
        <f>VLOOKUP($A23,'Occupancy Raw Data'!$B$8:$BE$45,'Occupancy Raw Data'!AV$3,FALSE)</f>
        <v>-2.0515958783178201</v>
      </c>
      <c r="P23" s="48">
        <f>VLOOKUP($A23,'Occupancy Raw Data'!$B$8:$BE$45,'Occupancy Raw Data'!AW$3,FALSE)</f>
        <v>0.58232177777640204</v>
      </c>
      <c r="Q23" s="48">
        <f>VLOOKUP($A23,'Occupancy Raw Data'!$B$8:$BE$45,'Occupancy Raw Data'!AX$3,FALSE)</f>
        <v>-1.3129302276353501</v>
      </c>
      <c r="R23" s="49">
        <f>VLOOKUP($A23,'Occupancy Raw Data'!$B$8:$BE$45,'Occupancy Raw Data'!AY$3,FALSE)</f>
        <v>-2.1633160934538598</v>
      </c>
      <c r="S23" s="48">
        <f>VLOOKUP($A23,'Occupancy Raw Data'!$B$8:$BE$45,'Occupancy Raw Data'!BA$3,FALSE)</f>
        <v>-3.7319065166211098</v>
      </c>
      <c r="T23" s="48">
        <f>VLOOKUP($A23,'Occupancy Raw Data'!$B$8:$BE$45,'Occupancy Raw Data'!BB$3,FALSE)</f>
        <v>-4.5426222804561602</v>
      </c>
      <c r="U23" s="49">
        <f>VLOOKUP($A23,'Occupancy Raw Data'!$B$8:$BE$45,'Occupancy Raw Data'!BC$3,FALSE)</f>
        <v>-4.1355805666104004</v>
      </c>
      <c r="V23" s="50">
        <f>VLOOKUP($A23,'Occupancy Raw Data'!$B$8:$BE$45,'Occupancy Raw Data'!BE$3,FALSE)</f>
        <v>-2.8186086183611101</v>
      </c>
      <c r="X23" s="51">
        <f>VLOOKUP($A23,'ADR Raw Data'!$B$6:$BE$43,'ADR Raw Data'!AG$1,FALSE)</f>
        <v>104.06968719894</v>
      </c>
      <c r="Y23" s="52">
        <f>VLOOKUP($A23,'ADR Raw Data'!$B$6:$BE$43,'ADR Raw Data'!AH$1,FALSE)</f>
        <v>106.51813833120499</v>
      </c>
      <c r="Z23" s="52">
        <f>VLOOKUP($A23,'ADR Raw Data'!$B$6:$BE$43,'ADR Raw Data'!AI$1,FALSE)</f>
        <v>107.804287937572</v>
      </c>
      <c r="AA23" s="52">
        <f>VLOOKUP($A23,'ADR Raw Data'!$B$6:$BE$43,'ADR Raw Data'!AJ$1,FALSE)</f>
        <v>110.64089014409601</v>
      </c>
      <c r="AB23" s="52">
        <f>VLOOKUP($A23,'ADR Raw Data'!$B$6:$BE$43,'ADR Raw Data'!AK$1,FALSE)</f>
        <v>117.864476367574</v>
      </c>
      <c r="AC23" s="53">
        <f>VLOOKUP($A23,'ADR Raw Data'!$B$6:$BE$43,'ADR Raw Data'!AL$1,FALSE)</f>
        <v>109.857704678895</v>
      </c>
      <c r="AD23" s="52">
        <f>VLOOKUP($A23,'ADR Raw Data'!$B$6:$BE$43,'ADR Raw Data'!AN$1,FALSE)</f>
        <v>145.05235348630299</v>
      </c>
      <c r="AE23" s="52">
        <f>VLOOKUP($A23,'ADR Raw Data'!$B$6:$BE$43,'ADR Raw Data'!AO$1,FALSE)</f>
        <v>143.85596792129201</v>
      </c>
      <c r="AF23" s="53">
        <f>VLOOKUP($A23,'ADR Raw Data'!$B$6:$BE$43,'ADR Raw Data'!AP$1,FALSE)</f>
        <v>144.459174944631</v>
      </c>
      <c r="AG23" s="54">
        <f>VLOOKUP($A23,'ADR Raw Data'!$B$6:$BE$43,'ADR Raw Data'!AR$1,FALSE)</f>
        <v>121.202607183672</v>
      </c>
      <c r="AH23" s="65"/>
      <c r="AI23" s="47">
        <f>VLOOKUP($A23,'ADR Raw Data'!$B$6:$BE$43,'ADR Raw Data'!AT$1,FALSE)</f>
        <v>3.1241077679421099</v>
      </c>
      <c r="AJ23" s="48">
        <f>VLOOKUP($A23,'ADR Raw Data'!$B$6:$BE$43,'ADR Raw Data'!AU$1,FALSE)</f>
        <v>5.7081370081022298</v>
      </c>
      <c r="AK23" s="48">
        <f>VLOOKUP($A23,'ADR Raw Data'!$B$6:$BE$43,'ADR Raw Data'!AV$1,FALSE)</f>
        <v>7.25710207041271</v>
      </c>
      <c r="AL23" s="48">
        <f>VLOOKUP($A23,'ADR Raw Data'!$B$6:$BE$43,'ADR Raw Data'!AW$1,FALSE)</f>
        <v>8.0830634663105094</v>
      </c>
      <c r="AM23" s="48">
        <f>VLOOKUP($A23,'ADR Raw Data'!$B$6:$BE$43,'ADR Raw Data'!AX$1,FALSE)</f>
        <v>5.9538472112879104</v>
      </c>
      <c r="AN23" s="49">
        <f>VLOOKUP($A23,'ADR Raw Data'!$B$6:$BE$43,'ADR Raw Data'!AY$1,FALSE)</f>
        <v>6.2476004913304202</v>
      </c>
      <c r="AO23" s="48">
        <f>VLOOKUP($A23,'ADR Raw Data'!$B$6:$BE$43,'ADR Raw Data'!BA$1,FALSE)</f>
        <v>4.4404177584180999</v>
      </c>
      <c r="AP23" s="48">
        <f>VLOOKUP($A23,'ADR Raw Data'!$B$6:$BE$43,'ADR Raw Data'!BB$1,FALSE)</f>
        <v>3.4372683794358299</v>
      </c>
      <c r="AQ23" s="49">
        <f>VLOOKUP($A23,'ADR Raw Data'!$B$6:$BE$43,'ADR Raw Data'!BC$1,FALSE)</f>
        <v>3.94240315469056</v>
      </c>
      <c r="AR23" s="50">
        <f>VLOOKUP($A23,'ADR Raw Data'!$B$6:$BE$43,'ADR Raw Data'!BE$1,FALSE)</f>
        <v>5.1885910474366597</v>
      </c>
      <c r="AT23" s="51">
        <f>VLOOKUP($A23,'RevPAR Raw Data'!$B$6:$BE$43,'RevPAR Raw Data'!AG$1,FALSE)</f>
        <v>44.047742424628503</v>
      </c>
      <c r="AU23" s="52">
        <f>VLOOKUP($A23,'RevPAR Raw Data'!$B$6:$BE$43,'RevPAR Raw Data'!AH$1,FALSE)</f>
        <v>58.463598135007999</v>
      </c>
      <c r="AV23" s="52">
        <f>VLOOKUP($A23,'RevPAR Raw Data'!$B$6:$BE$43,'RevPAR Raw Data'!AI$1,FALSE)</f>
        <v>62.652255697524801</v>
      </c>
      <c r="AW23" s="52">
        <f>VLOOKUP($A23,'RevPAR Raw Data'!$B$6:$BE$43,'RevPAR Raw Data'!AJ$1,FALSE)</f>
        <v>68.371303328704798</v>
      </c>
      <c r="AX23" s="52">
        <f>VLOOKUP($A23,'RevPAR Raw Data'!$B$6:$BE$43,'RevPAR Raw Data'!AK$1,FALSE)</f>
        <v>73.477800736315103</v>
      </c>
      <c r="AY23" s="53">
        <f>VLOOKUP($A23,'RevPAR Raw Data'!$B$6:$BE$43,'RevPAR Raw Data'!AL$1,FALSE)</f>
        <v>61.403468662892301</v>
      </c>
      <c r="AZ23" s="52">
        <f>VLOOKUP($A23,'RevPAR Raw Data'!$B$6:$BE$43,'RevPAR Raw Data'!AN$1,FALSE)</f>
        <v>99.697507993732401</v>
      </c>
      <c r="BA23" s="52">
        <f>VLOOKUP($A23,'RevPAR Raw Data'!$B$6:$BE$43,'RevPAR Raw Data'!AO$1,FALSE)</f>
        <v>97.231379890189601</v>
      </c>
      <c r="BB23" s="53">
        <f>VLOOKUP($A23,'RevPAR Raw Data'!$B$6:$BE$43,'RevPAR Raw Data'!AP$1,FALSE)</f>
        <v>98.464443941960994</v>
      </c>
      <c r="BC23" s="54">
        <f>VLOOKUP($A23,'RevPAR Raw Data'!$B$6:$BE$43,'RevPAR Raw Data'!AR$1,FALSE)</f>
        <v>71.992723432677096</v>
      </c>
      <c r="BE23" s="47">
        <f>VLOOKUP($A23,'RevPAR Raw Data'!$B$6:$BE$43,'RevPAR Raw Data'!AT$1,FALSE)</f>
        <v>-4.1750959036311697</v>
      </c>
      <c r="BF23" s="48">
        <f>VLOOKUP($A23,'RevPAR Raw Data'!$B$6:$BE$43,'RevPAR Raw Data'!AU$1,FALSE)</f>
        <v>3.3171726757658702</v>
      </c>
      <c r="BG23" s="48">
        <f>VLOOKUP($A23,'RevPAR Raw Data'!$B$6:$BE$43,'RevPAR Raw Data'!AV$1,FALSE)</f>
        <v>5.0566197851329804</v>
      </c>
      <c r="BH23" s="48">
        <f>VLOOKUP($A23,'RevPAR Raw Data'!$B$6:$BE$43,'RevPAR Raw Data'!AW$1,FALSE)</f>
        <v>8.7124546829627292</v>
      </c>
      <c r="BI23" s="48">
        <f>VLOOKUP($A23,'RevPAR Raw Data'!$B$6:$BE$43,'RevPAR Raw Data'!AX$1,FALSE)</f>
        <v>4.5627471239083199</v>
      </c>
      <c r="BJ23" s="49">
        <f>VLOOKUP($A23,'RevPAR Raw Data'!$B$6:$BE$43,'RevPAR Raw Data'!AY$1,FALSE)</f>
        <v>3.94912905099291</v>
      </c>
      <c r="BK23" s="48">
        <f>VLOOKUP($A23,'RevPAR Raw Data'!$B$6:$BE$43,'RevPAR Raw Data'!BA$1,FALSE)</f>
        <v>0.54279900210538301</v>
      </c>
      <c r="BL23" s="48">
        <f>VLOOKUP($A23,'RevPAR Raw Data'!$B$6:$BE$43,'RevPAR Raw Data'!BB$1,FALSE)</f>
        <v>-1.26149602026365</v>
      </c>
      <c r="BM23" s="49">
        <f>VLOOKUP($A23,'RevPAR Raw Data'!$B$6:$BE$43,'RevPAR Raw Data'!BC$1,FALSE)</f>
        <v>-0.356218670642653</v>
      </c>
      <c r="BN23" s="50">
        <f>VLOOKUP($A23,'RevPAR Raw Data'!$B$6:$BE$43,'RevPAR Raw Data'!BE$1,FALSE)</f>
        <v>2.2237363546409799</v>
      </c>
    </row>
    <row r="24" spans="1:66" x14ac:dyDescent="0.45">
      <c r="A24" s="63" t="s">
        <v>53</v>
      </c>
      <c r="B24" s="47">
        <f>VLOOKUP($A24,'Occupancy Raw Data'!$B$8:$BE$45,'Occupancy Raw Data'!AG$3,FALSE)</f>
        <v>39.9654264076391</v>
      </c>
      <c r="C24" s="48">
        <f>VLOOKUP($A24,'Occupancy Raw Data'!$B$8:$BE$45,'Occupancy Raw Data'!AH$3,FALSE)</f>
        <v>55.186038854132299</v>
      </c>
      <c r="D24" s="48">
        <f>VLOOKUP($A24,'Occupancy Raw Data'!$B$8:$BE$45,'Occupancy Raw Data'!AI$3,FALSE)</f>
        <v>62.841620019756299</v>
      </c>
      <c r="E24" s="48">
        <f>VLOOKUP($A24,'Occupancy Raw Data'!$B$8:$BE$45,'Occupancy Raw Data'!AJ$3,FALSE)</f>
        <v>70.398419492920596</v>
      </c>
      <c r="F24" s="48">
        <f>VLOOKUP($A24,'Occupancy Raw Data'!$B$8:$BE$45,'Occupancy Raw Data'!AK$3,FALSE)</f>
        <v>65.582811985511995</v>
      </c>
      <c r="G24" s="49">
        <f>VLOOKUP($A24,'Occupancy Raw Data'!$B$8:$BE$45,'Occupancy Raw Data'!AL$3,FALSE)</f>
        <v>58.794863351991999</v>
      </c>
      <c r="H24" s="48">
        <f>VLOOKUP($A24,'Occupancy Raw Data'!$B$8:$BE$45,'Occupancy Raw Data'!AN$3,FALSE)</f>
        <v>72.094171880144799</v>
      </c>
      <c r="I24" s="48">
        <f>VLOOKUP($A24,'Occupancy Raw Data'!$B$8:$BE$45,'Occupancy Raw Data'!AO$3,FALSE)</f>
        <v>67.278564372736199</v>
      </c>
      <c r="J24" s="49">
        <f>VLOOKUP($A24,'Occupancy Raw Data'!$B$8:$BE$45,'Occupancy Raw Data'!AP$3,FALSE)</f>
        <v>69.686368126440499</v>
      </c>
      <c r="K24" s="50">
        <f>VLOOKUP($A24,'Occupancy Raw Data'!$B$8:$BE$45,'Occupancy Raw Data'!AR$3,FALSE)</f>
        <v>61.906721858977299</v>
      </c>
      <c r="M24" s="47">
        <f>VLOOKUP($A24,'Occupancy Raw Data'!$B$8:$BE$45,'Occupancy Raw Data'!AT$3,FALSE)</f>
        <v>-4.4262776912941302</v>
      </c>
      <c r="N24" s="48">
        <f>VLOOKUP($A24,'Occupancy Raw Data'!$B$8:$BE$45,'Occupancy Raw Data'!AU$3,FALSE)</f>
        <v>-6.5802376833244702</v>
      </c>
      <c r="O24" s="48">
        <f>VLOOKUP($A24,'Occupancy Raw Data'!$B$8:$BE$45,'Occupancy Raw Data'!AV$3,FALSE)</f>
        <v>0.30865215864825102</v>
      </c>
      <c r="P24" s="48">
        <f>VLOOKUP($A24,'Occupancy Raw Data'!$B$8:$BE$45,'Occupancy Raw Data'!AW$3,FALSE)</f>
        <v>-0.45724201072888099</v>
      </c>
      <c r="Q24" s="48">
        <f>VLOOKUP($A24,'Occupancy Raw Data'!$B$8:$BE$45,'Occupancy Raw Data'!AX$3,FALSE)</f>
        <v>-4.7915984901015998</v>
      </c>
      <c r="R24" s="49">
        <f>VLOOKUP($A24,'Occupancy Raw Data'!$B$8:$BE$45,'Occupancy Raw Data'!AY$3,FALSE)</f>
        <v>-3.0245414013756902</v>
      </c>
      <c r="S24" s="48">
        <f>VLOOKUP($A24,'Occupancy Raw Data'!$B$8:$BE$45,'Occupancy Raw Data'!BA$3,FALSE)</f>
        <v>-1.8794413843848501</v>
      </c>
      <c r="T24" s="48">
        <f>VLOOKUP($A24,'Occupancy Raw Data'!$B$8:$BE$45,'Occupancy Raw Data'!BB$3,FALSE)</f>
        <v>-4.8572931764970901</v>
      </c>
      <c r="U24" s="49">
        <f>VLOOKUP($A24,'Occupancy Raw Data'!$B$8:$BE$45,'Occupancy Raw Data'!BC$3,FALSE)</f>
        <v>-3.33984848830735</v>
      </c>
      <c r="V24" s="50">
        <f>VLOOKUP($A24,'Occupancy Raw Data'!$B$8:$BE$45,'Occupancy Raw Data'!BE$3,FALSE)</f>
        <v>-3.1261743885085602</v>
      </c>
      <c r="X24" s="51">
        <f>VLOOKUP($A24,'ADR Raw Data'!$B$6:$BE$43,'ADR Raw Data'!AG$1,FALSE)</f>
        <v>104.46030072090601</v>
      </c>
      <c r="Y24" s="52">
        <f>VLOOKUP($A24,'ADR Raw Data'!$B$6:$BE$43,'ADR Raw Data'!AH$1,FALSE)</f>
        <v>108.631309665871</v>
      </c>
      <c r="Z24" s="52">
        <f>VLOOKUP($A24,'ADR Raw Data'!$B$6:$BE$43,'ADR Raw Data'!AI$1,FALSE)</f>
        <v>111.827824207492</v>
      </c>
      <c r="AA24" s="52">
        <f>VLOOKUP($A24,'ADR Raw Data'!$B$6:$BE$43,'ADR Raw Data'!AJ$1,FALSE)</f>
        <v>142.76950537885801</v>
      </c>
      <c r="AB24" s="52">
        <f>VLOOKUP($A24,'ADR Raw Data'!$B$6:$BE$43,'ADR Raw Data'!AK$1,FALSE)</f>
        <v>171.613083971381</v>
      </c>
      <c r="AC24" s="53">
        <f>VLOOKUP($A24,'ADR Raw Data'!$B$6:$BE$43,'ADR Raw Data'!AL$1,FALSE)</f>
        <v>130.97331205197099</v>
      </c>
      <c r="AD24" s="52">
        <f>VLOOKUP($A24,'ADR Raw Data'!$B$6:$BE$43,'ADR Raw Data'!AN$1,FALSE)</f>
        <v>190.23042475451001</v>
      </c>
      <c r="AE24" s="52">
        <f>VLOOKUP($A24,'ADR Raw Data'!$B$6:$BE$43,'ADR Raw Data'!AO$1,FALSE)</f>
        <v>163.98813042946199</v>
      </c>
      <c r="AF24" s="53">
        <f>VLOOKUP($A24,'ADR Raw Data'!$B$6:$BE$43,'ADR Raw Data'!AP$1,FALSE)</f>
        <v>177.562639536944</v>
      </c>
      <c r="AG24" s="54">
        <f>VLOOKUP($A24,'ADR Raw Data'!$B$6:$BE$43,'ADR Raw Data'!AR$1,FALSE)</f>
        <v>145.95733468837199</v>
      </c>
      <c r="AH24" s="65"/>
      <c r="AI24" s="47">
        <f>VLOOKUP($A24,'ADR Raw Data'!$B$6:$BE$43,'ADR Raw Data'!AT$1,FALSE)</f>
        <v>0.332512217261895</v>
      </c>
      <c r="AJ24" s="48">
        <f>VLOOKUP($A24,'ADR Raw Data'!$B$6:$BE$43,'ADR Raw Data'!AU$1,FALSE)</f>
        <v>1.13790604410389</v>
      </c>
      <c r="AK24" s="48">
        <f>VLOOKUP($A24,'ADR Raw Data'!$B$6:$BE$43,'ADR Raw Data'!AV$1,FALSE)</f>
        <v>2.35199866330704</v>
      </c>
      <c r="AL24" s="48">
        <f>VLOOKUP($A24,'ADR Raw Data'!$B$6:$BE$43,'ADR Raw Data'!AW$1,FALSE)</f>
        <v>13.8095001594896</v>
      </c>
      <c r="AM24" s="48">
        <f>VLOOKUP($A24,'ADR Raw Data'!$B$6:$BE$43,'ADR Raw Data'!AX$1,FALSE)</f>
        <v>7.9777112831253696</v>
      </c>
      <c r="AN24" s="49">
        <f>VLOOKUP($A24,'ADR Raw Data'!$B$6:$BE$43,'ADR Raw Data'!AY$1,FALSE)</f>
        <v>6.2641178926786303</v>
      </c>
      <c r="AO24" s="48">
        <f>VLOOKUP($A24,'ADR Raw Data'!$B$6:$BE$43,'ADR Raw Data'!BA$1,FALSE)</f>
        <v>4.8644258904839797</v>
      </c>
      <c r="AP24" s="48">
        <f>VLOOKUP($A24,'ADR Raw Data'!$B$6:$BE$43,'ADR Raw Data'!BB$1,FALSE)</f>
        <v>2.3379037905812998</v>
      </c>
      <c r="AQ24" s="49">
        <f>VLOOKUP($A24,'ADR Raw Data'!$B$6:$BE$43,'ADR Raw Data'!BC$1,FALSE)</f>
        <v>3.821629535449</v>
      </c>
      <c r="AR24" s="50">
        <f>VLOOKUP($A24,'ADR Raw Data'!$B$6:$BE$43,'ADR Raw Data'!BE$1,FALSE)</f>
        <v>5.2691098257289202</v>
      </c>
      <c r="AT24" s="51">
        <f>VLOOKUP($A24,'RevPAR Raw Data'!$B$6:$BE$43,'RevPAR Raw Data'!AG$1,FALSE)</f>
        <v>41.748004609812298</v>
      </c>
      <c r="AU24" s="52">
        <f>VLOOKUP($A24,'RevPAR Raw Data'!$B$6:$BE$43,'RevPAR Raw Data'!AH$1,FALSE)</f>
        <v>59.949316759960404</v>
      </c>
      <c r="AV24" s="52">
        <f>VLOOKUP($A24,'RevPAR Raw Data'!$B$6:$BE$43,'RevPAR Raw Data'!AI$1,FALSE)</f>
        <v>70.274416364833698</v>
      </c>
      <c r="AW24" s="52">
        <f>VLOOKUP($A24,'RevPAR Raw Data'!$B$6:$BE$43,'RevPAR Raw Data'!AJ$1,FALSE)</f>
        <v>100.507475304576</v>
      </c>
      <c r="AX24" s="52">
        <f>VLOOKUP($A24,'RevPAR Raw Data'!$B$6:$BE$43,'RevPAR Raw Data'!AK$1,FALSE)</f>
        <v>112.54868620349001</v>
      </c>
      <c r="AY24" s="53">
        <f>VLOOKUP($A24,'RevPAR Raw Data'!$B$6:$BE$43,'RevPAR Raw Data'!AL$1,FALSE)</f>
        <v>77.005579848534694</v>
      </c>
      <c r="AZ24" s="52">
        <f>VLOOKUP($A24,'RevPAR Raw Data'!$B$6:$BE$43,'RevPAR Raw Data'!AN$1,FALSE)</f>
        <v>137.145049390846</v>
      </c>
      <c r="BA24" s="52">
        <f>VLOOKUP($A24,'RevPAR Raw Data'!$B$6:$BE$43,'RevPAR Raw Data'!AO$1,FALSE)</f>
        <v>110.328859894632</v>
      </c>
      <c r="BB24" s="53">
        <f>VLOOKUP($A24,'RevPAR Raw Data'!$B$6:$BE$43,'RevPAR Raw Data'!AP$1,FALSE)</f>
        <v>123.73695464273899</v>
      </c>
      <c r="BC24" s="54">
        <f>VLOOKUP($A24,'RevPAR Raw Data'!$B$6:$BE$43,'RevPAR Raw Data'!AR$1,FALSE)</f>
        <v>90.357401218307501</v>
      </c>
      <c r="BE24" s="47">
        <f>VLOOKUP($A24,'RevPAR Raw Data'!$B$6:$BE$43,'RevPAR Raw Data'!AT$1,FALSE)</f>
        <v>-4.1084833881257303</v>
      </c>
      <c r="BF24" s="48">
        <f>VLOOKUP($A24,'RevPAR Raw Data'!$B$6:$BE$43,'RevPAR Raw Data'!AU$1,FALSE)</f>
        <v>-5.5172085615355204</v>
      </c>
      <c r="BG24" s="48">
        <f>VLOOKUP($A24,'RevPAR Raw Data'!$B$6:$BE$43,'RevPAR Raw Data'!AV$1,FALSE)</f>
        <v>2.6679103166009699</v>
      </c>
      <c r="BH24" s="48">
        <f>VLOOKUP($A24,'RevPAR Raw Data'!$B$6:$BE$43,'RevPAR Raw Data'!AW$1,FALSE)</f>
        <v>13.289115312559799</v>
      </c>
      <c r="BI24" s="48">
        <f>VLOOKUP($A24,'RevPAR Raw Data'!$B$6:$BE$43,'RevPAR Raw Data'!AX$1,FALSE)</f>
        <v>2.8038528996368601</v>
      </c>
      <c r="BJ24" s="49">
        <f>VLOOKUP($A24,'RevPAR Raw Data'!$B$6:$BE$43,'RevPAR Raw Data'!AY$1,FALSE)</f>
        <v>3.0501156522078898</v>
      </c>
      <c r="BK24" s="48">
        <f>VLOOKUP($A24,'RevPAR Raw Data'!$B$6:$BE$43,'RevPAR Raw Data'!BA$1,FALSE)</f>
        <v>2.8935604728006399</v>
      </c>
      <c r="BL24" s="48">
        <f>VLOOKUP($A24,'RevPAR Raw Data'!$B$6:$BE$43,'RevPAR Raw Data'!BB$1,FALSE)</f>
        <v>-2.6329482272087601</v>
      </c>
      <c r="BM24" s="49">
        <f>VLOOKUP($A24,'RevPAR Raw Data'!$B$6:$BE$43,'RevPAR Raw Data'!BC$1,FALSE)</f>
        <v>0.35414441087325399</v>
      </c>
      <c r="BN24" s="50">
        <f>VLOOKUP($A24,'RevPAR Raw Data'!$B$6:$BE$43,'RevPAR Raw Data'!BE$1,FALSE)</f>
        <v>1.9782138753460301</v>
      </c>
    </row>
    <row r="25" spans="1:66" x14ac:dyDescent="0.45">
      <c r="A25" s="63" t="s">
        <v>52</v>
      </c>
      <c r="B25" s="47">
        <f>VLOOKUP($A25,'Occupancy Raw Data'!$B$8:$BE$45,'Occupancy Raw Data'!AG$3,FALSE)</f>
        <v>40.368734396005301</v>
      </c>
      <c r="C25" s="48">
        <f>VLOOKUP($A25,'Occupancy Raw Data'!$B$8:$BE$45,'Occupancy Raw Data'!AH$3,FALSE)</f>
        <v>52.083733435759498</v>
      </c>
      <c r="D25" s="48">
        <f>VLOOKUP($A25,'Occupancy Raw Data'!$B$8:$BE$45,'Occupancy Raw Data'!AI$3,FALSE)</f>
        <v>56.217591703476003</v>
      </c>
      <c r="E25" s="48">
        <f>VLOOKUP($A25,'Occupancy Raw Data'!$B$8:$BE$45,'Occupancy Raw Data'!AJ$3,FALSE)</f>
        <v>60.764355675052798</v>
      </c>
      <c r="F25" s="48">
        <f>VLOOKUP($A25,'Occupancy Raw Data'!$B$8:$BE$45,'Occupancy Raw Data'!AK$3,FALSE)</f>
        <v>63.270597272901803</v>
      </c>
      <c r="G25" s="49">
        <f>VLOOKUP($A25,'Occupancy Raw Data'!$B$8:$BE$45,'Occupancy Raw Data'!AL$3,FALSE)</f>
        <v>54.541002496639102</v>
      </c>
      <c r="H25" s="48">
        <f>VLOOKUP($A25,'Occupancy Raw Data'!$B$8:$BE$45,'Occupancy Raw Data'!AN$3,FALSE)</f>
        <v>71.202227770309094</v>
      </c>
      <c r="I25" s="48">
        <f>VLOOKUP($A25,'Occupancy Raw Data'!$B$8:$BE$45,'Occupancy Raw Data'!AO$3,FALSE)</f>
        <v>66.0649126176301</v>
      </c>
      <c r="J25" s="49">
        <f>VLOOKUP($A25,'Occupancy Raw Data'!$B$8:$BE$45,'Occupancy Raw Data'!AP$3,FALSE)</f>
        <v>68.633570193969604</v>
      </c>
      <c r="K25" s="50">
        <f>VLOOKUP($A25,'Occupancy Raw Data'!$B$8:$BE$45,'Occupancy Raw Data'!AR$3,FALSE)</f>
        <v>58.567450410162103</v>
      </c>
      <c r="M25" s="47">
        <f>VLOOKUP($A25,'Occupancy Raw Data'!$B$8:$BE$45,'Occupancy Raw Data'!AT$3,FALSE)</f>
        <v>-0.31684494752348102</v>
      </c>
      <c r="N25" s="48">
        <f>VLOOKUP($A25,'Occupancy Raw Data'!$B$8:$BE$45,'Occupancy Raw Data'!AU$3,FALSE)</f>
        <v>-0.41950852327492</v>
      </c>
      <c r="O25" s="48">
        <f>VLOOKUP($A25,'Occupancy Raw Data'!$B$8:$BE$45,'Occupancy Raw Data'!AV$3,FALSE)</f>
        <v>-1.32664218583103</v>
      </c>
      <c r="P25" s="48">
        <f>VLOOKUP($A25,'Occupancy Raw Data'!$B$8:$BE$45,'Occupancy Raw Data'!AW$3,FALSE)</f>
        <v>-0.91230982127652904</v>
      </c>
      <c r="Q25" s="48">
        <f>VLOOKUP($A25,'Occupancy Raw Data'!$B$8:$BE$45,'Occupancy Raw Data'!AX$3,FALSE)</f>
        <v>-0.83621005897679401</v>
      </c>
      <c r="R25" s="49">
        <f>VLOOKUP($A25,'Occupancy Raw Data'!$B$8:$BE$45,'Occupancy Raw Data'!AY$3,FALSE)</f>
        <v>-0.79903591731943002</v>
      </c>
      <c r="S25" s="48">
        <f>VLOOKUP($A25,'Occupancy Raw Data'!$B$8:$BE$45,'Occupancy Raw Data'!BA$3,FALSE)</f>
        <v>-5.0699253137797404</v>
      </c>
      <c r="T25" s="48">
        <f>VLOOKUP($A25,'Occupancy Raw Data'!$B$8:$BE$45,'Occupancy Raw Data'!BB$3,FALSE)</f>
        <v>-2.0832221451317299</v>
      </c>
      <c r="U25" s="49">
        <f>VLOOKUP($A25,'Occupancy Raw Data'!$B$8:$BE$45,'Occupancy Raw Data'!BC$3,FALSE)</f>
        <v>-3.6555458297493399</v>
      </c>
      <c r="V25" s="50">
        <f>VLOOKUP($A25,'Occupancy Raw Data'!$B$8:$BE$45,'Occupancy Raw Data'!BE$3,FALSE)</f>
        <v>-1.77413134685991</v>
      </c>
      <c r="X25" s="51">
        <f>VLOOKUP($A25,'ADR Raw Data'!$B$6:$BE$43,'ADR Raw Data'!AG$1,FALSE)</f>
        <v>96.755614890580304</v>
      </c>
      <c r="Y25" s="52">
        <f>VLOOKUP($A25,'ADR Raw Data'!$B$6:$BE$43,'ADR Raw Data'!AH$1,FALSE)</f>
        <v>98.292886246312605</v>
      </c>
      <c r="Z25" s="52">
        <f>VLOOKUP($A25,'ADR Raw Data'!$B$6:$BE$43,'ADR Raw Data'!AI$1,FALSE)</f>
        <v>105.114512767956</v>
      </c>
      <c r="AA25" s="52">
        <f>VLOOKUP($A25,'ADR Raw Data'!$B$6:$BE$43,'ADR Raw Data'!AJ$1,FALSE)</f>
        <v>122.075240202275</v>
      </c>
      <c r="AB25" s="52">
        <f>VLOOKUP($A25,'ADR Raw Data'!$B$6:$BE$43,'ADR Raw Data'!AK$1,FALSE)</f>
        <v>154.48419942328101</v>
      </c>
      <c r="AC25" s="53">
        <f>VLOOKUP($A25,'ADR Raw Data'!$B$6:$BE$43,'ADR Raw Data'!AL$1,FALSE)</f>
        <v>117.80780101762301</v>
      </c>
      <c r="AD25" s="52">
        <f>VLOOKUP($A25,'ADR Raw Data'!$B$6:$BE$43,'ADR Raw Data'!AN$1,FALSE)</f>
        <v>178.41681928523201</v>
      </c>
      <c r="AE25" s="52">
        <f>VLOOKUP($A25,'ADR Raw Data'!$B$6:$BE$43,'ADR Raw Data'!AO$1,FALSE)</f>
        <v>166.95146148255799</v>
      </c>
      <c r="AF25" s="53">
        <f>VLOOKUP($A25,'ADR Raw Data'!$B$6:$BE$43,'ADR Raw Data'!AP$1,FALSE)</f>
        <v>172.89868975166101</v>
      </c>
      <c r="AG25" s="54">
        <f>VLOOKUP($A25,'ADR Raw Data'!$B$6:$BE$43,'ADR Raw Data'!AR$1,FALSE)</f>
        <v>136.25336788110801</v>
      </c>
      <c r="AI25" s="47">
        <f>VLOOKUP($A25,'ADR Raw Data'!$B$6:$BE$43,'ADR Raw Data'!AT$1,FALSE)</f>
        <v>2.6827597661854101</v>
      </c>
      <c r="AJ25" s="48">
        <f>VLOOKUP($A25,'ADR Raw Data'!$B$6:$BE$43,'ADR Raw Data'!AU$1,FALSE)</f>
        <v>2.2231949634212498</v>
      </c>
      <c r="AK25" s="48">
        <f>VLOOKUP($A25,'ADR Raw Data'!$B$6:$BE$43,'ADR Raw Data'!AV$1,FALSE)</f>
        <v>4.7502610848329896</v>
      </c>
      <c r="AL25" s="48">
        <f>VLOOKUP($A25,'ADR Raw Data'!$B$6:$BE$43,'ADR Raw Data'!AW$1,FALSE)</f>
        <v>4.3888080601701702</v>
      </c>
      <c r="AM25" s="48">
        <f>VLOOKUP($A25,'ADR Raw Data'!$B$6:$BE$43,'ADR Raw Data'!AX$1,FALSE)</f>
        <v>8.7723343647557108</v>
      </c>
      <c r="AN25" s="49">
        <f>VLOOKUP($A25,'ADR Raw Data'!$B$6:$BE$43,'ADR Raw Data'!AY$1,FALSE)</f>
        <v>5.16326352400133</v>
      </c>
      <c r="AO25" s="48">
        <f>VLOOKUP($A25,'ADR Raw Data'!$B$6:$BE$43,'ADR Raw Data'!BA$1,FALSE)</f>
        <v>9.1999257929122393</v>
      </c>
      <c r="AP25" s="48">
        <f>VLOOKUP($A25,'ADR Raw Data'!$B$6:$BE$43,'ADR Raw Data'!BB$1,FALSE)</f>
        <v>9.9278585714684802</v>
      </c>
      <c r="AQ25" s="49">
        <f>VLOOKUP($A25,'ADR Raw Data'!$B$6:$BE$43,'ADR Raw Data'!BC$1,FALSE)</f>
        <v>9.4753121172500805</v>
      </c>
      <c r="AR25" s="50">
        <f>VLOOKUP($A25,'ADR Raw Data'!$B$6:$BE$43,'ADR Raw Data'!BE$1,FALSE)</f>
        <v>6.7016990568603303</v>
      </c>
      <c r="AT25" s="51">
        <f>VLOOKUP($A25,'RevPAR Raw Data'!$B$6:$BE$43,'RevPAR Raw Data'!AG$1,FALSE)</f>
        <v>39.059017188400198</v>
      </c>
      <c r="AU25" s="52">
        <f>VLOOKUP($A25,'RevPAR Raw Data'!$B$6:$BE$43,'RevPAR Raw Data'!AH$1,FALSE)</f>
        <v>51.194604858843803</v>
      </c>
      <c r="AV25" s="52">
        <f>VLOOKUP($A25,'RevPAR Raw Data'!$B$6:$BE$43,'RevPAR Raw Data'!AI$1,FALSE)</f>
        <v>59.092847608987903</v>
      </c>
      <c r="AW25" s="52">
        <f>VLOOKUP($A25,'RevPAR Raw Data'!$B$6:$BE$43,'RevPAR Raw Data'!AJ$1,FALSE)</f>
        <v>74.178233147685802</v>
      </c>
      <c r="AX25" s="52">
        <f>VLOOKUP($A25,'RevPAR Raw Data'!$B$6:$BE$43,'RevPAR Raw Data'!AK$1,FALSE)</f>
        <v>97.743075667370803</v>
      </c>
      <c r="AY25" s="53">
        <f>VLOOKUP($A25,'RevPAR Raw Data'!$B$6:$BE$43,'RevPAR Raw Data'!AL$1,FALSE)</f>
        <v>64.253555694257699</v>
      </c>
      <c r="AZ25" s="52">
        <f>VLOOKUP($A25,'RevPAR Raw Data'!$B$6:$BE$43,'RevPAR Raw Data'!AN$1,FALSE)</f>
        <v>127.036750048012</v>
      </c>
      <c r="BA25" s="52">
        <f>VLOOKUP($A25,'RevPAR Raw Data'!$B$6:$BE$43,'RevPAR Raw Data'!AO$1,FALSE)</f>
        <v>110.296337142308</v>
      </c>
      <c r="BB25" s="53">
        <f>VLOOKUP($A25,'RevPAR Raw Data'!$B$6:$BE$43,'RevPAR Raw Data'!AP$1,FALSE)</f>
        <v>118.66654359515999</v>
      </c>
      <c r="BC25" s="54">
        <f>VLOOKUP($A25,'RevPAR Raw Data'!$B$6:$BE$43,'RevPAR Raw Data'!AR$1,FALSE)</f>
        <v>79.800123665944099</v>
      </c>
      <c r="BE25" s="47">
        <f>VLOOKUP($A25,'RevPAR Raw Data'!$B$6:$BE$43,'RevPAR Raw Data'!AT$1,FALSE)</f>
        <v>2.3574146298885799</v>
      </c>
      <c r="BF25" s="48">
        <f>VLOOKUP($A25,'RevPAR Raw Data'!$B$6:$BE$43,'RevPAR Raw Data'!AU$1,FALSE)</f>
        <v>1.7943599477857599</v>
      </c>
      <c r="BG25" s="48">
        <f>VLOOKUP($A25,'RevPAR Raw Data'!$B$6:$BE$43,'RevPAR Raw Data'!AV$1,FALSE)</f>
        <v>3.36059993151345</v>
      </c>
      <c r="BH25" s="48">
        <f>VLOOKUP($A25,'RevPAR Raw Data'!$B$6:$BE$43,'RevPAR Raw Data'!AW$1,FALSE)</f>
        <v>3.4364587119237302</v>
      </c>
      <c r="BI25" s="48">
        <f>VLOOKUP($A25,'RevPAR Raw Data'!$B$6:$BE$43,'RevPAR Raw Data'!AX$1,FALSE)</f>
        <v>7.8627691634137502</v>
      </c>
      <c r="BJ25" s="49">
        <f>VLOOKUP($A25,'RevPAR Raw Data'!$B$6:$BE$43,'RevPAR Raw Data'!AY$1,FALSE)</f>
        <v>4.3229712766192803</v>
      </c>
      <c r="BK25" s="48">
        <f>VLOOKUP($A25,'RevPAR Raw Data'!$B$6:$BE$43,'RevPAR Raw Data'!BA$1,FALSE)</f>
        <v>3.6635711125086901</v>
      </c>
      <c r="BL25" s="48">
        <f>VLOOKUP($A25,'RevPAR Raw Data'!$B$6:$BE$43,'RevPAR Raw Data'!BB$1,FALSE)</f>
        <v>7.6378170780385499</v>
      </c>
      <c r="BM25" s="49">
        <f>VLOOKUP($A25,'RevPAR Raw Data'!$B$6:$BE$43,'RevPAR Raw Data'!BC$1,FALSE)</f>
        <v>5.4733919105428699</v>
      </c>
      <c r="BN25" s="50">
        <f>VLOOKUP($A25,'RevPAR Raw Data'!$B$6:$BE$43,'RevPAR Raw Data'!BE$1,FALSE)</f>
        <v>4.8086707662604304</v>
      </c>
    </row>
    <row r="26" spans="1:66" x14ac:dyDescent="0.45">
      <c r="A26" s="63" t="s">
        <v>51</v>
      </c>
      <c r="B26" s="47">
        <f>VLOOKUP($A26,'Occupancy Raw Data'!$B$8:$BE$45,'Occupancy Raw Data'!AG$3,FALSE)</f>
        <v>47.157846715328397</v>
      </c>
      <c r="C26" s="48">
        <f>VLOOKUP($A26,'Occupancy Raw Data'!$B$8:$BE$45,'Occupancy Raw Data'!AH$3,FALSE)</f>
        <v>57.108983128134902</v>
      </c>
      <c r="D26" s="48">
        <f>VLOOKUP($A26,'Occupancy Raw Data'!$B$8:$BE$45,'Occupancy Raw Data'!AI$3,FALSE)</f>
        <v>61.500227998176001</v>
      </c>
      <c r="E26" s="48">
        <f>VLOOKUP($A26,'Occupancy Raw Data'!$B$8:$BE$45,'Occupancy Raw Data'!AJ$3,FALSE)</f>
        <v>68.554491564067405</v>
      </c>
      <c r="F26" s="48">
        <f>VLOOKUP($A26,'Occupancy Raw Data'!$B$8:$BE$45,'Occupancy Raw Data'!AK$3,FALSE)</f>
        <v>68.0118559051527</v>
      </c>
      <c r="G26" s="49">
        <f>VLOOKUP($A26,'Occupancy Raw Data'!$B$8:$BE$45,'Occupancy Raw Data'!AL$3,FALSE)</f>
        <v>60.467894928858001</v>
      </c>
      <c r="H26" s="48">
        <f>VLOOKUP($A26,'Occupancy Raw Data'!$B$8:$BE$45,'Occupancy Raw Data'!AN$3,FALSE)</f>
        <v>74.929320565435404</v>
      </c>
      <c r="I26" s="48">
        <f>VLOOKUP($A26,'Occupancy Raw Data'!$B$8:$BE$45,'Occupancy Raw Data'!AO$3,FALSE)</f>
        <v>74.724122207022305</v>
      </c>
      <c r="J26" s="49">
        <f>VLOOKUP($A26,'Occupancy Raw Data'!$B$8:$BE$45,'Occupancy Raw Data'!AP$3,FALSE)</f>
        <v>74.826721386228897</v>
      </c>
      <c r="K26" s="50">
        <f>VLOOKUP($A26,'Occupancy Raw Data'!$B$8:$BE$45,'Occupancy Raw Data'!AR$3,FALSE)</f>
        <v>64.570684039087894</v>
      </c>
      <c r="M26" s="47">
        <f>VLOOKUP($A26,'Occupancy Raw Data'!$B$8:$BE$45,'Occupancy Raw Data'!AT$3,FALSE)</f>
        <v>8.2872822685000003</v>
      </c>
      <c r="N26" s="48">
        <f>VLOOKUP($A26,'Occupancy Raw Data'!$B$8:$BE$45,'Occupancy Raw Data'!AU$3,FALSE)</f>
        <v>10.9231191453674</v>
      </c>
      <c r="O26" s="48">
        <f>VLOOKUP($A26,'Occupancy Raw Data'!$B$8:$BE$45,'Occupancy Raw Data'!AV$3,FALSE)</f>
        <v>12.660626558653201</v>
      </c>
      <c r="P26" s="48">
        <f>VLOOKUP($A26,'Occupancy Raw Data'!$B$8:$BE$45,'Occupancy Raw Data'!AW$3,FALSE)</f>
        <v>17.673487177217002</v>
      </c>
      <c r="Q26" s="48">
        <f>VLOOKUP($A26,'Occupancy Raw Data'!$B$8:$BE$45,'Occupancy Raw Data'!AX$3,FALSE)</f>
        <v>7.5099463748555104</v>
      </c>
      <c r="R26" s="49">
        <f>VLOOKUP($A26,'Occupancy Raw Data'!$B$8:$BE$45,'Occupancy Raw Data'!AY$3,FALSE)</f>
        <v>11.505882759531</v>
      </c>
      <c r="S26" s="48">
        <f>VLOOKUP($A26,'Occupancy Raw Data'!$B$8:$BE$45,'Occupancy Raw Data'!BA$3,FALSE)</f>
        <v>2.55918331280072</v>
      </c>
      <c r="T26" s="48">
        <f>VLOOKUP($A26,'Occupancy Raw Data'!$B$8:$BE$45,'Occupancy Raw Data'!BB$3,FALSE)</f>
        <v>2.3362852492645998</v>
      </c>
      <c r="U26" s="49">
        <f>VLOOKUP($A26,'Occupancy Raw Data'!$B$8:$BE$45,'Occupancy Raw Data'!BC$3,FALSE)</f>
        <v>2.4477658539901301</v>
      </c>
      <c r="V26" s="50">
        <f>VLOOKUP($A26,'Occupancy Raw Data'!$B$8:$BE$45,'Occupancy Raw Data'!BE$3,FALSE)</f>
        <v>8.3348871504964102</v>
      </c>
      <c r="X26" s="51">
        <f>VLOOKUP($A26,'ADR Raw Data'!$B$6:$BE$43,'ADR Raw Data'!AG$1,FALSE)</f>
        <v>100.89344103705101</v>
      </c>
      <c r="Y26" s="52">
        <f>VLOOKUP($A26,'ADR Raw Data'!$B$6:$BE$43,'ADR Raw Data'!AH$1,FALSE)</f>
        <v>102.81051181731</v>
      </c>
      <c r="Z26" s="52">
        <f>VLOOKUP($A26,'ADR Raw Data'!$B$6:$BE$43,'ADR Raw Data'!AI$1,FALSE)</f>
        <v>104.876293467783</v>
      </c>
      <c r="AA26" s="52">
        <f>VLOOKUP($A26,'ADR Raw Data'!$B$6:$BE$43,'ADR Raw Data'!AJ$1,FALSE)</f>
        <v>111.282302115205</v>
      </c>
      <c r="AB26" s="52">
        <f>VLOOKUP($A26,'ADR Raw Data'!$B$6:$BE$43,'ADR Raw Data'!AK$1,FALSE)</f>
        <v>134.588508213208</v>
      </c>
      <c r="AC26" s="53">
        <f>VLOOKUP($A26,'ADR Raw Data'!$B$6:$BE$43,'ADR Raw Data'!AL$1,FALSE)</f>
        <v>112.002151681071</v>
      </c>
      <c r="AD26" s="52">
        <f>VLOOKUP($A26,'ADR Raw Data'!$B$6:$BE$43,'ADR Raw Data'!AN$1,FALSE)</f>
        <v>162.11153298441999</v>
      </c>
      <c r="AE26" s="52">
        <f>VLOOKUP($A26,'ADR Raw Data'!$B$6:$BE$43,'ADR Raw Data'!AO$1,FALSE)</f>
        <v>156.22996277537001</v>
      </c>
      <c r="AF26" s="53">
        <f>VLOOKUP($A26,'ADR Raw Data'!$B$6:$BE$43,'ADR Raw Data'!AP$1,FALSE)</f>
        <v>159.17478015783499</v>
      </c>
      <c r="AG26" s="54">
        <f>VLOOKUP($A26,'ADR Raw Data'!$B$6:$BE$43,'ADR Raw Data'!AR$1,FALSE)</f>
        <v>127.621814439646</v>
      </c>
      <c r="AI26" s="47">
        <f>VLOOKUP($A26,'ADR Raw Data'!$B$6:$BE$43,'ADR Raw Data'!AT$1,FALSE)</f>
        <v>8.80627793859394</v>
      </c>
      <c r="AJ26" s="48">
        <f>VLOOKUP($A26,'ADR Raw Data'!$B$6:$BE$43,'ADR Raw Data'!AU$1,FALSE)</f>
        <v>10.431703817114199</v>
      </c>
      <c r="AK26" s="48">
        <f>VLOOKUP($A26,'ADR Raw Data'!$B$6:$BE$43,'ADR Raw Data'!AV$1,FALSE)</f>
        <v>9.8424673802641198</v>
      </c>
      <c r="AL26" s="48">
        <f>VLOOKUP($A26,'ADR Raw Data'!$B$6:$BE$43,'ADR Raw Data'!AW$1,FALSE)</f>
        <v>14.010633259474799</v>
      </c>
      <c r="AM26" s="48">
        <f>VLOOKUP($A26,'ADR Raw Data'!$B$6:$BE$43,'ADR Raw Data'!AX$1,FALSE)</f>
        <v>12.2106202222419</v>
      </c>
      <c r="AN26" s="49">
        <f>VLOOKUP($A26,'ADR Raw Data'!$B$6:$BE$43,'ADR Raw Data'!AY$1,FALSE)</f>
        <v>11.1683790351002</v>
      </c>
      <c r="AO26" s="48">
        <f>VLOOKUP($A26,'ADR Raw Data'!$B$6:$BE$43,'ADR Raw Data'!BA$1,FALSE)</f>
        <v>11.940186545503799</v>
      </c>
      <c r="AP26" s="48">
        <f>VLOOKUP($A26,'ADR Raw Data'!$B$6:$BE$43,'ADR Raw Data'!BB$1,FALSE)</f>
        <v>10.6908830802165</v>
      </c>
      <c r="AQ26" s="49">
        <f>VLOOKUP($A26,'ADR Raw Data'!$B$6:$BE$43,'ADR Raw Data'!BC$1,FALSE)</f>
        <v>11.3259856537092</v>
      </c>
      <c r="AR26" s="50">
        <f>VLOOKUP($A26,'ADR Raw Data'!$B$6:$BE$43,'ADR Raw Data'!BE$1,FALSE)</f>
        <v>10.4607178128967</v>
      </c>
      <c r="AT26" s="51">
        <f>VLOOKUP($A26,'RevPAR Raw Data'!$B$6:$BE$43,'RevPAR Raw Data'!AG$1,FALSE)</f>
        <v>47.579174270072897</v>
      </c>
      <c r="AU26" s="52">
        <f>VLOOKUP($A26,'RevPAR Raw Data'!$B$6:$BE$43,'RevPAR Raw Data'!AH$1,FALSE)</f>
        <v>58.714037847697199</v>
      </c>
      <c r="AV26" s="52">
        <f>VLOOKUP($A26,'RevPAR Raw Data'!$B$6:$BE$43,'RevPAR Raw Data'!AI$1,FALSE)</f>
        <v>64.499159598723196</v>
      </c>
      <c r="AW26" s="52">
        <f>VLOOKUP($A26,'RevPAR Raw Data'!$B$6:$BE$43,'RevPAR Raw Data'!AJ$1,FALSE)</f>
        <v>76.289016415868602</v>
      </c>
      <c r="AX26" s="52">
        <f>VLOOKUP($A26,'RevPAR Raw Data'!$B$6:$BE$43,'RevPAR Raw Data'!AK$1,FALSE)</f>
        <v>91.536142270861802</v>
      </c>
      <c r="AY26" s="53">
        <f>VLOOKUP($A26,'RevPAR Raw Data'!$B$6:$BE$43,'RevPAR Raw Data'!AL$1,FALSE)</f>
        <v>67.725343396570494</v>
      </c>
      <c r="AZ26" s="52">
        <f>VLOOKUP($A26,'RevPAR Raw Data'!$B$6:$BE$43,'RevPAR Raw Data'!AN$1,FALSE)</f>
        <v>121.469070223438</v>
      </c>
      <c r="BA26" s="52">
        <f>VLOOKUP($A26,'RevPAR Raw Data'!$B$6:$BE$43,'RevPAR Raw Data'!AO$1,FALSE)</f>
        <v>116.741468308253</v>
      </c>
      <c r="BB26" s="53">
        <f>VLOOKUP($A26,'RevPAR Raw Data'!$B$6:$BE$43,'RevPAR Raw Data'!AP$1,FALSE)</f>
        <v>119.105269265845</v>
      </c>
      <c r="BC26" s="54">
        <f>VLOOKUP($A26,'RevPAR Raw Data'!$B$6:$BE$43,'RevPAR Raw Data'!AR$1,FALSE)</f>
        <v>82.4062785667752</v>
      </c>
      <c r="BE26" s="47">
        <f>VLOOKUP($A26,'RevPAR Raw Data'!$B$6:$BE$43,'RevPAR Raw Data'!AT$1,FALSE)</f>
        <v>17.823361317213799</v>
      </c>
      <c r="BF26" s="48">
        <f>VLOOKUP($A26,'RevPAR Raw Data'!$B$6:$BE$43,'RevPAR Raw Data'!AU$1,FALSE)</f>
        <v>22.494290399316899</v>
      </c>
      <c r="BG26" s="48">
        <f>VLOOKUP($A26,'RevPAR Raw Data'!$B$6:$BE$43,'RevPAR Raw Data'!AV$1,FALSE)</f>
        <v>23.7492119780899</v>
      </c>
      <c r="BH26" s="48">
        <f>VLOOKUP($A26,'RevPAR Raw Data'!$B$6:$BE$43,'RevPAR Raw Data'!AW$1,FALSE)</f>
        <v>34.160287909252098</v>
      </c>
      <c r="BI26" s="48">
        <f>VLOOKUP($A26,'RevPAR Raw Data'!$B$6:$BE$43,'RevPAR Raw Data'!AX$1,FALSE)</f>
        <v>20.637577627825099</v>
      </c>
      <c r="BJ26" s="49">
        <f>VLOOKUP($A26,'RevPAR Raw Data'!$B$6:$BE$43,'RevPAR Raw Data'!AY$1,FALSE)</f>
        <v>23.959282392550001</v>
      </c>
      <c r="BK26" s="48">
        <f>VLOOKUP($A26,'RevPAR Raw Data'!$B$6:$BE$43,'RevPAR Raw Data'!BA$1,FALSE)</f>
        <v>14.8049411198943</v>
      </c>
      <c r="BL26" s="48">
        <f>VLOOKUP($A26,'RevPAR Raw Data'!$B$6:$BE$43,'RevPAR Raw Data'!BB$1,FALSE)</f>
        <v>13.2769378539003</v>
      </c>
      <c r="BM26" s="49">
        <f>VLOOKUP($A26,'RevPAR Raw Data'!$B$6:$BE$43,'RevPAR Raw Data'!BC$1,FALSE)</f>
        <v>14.050985117158699</v>
      </c>
      <c r="BN26" s="50">
        <f>VLOOKUP($A26,'RevPAR Raw Data'!$B$6:$BE$43,'RevPAR Raw Data'!BE$1,FALSE)</f>
        <v>19.6674939882299</v>
      </c>
    </row>
    <row r="27" spans="1:66" x14ac:dyDescent="0.45">
      <c r="A27" s="63" t="s">
        <v>48</v>
      </c>
      <c r="B27" s="47">
        <f>VLOOKUP($A27,'Occupancy Raw Data'!$B$8:$BE$45,'Occupancy Raw Data'!AG$3,FALSE)</f>
        <v>46.130514705882298</v>
      </c>
      <c r="C27" s="48">
        <f>VLOOKUP($A27,'Occupancy Raw Data'!$B$8:$BE$45,'Occupancy Raw Data'!AH$3,FALSE)</f>
        <v>61.264966639246801</v>
      </c>
      <c r="D27" s="48">
        <f>VLOOKUP($A27,'Occupancy Raw Data'!$B$8:$BE$45,'Occupancy Raw Data'!AI$3,FALSE)</f>
        <v>66.611827072479599</v>
      </c>
      <c r="E27" s="48">
        <f>VLOOKUP($A27,'Occupancy Raw Data'!$B$8:$BE$45,'Occupancy Raw Data'!AJ$3,FALSE)</f>
        <v>70.747646467416104</v>
      </c>
      <c r="F27" s="48">
        <f>VLOOKUP($A27,'Occupancy Raw Data'!$B$8:$BE$45,'Occupancy Raw Data'!AK$3,FALSE)</f>
        <v>70.276939950644305</v>
      </c>
      <c r="G27" s="49">
        <f>VLOOKUP($A27,'Occupancy Raw Data'!$B$8:$BE$45,'Occupancy Raw Data'!AL$3,FALSE)</f>
        <v>63.025217773222998</v>
      </c>
      <c r="H27" s="48">
        <f>VLOOKUP($A27,'Occupancy Raw Data'!$B$8:$BE$45,'Occupancy Raw Data'!AN$3,FALSE)</f>
        <v>73.535325838588705</v>
      </c>
      <c r="I27" s="48">
        <f>VLOOKUP($A27,'Occupancy Raw Data'!$B$8:$BE$45,'Occupancy Raw Data'!AO$3,FALSE)</f>
        <v>71.606800109679099</v>
      </c>
      <c r="J27" s="49">
        <f>VLOOKUP($A27,'Occupancy Raw Data'!$B$8:$BE$45,'Occupancy Raw Data'!AP$3,FALSE)</f>
        <v>72.571062974133895</v>
      </c>
      <c r="K27" s="50">
        <f>VLOOKUP($A27,'Occupancy Raw Data'!$B$8:$BE$45,'Occupancy Raw Data'!AR$3,FALSE)</f>
        <v>65.7547761545095</v>
      </c>
      <c r="M27" s="47">
        <f>VLOOKUP($A27,'Occupancy Raw Data'!$B$8:$BE$45,'Occupancy Raw Data'!AT$3,FALSE)</f>
        <v>-7.3822495606326797</v>
      </c>
      <c r="N27" s="48">
        <f>VLOOKUP($A27,'Occupancy Raw Data'!$B$8:$BE$45,'Occupancy Raw Data'!AU$3,FALSE)</f>
        <v>-2.2293806123131601</v>
      </c>
      <c r="O27" s="48">
        <f>VLOOKUP($A27,'Occupancy Raw Data'!$B$8:$BE$45,'Occupancy Raw Data'!AV$3,FALSE)</f>
        <v>-1.0694861575653001</v>
      </c>
      <c r="P27" s="48">
        <f>VLOOKUP($A27,'Occupancy Raw Data'!$B$8:$BE$45,'Occupancy Raw Data'!AW$3,FALSE)</f>
        <v>-1.15316905231309</v>
      </c>
      <c r="Q27" s="48">
        <f>VLOOKUP($A27,'Occupancy Raw Data'!$B$8:$BE$45,'Occupancy Raw Data'!AX$3,FALSE)</f>
        <v>-4.3037413438034102</v>
      </c>
      <c r="R27" s="49">
        <f>VLOOKUP($A27,'Occupancy Raw Data'!$B$8:$BE$45,'Occupancy Raw Data'!AY$3,FALSE)</f>
        <v>-2.9819455026343</v>
      </c>
      <c r="S27" s="48">
        <f>VLOOKUP($A27,'Occupancy Raw Data'!$B$8:$BE$45,'Occupancy Raw Data'!BA$3,FALSE)</f>
        <v>-1.8440658549934601</v>
      </c>
      <c r="T27" s="48">
        <f>VLOOKUP($A27,'Occupancy Raw Data'!$B$8:$BE$45,'Occupancy Raw Data'!BB$3,FALSE)</f>
        <v>-2.4289021406279701</v>
      </c>
      <c r="U27" s="49">
        <f>VLOOKUP($A27,'Occupancy Raw Data'!$B$8:$BE$45,'Occupancy Raw Data'!BC$3,FALSE)</f>
        <v>-2.1334722247003999</v>
      </c>
      <c r="V27" s="50">
        <f>VLOOKUP($A27,'Occupancy Raw Data'!$B$8:$BE$45,'Occupancy Raw Data'!BE$3,FALSE)</f>
        <v>-2.7127617620340398</v>
      </c>
      <c r="X27" s="51">
        <f>VLOOKUP($A27,'ADR Raw Data'!$B$6:$BE$43,'ADR Raw Data'!AG$1,FALSE)</f>
        <v>98.194886431559993</v>
      </c>
      <c r="Y27" s="52">
        <f>VLOOKUP($A27,'ADR Raw Data'!$B$6:$BE$43,'ADR Raw Data'!AH$1,FALSE)</f>
        <v>104.807254960465</v>
      </c>
      <c r="Z27" s="52">
        <f>VLOOKUP($A27,'ADR Raw Data'!$B$6:$BE$43,'ADR Raw Data'!AI$1,FALSE)</f>
        <v>109.484842206366</v>
      </c>
      <c r="AA27" s="52">
        <f>VLOOKUP($A27,'ADR Raw Data'!$B$6:$BE$43,'ADR Raw Data'!AJ$1,FALSE)</f>
        <v>115.858973580518</v>
      </c>
      <c r="AB27" s="52">
        <f>VLOOKUP($A27,'ADR Raw Data'!$B$6:$BE$43,'ADR Raw Data'!AK$1,FALSE)</f>
        <v>133.13432826115201</v>
      </c>
      <c r="AC27" s="53">
        <f>VLOOKUP($A27,'ADR Raw Data'!$B$6:$BE$43,'ADR Raw Data'!AL$1,FALSE)</f>
        <v>113.641746541035</v>
      </c>
      <c r="AD27" s="52">
        <f>VLOOKUP($A27,'ADR Raw Data'!$B$6:$BE$43,'ADR Raw Data'!AN$1,FALSE)</f>
        <v>147.27949101982401</v>
      </c>
      <c r="AE27" s="52">
        <f>VLOOKUP($A27,'ADR Raw Data'!$B$6:$BE$43,'ADR Raw Data'!AO$1,FALSE)</f>
        <v>138.997676303529</v>
      </c>
      <c r="AF27" s="53">
        <f>VLOOKUP($A27,'ADR Raw Data'!$B$6:$BE$43,'ADR Raw Data'!AP$1,FALSE)</f>
        <v>143.193604534005</v>
      </c>
      <c r="AG27" s="54">
        <f>VLOOKUP($A27,'ADR Raw Data'!$B$6:$BE$43,'ADR Raw Data'!AR$1,FALSE)</f>
        <v>122.96782301095899</v>
      </c>
      <c r="AI27" s="47">
        <f>VLOOKUP($A27,'ADR Raw Data'!$B$6:$BE$43,'ADR Raw Data'!AT$1,FALSE)</f>
        <v>7.5096645304502898</v>
      </c>
      <c r="AJ27" s="48">
        <f>VLOOKUP($A27,'ADR Raw Data'!$B$6:$BE$43,'ADR Raw Data'!AU$1,FALSE)</f>
        <v>7.5055242263677</v>
      </c>
      <c r="AK27" s="48">
        <f>VLOOKUP($A27,'ADR Raw Data'!$B$6:$BE$43,'ADR Raw Data'!AV$1,FALSE)</f>
        <v>10.1037110901639</v>
      </c>
      <c r="AL27" s="48">
        <f>VLOOKUP($A27,'ADR Raw Data'!$B$6:$BE$43,'ADR Raw Data'!AW$1,FALSE)</f>
        <v>10.403005315048601</v>
      </c>
      <c r="AM27" s="48">
        <f>VLOOKUP($A27,'ADR Raw Data'!$B$6:$BE$43,'ADR Raw Data'!AX$1,FALSE)</f>
        <v>13.4199093161956</v>
      </c>
      <c r="AN27" s="49">
        <f>VLOOKUP($A27,'ADR Raw Data'!$B$6:$BE$43,'ADR Raw Data'!AY$1,FALSE)</f>
        <v>10.2359540606385</v>
      </c>
      <c r="AO27" s="48">
        <f>VLOOKUP($A27,'ADR Raw Data'!$B$6:$BE$43,'ADR Raw Data'!BA$1,FALSE)</f>
        <v>12.297517840952199</v>
      </c>
      <c r="AP27" s="48">
        <f>VLOOKUP($A27,'ADR Raw Data'!$B$6:$BE$43,'ADR Raw Data'!BB$1,FALSE)</f>
        <v>10.8882607297412</v>
      </c>
      <c r="AQ27" s="49">
        <f>VLOOKUP($A27,'ADR Raw Data'!$B$6:$BE$43,'ADR Raw Data'!BC$1,FALSE)</f>
        <v>11.6257234446013</v>
      </c>
      <c r="AR27" s="50">
        <f>VLOOKUP($A27,'ADR Raw Data'!$B$6:$BE$43,'ADR Raw Data'!BE$1,FALSE)</f>
        <v>10.7958741480128</v>
      </c>
      <c r="AT27" s="51">
        <f>VLOOKUP($A27,'RevPAR Raw Data'!$B$6:$BE$43,'RevPAR Raw Data'!AG$1,FALSE)</f>
        <v>45.297806525735197</v>
      </c>
      <c r="AU27" s="52">
        <f>VLOOKUP($A27,'RevPAR Raw Data'!$B$6:$BE$43,'RevPAR Raw Data'!AH$1,FALSE)</f>
        <v>64.210129787039506</v>
      </c>
      <c r="AV27" s="52">
        <f>VLOOKUP($A27,'RevPAR Raw Data'!$B$6:$BE$43,'RevPAR Raw Data'!AI$1,FALSE)</f>
        <v>72.9298537610821</v>
      </c>
      <c r="AW27" s="52">
        <f>VLOOKUP($A27,'RevPAR Raw Data'!$B$6:$BE$43,'RevPAR Raw Data'!AJ$1,FALSE)</f>
        <v>81.967497029521894</v>
      </c>
      <c r="AX27" s="52">
        <f>VLOOKUP($A27,'RevPAR Raw Data'!$B$6:$BE$43,'RevPAR Raw Data'!AK$1,FALSE)</f>
        <v>93.562731925783694</v>
      </c>
      <c r="AY27" s="53">
        <f>VLOOKUP($A27,'RevPAR Raw Data'!$B$6:$BE$43,'RevPAR Raw Data'!AL$1,FALSE)</f>
        <v>71.622958238781905</v>
      </c>
      <c r="AZ27" s="52">
        <f>VLOOKUP($A27,'RevPAR Raw Data'!$B$6:$BE$43,'RevPAR Raw Data'!AN$1,FALSE)</f>
        <v>108.302453614843</v>
      </c>
      <c r="BA27" s="52">
        <f>VLOOKUP($A27,'RevPAR Raw Data'!$B$6:$BE$43,'RevPAR Raw Data'!AO$1,FALSE)</f>
        <v>99.531788227767095</v>
      </c>
      <c r="BB27" s="53">
        <f>VLOOKUP($A27,'RevPAR Raw Data'!$B$6:$BE$43,'RevPAR Raw Data'!AP$1,FALSE)</f>
        <v>103.917120921305</v>
      </c>
      <c r="BC27" s="54">
        <f>VLOOKUP($A27,'RevPAR Raw Data'!$B$6:$BE$43,'RevPAR Raw Data'!AR$1,FALSE)</f>
        <v>80.857216762930193</v>
      </c>
      <c r="BE27" s="47">
        <f>VLOOKUP($A27,'RevPAR Raw Data'!$B$6:$BE$43,'RevPAR Raw Data'!AT$1,FALSE)</f>
        <v>-0.426967206986546</v>
      </c>
      <c r="BF27" s="48">
        <f>VLOOKUP($A27,'RevPAR Raw Data'!$B$6:$BE$43,'RevPAR Raw Data'!AU$1,FALSE)</f>
        <v>5.1088169120994298</v>
      </c>
      <c r="BG27" s="48">
        <f>VLOOKUP($A27,'RevPAR Raw Data'!$B$6:$BE$43,'RevPAR Raw Data'!AV$1,FALSE)</f>
        <v>8.9261671410889196</v>
      </c>
      <c r="BH27" s="48">
        <f>VLOOKUP($A27,'RevPAR Raw Data'!$B$6:$BE$43,'RevPAR Raw Data'!AW$1,FALSE)</f>
        <v>9.1298720249319398</v>
      </c>
      <c r="BI27" s="48">
        <f>VLOOKUP($A27,'RevPAR Raw Data'!$B$6:$BE$43,'RevPAR Raw Data'!AX$1,FALSE)</f>
        <v>8.5386097868501594</v>
      </c>
      <c r="BJ27" s="49">
        <f>VLOOKUP($A27,'RevPAR Raw Data'!$B$6:$BE$43,'RevPAR Raw Data'!AY$1,FALSE)</f>
        <v>6.9487779862413399</v>
      </c>
      <c r="BK27" s="48">
        <f>VLOOKUP($A27,'RevPAR Raw Data'!$B$6:$BE$43,'RevPAR Raw Data'!BA$1,FALSE)</f>
        <v>10.226677658442</v>
      </c>
      <c r="BL27" s="48">
        <f>VLOOKUP($A27,'RevPAR Raw Data'!$B$6:$BE$43,'RevPAR Raw Data'!BB$1,FALSE)</f>
        <v>8.1948933911714601</v>
      </c>
      <c r="BM27" s="49">
        <f>VLOOKUP($A27,'RevPAR Raw Data'!$B$6:$BE$43,'RevPAR Raw Data'!BC$1,FALSE)</f>
        <v>9.2442196392898506</v>
      </c>
      <c r="BN27" s="50">
        <f>VLOOKUP($A27,'RevPAR Raw Data'!$B$6:$BE$43,'RevPAR Raw Data'!BE$1,FALSE)</f>
        <v>7.7902460402141598</v>
      </c>
    </row>
    <row r="28" spans="1:66" x14ac:dyDescent="0.45">
      <c r="A28" s="63" t="s">
        <v>49</v>
      </c>
      <c r="B28" s="47">
        <f>VLOOKUP($A28,'Occupancy Raw Data'!$B$8:$BE$45,'Occupancy Raw Data'!AG$3,FALSE)</f>
        <v>48.352208380520899</v>
      </c>
      <c r="C28" s="48">
        <f>VLOOKUP($A28,'Occupancy Raw Data'!$B$8:$BE$45,'Occupancy Raw Data'!AH$3,FALSE)</f>
        <v>60.181200453001097</v>
      </c>
      <c r="D28" s="48">
        <f>VLOOKUP($A28,'Occupancy Raw Data'!$B$8:$BE$45,'Occupancy Raw Data'!AI$3,FALSE)</f>
        <v>65.220838052095104</v>
      </c>
      <c r="E28" s="48">
        <f>VLOOKUP($A28,'Occupancy Raw Data'!$B$8:$BE$45,'Occupancy Raw Data'!AJ$3,FALSE)</f>
        <v>71.211778029445</v>
      </c>
      <c r="F28" s="48">
        <f>VLOOKUP($A28,'Occupancy Raw Data'!$B$8:$BE$45,'Occupancy Raw Data'!AK$3,FALSE)</f>
        <v>71.998867497168703</v>
      </c>
      <c r="G28" s="49">
        <f>VLOOKUP($A28,'Occupancy Raw Data'!$B$8:$BE$45,'Occupancy Raw Data'!AL$3,FALSE)</f>
        <v>63.392978482446203</v>
      </c>
      <c r="H28" s="48">
        <f>VLOOKUP($A28,'Occupancy Raw Data'!$B$8:$BE$45,'Occupancy Raw Data'!AN$3,FALSE)</f>
        <v>78.867497168742901</v>
      </c>
      <c r="I28" s="48">
        <f>VLOOKUP($A28,'Occupancy Raw Data'!$B$8:$BE$45,'Occupancy Raw Data'!AO$3,FALSE)</f>
        <v>82.140430351075807</v>
      </c>
      <c r="J28" s="49">
        <f>VLOOKUP($A28,'Occupancy Raw Data'!$B$8:$BE$45,'Occupancy Raw Data'!AP$3,FALSE)</f>
        <v>80.503963759909297</v>
      </c>
      <c r="K28" s="50">
        <f>VLOOKUP($A28,'Occupancy Raw Data'!$B$8:$BE$45,'Occupancy Raw Data'!AR$3,FALSE)</f>
        <v>68.281831418864201</v>
      </c>
      <c r="M28" s="47">
        <f>VLOOKUP($A28,'Occupancy Raw Data'!$B$8:$BE$45,'Occupancy Raw Data'!AT$3,FALSE)</f>
        <v>-9.7439991597271103</v>
      </c>
      <c r="N28" s="48">
        <f>VLOOKUP($A28,'Occupancy Raw Data'!$B$8:$BE$45,'Occupancy Raw Data'!AU$3,FALSE)</f>
        <v>-5.4744346060523297</v>
      </c>
      <c r="O28" s="48">
        <f>VLOOKUP($A28,'Occupancy Raw Data'!$B$8:$BE$45,'Occupancy Raw Data'!AV$3,FALSE)</f>
        <v>-4.0706308024660496</v>
      </c>
      <c r="P28" s="48">
        <f>VLOOKUP($A28,'Occupancy Raw Data'!$B$8:$BE$45,'Occupancy Raw Data'!AW$3,FALSE)</f>
        <v>0.163888430465847</v>
      </c>
      <c r="Q28" s="48">
        <f>VLOOKUP($A28,'Occupancy Raw Data'!$B$8:$BE$45,'Occupancy Raw Data'!AX$3,FALSE)</f>
        <v>-6.5252088304826401</v>
      </c>
      <c r="R28" s="49">
        <f>VLOOKUP($A28,'Occupancy Raw Data'!$B$8:$BE$45,'Occupancy Raw Data'!AY$3,FALSE)</f>
        <v>-4.9145554757484202</v>
      </c>
      <c r="S28" s="48">
        <f>VLOOKUP($A28,'Occupancy Raw Data'!$B$8:$BE$45,'Occupancy Raw Data'!BA$3,FALSE)</f>
        <v>-8.7563725063158806</v>
      </c>
      <c r="T28" s="48">
        <f>VLOOKUP($A28,'Occupancy Raw Data'!$B$8:$BE$45,'Occupancy Raw Data'!BB$3,FALSE)</f>
        <v>-3.8741402187027401</v>
      </c>
      <c r="U28" s="49">
        <f>VLOOKUP($A28,'Occupancy Raw Data'!$B$8:$BE$45,'Occupancy Raw Data'!BC$3,FALSE)</f>
        <v>-6.3292487643604298</v>
      </c>
      <c r="V28" s="50">
        <f>VLOOKUP($A28,'Occupancy Raw Data'!$B$8:$BE$45,'Occupancy Raw Data'!BE$3,FALSE)</f>
        <v>-5.3958517819271998</v>
      </c>
      <c r="X28" s="51">
        <f>VLOOKUP($A28,'ADR Raw Data'!$B$6:$BE$43,'ADR Raw Data'!AG$1,FALSE)</f>
        <v>136.606312214545</v>
      </c>
      <c r="Y28" s="52">
        <f>VLOOKUP($A28,'ADR Raw Data'!$B$6:$BE$43,'ADR Raw Data'!AH$1,FALSE)</f>
        <v>134.44280485509901</v>
      </c>
      <c r="Z28" s="52">
        <f>VLOOKUP($A28,'ADR Raw Data'!$B$6:$BE$43,'ADR Raw Data'!AI$1,FALSE)</f>
        <v>136.64011026219799</v>
      </c>
      <c r="AA28" s="52">
        <f>VLOOKUP($A28,'ADR Raw Data'!$B$6:$BE$43,'ADR Raw Data'!AJ$1,FALSE)</f>
        <v>146.74722248727701</v>
      </c>
      <c r="AB28" s="52">
        <f>VLOOKUP($A28,'ADR Raw Data'!$B$6:$BE$43,'ADR Raw Data'!AK$1,FALSE)</f>
        <v>171.401618560755</v>
      </c>
      <c r="AC28" s="53">
        <f>VLOOKUP($A28,'ADR Raw Data'!$B$6:$BE$43,'ADR Raw Data'!AL$1,FALSE)</f>
        <v>146.38460893954499</v>
      </c>
      <c r="AD28" s="52">
        <f>VLOOKUP($A28,'ADR Raw Data'!$B$6:$BE$43,'ADR Raw Data'!AN$1,FALSE)</f>
        <v>280.09962521539302</v>
      </c>
      <c r="AE28" s="52">
        <f>VLOOKUP($A28,'ADR Raw Data'!$B$6:$BE$43,'ADR Raw Data'!AO$1,FALSE)</f>
        <v>285.95928443402698</v>
      </c>
      <c r="AF28" s="53">
        <f>VLOOKUP($A28,'ADR Raw Data'!$B$6:$BE$43,'ADR Raw Data'!AP$1,FALSE)</f>
        <v>283.08901174649998</v>
      </c>
      <c r="AG28" s="54">
        <f>VLOOKUP($A28,'ADR Raw Data'!$B$6:$BE$43,'ADR Raw Data'!AR$1,FALSE)</f>
        <v>192.434283023338</v>
      </c>
      <c r="AI28" s="47">
        <f>VLOOKUP($A28,'ADR Raw Data'!$B$6:$BE$43,'ADR Raw Data'!AT$1,FALSE)</f>
        <v>0.66183143688829604</v>
      </c>
      <c r="AJ28" s="48">
        <f>VLOOKUP($A28,'ADR Raw Data'!$B$6:$BE$43,'ADR Raw Data'!AU$1,FALSE)</f>
        <v>2.5895337968513399</v>
      </c>
      <c r="AK28" s="48">
        <f>VLOOKUP($A28,'ADR Raw Data'!$B$6:$BE$43,'ADR Raw Data'!AV$1,FALSE)</f>
        <v>2.32454379534345</v>
      </c>
      <c r="AL28" s="48">
        <f>VLOOKUP($A28,'ADR Raw Data'!$B$6:$BE$43,'ADR Raw Data'!AW$1,FALSE)</f>
        <v>5.4722319719821604</v>
      </c>
      <c r="AM28" s="48">
        <f>VLOOKUP($A28,'ADR Raw Data'!$B$6:$BE$43,'ADR Raw Data'!AX$1,FALSE)</f>
        <v>9.6412497010226597E-2</v>
      </c>
      <c r="AN28" s="49">
        <f>VLOOKUP($A28,'ADR Raw Data'!$B$6:$BE$43,'ADR Raw Data'!AY$1,FALSE)</f>
        <v>2.1416998560463201</v>
      </c>
      <c r="AO28" s="48">
        <f>VLOOKUP($A28,'ADR Raw Data'!$B$6:$BE$43,'ADR Raw Data'!BA$1,FALSE)</f>
        <v>4.87181873986464</v>
      </c>
      <c r="AP28" s="48">
        <f>VLOOKUP($A28,'ADR Raw Data'!$B$6:$BE$43,'ADR Raw Data'!BB$1,FALSE)</f>
        <v>3.3386491340383602</v>
      </c>
      <c r="AQ28" s="49">
        <f>VLOOKUP($A28,'ADR Raw Data'!$B$6:$BE$43,'ADR Raw Data'!BC$1,FALSE)</f>
        <v>4.1241306828131004</v>
      </c>
      <c r="AR28" s="50">
        <f>VLOOKUP($A28,'ADR Raw Data'!$B$6:$BE$43,'ADR Raw Data'!BE$1,FALSE)</f>
        <v>2.8766747930090801</v>
      </c>
      <c r="AT28" s="51">
        <f>VLOOKUP($A28,'RevPAR Raw Data'!$B$6:$BE$43,'RevPAR Raw Data'!AG$1,FALSE)</f>
        <v>66.052168742921793</v>
      </c>
      <c r="AU28" s="52">
        <f>VLOOKUP($A28,'RevPAR Raw Data'!$B$6:$BE$43,'RevPAR Raw Data'!AH$1,FALSE)</f>
        <v>80.909293884484697</v>
      </c>
      <c r="AV28" s="52">
        <f>VLOOKUP($A28,'RevPAR Raw Data'!$B$6:$BE$43,'RevPAR Raw Data'!AI$1,FALSE)</f>
        <v>89.117825028312495</v>
      </c>
      <c r="AW28" s="52">
        <f>VLOOKUP($A28,'RevPAR Raw Data'!$B$6:$BE$43,'RevPAR Raw Data'!AJ$1,FALSE)</f>
        <v>104.501306342015</v>
      </c>
      <c r="AX28" s="52">
        <f>VLOOKUP($A28,'RevPAR Raw Data'!$B$6:$BE$43,'RevPAR Raw Data'!AK$1,FALSE)</f>
        <v>123.40722423555999</v>
      </c>
      <c r="AY28" s="53">
        <f>VLOOKUP($A28,'RevPAR Raw Data'!$B$6:$BE$43,'RevPAR Raw Data'!AL$1,FALSE)</f>
        <v>92.7975636466591</v>
      </c>
      <c r="AZ28" s="52">
        <f>VLOOKUP($A28,'RevPAR Raw Data'!$B$6:$BE$43,'RevPAR Raw Data'!AN$1,FALSE)</f>
        <v>220.907563986409</v>
      </c>
      <c r="BA28" s="52">
        <f>VLOOKUP($A28,'RevPAR Raw Data'!$B$6:$BE$43,'RevPAR Raw Data'!AO$1,FALSE)</f>
        <v>234.88818686296699</v>
      </c>
      <c r="BB28" s="53">
        <f>VLOOKUP($A28,'RevPAR Raw Data'!$B$6:$BE$43,'RevPAR Raw Data'!AP$1,FALSE)</f>
        <v>227.89787542468801</v>
      </c>
      <c r="BC28" s="54">
        <f>VLOOKUP($A28,'RevPAR Raw Data'!$B$6:$BE$43,'RevPAR Raw Data'!AR$1,FALSE)</f>
        <v>131.397652726096</v>
      </c>
      <c r="BE28" s="47">
        <f>VLOOKUP($A28,'RevPAR Raw Data'!$B$6:$BE$43,'RevPAR Raw Data'!AT$1,FALSE)</f>
        <v>-9.1466565724880091</v>
      </c>
      <c r="BF28" s="48">
        <f>VLOOKUP($A28,'RevPAR Raw Data'!$B$6:$BE$43,'RevPAR Raw Data'!AU$1,FALSE)</f>
        <v>-3.0266631435112399</v>
      </c>
      <c r="BG28" s="48">
        <f>VLOOKUP($A28,'RevPAR Raw Data'!$B$6:$BE$43,'RevPAR Raw Data'!AV$1,FALSE)</f>
        <v>-1.8407106028726601</v>
      </c>
      <c r="BH28" s="48">
        <f>VLOOKUP($A28,'RevPAR Raw Data'!$B$6:$BE$43,'RevPAR Raw Data'!AW$1,FALSE)</f>
        <v>5.6450887575383399</v>
      </c>
      <c r="BI28" s="48">
        <f>VLOOKUP($A28,'RevPAR Raw Data'!$B$6:$BE$43,'RevPAR Raw Data'!AX$1,FALSE)</f>
        <v>-6.43508745024101</v>
      </c>
      <c r="BJ28" s="49">
        <f>VLOOKUP($A28,'RevPAR Raw Data'!$B$6:$BE$43,'RevPAR Raw Data'!AY$1,FALSE)</f>
        <v>-2.8781106472515101</v>
      </c>
      <c r="BK28" s="48">
        <f>VLOOKUP($A28,'RevPAR Raw Data'!$B$6:$BE$43,'RevPAR Raw Data'!BA$1,FALSE)</f>
        <v>-4.3111483631462804</v>
      </c>
      <c r="BL28" s="48">
        <f>VLOOKUP($A28,'RevPAR Raw Data'!$B$6:$BE$43,'RevPAR Raw Data'!BB$1,FALSE)</f>
        <v>-0.66483503352752604</v>
      </c>
      <c r="BM28" s="49">
        <f>VLOOKUP($A28,'RevPAR Raw Data'!$B$6:$BE$43,'RevPAR Raw Data'!BC$1,FALSE)</f>
        <v>-2.4661445718298798</v>
      </c>
      <c r="BN28" s="50">
        <f>VLOOKUP($A28,'RevPAR Raw Data'!$B$6:$BE$43,'RevPAR Raw Data'!BE$1,FALSE)</f>
        <v>-2.6743980969969501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43.416939565346802</v>
      </c>
      <c r="C30" s="48">
        <f>VLOOKUP($A30,'Occupancy Raw Data'!$B$8:$BE$45,'Occupancy Raw Data'!AH$3,FALSE)</f>
        <v>57.714349508782298</v>
      </c>
      <c r="D30" s="48">
        <f>VLOOKUP($A30,'Occupancy Raw Data'!$B$8:$BE$45,'Occupancy Raw Data'!AI$3,FALSE)</f>
        <v>64.278803215242604</v>
      </c>
      <c r="E30" s="48">
        <f>VLOOKUP($A30,'Occupancy Raw Data'!$B$8:$BE$45,'Occupancy Raw Data'!AJ$3,FALSE)</f>
        <v>69.012354867520003</v>
      </c>
      <c r="F30" s="48">
        <f>VLOOKUP($A30,'Occupancy Raw Data'!$B$8:$BE$45,'Occupancy Raw Data'!AK$3,FALSE)</f>
        <v>63.519648704971701</v>
      </c>
      <c r="G30" s="49">
        <f>VLOOKUP($A30,'Occupancy Raw Data'!$B$8:$BE$45,'Occupancy Raw Data'!AL$3,FALSE)</f>
        <v>59.588419172372703</v>
      </c>
      <c r="H30" s="48">
        <f>VLOOKUP($A30,'Occupancy Raw Data'!$B$8:$BE$45,'Occupancy Raw Data'!AN$3,FALSE)</f>
        <v>68.100625186067205</v>
      </c>
      <c r="I30" s="48">
        <f>VLOOKUP($A30,'Occupancy Raw Data'!$B$8:$BE$45,'Occupancy Raw Data'!AO$3,FALSE)</f>
        <v>64.989580232211907</v>
      </c>
      <c r="J30" s="49">
        <f>VLOOKUP($A30,'Occupancy Raw Data'!$B$8:$BE$45,'Occupancy Raw Data'!AP$3,FALSE)</f>
        <v>66.545102709139599</v>
      </c>
      <c r="K30" s="50">
        <f>VLOOKUP($A30,'Occupancy Raw Data'!$B$8:$BE$45,'Occupancy Raw Data'!AR$3,FALSE)</f>
        <v>61.576043040020402</v>
      </c>
      <c r="M30" s="47">
        <f>VLOOKUP($A30,'Occupancy Raw Data'!$B$8:$BE$45,'Occupancy Raw Data'!AT$3,FALSE)</f>
        <v>-5.8558778853793596</v>
      </c>
      <c r="N30" s="48">
        <f>VLOOKUP($A30,'Occupancy Raw Data'!$B$8:$BE$45,'Occupancy Raw Data'!AU$3,FALSE)</f>
        <v>-5.9296355920165</v>
      </c>
      <c r="O30" s="48">
        <f>VLOOKUP($A30,'Occupancy Raw Data'!$B$8:$BE$45,'Occupancy Raw Data'!AV$3,FALSE)</f>
        <v>-1.28404280749985</v>
      </c>
      <c r="P30" s="48">
        <f>VLOOKUP($A30,'Occupancy Raw Data'!$B$8:$BE$45,'Occupancy Raw Data'!AW$3,FALSE)</f>
        <v>5.1042656237978701</v>
      </c>
      <c r="Q30" s="48">
        <f>VLOOKUP($A30,'Occupancy Raw Data'!$B$8:$BE$45,'Occupancy Raw Data'!AX$3,FALSE)</f>
        <v>-0.86619707869439799</v>
      </c>
      <c r="R30" s="49">
        <f>VLOOKUP($A30,'Occupancy Raw Data'!$B$8:$BE$45,'Occupancy Raw Data'!AY$3,FALSE)</f>
        <v>-1.4481883361893899</v>
      </c>
      <c r="S30" s="48">
        <f>VLOOKUP($A30,'Occupancy Raw Data'!$B$8:$BE$45,'Occupancy Raw Data'!BA$3,FALSE)</f>
        <v>-5.10717819742493</v>
      </c>
      <c r="T30" s="48">
        <f>VLOOKUP($A30,'Occupancy Raw Data'!$B$8:$BE$45,'Occupancy Raw Data'!BB$3,FALSE)</f>
        <v>-6.0472200023979097</v>
      </c>
      <c r="U30" s="49">
        <f>VLOOKUP($A30,'Occupancy Raw Data'!$B$8:$BE$45,'Occupancy Raw Data'!BC$3,FALSE)</f>
        <v>-5.5685508235628998</v>
      </c>
      <c r="V30" s="50">
        <f>VLOOKUP($A30,'Occupancy Raw Data'!$B$8:$BE$45,'Occupancy Raw Data'!BE$3,FALSE)</f>
        <v>-2.7582978503916</v>
      </c>
      <c r="X30" s="51">
        <f>VLOOKUP($A30,'ADR Raw Data'!$B$6:$BE$43,'ADR Raw Data'!AG$1,FALSE)</f>
        <v>93.0155455558412</v>
      </c>
      <c r="Y30" s="52">
        <f>VLOOKUP($A30,'ADR Raw Data'!$B$6:$BE$43,'ADR Raw Data'!AH$1,FALSE)</f>
        <v>100.643759107614</v>
      </c>
      <c r="Z30" s="52">
        <f>VLOOKUP($A30,'ADR Raw Data'!$B$6:$BE$43,'ADR Raw Data'!AI$1,FALSE)</f>
        <v>105.721626816418</v>
      </c>
      <c r="AA30" s="52">
        <f>VLOOKUP($A30,'ADR Raw Data'!$B$6:$BE$43,'ADR Raw Data'!AJ$1,FALSE)</f>
        <v>106.301211108115</v>
      </c>
      <c r="AB30" s="52">
        <f>VLOOKUP($A30,'ADR Raw Data'!$B$6:$BE$43,'ADR Raw Data'!AK$1,FALSE)</f>
        <v>100.976162634014</v>
      </c>
      <c r="AC30" s="53">
        <f>VLOOKUP($A30,'ADR Raw Data'!$B$6:$BE$43,'ADR Raw Data'!AL$1,FALSE)</f>
        <v>102.008970061076</v>
      </c>
      <c r="AD30" s="52">
        <f>VLOOKUP($A30,'ADR Raw Data'!$B$6:$BE$43,'ADR Raw Data'!AN$1,FALSE)</f>
        <v>112.007195081967</v>
      </c>
      <c r="AE30" s="52">
        <f>VLOOKUP($A30,'ADR Raw Data'!$B$6:$BE$43,'ADR Raw Data'!AO$1,FALSE)</f>
        <v>111.381476752175</v>
      </c>
      <c r="AF30" s="53">
        <f>VLOOKUP($A30,'ADR Raw Data'!$B$6:$BE$43,'ADR Raw Data'!AP$1,FALSE)</f>
        <v>111.701649144391</v>
      </c>
      <c r="AG30" s="54">
        <f>VLOOKUP($A30,'ADR Raw Data'!$B$6:$BE$43,'ADR Raw Data'!AR$1,FALSE)</f>
        <v>105.001786716396</v>
      </c>
      <c r="AI30" s="47">
        <f>VLOOKUP($A30,'ADR Raw Data'!$B$6:$BE$43,'ADR Raw Data'!AT$1,FALSE)</f>
        <v>3.5669842022659299</v>
      </c>
      <c r="AJ30" s="48">
        <f>VLOOKUP($A30,'ADR Raw Data'!$B$6:$BE$43,'ADR Raw Data'!AU$1,FALSE)</f>
        <v>5.5072666543507998</v>
      </c>
      <c r="AK30" s="48">
        <f>VLOOKUP($A30,'ADR Raw Data'!$B$6:$BE$43,'ADR Raw Data'!AV$1,FALSE)</f>
        <v>7.3484125864224099</v>
      </c>
      <c r="AL30" s="48">
        <f>VLOOKUP($A30,'ADR Raw Data'!$B$6:$BE$43,'ADR Raw Data'!AW$1,FALSE)</f>
        <v>8.4540899887036804</v>
      </c>
      <c r="AM30" s="48">
        <f>VLOOKUP($A30,'ADR Raw Data'!$B$6:$BE$43,'ADR Raw Data'!AX$1,FALSE)</f>
        <v>5.1113975050840601</v>
      </c>
      <c r="AN30" s="49">
        <f>VLOOKUP($A30,'ADR Raw Data'!$B$6:$BE$43,'ADR Raw Data'!AY$1,FALSE)</f>
        <v>6.349027062767</v>
      </c>
      <c r="AO30" s="48">
        <f>VLOOKUP($A30,'ADR Raw Data'!$B$6:$BE$43,'ADR Raw Data'!BA$1,FALSE)</f>
        <v>2.5679168767336198</v>
      </c>
      <c r="AP30" s="48">
        <f>VLOOKUP($A30,'ADR Raw Data'!$B$6:$BE$43,'ADR Raw Data'!BB$1,FALSE)</f>
        <v>2.5804877461916398</v>
      </c>
      <c r="AQ30" s="49">
        <f>VLOOKUP($A30,'ADR Raw Data'!$B$6:$BE$43,'ADR Raw Data'!BC$1,FALSE)</f>
        <v>2.5754981844615101</v>
      </c>
      <c r="AR30" s="50">
        <f>VLOOKUP($A30,'ADR Raw Data'!$B$6:$BE$43,'ADR Raw Data'!BE$1,FALSE)</f>
        <v>4.9540172356086796</v>
      </c>
      <c r="AT30" s="51">
        <f>VLOOKUP($A30,'RevPAR Raw Data'!$B$6:$BE$43,'RevPAR Raw Data'!AG$1,FALSE)</f>
        <v>40.384503200357202</v>
      </c>
      <c r="AU30" s="52">
        <f>VLOOKUP($A30,'RevPAR Raw Data'!$B$6:$BE$43,'RevPAR Raw Data'!AH$1,FALSE)</f>
        <v>58.085890890145798</v>
      </c>
      <c r="AV30" s="52">
        <f>VLOOKUP($A30,'RevPAR Raw Data'!$B$6:$BE$43,'RevPAR Raw Data'!AI$1,FALSE)</f>
        <v>67.956596457278906</v>
      </c>
      <c r="AW30" s="52">
        <f>VLOOKUP($A30,'RevPAR Raw Data'!$B$6:$BE$43,'RevPAR Raw Data'!AJ$1,FALSE)</f>
        <v>73.360969038404207</v>
      </c>
      <c r="AX30" s="52">
        <f>VLOOKUP($A30,'RevPAR Raw Data'!$B$6:$BE$43,'RevPAR Raw Data'!AK$1,FALSE)</f>
        <v>64.139703780887103</v>
      </c>
      <c r="AY30" s="53">
        <f>VLOOKUP($A30,'RevPAR Raw Data'!$B$6:$BE$43,'RevPAR Raw Data'!AL$1,FALSE)</f>
        <v>60.7855326734147</v>
      </c>
      <c r="AZ30" s="52">
        <f>VLOOKUP($A30,'RevPAR Raw Data'!$B$6:$BE$43,'RevPAR Raw Data'!AN$1,FALSE)</f>
        <v>76.277600104197603</v>
      </c>
      <c r="BA30" s="52">
        <f>VLOOKUP($A30,'RevPAR Raw Data'!$B$6:$BE$43,'RevPAR Raw Data'!AO$1,FALSE)</f>
        <v>72.386354197677804</v>
      </c>
      <c r="BB30" s="53">
        <f>VLOOKUP($A30,'RevPAR Raw Data'!$B$6:$BE$43,'RevPAR Raw Data'!AP$1,FALSE)</f>
        <v>74.331977150937703</v>
      </c>
      <c r="BC30" s="54">
        <f>VLOOKUP($A30,'RevPAR Raw Data'!$B$6:$BE$43,'RevPAR Raw Data'!AR$1,FALSE)</f>
        <v>64.6559453812784</v>
      </c>
      <c r="BE30" s="47">
        <f>VLOOKUP($A30,'RevPAR Raw Data'!$B$6:$BE$43,'RevPAR Raw Data'!AT$1,FALSE)</f>
        <v>-2.4977719221888899</v>
      </c>
      <c r="BF30" s="48">
        <f>VLOOKUP($A30,'RevPAR Raw Data'!$B$6:$BE$43,'RevPAR Raw Data'!AU$1,FALSE)</f>
        <v>-0.74892978134934296</v>
      </c>
      <c r="BG30" s="48">
        <f>VLOOKUP($A30,'RevPAR Raw Data'!$B$6:$BE$43,'RevPAR Raw Data'!AV$1,FALSE)</f>
        <v>5.9700130156411797</v>
      </c>
      <c r="BH30" s="48">
        <f>VLOOKUP($A30,'RevPAR Raw Data'!$B$6:$BE$43,'RevPAR Raw Data'!AW$1,FALSE)</f>
        <v>13.9898748215999</v>
      </c>
      <c r="BI30" s="48">
        <f>VLOOKUP($A30,'RevPAR Raw Data'!$B$6:$BE$43,'RevPAR Raw Data'!AX$1,FALSE)</f>
        <v>4.20092565052017</v>
      </c>
      <c r="BJ30" s="49">
        <f>VLOOKUP($A30,'RevPAR Raw Data'!$B$6:$BE$43,'RevPAR Raw Data'!AY$1,FALSE)</f>
        <v>4.8088928571930998</v>
      </c>
      <c r="BK30" s="48">
        <f>VLOOKUP($A30,'RevPAR Raw Data'!$B$6:$BE$43,'RevPAR Raw Data'!BA$1,FALSE)</f>
        <v>-2.6704094115478401</v>
      </c>
      <c r="BL30" s="48">
        <f>VLOOKUP($A30,'RevPAR Raw Data'!$B$6:$BE$43,'RevPAR Raw Data'!BB$1,FALSE)</f>
        <v>-3.6227800273533899</v>
      </c>
      <c r="BM30" s="49">
        <f>VLOOKUP($A30,'RevPAR Raw Data'!$B$6:$BE$43,'RevPAR Raw Data'!BC$1,FALSE)</f>
        <v>-3.1364705644630599</v>
      </c>
      <c r="BN30" s="50">
        <f>VLOOKUP($A30,'RevPAR Raw Data'!$B$6:$BE$43,'RevPAR Raw Data'!BE$1,FALSE)</f>
        <v>2.0590728342992599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52.254107584965098</v>
      </c>
      <c r="C32" s="48">
        <f>VLOOKUP($A32,'Occupancy Raw Data'!$B$8:$BE$45,'Occupancy Raw Data'!AH$3,FALSE)</f>
        <v>64.625253207292303</v>
      </c>
      <c r="D32" s="48">
        <f>VLOOKUP($A32,'Occupancy Raw Data'!$B$8:$BE$45,'Occupancy Raw Data'!AI$3,FALSE)</f>
        <v>71.207517443168996</v>
      </c>
      <c r="E32" s="48">
        <f>VLOOKUP($A32,'Occupancy Raw Data'!$B$8:$BE$45,'Occupancy Raw Data'!AJ$3,FALSE)</f>
        <v>71.145622327256305</v>
      </c>
      <c r="F32" s="48">
        <f>VLOOKUP($A32,'Occupancy Raw Data'!$B$8:$BE$45,'Occupancy Raw Data'!AK$3,FALSE)</f>
        <v>67.805536799459802</v>
      </c>
      <c r="G32" s="49">
        <f>VLOOKUP($A32,'Occupancy Raw Data'!$B$8:$BE$45,'Occupancy Raw Data'!AL$3,FALSE)</f>
        <v>65.407607472428495</v>
      </c>
      <c r="H32" s="48">
        <f>VLOOKUP($A32,'Occupancy Raw Data'!$B$8:$BE$45,'Occupancy Raw Data'!AN$3,FALSE)</f>
        <v>76.303173531397704</v>
      </c>
      <c r="I32" s="48">
        <f>VLOOKUP($A32,'Occupancy Raw Data'!$B$8:$BE$45,'Occupancy Raw Data'!AO$3,FALSE)</f>
        <v>79.248255683097</v>
      </c>
      <c r="J32" s="49">
        <f>VLOOKUP($A32,'Occupancy Raw Data'!$B$8:$BE$45,'Occupancy Raw Data'!AP$3,FALSE)</f>
        <v>77.775714607247295</v>
      </c>
      <c r="K32" s="50">
        <f>VLOOKUP($A32,'Occupancy Raw Data'!$B$8:$BE$45,'Occupancy Raw Data'!AR$3,FALSE)</f>
        <v>68.941352368091003</v>
      </c>
      <c r="M32" s="47">
        <f>VLOOKUP($A32,'Occupancy Raw Data'!$B$8:$BE$45,'Occupancy Raw Data'!AT$3,FALSE)</f>
        <v>-0.306671366307257</v>
      </c>
      <c r="N32" s="48">
        <f>VLOOKUP($A32,'Occupancy Raw Data'!$B$8:$BE$45,'Occupancy Raw Data'!AU$3,FALSE)</f>
        <v>3.0705351906856202</v>
      </c>
      <c r="O32" s="48">
        <f>VLOOKUP($A32,'Occupancy Raw Data'!$B$8:$BE$45,'Occupancy Raw Data'!AV$3,FALSE)</f>
        <v>4.6049267192131902</v>
      </c>
      <c r="P32" s="48">
        <f>VLOOKUP($A32,'Occupancy Raw Data'!$B$8:$BE$45,'Occupancy Raw Data'!AW$3,FALSE)</f>
        <v>5.2726520523416198</v>
      </c>
      <c r="Q32" s="48">
        <f>VLOOKUP($A32,'Occupancy Raw Data'!$B$8:$BE$45,'Occupancy Raw Data'!AX$3,FALSE)</f>
        <v>3.5386983330499699</v>
      </c>
      <c r="R32" s="49">
        <f>VLOOKUP($A32,'Occupancy Raw Data'!$B$8:$BE$45,'Occupancy Raw Data'!AY$3,FALSE)</f>
        <v>3.4086062741408498</v>
      </c>
      <c r="S32" s="48">
        <f>VLOOKUP($A32,'Occupancy Raw Data'!$B$8:$BE$45,'Occupancy Raw Data'!BA$3,FALSE)</f>
        <v>0.86441634012907098</v>
      </c>
      <c r="T32" s="48">
        <f>VLOOKUP($A32,'Occupancy Raw Data'!$B$8:$BE$45,'Occupancy Raw Data'!BB$3,FALSE)</f>
        <v>-9.3430849642385294E-2</v>
      </c>
      <c r="U32" s="49">
        <f>VLOOKUP($A32,'Occupancy Raw Data'!$B$8:$BE$45,'Occupancy Raw Data'!BC$3,FALSE)</f>
        <v>0.37414135711959501</v>
      </c>
      <c r="V32" s="50">
        <f>VLOOKUP($A32,'Occupancy Raw Data'!$B$8:$BE$45,'Occupancy Raw Data'!BE$3,FALSE)</f>
        <v>2.4106726323118801</v>
      </c>
      <c r="X32" s="51">
        <f>VLOOKUP($A32,'ADR Raw Data'!$B$6:$BE$43,'ADR Raw Data'!AG$1,FALSE)</f>
        <v>100.367332108629</v>
      </c>
      <c r="Y32" s="52">
        <f>VLOOKUP($A32,'ADR Raw Data'!$B$6:$BE$43,'ADR Raw Data'!AH$1,FALSE)</f>
        <v>107.678642310103</v>
      </c>
      <c r="Z32" s="52">
        <f>VLOOKUP($A32,'ADR Raw Data'!$B$6:$BE$43,'ADR Raw Data'!AI$1,FALSE)</f>
        <v>112.319946994863</v>
      </c>
      <c r="AA32" s="52">
        <f>VLOOKUP($A32,'ADR Raw Data'!$B$6:$BE$43,'ADR Raw Data'!AJ$1,FALSE)</f>
        <v>110.91341797532399</v>
      </c>
      <c r="AB32" s="52">
        <f>VLOOKUP($A32,'ADR Raw Data'!$B$6:$BE$43,'ADR Raw Data'!AK$1,FALSE)</f>
        <v>107.66748505111801</v>
      </c>
      <c r="AC32" s="53">
        <f>VLOOKUP($A32,'ADR Raw Data'!$B$6:$BE$43,'ADR Raw Data'!AL$1,FALSE)</f>
        <v>108.222412079929</v>
      </c>
      <c r="AD32" s="52">
        <f>VLOOKUP($A32,'ADR Raw Data'!$B$6:$BE$43,'ADR Raw Data'!AN$1,FALSE)</f>
        <v>123.94514043921301</v>
      </c>
      <c r="AE32" s="52">
        <f>VLOOKUP($A32,'ADR Raw Data'!$B$6:$BE$43,'ADR Raw Data'!AO$1,FALSE)</f>
        <v>126.579143990343</v>
      </c>
      <c r="AF32" s="53">
        <f>VLOOKUP($A32,'ADR Raw Data'!$B$6:$BE$43,'ADR Raw Data'!AP$1,FALSE)</f>
        <v>125.28707723750701</v>
      </c>
      <c r="AG32" s="54">
        <f>VLOOKUP($A32,'ADR Raw Data'!$B$6:$BE$43,'ADR Raw Data'!AR$1,FALSE)</f>
        <v>113.722807836923</v>
      </c>
      <c r="AI32" s="47">
        <f>VLOOKUP($A32,'ADR Raw Data'!$B$6:$BE$43,'ADR Raw Data'!AT$1,FALSE)</f>
        <v>1.98543650792064</v>
      </c>
      <c r="AJ32" s="48">
        <f>VLOOKUP($A32,'ADR Raw Data'!$B$6:$BE$43,'ADR Raw Data'!AU$1,FALSE)</f>
        <v>4.4979136156667003</v>
      </c>
      <c r="AK32" s="48">
        <f>VLOOKUP($A32,'ADR Raw Data'!$B$6:$BE$43,'ADR Raw Data'!AV$1,FALSE)</f>
        <v>4.4079470336942004</v>
      </c>
      <c r="AL32" s="48">
        <f>VLOOKUP($A32,'ADR Raw Data'!$B$6:$BE$43,'ADR Raw Data'!AW$1,FALSE)</f>
        <v>4.8530346994353701</v>
      </c>
      <c r="AM32" s="48">
        <f>VLOOKUP($A32,'ADR Raw Data'!$B$6:$BE$43,'ADR Raw Data'!AX$1,FALSE)</f>
        <v>3.0285739967990901</v>
      </c>
      <c r="AN32" s="49">
        <f>VLOOKUP($A32,'ADR Raw Data'!$B$6:$BE$43,'ADR Raw Data'!AY$1,FALSE)</f>
        <v>3.9210274075245102</v>
      </c>
      <c r="AO32" s="48">
        <f>VLOOKUP($A32,'ADR Raw Data'!$B$6:$BE$43,'ADR Raw Data'!BA$1,FALSE)</f>
        <v>1.41749230585046</v>
      </c>
      <c r="AP32" s="48">
        <f>VLOOKUP($A32,'ADR Raw Data'!$B$6:$BE$43,'ADR Raw Data'!BB$1,FALSE)</f>
        <v>1.0758756014877899</v>
      </c>
      <c r="AQ32" s="49">
        <f>VLOOKUP($A32,'ADR Raw Data'!$B$6:$BE$43,'ADR Raw Data'!BC$1,FALSE)</f>
        <v>1.2354785168396001</v>
      </c>
      <c r="AR32" s="50">
        <f>VLOOKUP($A32,'ADR Raw Data'!$B$6:$BE$43,'ADR Raw Data'!BE$1,FALSE)</f>
        <v>2.83177643362664</v>
      </c>
      <c r="AT32" s="51">
        <f>VLOOKUP($A32,'RevPAR Raw Data'!$B$6:$BE$43,'RevPAR Raw Data'!AG$1,FALSE)</f>
        <v>52.446053700202498</v>
      </c>
      <c r="AU32" s="52">
        <f>VLOOKUP($A32,'RevPAR Raw Data'!$B$6:$BE$43,'RevPAR Raw Data'!AH$1,FALSE)</f>
        <v>69.587595243078994</v>
      </c>
      <c r="AV32" s="52">
        <f>VLOOKUP($A32,'RevPAR Raw Data'!$B$6:$BE$43,'RevPAR Raw Data'!AI$1,FALSE)</f>
        <v>79.980245848525698</v>
      </c>
      <c r="AW32" s="52">
        <f>VLOOKUP($A32,'RevPAR Raw Data'!$B$6:$BE$43,'RevPAR Raw Data'!AJ$1,FALSE)</f>
        <v>78.9100414629754</v>
      </c>
      <c r="AX32" s="52">
        <f>VLOOKUP($A32,'RevPAR Raw Data'!$B$6:$BE$43,'RevPAR Raw Data'!AK$1,FALSE)</f>
        <v>73.004516197389094</v>
      </c>
      <c r="AY32" s="53">
        <f>VLOOKUP($A32,'RevPAR Raw Data'!$B$6:$BE$43,'RevPAR Raw Data'!AL$1,FALSE)</f>
        <v>70.785690490434305</v>
      </c>
      <c r="AZ32" s="52">
        <f>VLOOKUP($A32,'RevPAR Raw Data'!$B$6:$BE$43,'RevPAR Raw Data'!AN$1,FALSE)</f>
        <v>94.574075593067704</v>
      </c>
      <c r="BA32" s="52">
        <f>VLOOKUP($A32,'RevPAR Raw Data'!$B$6:$BE$43,'RevPAR Raw Data'!AO$1,FALSE)</f>
        <v>100.31176367094299</v>
      </c>
      <c r="BB32" s="53">
        <f>VLOOKUP($A32,'RevPAR Raw Data'!$B$6:$BE$43,'RevPAR Raw Data'!AP$1,FALSE)</f>
        <v>97.442919632005399</v>
      </c>
      <c r="BC32" s="54">
        <f>VLOOKUP($A32,'RevPAR Raw Data'!$B$6:$BE$43,'RevPAR Raw Data'!AR$1,FALSE)</f>
        <v>78.4020416737403</v>
      </c>
      <c r="BE32" s="47">
        <f>VLOOKUP($A32,'RevPAR Raw Data'!$B$6:$BE$43,'RevPAR Raw Data'!AT$1,FALSE)</f>
        <v>1.67267637634738</v>
      </c>
      <c r="BF32" s="48">
        <f>VLOOKUP($A32,'RevPAR Raw Data'!$B$6:$BE$43,'RevPAR Raw Data'!AU$1,FALSE)</f>
        <v>7.7065588267680001</v>
      </c>
      <c r="BG32" s="48">
        <f>VLOOKUP($A32,'RevPAR Raw Data'!$B$6:$BE$43,'RevPAR Raw Data'!AV$1,FALSE)</f>
        <v>9.2158564836307502</v>
      </c>
      <c r="BH32" s="48">
        <f>VLOOKUP($A32,'RevPAR Raw Data'!$B$6:$BE$43,'RevPAR Raw Data'!AW$1,FALSE)</f>
        <v>10.3815703854576</v>
      </c>
      <c r="BI32" s="48">
        <f>VLOOKUP($A32,'RevPAR Raw Data'!$B$6:$BE$43,'RevPAR Raw Data'!AX$1,FALSE)</f>
        <v>6.6744444273889796</v>
      </c>
      <c r="BJ32" s="49">
        <f>VLOOKUP($A32,'RevPAR Raw Data'!$B$6:$BE$43,'RevPAR Raw Data'!AY$1,FALSE)</f>
        <v>7.4632860678890296</v>
      </c>
      <c r="BK32" s="48">
        <f>VLOOKUP($A32,'RevPAR Raw Data'!$B$6:$BE$43,'RevPAR Raw Data'!BA$1,FALSE)</f>
        <v>2.2941616810913699</v>
      </c>
      <c r="BL32" s="48">
        <f>VLOOKUP($A32,'RevPAR Raw Data'!$B$6:$BE$43,'RevPAR Raw Data'!BB$1,FALSE)</f>
        <v>0.98143955212984901</v>
      </c>
      <c r="BM32" s="49">
        <f>VLOOKUP($A32,'RevPAR Raw Data'!$B$6:$BE$43,'RevPAR Raw Data'!BC$1,FALSE)</f>
        <v>1.61424231004902</v>
      </c>
      <c r="BN32" s="50">
        <f>VLOOKUP($A32,'RevPAR Raw Data'!$B$6:$BE$43,'RevPAR Raw Data'!BE$1,FALSE)</f>
        <v>5.3107139254322204</v>
      </c>
    </row>
    <row r="33" spans="1:66" x14ac:dyDescent="0.45">
      <c r="A33" s="63" t="s">
        <v>46</v>
      </c>
      <c r="B33" s="47">
        <f>VLOOKUP($A33,'Occupancy Raw Data'!$B$8:$BE$45,'Occupancy Raw Data'!AG$3,FALSE)</f>
        <v>61.310904872389699</v>
      </c>
      <c r="C33" s="48">
        <f>VLOOKUP($A33,'Occupancy Raw Data'!$B$8:$BE$45,'Occupancy Raw Data'!AH$3,FALSE)</f>
        <v>69.209203402938897</v>
      </c>
      <c r="D33" s="48">
        <f>VLOOKUP($A33,'Occupancy Raw Data'!$B$8:$BE$45,'Occupancy Raw Data'!AI$3,FALSE)</f>
        <v>70.934841453982898</v>
      </c>
      <c r="E33" s="48">
        <f>VLOOKUP($A33,'Occupancy Raw Data'!$B$8:$BE$45,'Occupancy Raw Data'!AJ$3,FALSE)</f>
        <v>71.5148878576952</v>
      </c>
      <c r="F33" s="48">
        <f>VLOOKUP($A33,'Occupancy Raw Data'!$B$8:$BE$45,'Occupancy Raw Data'!AK$3,FALSE)</f>
        <v>69.170533642691396</v>
      </c>
      <c r="G33" s="49">
        <f>VLOOKUP($A33,'Occupancy Raw Data'!$B$8:$BE$45,'Occupancy Raw Data'!AL$3,FALSE)</f>
        <v>68.428074245939598</v>
      </c>
      <c r="H33" s="48">
        <f>VLOOKUP($A33,'Occupancy Raw Data'!$B$8:$BE$45,'Occupancy Raw Data'!AN$3,FALSE)</f>
        <v>73.085846867749396</v>
      </c>
      <c r="I33" s="48">
        <f>VLOOKUP($A33,'Occupancy Raw Data'!$B$8:$BE$45,'Occupancy Raw Data'!AO$3,FALSE)</f>
        <v>74.700309358081896</v>
      </c>
      <c r="J33" s="49">
        <f>VLOOKUP($A33,'Occupancy Raw Data'!$B$8:$BE$45,'Occupancy Raw Data'!AP$3,FALSE)</f>
        <v>73.893078112915603</v>
      </c>
      <c r="K33" s="50">
        <f>VLOOKUP($A33,'Occupancy Raw Data'!$B$8:$BE$45,'Occupancy Raw Data'!AR$3,FALSE)</f>
        <v>69.989503922218503</v>
      </c>
      <c r="M33" s="47">
        <f>VLOOKUP($A33,'Occupancy Raw Data'!$B$8:$BE$45,'Occupancy Raw Data'!AT$3,FALSE)</f>
        <v>2.7738893920176602</v>
      </c>
      <c r="N33" s="48">
        <f>VLOOKUP($A33,'Occupancy Raw Data'!$B$8:$BE$45,'Occupancy Raw Data'!AU$3,FALSE)</f>
        <v>3.4920888770849801</v>
      </c>
      <c r="O33" s="48">
        <f>VLOOKUP($A33,'Occupancy Raw Data'!$B$8:$BE$45,'Occupancy Raw Data'!AV$3,FALSE)</f>
        <v>2.48466777927029</v>
      </c>
      <c r="P33" s="48">
        <f>VLOOKUP($A33,'Occupancy Raw Data'!$B$8:$BE$45,'Occupancy Raw Data'!AW$3,FALSE)</f>
        <v>2.4812773170620401</v>
      </c>
      <c r="Q33" s="48">
        <f>VLOOKUP($A33,'Occupancy Raw Data'!$B$8:$BE$45,'Occupancy Raw Data'!AX$3,FALSE)</f>
        <v>1.74201233376658</v>
      </c>
      <c r="R33" s="49">
        <f>VLOOKUP($A33,'Occupancy Raw Data'!$B$8:$BE$45,'Occupancy Raw Data'!AY$3,FALSE)</f>
        <v>2.58630378185119</v>
      </c>
      <c r="S33" s="48">
        <f>VLOOKUP($A33,'Occupancy Raw Data'!$B$8:$BE$45,'Occupancy Raw Data'!BA$3,FALSE)</f>
        <v>-0.70665069861257301</v>
      </c>
      <c r="T33" s="48">
        <f>VLOOKUP($A33,'Occupancy Raw Data'!$B$8:$BE$45,'Occupancy Raw Data'!BB$3,FALSE)</f>
        <v>-1.9302404626838501</v>
      </c>
      <c r="U33" s="49">
        <f>VLOOKUP($A33,'Occupancy Raw Data'!$B$8:$BE$45,'Occupancy Raw Data'!BC$3,FALSE)</f>
        <v>-1.32892124862443</v>
      </c>
      <c r="V33" s="50">
        <f>VLOOKUP($A33,'Occupancy Raw Data'!$B$8:$BE$45,'Occupancy Raw Data'!BE$3,FALSE)</f>
        <v>1.3729381633612701</v>
      </c>
      <c r="X33" s="51">
        <f>VLOOKUP($A33,'ADR Raw Data'!$B$6:$BE$43,'ADR Raw Data'!AG$1,FALSE)</f>
        <v>85.831538560390996</v>
      </c>
      <c r="Y33" s="52">
        <f>VLOOKUP($A33,'ADR Raw Data'!$B$6:$BE$43,'ADR Raw Data'!AH$1,FALSE)</f>
        <v>89.525133384550898</v>
      </c>
      <c r="Z33" s="52">
        <f>VLOOKUP($A33,'ADR Raw Data'!$B$6:$BE$43,'ADR Raw Data'!AI$1,FALSE)</f>
        <v>90.3182975741056</v>
      </c>
      <c r="AA33" s="52">
        <f>VLOOKUP($A33,'ADR Raw Data'!$B$6:$BE$43,'ADR Raw Data'!AJ$1,FALSE)</f>
        <v>90.423018168300104</v>
      </c>
      <c r="AB33" s="52">
        <f>VLOOKUP($A33,'ADR Raw Data'!$B$6:$BE$43,'ADR Raw Data'!AK$1,FALSE)</f>
        <v>88.525302781271805</v>
      </c>
      <c r="AC33" s="53">
        <f>VLOOKUP($A33,'ADR Raw Data'!$B$6:$BE$43,'ADR Raw Data'!AL$1,FALSE)</f>
        <v>89.013234274250493</v>
      </c>
      <c r="AD33" s="52">
        <f>VLOOKUP($A33,'ADR Raw Data'!$B$6:$BE$43,'ADR Raw Data'!AN$1,FALSE)</f>
        <v>93.097181183862403</v>
      </c>
      <c r="AE33" s="52">
        <f>VLOOKUP($A33,'ADR Raw Data'!$B$6:$BE$43,'ADR Raw Data'!AO$1,FALSE)</f>
        <v>94.875086857771393</v>
      </c>
      <c r="AF33" s="53">
        <f>VLOOKUP($A33,'ADR Raw Data'!$B$6:$BE$43,'ADR Raw Data'!AP$1,FALSE)</f>
        <v>93.995845221429903</v>
      </c>
      <c r="AG33" s="54">
        <f>VLOOKUP($A33,'ADR Raw Data'!$B$6:$BE$43,'ADR Raw Data'!AR$1,FALSE)</f>
        <v>90.516237027901596</v>
      </c>
      <c r="AI33" s="47">
        <f>VLOOKUP($A33,'ADR Raw Data'!$B$6:$BE$43,'ADR Raw Data'!AT$1,FALSE)</f>
        <v>-0.29092438472777199</v>
      </c>
      <c r="AJ33" s="48">
        <f>VLOOKUP($A33,'ADR Raw Data'!$B$6:$BE$43,'ADR Raw Data'!AU$1,FALSE)</f>
        <v>1.91357402402629</v>
      </c>
      <c r="AK33" s="48">
        <f>VLOOKUP($A33,'ADR Raw Data'!$B$6:$BE$43,'ADR Raw Data'!AV$1,FALSE)</f>
        <v>1.07560234424217</v>
      </c>
      <c r="AL33" s="48">
        <f>VLOOKUP($A33,'ADR Raw Data'!$B$6:$BE$43,'ADR Raw Data'!AW$1,FALSE)</f>
        <v>2.5325779362323</v>
      </c>
      <c r="AM33" s="48">
        <f>VLOOKUP($A33,'ADR Raw Data'!$B$6:$BE$43,'ADR Raw Data'!AX$1,FALSE)</f>
        <v>0.35495747927556598</v>
      </c>
      <c r="AN33" s="49">
        <f>VLOOKUP($A33,'ADR Raw Data'!$B$6:$BE$43,'ADR Raw Data'!AY$1,FALSE)</f>
        <v>1.16261610063085</v>
      </c>
      <c r="AO33" s="48">
        <f>VLOOKUP($A33,'ADR Raw Data'!$B$6:$BE$43,'ADR Raw Data'!BA$1,FALSE)</f>
        <v>-2.8591281808304001</v>
      </c>
      <c r="AP33" s="48">
        <f>VLOOKUP($A33,'ADR Raw Data'!$B$6:$BE$43,'ADR Raw Data'!BB$1,FALSE)</f>
        <v>-2.6990159274785901</v>
      </c>
      <c r="AQ33" s="49">
        <f>VLOOKUP($A33,'ADR Raw Data'!$B$6:$BE$43,'ADR Raw Data'!BC$1,FALSE)</f>
        <v>-2.7827093352079699</v>
      </c>
      <c r="AR33" s="50">
        <f>VLOOKUP($A33,'ADR Raw Data'!$B$6:$BE$43,'ADR Raw Data'!BE$1,FALSE)</f>
        <v>-0.18637297526669999</v>
      </c>
      <c r="AT33" s="51">
        <f>VLOOKUP($A33,'RevPAR Raw Data'!$B$6:$BE$43,'RevPAR Raw Data'!AG$1,FALSE)</f>
        <v>52.624092957269902</v>
      </c>
      <c r="AU33" s="52">
        <f>VLOOKUP($A33,'RevPAR Raw Data'!$B$6:$BE$43,'RevPAR Raw Data'!AH$1,FALSE)</f>
        <v>61.959631660866201</v>
      </c>
      <c r="AV33" s="52">
        <f>VLOOKUP($A33,'RevPAR Raw Data'!$B$6:$BE$43,'RevPAR Raw Data'!AI$1,FALSE)</f>
        <v>64.067141188128303</v>
      </c>
      <c r="AW33" s="52">
        <f>VLOOKUP($A33,'RevPAR Raw Data'!$B$6:$BE$43,'RevPAR Raw Data'!AJ$1,FALSE)</f>
        <v>64.665920040603197</v>
      </c>
      <c r="AX33" s="52">
        <f>VLOOKUP($A33,'RevPAR Raw Data'!$B$6:$BE$43,'RevPAR Raw Data'!AK$1,FALSE)</f>
        <v>61.233424342614001</v>
      </c>
      <c r="AY33" s="53">
        <f>VLOOKUP($A33,'RevPAR Raw Data'!$B$6:$BE$43,'RevPAR Raw Data'!AL$1,FALSE)</f>
        <v>60.910042037896297</v>
      </c>
      <c r="AZ33" s="52">
        <f>VLOOKUP($A33,'RevPAR Raw Data'!$B$6:$BE$43,'RevPAR Raw Data'!AN$1,FALSE)</f>
        <v>68.040863278228898</v>
      </c>
      <c r="BA33" s="52">
        <f>VLOOKUP($A33,'RevPAR Raw Data'!$B$6:$BE$43,'RevPAR Raw Data'!AO$1,FALSE)</f>
        <v>70.871983386504198</v>
      </c>
      <c r="BB33" s="53">
        <f>VLOOKUP($A33,'RevPAR Raw Data'!$B$6:$BE$43,'RevPAR Raw Data'!AP$1,FALSE)</f>
        <v>69.456423332366498</v>
      </c>
      <c r="BC33" s="54">
        <f>VLOOKUP($A33,'RevPAR Raw Data'!$B$6:$BE$43,'RevPAR Raw Data'!AR$1,FALSE)</f>
        <v>63.351865264887799</v>
      </c>
      <c r="BE33" s="47">
        <f>VLOOKUP($A33,'RevPAR Raw Data'!$B$6:$BE$43,'RevPAR Raw Data'!AT$1,FALSE)</f>
        <v>2.4748950866431398</v>
      </c>
      <c r="BF33" s="48">
        <f>VLOOKUP($A33,'RevPAR Raw Data'!$B$6:$BE$43,'RevPAR Raw Data'!AU$1,FALSE)</f>
        <v>5.47248660675909</v>
      </c>
      <c r="BG33" s="48">
        <f>VLOOKUP($A33,'RevPAR Raw Data'!$B$6:$BE$43,'RevPAR Raw Data'!AV$1,FALSE)</f>
        <v>3.5869952683929198</v>
      </c>
      <c r="BH33" s="48">
        <f>VLOOKUP($A33,'RevPAR Raw Data'!$B$6:$BE$43,'RevPAR Raw Data'!AW$1,FALSE)</f>
        <v>5.0766955351630001</v>
      </c>
      <c r="BI33" s="48">
        <f>VLOOKUP($A33,'RevPAR Raw Data'!$B$6:$BE$43,'RevPAR Raw Data'!AX$1,FALSE)</f>
        <v>2.10315321611075</v>
      </c>
      <c r="BJ33" s="49">
        <f>VLOOKUP($A33,'RevPAR Raw Data'!$B$6:$BE$43,'RevPAR Raw Data'!AY$1,FALSE)</f>
        <v>3.7789886666610699</v>
      </c>
      <c r="BK33" s="48">
        <f>VLOOKUP($A33,'RevPAR Raw Data'!$B$6:$BE$43,'RevPAR Raw Data'!BA$1,FALSE)</f>
        <v>-3.5455748301789098</v>
      </c>
      <c r="BL33" s="48">
        <f>VLOOKUP($A33,'RevPAR Raw Data'!$B$6:$BE$43,'RevPAR Raw Data'!BB$1,FALSE)</f>
        <v>-4.5771588926359703</v>
      </c>
      <c r="BM33" s="49">
        <f>VLOOKUP($A33,'RevPAR Raw Data'!$B$6:$BE$43,'RevPAR Raw Data'!BC$1,FALSE)</f>
        <v>-4.0746505681893801</v>
      </c>
      <c r="BN33" s="50">
        <f>VLOOKUP($A33,'RevPAR Raw Data'!$B$6:$BE$43,'RevPAR Raw Data'!BE$1,FALSE)</f>
        <v>1.18400640239094</v>
      </c>
    </row>
    <row r="34" spans="1:66" x14ac:dyDescent="0.45">
      <c r="A34" s="63" t="s">
        <v>95</v>
      </c>
      <c r="B34" s="47">
        <f>VLOOKUP($A34,'Occupancy Raw Data'!$B$8:$BE$45,'Occupancy Raw Data'!AG$3,FALSE)</f>
        <v>44.101854864952799</v>
      </c>
      <c r="C34" s="48">
        <f>VLOOKUP($A34,'Occupancy Raw Data'!$B$8:$BE$45,'Occupancy Raw Data'!AH$3,FALSE)</f>
        <v>61.6498535632931</v>
      </c>
      <c r="D34" s="48">
        <f>VLOOKUP($A34,'Occupancy Raw Data'!$B$8:$BE$45,'Occupancy Raw Data'!AI$3,FALSE)</f>
        <v>73.6007159127888</v>
      </c>
      <c r="E34" s="48">
        <f>VLOOKUP($A34,'Occupancy Raw Data'!$B$8:$BE$45,'Occupancy Raw Data'!AJ$3,FALSE)</f>
        <v>68.865929059550893</v>
      </c>
      <c r="F34" s="48">
        <f>VLOOKUP($A34,'Occupancy Raw Data'!$B$8:$BE$45,'Occupancy Raw Data'!AK$3,FALSE)</f>
        <v>63.431500162707401</v>
      </c>
      <c r="G34" s="49">
        <f>VLOOKUP($A34,'Occupancy Raw Data'!$B$8:$BE$45,'Occupancy Raw Data'!AL$3,FALSE)</f>
        <v>62.3299707126586</v>
      </c>
      <c r="H34" s="48">
        <f>VLOOKUP($A34,'Occupancy Raw Data'!$B$8:$BE$45,'Occupancy Raw Data'!AN$3,FALSE)</f>
        <v>75.959973966807596</v>
      </c>
      <c r="I34" s="48">
        <f>VLOOKUP($A34,'Occupancy Raw Data'!$B$8:$BE$45,'Occupancy Raw Data'!AO$3,FALSE)</f>
        <v>76.919947933615305</v>
      </c>
      <c r="J34" s="49">
        <f>VLOOKUP($A34,'Occupancy Raw Data'!$B$8:$BE$45,'Occupancy Raw Data'!AP$3,FALSE)</f>
        <v>76.4399609502115</v>
      </c>
      <c r="K34" s="50">
        <f>VLOOKUP($A34,'Occupancy Raw Data'!$B$8:$BE$45,'Occupancy Raw Data'!AR$3,FALSE)</f>
        <v>66.361396494816603</v>
      </c>
      <c r="M34" s="47">
        <f>VLOOKUP($A34,'Occupancy Raw Data'!$B$8:$BE$45,'Occupancy Raw Data'!AT$3,FALSE)</f>
        <v>0.87694903904959998</v>
      </c>
      <c r="N34" s="48">
        <f>VLOOKUP($A34,'Occupancy Raw Data'!$B$8:$BE$45,'Occupancy Raw Data'!AU$3,FALSE)</f>
        <v>3.3319321458326501</v>
      </c>
      <c r="O34" s="48">
        <f>VLOOKUP($A34,'Occupancy Raw Data'!$B$8:$BE$45,'Occupancy Raw Data'!AV$3,FALSE)</f>
        <v>1.7507223476964</v>
      </c>
      <c r="P34" s="48">
        <f>VLOOKUP($A34,'Occupancy Raw Data'!$B$8:$BE$45,'Occupancy Raw Data'!AW$3,FALSE)</f>
        <v>1.9359756505077901</v>
      </c>
      <c r="Q34" s="48">
        <f>VLOOKUP($A34,'Occupancy Raw Data'!$B$8:$BE$45,'Occupancy Raw Data'!AX$3,FALSE)</f>
        <v>6.1535885075875303</v>
      </c>
      <c r="R34" s="49">
        <f>VLOOKUP($A34,'Occupancy Raw Data'!$B$8:$BE$45,'Occupancy Raw Data'!AY$3,FALSE)</f>
        <v>2.8454894709369101</v>
      </c>
      <c r="S34" s="48">
        <f>VLOOKUP($A34,'Occupancy Raw Data'!$B$8:$BE$45,'Occupancy Raw Data'!BA$3,FALSE)</f>
        <v>3.3778908689948399</v>
      </c>
      <c r="T34" s="48">
        <f>VLOOKUP($A34,'Occupancy Raw Data'!$B$8:$BE$45,'Occupancy Raw Data'!BB$3,FALSE)</f>
        <v>-0.51854042125569799</v>
      </c>
      <c r="U34" s="49">
        <f>VLOOKUP($A34,'Occupancy Raw Data'!$B$8:$BE$45,'Occupancy Raw Data'!BC$3,FALSE)</f>
        <v>1.38002739306478</v>
      </c>
      <c r="V34" s="50">
        <f>VLOOKUP($A34,'Occupancy Raw Data'!$B$8:$BE$45,'Occupancy Raw Data'!BE$3,FALSE)</f>
        <v>2.35854082555751</v>
      </c>
      <c r="X34" s="51">
        <f>VLOOKUP($A34,'ADR Raw Data'!$B$6:$BE$43,'ADR Raw Data'!AG$1,FALSE)</f>
        <v>166.71916251613999</v>
      </c>
      <c r="Y34" s="52">
        <f>VLOOKUP($A34,'ADR Raw Data'!$B$6:$BE$43,'ADR Raw Data'!AH$1,FALSE)</f>
        <v>175.53327922934801</v>
      </c>
      <c r="Z34" s="52">
        <f>VLOOKUP($A34,'ADR Raw Data'!$B$6:$BE$43,'ADR Raw Data'!AI$1,FALSE)</f>
        <v>180.44735713496101</v>
      </c>
      <c r="AA34" s="52">
        <f>VLOOKUP($A34,'ADR Raw Data'!$B$6:$BE$43,'ADR Raw Data'!AJ$1,FALSE)</f>
        <v>177.23818428824501</v>
      </c>
      <c r="AB34" s="52">
        <f>VLOOKUP($A34,'ADR Raw Data'!$B$6:$BE$43,'ADR Raw Data'!AK$1,FALSE)</f>
        <v>172.214347826086</v>
      </c>
      <c r="AC34" s="53">
        <f>VLOOKUP($A34,'ADR Raw Data'!$B$6:$BE$43,'ADR Raw Data'!AL$1,FALSE)</f>
        <v>175.14773702620801</v>
      </c>
      <c r="AD34" s="52">
        <f>VLOOKUP($A34,'ADR Raw Data'!$B$6:$BE$43,'ADR Raw Data'!AN$1,FALSE)</f>
        <v>202.84388561636399</v>
      </c>
      <c r="AE34" s="52">
        <f>VLOOKUP($A34,'ADR Raw Data'!$B$6:$BE$43,'ADR Raw Data'!AO$1,FALSE)</f>
        <v>206.266160761501</v>
      </c>
      <c r="AF34" s="53">
        <f>VLOOKUP($A34,'ADR Raw Data'!$B$6:$BE$43,'ADR Raw Data'!AP$1,FALSE)</f>
        <v>204.565767879948</v>
      </c>
      <c r="AG34" s="54">
        <f>VLOOKUP($A34,'ADR Raw Data'!$B$6:$BE$43,'ADR Raw Data'!AR$1,FALSE)</f>
        <v>184.82941190893101</v>
      </c>
      <c r="AI34" s="47">
        <f>VLOOKUP($A34,'ADR Raw Data'!$B$6:$BE$43,'ADR Raw Data'!AT$1,FALSE)</f>
        <v>-0.83689321418447005</v>
      </c>
      <c r="AJ34" s="48">
        <f>VLOOKUP($A34,'ADR Raw Data'!$B$6:$BE$43,'ADR Raw Data'!AU$1,FALSE)</f>
        <v>1.6050224132997599</v>
      </c>
      <c r="AK34" s="48">
        <f>VLOOKUP($A34,'ADR Raw Data'!$B$6:$BE$43,'ADR Raw Data'!AV$1,FALSE)</f>
        <v>-0.843620360203299</v>
      </c>
      <c r="AL34" s="48">
        <f>VLOOKUP($A34,'ADR Raw Data'!$B$6:$BE$43,'ADR Raw Data'!AW$1,FALSE)</f>
        <v>1.1852821302223799</v>
      </c>
      <c r="AM34" s="48">
        <f>VLOOKUP($A34,'ADR Raw Data'!$B$6:$BE$43,'ADR Raw Data'!AX$1,FALSE)</f>
        <v>-0.185709208997413</v>
      </c>
      <c r="AN34" s="49">
        <f>VLOOKUP($A34,'ADR Raw Data'!$B$6:$BE$43,'ADR Raw Data'!AY$1,FALSE)</f>
        <v>0.20802424322086099</v>
      </c>
      <c r="AO34" s="48">
        <f>VLOOKUP($A34,'ADR Raw Data'!$B$6:$BE$43,'ADR Raw Data'!BA$1,FALSE)</f>
        <v>-2.1837448110500999</v>
      </c>
      <c r="AP34" s="48">
        <f>VLOOKUP($A34,'ADR Raw Data'!$B$6:$BE$43,'ADR Raw Data'!BB$1,FALSE)</f>
        <v>-1.7865514218040399</v>
      </c>
      <c r="AQ34" s="49">
        <f>VLOOKUP($A34,'ADR Raw Data'!$B$6:$BE$43,'ADR Raw Data'!BC$1,FALSE)</f>
        <v>-1.99457284724276</v>
      </c>
      <c r="AR34" s="50">
        <f>VLOOKUP($A34,'ADR Raw Data'!$B$6:$BE$43,'ADR Raw Data'!BE$1,FALSE)</f>
        <v>-0.66324089692208998</v>
      </c>
      <c r="AT34" s="51">
        <f>VLOOKUP($A34,'RevPAR Raw Data'!$B$6:$BE$43,'RevPAR Raw Data'!AG$1,FALSE)</f>
        <v>73.526243084933199</v>
      </c>
      <c r="AU34" s="52">
        <f>VLOOKUP($A34,'RevPAR Raw Data'!$B$6:$BE$43,'RevPAR Raw Data'!AH$1,FALSE)</f>
        <v>108.216009599739</v>
      </c>
      <c r="AV34" s="52">
        <f>VLOOKUP($A34,'RevPAR Raw Data'!$B$6:$BE$43,'RevPAR Raw Data'!AI$1,FALSE)</f>
        <v>132.81054669703801</v>
      </c>
      <c r="AW34" s="52">
        <f>VLOOKUP($A34,'RevPAR Raw Data'!$B$6:$BE$43,'RevPAR Raw Data'!AJ$1,FALSE)</f>
        <v>122.056722258379</v>
      </c>
      <c r="AX34" s="52">
        <f>VLOOKUP($A34,'RevPAR Raw Data'!$B$6:$BE$43,'RevPAR Raw Data'!AK$1,FALSE)</f>
        <v>109.238144321509</v>
      </c>
      <c r="AY34" s="53">
        <f>VLOOKUP($A34,'RevPAR Raw Data'!$B$6:$BE$43,'RevPAR Raw Data'!AL$1,FALSE)</f>
        <v>109.16953319232</v>
      </c>
      <c r="AZ34" s="52">
        <f>VLOOKUP($A34,'RevPAR Raw Data'!$B$6:$BE$43,'RevPAR Raw Data'!AN$1,FALSE)</f>
        <v>154.08016270745199</v>
      </c>
      <c r="BA34" s="52">
        <f>VLOOKUP($A34,'RevPAR Raw Data'!$B$6:$BE$43,'RevPAR Raw Data'!AO$1,FALSE)</f>
        <v>158.65982346241401</v>
      </c>
      <c r="BB34" s="53">
        <f>VLOOKUP($A34,'RevPAR Raw Data'!$B$6:$BE$43,'RevPAR Raw Data'!AP$1,FALSE)</f>
        <v>156.36999308493299</v>
      </c>
      <c r="BC34" s="54">
        <f>VLOOKUP($A34,'RevPAR Raw Data'!$B$6:$BE$43,'RevPAR Raw Data'!AR$1,FALSE)</f>
        <v>122.65537887592301</v>
      </c>
      <c r="BE34" s="47">
        <f>VLOOKUP($A34,'RevPAR Raw Data'!$B$6:$BE$43,'RevPAR Raw Data'!AT$1,FALSE)</f>
        <v>3.2716697865468498E-2</v>
      </c>
      <c r="BF34" s="48">
        <f>VLOOKUP($A34,'RevPAR Raw Data'!$B$6:$BE$43,'RevPAR Raw Data'!AU$1,FALSE)</f>
        <v>4.99043281686897</v>
      </c>
      <c r="BG34" s="48">
        <f>VLOOKUP($A34,'RevPAR Raw Data'!$B$6:$BE$43,'RevPAR Raw Data'!AV$1,FALSE)</f>
        <v>0.89233253731730899</v>
      </c>
      <c r="BH34" s="48">
        <f>VLOOKUP($A34,'RevPAR Raw Data'!$B$6:$BE$43,'RevPAR Raw Data'!AW$1,FALSE)</f>
        <v>3.1442045541610999</v>
      </c>
      <c r="BI34" s="48">
        <f>VLOOKUP($A34,'RevPAR Raw Data'!$B$6:$BE$43,'RevPAR Raw Data'!AX$1,FALSE)</f>
        <v>5.9564515180477198</v>
      </c>
      <c r="BJ34" s="49">
        <f>VLOOKUP($A34,'RevPAR Raw Data'!$B$6:$BE$43,'RevPAR Raw Data'!AY$1,FALSE)</f>
        <v>3.0594330220956198</v>
      </c>
      <c r="BK34" s="48">
        <f>VLOOKUP($A34,'RevPAR Raw Data'!$B$6:$BE$43,'RevPAR Raw Data'!BA$1,FALSE)</f>
        <v>1.1203815413701199</v>
      </c>
      <c r="BL34" s="48">
        <f>VLOOKUP($A34,'RevPAR Raw Data'!$B$6:$BE$43,'RevPAR Raw Data'!BB$1,FALSE)</f>
        <v>-2.2958278517911701</v>
      </c>
      <c r="BM34" s="49">
        <f>VLOOKUP($A34,'RevPAR Raw Data'!$B$6:$BE$43,'RevPAR Raw Data'!BC$1,FALSE)</f>
        <v>-0.64207110584455895</v>
      </c>
      <c r="BN34" s="50">
        <f>VLOOKUP($A34,'RevPAR Raw Data'!$B$6:$BE$43,'RevPAR Raw Data'!BE$1,FALSE)</f>
        <v>1.67965712130972</v>
      </c>
    </row>
    <row r="35" spans="1:66" x14ac:dyDescent="0.45">
      <c r="A35" s="63" t="s">
        <v>96</v>
      </c>
      <c r="B35" s="47">
        <f>VLOOKUP($A35,'Occupancy Raw Data'!$B$8:$BE$45,'Occupancy Raw Data'!AG$3,FALSE)</f>
        <v>50.356808610201199</v>
      </c>
      <c r="C35" s="48">
        <f>VLOOKUP($A35,'Occupancy Raw Data'!$B$8:$BE$45,'Occupancy Raw Data'!AH$3,FALSE)</f>
        <v>64.9186944314459</v>
      </c>
      <c r="D35" s="48">
        <f>VLOOKUP($A35,'Occupancy Raw Data'!$B$8:$BE$45,'Occupancy Raw Data'!AI$3,FALSE)</f>
        <v>73.242278895648099</v>
      </c>
      <c r="E35" s="48">
        <f>VLOOKUP($A35,'Occupancy Raw Data'!$B$8:$BE$45,'Occupancy Raw Data'!AJ$3,FALSE)</f>
        <v>73.034627983153896</v>
      </c>
      <c r="F35" s="48">
        <f>VLOOKUP($A35,'Occupancy Raw Data'!$B$8:$BE$45,'Occupancy Raw Data'!AK$3,FALSE)</f>
        <v>68.869911090313494</v>
      </c>
      <c r="G35" s="49">
        <f>VLOOKUP($A35,'Occupancy Raw Data'!$B$8:$BE$45,'Occupancy Raw Data'!AL$3,FALSE)</f>
        <v>66.084464202152503</v>
      </c>
      <c r="H35" s="48">
        <f>VLOOKUP($A35,'Occupancy Raw Data'!$B$8:$BE$45,'Occupancy Raw Data'!AN$3,FALSE)</f>
        <v>77.945133364529696</v>
      </c>
      <c r="I35" s="48">
        <f>VLOOKUP($A35,'Occupancy Raw Data'!$B$8:$BE$45,'Occupancy Raw Data'!AO$3,FALSE)</f>
        <v>81.957767898923706</v>
      </c>
      <c r="J35" s="49">
        <f>VLOOKUP($A35,'Occupancy Raw Data'!$B$8:$BE$45,'Occupancy Raw Data'!AP$3,FALSE)</f>
        <v>79.951450631726701</v>
      </c>
      <c r="K35" s="50">
        <f>VLOOKUP($A35,'Occupancy Raw Data'!$B$8:$BE$45,'Occupancy Raw Data'!AR$3,FALSE)</f>
        <v>70.046460324888002</v>
      </c>
      <c r="M35" s="47">
        <f>VLOOKUP($A35,'Occupancy Raw Data'!$B$8:$BE$45,'Occupancy Raw Data'!AT$3,FALSE)</f>
        <v>0.42934032862078397</v>
      </c>
      <c r="N35" s="48">
        <f>VLOOKUP($A35,'Occupancy Raw Data'!$B$8:$BE$45,'Occupancy Raw Data'!AU$3,FALSE)</f>
        <v>6.2519173905083401</v>
      </c>
      <c r="O35" s="48">
        <f>VLOOKUP($A35,'Occupancy Raw Data'!$B$8:$BE$45,'Occupancy Raw Data'!AV$3,FALSE)</f>
        <v>11.892031516776401</v>
      </c>
      <c r="P35" s="48">
        <f>VLOOKUP($A35,'Occupancy Raw Data'!$B$8:$BE$45,'Occupancy Raw Data'!AW$3,FALSE)</f>
        <v>11.4639423444298</v>
      </c>
      <c r="Q35" s="48">
        <f>VLOOKUP($A35,'Occupancy Raw Data'!$B$8:$BE$45,'Occupancy Raw Data'!AX$3,FALSE)</f>
        <v>8.1637867430690907</v>
      </c>
      <c r="R35" s="49">
        <f>VLOOKUP($A35,'Occupancy Raw Data'!$B$8:$BE$45,'Occupancy Raw Data'!AY$3,FALSE)</f>
        <v>8.0188010721987109</v>
      </c>
      <c r="S35" s="48">
        <f>VLOOKUP($A35,'Occupancy Raw Data'!$B$8:$BE$45,'Occupancy Raw Data'!BA$3,FALSE)</f>
        <v>1.06234343238175</v>
      </c>
      <c r="T35" s="48">
        <f>VLOOKUP($A35,'Occupancy Raw Data'!$B$8:$BE$45,'Occupancy Raw Data'!BB$3,FALSE)</f>
        <v>0.27373244443904199</v>
      </c>
      <c r="U35" s="49">
        <f>VLOOKUP($A35,'Occupancy Raw Data'!$B$8:$BE$45,'Occupancy Raw Data'!BC$3,FALSE)</f>
        <v>0.656599833136436</v>
      </c>
      <c r="V35" s="50">
        <f>VLOOKUP($A35,'Occupancy Raw Data'!$B$8:$BE$45,'Occupancy Raw Data'!BE$3,FALSE)</f>
        <v>5.5022867231680097</v>
      </c>
      <c r="X35" s="51">
        <f>VLOOKUP($A35,'ADR Raw Data'!$B$6:$BE$43,'ADR Raw Data'!AG$1,FALSE)</f>
        <v>97.108631083749501</v>
      </c>
      <c r="Y35" s="52">
        <f>VLOOKUP($A35,'ADR Raw Data'!$B$6:$BE$43,'ADR Raw Data'!AH$1,FALSE)</f>
        <v>104.058656575212</v>
      </c>
      <c r="Z35" s="52">
        <f>VLOOKUP($A35,'ADR Raw Data'!$B$6:$BE$43,'ADR Raw Data'!AI$1,FALSE)</f>
        <v>108.55911991374801</v>
      </c>
      <c r="AA35" s="52">
        <f>VLOOKUP($A35,'ADR Raw Data'!$B$6:$BE$43,'ADR Raw Data'!AJ$1,FALSE)</f>
        <v>107.942739067755</v>
      </c>
      <c r="AB35" s="52">
        <f>VLOOKUP($A35,'ADR Raw Data'!$B$6:$BE$43,'ADR Raw Data'!AK$1,FALSE)</f>
        <v>104.614607609988</v>
      </c>
      <c r="AC35" s="53">
        <f>VLOOKUP($A35,'ADR Raw Data'!$B$6:$BE$43,'ADR Raw Data'!AL$1,FALSE)</f>
        <v>104.97143966081801</v>
      </c>
      <c r="AD35" s="52">
        <f>VLOOKUP($A35,'ADR Raw Data'!$B$6:$BE$43,'ADR Raw Data'!AN$1,FALSE)</f>
        <v>123.20878766275101</v>
      </c>
      <c r="AE35" s="52">
        <f>VLOOKUP($A35,'ADR Raw Data'!$B$6:$BE$43,'ADR Raw Data'!AO$1,FALSE)</f>
        <v>126.424921671484</v>
      </c>
      <c r="AF35" s="53">
        <f>VLOOKUP($A35,'ADR Raw Data'!$B$6:$BE$43,'ADR Raw Data'!AP$1,FALSE)</f>
        <v>124.85720781358501</v>
      </c>
      <c r="AG35" s="54">
        <f>VLOOKUP($A35,'ADR Raw Data'!$B$6:$BE$43,'ADR Raw Data'!AR$1,FALSE)</f>
        <v>111.45650687137601</v>
      </c>
      <c r="AI35" s="47">
        <f>VLOOKUP($A35,'ADR Raw Data'!$B$6:$BE$43,'ADR Raw Data'!AT$1,FALSE)</f>
        <v>3.7756882850731501</v>
      </c>
      <c r="AJ35" s="48">
        <f>VLOOKUP($A35,'ADR Raw Data'!$B$6:$BE$43,'ADR Raw Data'!AU$1,FALSE)</f>
        <v>7.6906699785099004</v>
      </c>
      <c r="AK35" s="48">
        <f>VLOOKUP($A35,'ADR Raw Data'!$B$6:$BE$43,'ADR Raw Data'!AV$1,FALSE)</f>
        <v>8.8442626999929796</v>
      </c>
      <c r="AL35" s="48">
        <f>VLOOKUP($A35,'ADR Raw Data'!$B$6:$BE$43,'ADR Raw Data'!AW$1,FALSE)</f>
        <v>8.1815006121798302</v>
      </c>
      <c r="AM35" s="48">
        <f>VLOOKUP($A35,'ADR Raw Data'!$B$6:$BE$43,'ADR Raw Data'!AX$1,FALSE)</f>
        <v>6.05276542809069</v>
      </c>
      <c r="AN35" s="49">
        <f>VLOOKUP($A35,'ADR Raw Data'!$B$6:$BE$43,'ADR Raw Data'!AY$1,FALSE)</f>
        <v>7.2366441300268098</v>
      </c>
      <c r="AO35" s="48">
        <f>VLOOKUP($A35,'ADR Raw Data'!$B$6:$BE$43,'ADR Raw Data'!BA$1,FALSE)</f>
        <v>4.4156294786417698</v>
      </c>
      <c r="AP35" s="48">
        <f>VLOOKUP($A35,'ADR Raw Data'!$B$6:$BE$43,'ADR Raw Data'!BB$1,FALSE)</f>
        <v>3.27630639742185</v>
      </c>
      <c r="AQ35" s="49">
        <f>VLOOKUP($A35,'ADR Raw Data'!$B$6:$BE$43,'ADR Raw Data'!BC$1,FALSE)</f>
        <v>3.81376079597934</v>
      </c>
      <c r="AR35" s="50">
        <f>VLOOKUP($A35,'ADR Raw Data'!$B$6:$BE$43,'ADR Raw Data'!BE$1,FALSE)</f>
        <v>5.6075188789962596</v>
      </c>
      <c r="AT35" s="51">
        <f>VLOOKUP($A35,'RevPAR Raw Data'!$B$6:$BE$43,'RevPAR Raw Data'!AG$1,FALSE)</f>
        <v>48.900807498830098</v>
      </c>
      <c r="AU35" s="52">
        <f>VLOOKUP($A35,'RevPAR Raw Data'!$B$6:$BE$43,'RevPAR Raw Data'!AH$1,FALSE)</f>
        <v>67.553521291530103</v>
      </c>
      <c r="AV35" s="52">
        <f>VLOOKUP($A35,'RevPAR Raw Data'!$B$6:$BE$43,'RevPAR Raw Data'!AI$1,FALSE)</f>
        <v>79.511173373888596</v>
      </c>
      <c r="AW35" s="52">
        <f>VLOOKUP($A35,'RevPAR Raw Data'!$B$6:$BE$43,'RevPAR Raw Data'!AJ$1,FALSE)</f>
        <v>78.835577912961995</v>
      </c>
      <c r="AX35" s="52">
        <f>VLOOKUP($A35,'RevPAR Raw Data'!$B$6:$BE$43,'RevPAR Raw Data'!AK$1,FALSE)</f>
        <v>72.047987248479103</v>
      </c>
      <c r="AY35" s="53">
        <f>VLOOKUP($A35,'RevPAR Raw Data'!$B$6:$BE$43,'RevPAR Raw Data'!AL$1,FALSE)</f>
        <v>69.369813465137995</v>
      </c>
      <c r="AZ35" s="52">
        <f>VLOOKUP($A35,'RevPAR Raw Data'!$B$6:$BE$43,'RevPAR Raw Data'!AN$1,FALSE)</f>
        <v>96.035253860552103</v>
      </c>
      <c r="BA35" s="52">
        <f>VLOOKUP($A35,'RevPAR Raw Data'!$B$6:$BE$43,'RevPAR Raw Data'!AO$1,FALSE)</f>
        <v>103.61504386991101</v>
      </c>
      <c r="BB35" s="53">
        <f>VLOOKUP($A35,'RevPAR Raw Data'!$B$6:$BE$43,'RevPAR Raw Data'!AP$1,FALSE)</f>
        <v>99.825148865231597</v>
      </c>
      <c r="BC35" s="54">
        <f>VLOOKUP($A35,'RevPAR Raw Data'!$B$6:$BE$43,'RevPAR Raw Data'!AR$1,FALSE)</f>
        <v>78.071337865164693</v>
      </c>
      <c r="BE35" s="47">
        <f>VLOOKUP($A35,'RevPAR Raw Data'!$B$6:$BE$43,'RevPAR Raw Data'!AT$1,FALSE)</f>
        <v>4.2212391661847697</v>
      </c>
      <c r="BF35" s="48">
        <f>VLOOKUP($A35,'RevPAR Raw Data'!$B$6:$BE$43,'RevPAR Raw Data'!AU$1,FALSE)</f>
        <v>14.423401702851301</v>
      </c>
      <c r="BG35" s="48">
        <f>VLOOKUP($A35,'RevPAR Raw Data'!$B$6:$BE$43,'RevPAR Raw Data'!AV$1,FALSE)</f>
        <v>21.788056724479102</v>
      </c>
      <c r="BH35" s="48">
        <f>VLOOKUP($A35,'RevPAR Raw Data'!$B$6:$BE$43,'RevPAR Raw Data'!AW$1,FALSE)</f>
        <v>20.5833654696991</v>
      </c>
      <c r="BI35" s="48">
        <f>VLOOKUP($A35,'RevPAR Raw Data'!$B$6:$BE$43,'RevPAR Raw Data'!AX$1,FALSE)</f>
        <v>14.7106870327673</v>
      </c>
      <c r="BJ35" s="49">
        <f>VLOOKUP($A35,'RevPAR Raw Data'!$B$6:$BE$43,'RevPAR Raw Data'!AY$1,FALSE)</f>
        <v>15.8357372993153</v>
      </c>
      <c r="BK35" s="48">
        <f>VLOOKUP($A35,'RevPAR Raw Data'!$B$6:$BE$43,'RevPAR Raw Data'!BA$1,FALSE)</f>
        <v>5.5248820607881903</v>
      </c>
      <c r="BL35" s="48">
        <f>VLOOKUP($A35,'RevPAR Raw Data'!$B$6:$BE$43,'RevPAR Raw Data'!BB$1,FALSE)</f>
        <v>3.5590071554498701</v>
      </c>
      <c r="BM35" s="49">
        <f>VLOOKUP($A35,'RevPAR Raw Data'!$B$6:$BE$43,'RevPAR Raw Data'!BC$1,FALSE)</f>
        <v>4.4954017761384</v>
      </c>
      <c r="BN35" s="50">
        <f>VLOOKUP($A35,'RevPAR Raw Data'!$B$6:$BE$43,'RevPAR Raw Data'!BE$1,FALSE)</f>
        <v>11.418347368942401</v>
      </c>
    </row>
    <row r="36" spans="1:66" x14ac:dyDescent="0.45">
      <c r="A36" s="63" t="s">
        <v>45</v>
      </c>
      <c r="B36" s="47">
        <f>VLOOKUP($A36,'Occupancy Raw Data'!$B$8:$BE$45,'Occupancy Raw Data'!AG$3,FALSE)</f>
        <v>51.214679531357604</v>
      </c>
      <c r="C36" s="48">
        <f>VLOOKUP($A36,'Occupancy Raw Data'!$B$8:$BE$45,'Occupancy Raw Data'!AH$3,FALSE)</f>
        <v>60.975189524465797</v>
      </c>
      <c r="D36" s="48">
        <f>VLOOKUP($A36,'Occupancy Raw Data'!$B$8:$BE$45,'Occupancy Raw Data'!AI$3,FALSE)</f>
        <v>66.962439696760796</v>
      </c>
      <c r="E36" s="48">
        <f>VLOOKUP($A36,'Occupancy Raw Data'!$B$8:$BE$45,'Occupancy Raw Data'!AJ$3,FALSE)</f>
        <v>67.858373535492703</v>
      </c>
      <c r="F36" s="48">
        <f>VLOOKUP($A36,'Occupancy Raw Data'!$B$8:$BE$45,'Occupancy Raw Data'!AK$3,FALSE)</f>
        <v>66.936595451412799</v>
      </c>
      <c r="G36" s="49">
        <f>VLOOKUP($A36,'Occupancy Raw Data'!$B$8:$BE$45,'Occupancy Raw Data'!AL$3,FALSE)</f>
        <v>62.789455547898001</v>
      </c>
      <c r="H36" s="48">
        <f>VLOOKUP($A36,'Occupancy Raw Data'!$B$8:$BE$45,'Occupancy Raw Data'!AN$3,FALSE)</f>
        <v>78.127153687112298</v>
      </c>
      <c r="I36" s="48">
        <f>VLOOKUP($A36,'Occupancy Raw Data'!$B$8:$BE$45,'Occupancy Raw Data'!AO$3,FALSE)</f>
        <v>83.304617505168807</v>
      </c>
      <c r="J36" s="49">
        <f>VLOOKUP($A36,'Occupancy Raw Data'!$B$8:$BE$45,'Occupancy Raw Data'!AP$3,FALSE)</f>
        <v>80.715885596140495</v>
      </c>
      <c r="K36" s="50">
        <f>VLOOKUP($A36,'Occupancy Raw Data'!$B$8:$BE$45,'Occupancy Raw Data'!AR$3,FALSE)</f>
        <v>67.911292704538695</v>
      </c>
      <c r="M36" s="47">
        <f>VLOOKUP($A36,'Occupancy Raw Data'!$B$8:$BE$45,'Occupancy Raw Data'!AT$3,FALSE)</f>
        <v>-1.9491198937532299</v>
      </c>
      <c r="N36" s="48">
        <f>VLOOKUP($A36,'Occupancy Raw Data'!$B$8:$BE$45,'Occupancy Raw Data'!AU$3,FALSE)</f>
        <v>0.74237266540439695</v>
      </c>
      <c r="O36" s="48">
        <f>VLOOKUP($A36,'Occupancy Raw Data'!$B$8:$BE$45,'Occupancy Raw Data'!AV$3,FALSE)</f>
        <v>2.82821028361476</v>
      </c>
      <c r="P36" s="48">
        <f>VLOOKUP($A36,'Occupancy Raw Data'!$B$8:$BE$45,'Occupancy Raw Data'!AW$3,FALSE)</f>
        <v>3.8328891982213502</v>
      </c>
      <c r="Q36" s="48">
        <f>VLOOKUP($A36,'Occupancy Raw Data'!$B$8:$BE$45,'Occupancy Raw Data'!AX$3,FALSE)</f>
        <v>9.8557075723694307E-2</v>
      </c>
      <c r="R36" s="49">
        <f>VLOOKUP($A36,'Occupancy Raw Data'!$B$8:$BE$45,'Occupancy Raw Data'!AY$3,FALSE)</f>
        <v>1.23953135155354</v>
      </c>
      <c r="S36" s="48">
        <f>VLOOKUP($A36,'Occupancy Raw Data'!$B$8:$BE$45,'Occupancy Raw Data'!BA$3,FALSE)</f>
        <v>1.06780224941486</v>
      </c>
      <c r="T36" s="48">
        <f>VLOOKUP($A36,'Occupancy Raw Data'!$B$8:$BE$45,'Occupancy Raw Data'!BB$3,FALSE)</f>
        <v>0.98584628069376601</v>
      </c>
      <c r="U36" s="49">
        <f>VLOOKUP($A36,'Occupancy Raw Data'!$B$8:$BE$45,'Occupancy Raw Data'!BC$3,FALSE)</f>
        <v>1.02549340906677</v>
      </c>
      <c r="V36" s="50">
        <f>VLOOKUP($A36,'Occupancy Raw Data'!$B$8:$BE$45,'Occupancy Raw Data'!BE$3,FALSE)</f>
        <v>1.16674557144906</v>
      </c>
      <c r="X36" s="51">
        <f>VLOOKUP($A36,'ADR Raw Data'!$B$6:$BE$43,'ADR Raw Data'!AG$1,FALSE)</f>
        <v>87.073708444070604</v>
      </c>
      <c r="Y36" s="52">
        <f>VLOOKUP($A36,'ADR Raw Data'!$B$6:$BE$43,'ADR Raw Data'!AH$1,FALSE)</f>
        <v>90.931060115851906</v>
      </c>
      <c r="Z36" s="52">
        <f>VLOOKUP($A36,'ADR Raw Data'!$B$6:$BE$43,'ADR Raw Data'!AI$1,FALSE)</f>
        <v>94.453463167374196</v>
      </c>
      <c r="AA36" s="52">
        <f>VLOOKUP($A36,'ADR Raw Data'!$B$6:$BE$43,'ADR Raw Data'!AJ$1,FALSE)</f>
        <v>93.431523498793894</v>
      </c>
      <c r="AB36" s="52">
        <f>VLOOKUP($A36,'ADR Raw Data'!$B$6:$BE$43,'ADR Raw Data'!AK$1,FALSE)</f>
        <v>93.462215765765706</v>
      </c>
      <c r="AC36" s="53">
        <f>VLOOKUP($A36,'ADR Raw Data'!$B$6:$BE$43,'ADR Raw Data'!AL$1,FALSE)</f>
        <v>92.1332364651647</v>
      </c>
      <c r="AD36" s="52">
        <f>VLOOKUP($A36,'ADR Raw Data'!$B$6:$BE$43,'ADR Raw Data'!AN$1,FALSE)</f>
        <v>109.11873830631799</v>
      </c>
      <c r="AE36" s="52">
        <f>VLOOKUP($A36,'ADR Raw Data'!$B$6:$BE$43,'ADR Raw Data'!AO$1,FALSE)</f>
        <v>113.83528722854101</v>
      </c>
      <c r="AF36" s="53">
        <f>VLOOKUP($A36,'ADR Raw Data'!$B$6:$BE$43,'ADR Raw Data'!AP$1,FALSE)</f>
        <v>111.552647697315</v>
      </c>
      <c r="AG36" s="54">
        <f>VLOOKUP($A36,'ADR Raw Data'!$B$6:$BE$43,'ADR Raw Data'!AR$1,FALSE)</f>
        <v>98.727784453263695</v>
      </c>
      <c r="AI36" s="47">
        <f>VLOOKUP($A36,'ADR Raw Data'!$B$6:$BE$43,'ADR Raw Data'!AT$1,FALSE)</f>
        <v>3.4785864007108001</v>
      </c>
      <c r="AJ36" s="48">
        <f>VLOOKUP($A36,'ADR Raw Data'!$B$6:$BE$43,'ADR Raw Data'!AU$1,FALSE)</f>
        <v>3.5247664600003601</v>
      </c>
      <c r="AK36" s="48">
        <f>VLOOKUP($A36,'ADR Raw Data'!$B$6:$BE$43,'ADR Raw Data'!AV$1,FALSE)</f>
        <v>5.8333821387900402</v>
      </c>
      <c r="AL36" s="48">
        <f>VLOOKUP($A36,'ADR Raw Data'!$B$6:$BE$43,'ADR Raw Data'!AW$1,FALSE)</f>
        <v>5.4322340241403202</v>
      </c>
      <c r="AM36" s="48">
        <f>VLOOKUP($A36,'ADR Raw Data'!$B$6:$BE$43,'ADR Raw Data'!AX$1,FALSE)</f>
        <v>3.3591443988034202</v>
      </c>
      <c r="AN36" s="49">
        <f>VLOOKUP($A36,'ADR Raw Data'!$B$6:$BE$43,'ADR Raw Data'!AY$1,FALSE)</f>
        <v>4.4195352743835397</v>
      </c>
      <c r="AO36" s="48">
        <f>VLOOKUP($A36,'ADR Raw Data'!$B$6:$BE$43,'ADR Raw Data'!BA$1,FALSE)</f>
        <v>2.1632210889338102</v>
      </c>
      <c r="AP36" s="48">
        <f>VLOOKUP($A36,'ADR Raw Data'!$B$6:$BE$43,'ADR Raw Data'!BB$1,FALSE)</f>
        <v>4.0071911745214104</v>
      </c>
      <c r="AQ36" s="49">
        <f>VLOOKUP($A36,'ADR Raw Data'!$B$6:$BE$43,'ADR Raw Data'!BC$1,FALSE)</f>
        <v>3.1255104400458702</v>
      </c>
      <c r="AR36" s="50">
        <f>VLOOKUP($A36,'ADR Raw Data'!$B$6:$BE$43,'ADR Raw Data'!BE$1,FALSE)</f>
        <v>3.9088453700305501</v>
      </c>
      <c r="AT36" s="51">
        <f>VLOOKUP($A36,'RevPAR Raw Data'!$B$6:$BE$43,'RevPAR Raw Data'!AG$1,FALSE)</f>
        <v>44.594520735699497</v>
      </c>
      <c r="AU36" s="52">
        <f>VLOOKUP($A36,'RevPAR Raw Data'!$B$6:$BE$43,'RevPAR Raw Data'!AH$1,FALSE)</f>
        <v>55.445386242246698</v>
      </c>
      <c r="AV36" s="52">
        <f>VLOOKUP($A36,'RevPAR Raw Data'!$B$6:$BE$43,'RevPAR Raw Data'!AI$1,FALSE)</f>
        <v>63.2483433149552</v>
      </c>
      <c r="AW36" s="52">
        <f>VLOOKUP($A36,'RevPAR Raw Data'!$B$6:$BE$43,'RevPAR Raw Data'!AJ$1,FALSE)</f>
        <v>63.401112215713297</v>
      </c>
      <c r="AX36" s="52">
        <f>VLOOKUP($A36,'RevPAR Raw Data'!$B$6:$BE$43,'RevPAR Raw Data'!AK$1,FALSE)</f>
        <v>62.560425267057198</v>
      </c>
      <c r="AY36" s="53">
        <f>VLOOKUP($A36,'RevPAR Raw Data'!$B$6:$BE$43,'RevPAR Raw Data'!AL$1,FALSE)</f>
        <v>57.849957555134303</v>
      </c>
      <c r="AZ36" s="52">
        <f>VLOOKUP($A36,'RevPAR Raw Data'!$B$6:$BE$43,'RevPAR Raw Data'!AN$1,FALSE)</f>
        <v>85.251364378015097</v>
      </c>
      <c r="BA36" s="52">
        <f>VLOOKUP($A36,'RevPAR Raw Data'!$B$6:$BE$43,'RevPAR Raw Data'!AO$1,FALSE)</f>
        <v>94.830050611647096</v>
      </c>
      <c r="BB36" s="53">
        <f>VLOOKUP($A36,'RevPAR Raw Data'!$B$6:$BE$43,'RevPAR Raw Data'!AP$1,FALSE)</f>
        <v>90.040707494831096</v>
      </c>
      <c r="BC36" s="54">
        <f>VLOOKUP($A36,'RevPAR Raw Data'!$B$6:$BE$43,'RevPAR Raw Data'!AR$1,FALSE)</f>
        <v>67.047314680762</v>
      </c>
      <c r="BE36" s="47">
        <f>VLOOKUP($A36,'RevPAR Raw Data'!$B$6:$BE$43,'RevPAR Raw Data'!AT$1,FALSE)</f>
        <v>1.46166468739991</v>
      </c>
      <c r="BF36" s="48">
        <f>VLOOKUP($A36,'RevPAR Raw Data'!$B$6:$BE$43,'RevPAR Raw Data'!AU$1,FALSE)</f>
        <v>4.2933060281231397</v>
      </c>
      <c r="BG36" s="48">
        <f>VLOOKUP($A36,'RevPAR Raw Data'!$B$6:$BE$43,'RevPAR Raw Data'!AV$1,FALSE)</f>
        <v>8.82657273593661</v>
      </c>
      <c r="BH36" s="48">
        <f>VLOOKUP($A36,'RevPAR Raw Data'!$B$6:$BE$43,'RevPAR Raw Data'!AW$1,FALSE)</f>
        <v>9.4733347334950508</v>
      </c>
      <c r="BI36" s="48">
        <f>VLOOKUP($A36,'RevPAR Raw Data'!$B$6:$BE$43,'RevPAR Raw Data'!AX$1,FALSE)</f>
        <v>3.46101214901591</v>
      </c>
      <c r="BJ36" s="49">
        <f>VLOOKUP($A36,'RevPAR Raw Data'!$B$6:$BE$43,'RevPAR Raw Data'!AY$1,FALSE)</f>
        <v>5.7138481512560402</v>
      </c>
      <c r="BK36" s="48">
        <f>VLOOKUP($A36,'RevPAR Raw Data'!$B$6:$BE$43,'RevPAR Raw Data'!BA$1,FALSE)</f>
        <v>3.2541222617961298</v>
      </c>
      <c r="BL36" s="48">
        <f>VLOOKUP($A36,'RevPAR Raw Data'!$B$6:$BE$43,'RevPAR Raw Data'!BB$1,FALSE)</f>
        <v>5.0325422003694804</v>
      </c>
      <c r="BM36" s="49">
        <f>VLOOKUP($A36,'RevPAR Raw Data'!$B$6:$BE$43,'RevPAR Raw Data'!BC$1,FALSE)</f>
        <v>4.1830557526750098</v>
      </c>
      <c r="BN36" s="50">
        <f>VLOOKUP($A36,'RevPAR Raw Data'!$B$6:$BE$43,'RevPAR Raw Data'!BE$1,FALSE)</f>
        <v>5.1211972217292399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50.097609832280803</v>
      </c>
      <c r="C39" s="48">
        <f>VLOOKUP($A39,'Occupancy Raw Data'!$B$8:$BE$45,'Occupancy Raw Data'!AH$3,FALSE)</f>
        <v>62.5186731853059</v>
      </c>
      <c r="D39" s="48">
        <f>VLOOKUP($A39,'Occupancy Raw Data'!$B$8:$BE$45,'Occupancy Raw Data'!AI$3,FALSE)</f>
        <v>68.592551096625201</v>
      </c>
      <c r="E39" s="48">
        <f>VLOOKUP($A39,'Occupancy Raw Data'!$B$8:$BE$45,'Occupancy Raw Data'!AJ$3,FALSE)</f>
        <v>70.631323419569398</v>
      </c>
      <c r="F39" s="48">
        <f>VLOOKUP($A39,'Occupancy Raw Data'!$B$8:$BE$45,'Occupancy Raw Data'!AK$3,FALSE)</f>
        <v>68.009438446390902</v>
      </c>
      <c r="G39" s="49">
        <f>VLOOKUP($A39,'Occupancy Raw Data'!$B$8:$BE$45,'Occupancy Raw Data'!AL$3,FALSE)</f>
        <v>63.969919196034397</v>
      </c>
      <c r="H39" s="48">
        <f>VLOOKUP($A39,'Occupancy Raw Data'!$B$8:$BE$45,'Occupancy Raw Data'!AN$3,FALSE)</f>
        <v>76.296937597609798</v>
      </c>
      <c r="I39" s="48">
        <f>VLOOKUP($A39,'Occupancy Raw Data'!$B$8:$BE$45,'Occupancy Raw Data'!AO$3,FALSE)</f>
        <v>78.269504990833099</v>
      </c>
      <c r="J39" s="49">
        <f>VLOOKUP($A39,'Occupancy Raw Data'!$B$8:$BE$45,'Occupancy Raw Data'!AP$3,FALSE)</f>
        <v>77.283221294221406</v>
      </c>
      <c r="K39" s="50">
        <f>VLOOKUP($A39,'Occupancy Raw Data'!$B$8:$BE$45,'Occupancy Raw Data'!AR$3,FALSE)</f>
        <v>67.773719795516399</v>
      </c>
      <c r="M39" s="47">
        <f>VLOOKUP($A39,'Occupancy Raw Data'!$B$8:$BE$45,'Occupancy Raw Data'!AT$3,FALSE)</f>
        <v>-2.1792298584274601</v>
      </c>
      <c r="N39" s="48">
        <f>VLOOKUP($A39,'Occupancy Raw Data'!$B$8:$BE$45,'Occupancy Raw Data'!AU$3,FALSE)</f>
        <v>0.34433503674118099</v>
      </c>
      <c r="O39" s="48">
        <f>VLOOKUP($A39,'Occupancy Raw Data'!$B$8:$BE$45,'Occupancy Raw Data'!AV$3,FALSE)</f>
        <v>1.8947996843768899</v>
      </c>
      <c r="P39" s="48">
        <f>VLOOKUP($A39,'Occupancy Raw Data'!$B$8:$BE$45,'Occupancy Raw Data'!AW$3,FALSE)</f>
        <v>3.6055577986298801</v>
      </c>
      <c r="Q39" s="48">
        <f>VLOOKUP($A39,'Occupancy Raw Data'!$B$8:$BE$45,'Occupancy Raw Data'!AX$3,FALSE)</f>
        <v>0.82423723218374201</v>
      </c>
      <c r="R39" s="49">
        <f>VLOOKUP($A39,'Occupancy Raw Data'!$B$8:$BE$45,'Occupancy Raw Data'!AY$3,FALSE)</f>
        <v>1.0705874925430801</v>
      </c>
      <c r="S39" s="48">
        <f>VLOOKUP($A39,'Occupancy Raw Data'!$B$8:$BE$45,'Occupancy Raw Data'!BA$3,FALSE)</f>
        <v>-0.93628507676311501</v>
      </c>
      <c r="T39" s="48">
        <f>VLOOKUP($A39,'Occupancy Raw Data'!$B$8:$BE$45,'Occupancy Raw Data'!BB$3,FALSE)</f>
        <v>-0.89330174700518505</v>
      </c>
      <c r="U39" s="49">
        <f>VLOOKUP($A39,'Occupancy Raw Data'!$B$8:$BE$45,'Occupancy Raw Data'!BC$3,FALSE)</f>
        <v>-0.91452379739836398</v>
      </c>
      <c r="V39" s="50">
        <f>VLOOKUP($A39,'Occupancy Raw Data'!$B$8:$BE$45,'Occupancy Raw Data'!BE$3,FALSE)</f>
        <v>0.41515199701945199</v>
      </c>
      <c r="X39" s="51">
        <f>VLOOKUP($A39,'ADR Raw Data'!$B$6:$BE$43,'ADR Raw Data'!AG$1,FALSE)</f>
        <v>105.64806516103801</v>
      </c>
      <c r="Y39" s="52">
        <f>VLOOKUP($A39,'ADR Raw Data'!$B$6:$BE$43,'ADR Raw Data'!AH$1,FALSE)</f>
        <v>110.94295681333701</v>
      </c>
      <c r="Z39" s="52">
        <f>VLOOKUP($A39,'ADR Raw Data'!$B$6:$BE$43,'ADR Raw Data'!AI$1,FALSE)</f>
        <v>114.657413534951</v>
      </c>
      <c r="AA39" s="52">
        <f>VLOOKUP($A39,'ADR Raw Data'!$B$6:$BE$43,'ADR Raw Data'!AJ$1,FALSE)</f>
        <v>118.628739650303</v>
      </c>
      <c r="AB39" s="52">
        <f>VLOOKUP($A39,'ADR Raw Data'!$B$6:$BE$43,'ADR Raw Data'!AK$1,FALSE)</f>
        <v>124.202505803359</v>
      </c>
      <c r="AC39" s="53">
        <f>VLOOKUP($A39,'ADR Raw Data'!$B$6:$BE$43,'ADR Raw Data'!AL$1,FALSE)</f>
        <v>115.426795963209</v>
      </c>
      <c r="AD39" s="52">
        <f>VLOOKUP($A39,'ADR Raw Data'!$B$6:$BE$43,'ADR Raw Data'!AN$1,FALSE)</f>
        <v>155.582888419178</v>
      </c>
      <c r="AE39" s="52">
        <f>VLOOKUP($A39,'ADR Raw Data'!$B$6:$BE$43,'ADR Raw Data'!AO$1,FALSE)</f>
        <v>155.62778157329601</v>
      </c>
      <c r="AF39" s="53">
        <f>VLOOKUP($A39,'ADR Raw Data'!$B$6:$BE$43,'ADR Raw Data'!AP$1,FALSE)</f>
        <v>155.60562145806699</v>
      </c>
      <c r="AG39" s="54">
        <f>VLOOKUP($A39,'ADR Raw Data'!$B$6:$BE$43,'ADR Raw Data'!AR$1,FALSE)</f>
        <v>128.51720104913201</v>
      </c>
      <c r="AI39" s="47">
        <f>VLOOKUP($A39,'ADR Raw Data'!$B$6:$BE$43,'ADR Raw Data'!AT$1,FALSE)</f>
        <v>0.91112799550342405</v>
      </c>
      <c r="AJ39" s="48">
        <f>VLOOKUP($A39,'ADR Raw Data'!$B$6:$BE$43,'ADR Raw Data'!AU$1,FALSE)</f>
        <v>2.92121873158082</v>
      </c>
      <c r="AK39" s="48">
        <f>VLOOKUP($A39,'ADR Raw Data'!$B$6:$BE$43,'ADR Raw Data'!AV$1,FALSE)</f>
        <v>2.9338901655734402</v>
      </c>
      <c r="AL39" s="48">
        <f>VLOOKUP($A39,'ADR Raw Data'!$B$6:$BE$43,'ADR Raw Data'!AW$1,FALSE)</f>
        <v>5.1173517558605601</v>
      </c>
      <c r="AM39" s="48">
        <f>VLOOKUP($A39,'ADR Raw Data'!$B$6:$BE$43,'ADR Raw Data'!AX$1,FALSE)</f>
        <v>2.6003324875131701</v>
      </c>
      <c r="AN39" s="49">
        <f>VLOOKUP($A39,'ADR Raw Data'!$B$6:$BE$43,'ADR Raw Data'!AY$1,FALSE)</f>
        <v>3.0839184193446001</v>
      </c>
      <c r="AO39" s="48">
        <f>VLOOKUP($A39,'ADR Raw Data'!$B$6:$BE$43,'ADR Raw Data'!BA$1,FALSE)</f>
        <v>2.3977689809837299</v>
      </c>
      <c r="AP39" s="48">
        <f>VLOOKUP($A39,'ADR Raw Data'!$B$6:$BE$43,'ADR Raw Data'!BB$1,FALSE)</f>
        <v>2.2375671988379602</v>
      </c>
      <c r="AQ39" s="49">
        <f>VLOOKUP($A39,'ADR Raw Data'!$B$6:$BE$43,'ADR Raw Data'!BC$1,FALSE)</f>
        <v>2.3165921688700002</v>
      </c>
      <c r="AR39" s="50">
        <f>VLOOKUP($A39,'ADR Raw Data'!$B$6:$BE$43,'ADR Raw Data'!BE$1,FALSE)</f>
        <v>2.6359177237645399</v>
      </c>
      <c r="AT39" s="51">
        <f>VLOOKUP($A39,'RevPAR Raw Data'!$B$6:$BE$43,'RevPAR Raw Data'!AG$1,FALSE)</f>
        <v>52.927155479731098</v>
      </c>
      <c r="AU39" s="52">
        <f>VLOOKUP($A39,'RevPAR Raw Data'!$B$6:$BE$43,'RevPAR Raw Data'!AH$1,FALSE)</f>
        <v>69.360064592245493</v>
      </c>
      <c r="AV39" s="52">
        <f>VLOOKUP($A39,'RevPAR Raw Data'!$B$6:$BE$43,'RevPAR Raw Data'!AI$1,FALSE)</f>
        <v>78.646444965030199</v>
      </c>
      <c r="AW39" s="52">
        <f>VLOOKUP($A39,'RevPAR Raw Data'!$B$6:$BE$43,'RevPAR Raw Data'!AJ$1,FALSE)</f>
        <v>83.789048770964797</v>
      </c>
      <c r="AX39" s="52">
        <f>VLOOKUP($A39,'RevPAR Raw Data'!$B$6:$BE$43,'RevPAR Raw Data'!AK$1,FALSE)</f>
        <v>84.469426733211094</v>
      </c>
      <c r="AY39" s="53">
        <f>VLOOKUP($A39,'RevPAR Raw Data'!$B$6:$BE$43,'RevPAR Raw Data'!AL$1,FALSE)</f>
        <v>73.838428108236499</v>
      </c>
      <c r="AZ39" s="52">
        <f>VLOOKUP($A39,'RevPAR Raw Data'!$B$6:$BE$43,'RevPAR Raw Data'!AN$1,FALSE)</f>
        <v>118.704979289739</v>
      </c>
      <c r="BA39" s="52">
        <f>VLOOKUP($A39,'RevPAR Raw Data'!$B$6:$BE$43,'RevPAR Raw Data'!AO$1,FALSE)</f>
        <v>121.809094265634</v>
      </c>
      <c r="BB39" s="53">
        <f>VLOOKUP($A39,'RevPAR Raw Data'!$B$6:$BE$43,'RevPAR Raw Data'!AP$1,FALSE)</f>
        <v>120.25703677768701</v>
      </c>
      <c r="BC39" s="54">
        <f>VLOOKUP($A39,'RevPAR Raw Data'!$B$6:$BE$43,'RevPAR Raw Data'!AR$1,FALSE)</f>
        <v>87.100887728079599</v>
      </c>
      <c r="BE39" s="47">
        <f>VLOOKUP($A39,'RevPAR Raw Data'!$B$6:$BE$43,'RevPAR Raw Data'!AT$1,FALSE)</f>
        <v>-1.2879574362505399</v>
      </c>
      <c r="BF39" s="48">
        <f>VLOOKUP($A39,'RevPAR Raw Data'!$B$6:$BE$43,'RevPAR Raw Data'!AU$1,FALSE)</f>
        <v>3.27561254791468</v>
      </c>
      <c r="BG39" s="48">
        <f>VLOOKUP($A39,'RevPAR Raw Data'!$B$6:$BE$43,'RevPAR Raw Data'!AV$1,FALSE)</f>
        <v>4.8842811915475801</v>
      </c>
      <c r="BH39" s="48">
        <f>VLOOKUP($A39,'RevPAR Raw Data'!$B$6:$BE$43,'RevPAR Raw Data'!AW$1,FALSE)</f>
        <v>8.9074186298072107</v>
      </c>
      <c r="BI39" s="48">
        <f>VLOOKUP($A39,'RevPAR Raw Data'!$B$6:$BE$43,'RevPAR Raw Data'!AX$1,FALSE)</f>
        <v>3.4460026282195702</v>
      </c>
      <c r="BJ39" s="49">
        <f>VLOOKUP($A39,'RevPAR Raw Data'!$B$6:$BE$43,'RevPAR Raw Data'!AY$1,FALSE)</f>
        <v>4.1875219567654103</v>
      </c>
      <c r="BK39" s="48">
        <f>VLOOKUP($A39,'RevPAR Raw Data'!$B$6:$BE$43,'RevPAR Raw Data'!BA$1,FALSE)</f>
        <v>1.4390339510764101</v>
      </c>
      <c r="BL39" s="48">
        <f>VLOOKUP($A39,'RevPAR Raw Data'!$B$6:$BE$43,'RevPAR Raw Data'!BB$1,FALSE)</f>
        <v>1.32427722495514</v>
      </c>
      <c r="BM39" s="49">
        <f>VLOOKUP($A39,'RevPAR Raw Data'!$B$6:$BE$43,'RevPAR Raw Data'!BC$1,FALSE)</f>
        <v>1.3808825847986499</v>
      </c>
      <c r="BN39" s="50">
        <f>VLOOKUP($A39,'RevPAR Raw Data'!$B$6:$BE$43,'RevPAR Raw Data'!BE$1,FALSE)</f>
        <v>3.0620127858539901</v>
      </c>
    </row>
    <row r="40" spans="1:66" x14ac:dyDescent="0.45">
      <c r="A40" s="63" t="s">
        <v>79</v>
      </c>
      <c r="B40" s="47">
        <f>VLOOKUP($A40,'Occupancy Raw Data'!$B$8:$BE$45,'Occupancy Raw Data'!AG$3,FALSE)</f>
        <v>44.8003714020427</v>
      </c>
      <c r="C40" s="48">
        <f>VLOOKUP($A40,'Occupancy Raw Data'!$B$8:$BE$45,'Occupancy Raw Data'!AH$3,FALSE)</f>
        <v>60.909935004642499</v>
      </c>
      <c r="D40" s="48">
        <f>VLOOKUP($A40,'Occupancy Raw Data'!$B$8:$BE$45,'Occupancy Raw Data'!AI$3,FALSE)</f>
        <v>65.018570102135499</v>
      </c>
      <c r="E40" s="48">
        <f>VLOOKUP($A40,'Occupancy Raw Data'!$B$8:$BE$45,'Occupancy Raw Data'!AJ$3,FALSE)</f>
        <v>68.407613741875494</v>
      </c>
      <c r="F40" s="48">
        <f>VLOOKUP($A40,'Occupancy Raw Data'!$B$8:$BE$45,'Occupancy Raw Data'!AK$3,FALSE)</f>
        <v>61.397400185701002</v>
      </c>
      <c r="G40" s="49">
        <f>VLOOKUP($A40,'Occupancy Raw Data'!$B$8:$BE$45,'Occupancy Raw Data'!AL$3,FALSE)</f>
        <v>60.106778087279402</v>
      </c>
      <c r="H40" s="48">
        <f>VLOOKUP($A40,'Occupancy Raw Data'!$B$8:$BE$45,'Occupancy Raw Data'!AN$3,FALSE)</f>
        <v>66.620241411327697</v>
      </c>
      <c r="I40" s="48">
        <f>VLOOKUP($A40,'Occupancy Raw Data'!$B$8:$BE$45,'Occupancy Raw Data'!AO$3,FALSE)</f>
        <v>68.082636954503201</v>
      </c>
      <c r="J40" s="49">
        <f>VLOOKUP($A40,'Occupancy Raw Data'!$B$8:$BE$45,'Occupancy Raw Data'!AP$3,FALSE)</f>
        <v>67.351439182915499</v>
      </c>
      <c r="K40" s="50">
        <f>VLOOKUP($A40,'Occupancy Raw Data'!$B$8:$BE$45,'Occupancy Raw Data'!AR$3,FALSE)</f>
        <v>62.176681257461198</v>
      </c>
      <c r="M40" s="47">
        <f>VLOOKUP($A40,'Occupancy Raw Data'!$B$8:$BE$45,'Occupancy Raw Data'!AT$3,FALSE)</f>
        <v>-2.9175050301810801</v>
      </c>
      <c r="N40" s="48">
        <f>VLOOKUP($A40,'Occupancy Raw Data'!$B$8:$BE$45,'Occupancy Raw Data'!AU$3,FALSE)</f>
        <v>2.7810419114766902</v>
      </c>
      <c r="O40" s="48">
        <f>VLOOKUP($A40,'Occupancy Raw Data'!$B$8:$BE$45,'Occupancy Raw Data'!AV$3,FALSE)</f>
        <v>-0.88464260438782705</v>
      </c>
      <c r="P40" s="48">
        <f>VLOOKUP($A40,'Occupancy Raw Data'!$B$8:$BE$45,'Occupancy Raw Data'!AW$3,FALSE)</f>
        <v>3.54884047786366</v>
      </c>
      <c r="Q40" s="48">
        <f>VLOOKUP($A40,'Occupancy Raw Data'!$B$8:$BE$45,'Occupancy Raw Data'!AX$3,FALSE)</f>
        <v>-1.1953679491968601</v>
      </c>
      <c r="R40" s="49">
        <f>VLOOKUP($A40,'Occupancy Raw Data'!$B$8:$BE$45,'Occupancy Raw Data'!AY$3,FALSE)</f>
        <v>0.44220325833979801</v>
      </c>
      <c r="S40" s="48">
        <f>VLOOKUP($A40,'Occupancy Raw Data'!$B$8:$BE$45,'Occupancy Raw Data'!BA$3,FALSE)</f>
        <v>-7.7467052394728304</v>
      </c>
      <c r="T40" s="48">
        <f>VLOOKUP($A40,'Occupancy Raw Data'!$B$8:$BE$45,'Occupancy Raw Data'!BB$3,FALSE)</f>
        <v>-8.4581772784019904</v>
      </c>
      <c r="U40" s="49">
        <f>VLOOKUP($A40,'Occupancy Raw Data'!$B$8:$BE$45,'Occupancy Raw Data'!BC$3,FALSE)</f>
        <v>-8.1076801266824994</v>
      </c>
      <c r="V40" s="50">
        <f>VLOOKUP($A40,'Occupancy Raw Data'!$B$8:$BE$45,'Occupancy Raw Data'!BE$3,FALSE)</f>
        <v>-2.3691746940900802</v>
      </c>
      <c r="X40" s="51">
        <f>VLOOKUP($A40,'ADR Raw Data'!$B$6:$BE$43,'ADR Raw Data'!AG$1,FALSE)</f>
        <v>107.106373056994</v>
      </c>
      <c r="Y40" s="52">
        <f>VLOOKUP($A40,'ADR Raw Data'!$B$6:$BE$43,'ADR Raw Data'!AH$1,FALSE)</f>
        <v>108.409946646341</v>
      </c>
      <c r="Z40" s="52">
        <f>VLOOKUP($A40,'ADR Raw Data'!$B$6:$BE$43,'ADR Raw Data'!AI$1,FALSE)</f>
        <v>107.35333452338401</v>
      </c>
      <c r="AA40" s="52">
        <f>VLOOKUP($A40,'ADR Raw Data'!$B$6:$BE$43,'ADR Raw Data'!AJ$1,FALSE)</f>
        <v>112.494163556158</v>
      </c>
      <c r="AB40" s="52">
        <f>VLOOKUP($A40,'ADR Raw Data'!$B$6:$BE$43,'ADR Raw Data'!AK$1,FALSE)</f>
        <v>116.378030245746</v>
      </c>
      <c r="AC40" s="53">
        <f>VLOOKUP($A40,'ADR Raw Data'!$B$6:$BE$43,'ADR Raw Data'!AL$1,FALSE)</f>
        <v>110.54451842125501</v>
      </c>
      <c r="AD40" s="52">
        <f>VLOOKUP($A40,'ADR Raw Data'!$B$6:$BE$43,'ADR Raw Data'!AN$1,FALSE)</f>
        <v>143.489404181184</v>
      </c>
      <c r="AE40" s="52">
        <f>VLOOKUP($A40,'ADR Raw Data'!$B$6:$BE$43,'ADR Raw Data'!AO$1,FALSE)</f>
        <v>150.88256392771899</v>
      </c>
      <c r="AF40" s="53">
        <f>VLOOKUP($A40,'ADR Raw Data'!$B$6:$BE$43,'ADR Raw Data'!AP$1,FALSE)</f>
        <v>147.22611580217099</v>
      </c>
      <c r="AG40" s="54">
        <f>VLOOKUP($A40,'ADR Raw Data'!$B$6:$BE$43,'ADR Raw Data'!AR$1,FALSE)</f>
        <v>121.897228266666</v>
      </c>
      <c r="AI40" s="47">
        <f>VLOOKUP($A40,'ADR Raw Data'!$B$6:$BE$43,'ADR Raw Data'!AT$1,FALSE)</f>
        <v>2.4468649565134202</v>
      </c>
      <c r="AJ40" s="48">
        <f>VLOOKUP($A40,'ADR Raw Data'!$B$6:$BE$43,'ADR Raw Data'!AU$1,FALSE)</f>
        <v>4.8834551235326202</v>
      </c>
      <c r="AK40" s="48">
        <f>VLOOKUP($A40,'ADR Raw Data'!$B$6:$BE$43,'ADR Raw Data'!AV$1,FALSE)</f>
        <v>2.0010753375672699</v>
      </c>
      <c r="AL40" s="48">
        <f>VLOOKUP($A40,'ADR Raw Data'!$B$6:$BE$43,'ADR Raw Data'!AW$1,FALSE)</f>
        <v>8.3514820770490505</v>
      </c>
      <c r="AM40" s="48">
        <f>VLOOKUP($A40,'ADR Raw Data'!$B$6:$BE$43,'ADR Raw Data'!AX$1,FALSE)</f>
        <v>4.3325123656302003</v>
      </c>
      <c r="AN40" s="49">
        <f>VLOOKUP($A40,'ADR Raw Data'!$B$6:$BE$43,'ADR Raw Data'!AY$1,FALSE)</f>
        <v>4.5242247293774804</v>
      </c>
      <c r="AO40" s="48">
        <f>VLOOKUP($A40,'ADR Raw Data'!$B$6:$BE$43,'ADR Raw Data'!BA$1,FALSE)</f>
        <v>-0.183299549231523</v>
      </c>
      <c r="AP40" s="48">
        <f>VLOOKUP($A40,'ADR Raw Data'!$B$6:$BE$43,'ADR Raw Data'!BB$1,FALSE)</f>
        <v>2.9028069620487198</v>
      </c>
      <c r="AQ40" s="49">
        <f>VLOOKUP($A40,'ADR Raw Data'!$B$6:$BE$43,'ADR Raw Data'!BC$1,FALSE)</f>
        <v>1.3878887028656699</v>
      </c>
      <c r="AR40" s="50">
        <f>VLOOKUP($A40,'ADR Raw Data'!$B$6:$BE$43,'ADR Raw Data'!BE$1,FALSE)</f>
        <v>2.6658360581605201</v>
      </c>
      <c r="AT40" s="51">
        <f>VLOOKUP($A40,'RevPAR Raw Data'!$B$6:$BE$43,'RevPAR Raw Data'!AG$1,FALSE)</f>
        <v>47.984052924791001</v>
      </c>
      <c r="AU40" s="52">
        <f>VLOOKUP($A40,'RevPAR Raw Data'!$B$6:$BE$43,'RevPAR Raw Data'!AH$1,FALSE)</f>
        <v>66.032428040854199</v>
      </c>
      <c r="AV40" s="52">
        <f>VLOOKUP($A40,'RevPAR Raw Data'!$B$6:$BE$43,'RevPAR Raw Data'!AI$1,FALSE)</f>
        <v>69.799603064066801</v>
      </c>
      <c r="AW40" s="52">
        <f>VLOOKUP($A40,'RevPAR Raw Data'!$B$6:$BE$43,'RevPAR Raw Data'!AJ$1,FALSE)</f>
        <v>76.954572887650798</v>
      </c>
      <c r="AX40" s="52">
        <f>VLOOKUP($A40,'RevPAR Raw Data'!$B$6:$BE$43,'RevPAR Raw Data'!AK$1,FALSE)</f>
        <v>71.453084958217204</v>
      </c>
      <c r="AY40" s="53">
        <f>VLOOKUP($A40,'RevPAR Raw Data'!$B$6:$BE$43,'RevPAR Raw Data'!AL$1,FALSE)</f>
        <v>66.444748375116006</v>
      </c>
      <c r="AZ40" s="52">
        <f>VLOOKUP($A40,'RevPAR Raw Data'!$B$6:$BE$43,'RevPAR Raw Data'!AN$1,FALSE)</f>
        <v>95.592987465180997</v>
      </c>
      <c r="BA40" s="52">
        <f>VLOOKUP($A40,'RevPAR Raw Data'!$B$6:$BE$43,'RevPAR Raw Data'!AO$1,FALSE)</f>
        <v>102.724828226555</v>
      </c>
      <c r="BB40" s="53">
        <f>VLOOKUP($A40,'RevPAR Raw Data'!$B$6:$BE$43,'RevPAR Raw Data'!AP$1,FALSE)</f>
        <v>99.1589078458681</v>
      </c>
      <c r="BC40" s="54">
        <f>VLOOKUP($A40,'RevPAR Raw Data'!$B$6:$BE$43,'RevPAR Raw Data'!AR$1,FALSE)</f>
        <v>75.791651081045202</v>
      </c>
      <c r="BE40" s="47">
        <f>VLOOKUP($A40,'RevPAR Raw Data'!$B$6:$BE$43,'RevPAR Raw Data'!AT$1,FALSE)</f>
        <v>-0.54202748185567595</v>
      </c>
      <c r="BF40" s="48">
        <f>VLOOKUP($A40,'RevPAR Raw Data'!$B$6:$BE$43,'RevPAR Raw Data'!AU$1,FALSE)</f>
        <v>7.80030796872291</v>
      </c>
      <c r="BG40" s="48">
        <f>VLOOKUP($A40,'RevPAR Raw Data'!$B$6:$BE$43,'RevPAR Raw Data'!AV$1,FALSE)</f>
        <v>1.0987303681974201</v>
      </c>
      <c r="BH40" s="48">
        <f>VLOOKUP($A40,'RevPAR Raw Data'!$B$6:$BE$43,'RevPAR Raw Data'!AW$1,FALSE)</f>
        <v>12.1967033313645</v>
      </c>
      <c r="BI40" s="48">
        <f>VLOOKUP($A40,'RevPAR Raw Data'!$B$6:$BE$43,'RevPAR Raw Data'!AX$1,FALSE)</f>
        <v>3.0853549522196002</v>
      </c>
      <c r="BJ40" s="49">
        <f>VLOOKUP($A40,'RevPAR Raw Data'!$B$6:$BE$43,'RevPAR Raw Data'!AY$1,FALSE)</f>
        <v>4.9864342568852003</v>
      </c>
      <c r="BK40" s="48">
        <f>VLOOKUP($A40,'RevPAR Raw Data'!$B$6:$BE$43,'RevPAR Raw Data'!BA$1,FALSE)</f>
        <v>-7.9158051129201104</v>
      </c>
      <c r="BL40" s="48">
        <f>VLOOKUP($A40,'RevPAR Raw Data'!$B$6:$BE$43,'RevPAR Raw Data'!BB$1,FALSE)</f>
        <v>-5.8008948752531504</v>
      </c>
      <c r="BM40" s="49">
        <f>VLOOKUP($A40,'RevPAR Raw Data'!$B$6:$BE$43,'RevPAR Raw Data'!BC$1,FALSE)</f>
        <v>-6.8323170003595299</v>
      </c>
      <c r="BN40" s="50">
        <f>VLOOKUP($A40,'RevPAR Raw Data'!$B$6:$BE$43,'RevPAR Raw Data'!BE$1,FALSE)</f>
        <v>0.23350305079457601</v>
      </c>
    </row>
    <row r="41" spans="1:66" x14ac:dyDescent="0.45">
      <c r="A41" s="63" t="s">
        <v>80</v>
      </c>
      <c r="B41" s="47">
        <f>VLOOKUP($A41,'Occupancy Raw Data'!$B$8:$BE$45,'Occupancy Raw Data'!AG$3,FALSE)</f>
        <v>39.433628318583999</v>
      </c>
      <c r="C41" s="48">
        <f>VLOOKUP($A41,'Occupancy Raw Data'!$B$8:$BE$45,'Occupancy Raw Data'!AH$3,FALSE)</f>
        <v>51.5958384764591</v>
      </c>
      <c r="D41" s="48">
        <f>VLOOKUP($A41,'Occupancy Raw Data'!$B$8:$BE$45,'Occupancy Raw Data'!AI$3,FALSE)</f>
        <v>53.024157996825899</v>
      </c>
      <c r="E41" s="48">
        <f>VLOOKUP($A41,'Occupancy Raw Data'!$B$8:$BE$45,'Occupancy Raw Data'!AJ$3,FALSE)</f>
        <v>56.1100335037912</v>
      </c>
      <c r="F41" s="48">
        <f>VLOOKUP($A41,'Occupancy Raw Data'!$B$8:$BE$45,'Occupancy Raw Data'!AK$3,FALSE)</f>
        <v>57.503085875506898</v>
      </c>
      <c r="G41" s="49">
        <f>VLOOKUP($A41,'Occupancy Raw Data'!$B$8:$BE$45,'Occupancy Raw Data'!AL$3,FALSE)</f>
        <v>51.5423166513729</v>
      </c>
      <c r="H41" s="48">
        <f>VLOOKUP($A41,'Occupancy Raw Data'!$B$8:$BE$45,'Occupancy Raw Data'!AN$3,FALSE)</f>
        <v>67.607123964027494</v>
      </c>
      <c r="I41" s="48">
        <f>VLOOKUP($A41,'Occupancy Raw Data'!$B$8:$BE$45,'Occupancy Raw Data'!AO$3,FALSE)</f>
        <v>67.765826132957102</v>
      </c>
      <c r="J41" s="49">
        <f>VLOOKUP($A41,'Occupancy Raw Data'!$B$8:$BE$45,'Occupancy Raw Data'!AP$3,FALSE)</f>
        <v>67.686475048492298</v>
      </c>
      <c r="K41" s="50">
        <f>VLOOKUP($A41,'Occupancy Raw Data'!$B$8:$BE$45,'Occupancy Raw Data'!AR$3,FALSE)</f>
        <v>56.157374735356299</v>
      </c>
      <c r="M41" s="47">
        <f>VLOOKUP($A41,'Occupancy Raw Data'!$B$8:$BE$45,'Occupancy Raw Data'!AT$3,FALSE)</f>
        <v>-5.8804266857364196</v>
      </c>
      <c r="N41" s="48">
        <f>VLOOKUP($A41,'Occupancy Raw Data'!$B$8:$BE$45,'Occupancy Raw Data'!AU$3,FALSE)</f>
        <v>-3.5914332784184499</v>
      </c>
      <c r="O41" s="48">
        <f>VLOOKUP($A41,'Occupancy Raw Data'!$B$8:$BE$45,'Occupancy Raw Data'!AV$3,FALSE)</f>
        <v>-5.5293748036443597</v>
      </c>
      <c r="P41" s="48">
        <f>VLOOKUP($A41,'Occupancy Raw Data'!$B$8:$BE$45,'Occupancy Raw Data'!AW$3,FALSE)</f>
        <v>-3.7216338880484101</v>
      </c>
      <c r="Q41" s="48">
        <f>VLOOKUP($A41,'Occupancy Raw Data'!$B$8:$BE$45,'Occupancy Raw Data'!AX$3,FALSE)</f>
        <v>-4.3695014662756497</v>
      </c>
      <c r="R41" s="49">
        <f>VLOOKUP($A41,'Occupancy Raw Data'!$B$8:$BE$45,'Occupancy Raw Data'!AY$3,FALSE)</f>
        <v>-4.5344314684382399</v>
      </c>
      <c r="S41" s="48">
        <f>VLOOKUP($A41,'Occupancy Raw Data'!$B$8:$BE$45,'Occupancy Raw Data'!BA$3,FALSE)</f>
        <v>-2.9367088607594898</v>
      </c>
      <c r="T41" s="48">
        <f>VLOOKUP($A41,'Occupancy Raw Data'!$B$8:$BE$45,'Occupancy Raw Data'!BB$3,FALSE)</f>
        <v>-4.2600896860986497</v>
      </c>
      <c r="U41" s="49">
        <f>VLOOKUP($A41,'Occupancy Raw Data'!$B$8:$BE$45,'Occupancy Raw Data'!BC$3,FALSE)</f>
        <v>-3.6037167252636801</v>
      </c>
      <c r="V41" s="50">
        <f>VLOOKUP($A41,'Occupancy Raw Data'!$B$8:$BE$45,'Occupancy Raw Data'!BE$3,FALSE)</f>
        <v>-4.2117773871248803</v>
      </c>
      <c r="X41" s="51">
        <f>VLOOKUP($A41,'ADR Raw Data'!$B$6:$BE$43,'ADR Raw Data'!AG$1,FALSE)</f>
        <v>111.72229802513399</v>
      </c>
      <c r="Y41" s="52">
        <f>VLOOKUP($A41,'ADR Raw Data'!$B$6:$BE$43,'ADR Raw Data'!AH$1,FALSE)</f>
        <v>112.85460355434</v>
      </c>
      <c r="Z41" s="52">
        <f>VLOOKUP($A41,'ADR Raw Data'!$B$6:$BE$43,'ADR Raw Data'!AI$1,FALSE)</f>
        <v>109.086577984702</v>
      </c>
      <c r="AA41" s="52">
        <f>VLOOKUP($A41,'ADR Raw Data'!$B$6:$BE$43,'ADR Raw Data'!AJ$1,FALSE)</f>
        <v>111.933573224387</v>
      </c>
      <c r="AB41" s="52">
        <f>VLOOKUP($A41,'ADR Raw Data'!$B$6:$BE$43,'ADR Raw Data'!AK$1,FALSE)</f>
        <v>123.509110702238</v>
      </c>
      <c r="AC41" s="53">
        <f>VLOOKUP($A41,'ADR Raw Data'!$B$6:$BE$43,'ADR Raw Data'!AL$1,FALSE)</f>
        <v>114.08443097781399</v>
      </c>
      <c r="AD41" s="52">
        <f>VLOOKUP($A41,'ADR Raw Data'!$B$6:$BE$43,'ADR Raw Data'!AN$1,FALSE)</f>
        <v>160.05459050599799</v>
      </c>
      <c r="AE41" s="52">
        <f>VLOOKUP($A41,'ADR Raw Data'!$B$6:$BE$43,'ADR Raw Data'!AO$1,FALSE)</f>
        <v>158.82602654176401</v>
      </c>
      <c r="AF41" s="53">
        <f>VLOOKUP($A41,'ADR Raw Data'!$B$6:$BE$43,'ADR Raw Data'!AP$1,FALSE)</f>
        <v>159.43958838087701</v>
      </c>
      <c r="AG41" s="54">
        <f>VLOOKUP($A41,'ADR Raw Data'!$B$6:$BE$43,'ADR Raw Data'!AR$1,FALSE)</f>
        <v>129.71171626049099</v>
      </c>
      <c r="AI41" s="47">
        <f>VLOOKUP($A41,'ADR Raw Data'!$B$6:$BE$43,'ADR Raw Data'!AT$1,FALSE)</f>
        <v>2.87683037779609</v>
      </c>
      <c r="AJ41" s="48">
        <f>VLOOKUP($A41,'ADR Raw Data'!$B$6:$BE$43,'ADR Raw Data'!AU$1,FALSE)</f>
        <v>6.3121272221248397</v>
      </c>
      <c r="AK41" s="48">
        <f>VLOOKUP($A41,'ADR Raw Data'!$B$6:$BE$43,'ADR Raw Data'!AV$1,FALSE)</f>
        <v>2.5893461938998699</v>
      </c>
      <c r="AL41" s="48">
        <f>VLOOKUP($A41,'ADR Raw Data'!$B$6:$BE$43,'ADR Raw Data'!AW$1,FALSE)</f>
        <v>3.4176796003833299</v>
      </c>
      <c r="AM41" s="48">
        <f>VLOOKUP($A41,'ADR Raw Data'!$B$6:$BE$43,'ADR Raw Data'!AX$1,FALSE)</f>
        <v>7.7506617387234904</v>
      </c>
      <c r="AN41" s="49">
        <f>VLOOKUP($A41,'ADR Raw Data'!$B$6:$BE$43,'ADR Raw Data'!AY$1,FALSE)</f>
        <v>4.7543744046965699</v>
      </c>
      <c r="AO41" s="48">
        <f>VLOOKUP($A41,'ADR Raw Data'!$B$6:$BE$43,'ADR Raw Data'!BA$1,FALSE)</f>
        <v>4.4397030250183596</v>
      </c>
      <c r="AP41" s="48">
        <f>VLOOKUP($A41,'ADR Raw Data'!$B$6:$BE$43,'ADR Raw Data'!BB$1,FALSE)</f>
        <v>2.98843814556577</v>
      </c>
      <c r="AQ41" s="49">
        <f>VLOOKUP($A41,'ADR Raw Data'!$B$6:$BE$43,'ADR Raw Data'!BC$1,FALSE)</f>
        <v>3.70870077734279</v>
      </c>
      <c r="AR41" s="50">
        <f>VLOOKUP($A41,'ADR Raw Data'!$B$6:$BE$43,'ADR Raw Data'!BE$1,FALSE)</f>
        <v>4.3975652723377303</v>
      </c>
      <c r="AT41" s="51">
        <f>VLOOKUP($A41,'RevPAR Raw Data'!$B$6:$BE$43,'RevPAR Raw Data'!AG$1,FALSE)</f>
        <v>44.056155752212298</v>
      </c>
      <c r="AU41" s="52">
        <f>VLOOKUP($A41,'RevPAR Raw Data'!$B$6:$BE$43,'RevPAR Raw Data'!AH$1,FALSE)</f>
        <v>58.228278963145797</v>
      </c>
      <c r="AV41" s="52">
        <f>VLOOKUP($A41,'RevPAR Raw Data'!$B$6:$BE$43,'RevPAR Raw Data'!AI$1,FALSE)</f>
        <v>57.8422394639393</v>
      </c>
      <c r="AW41" s="52">
        <f>VLOOKUP($A41,'RevPAR Raw Data'!$B$6:$BE$43,'RevPAR Raw Data'!AJ$1,FALSE)</f>
        <v>62.805965438194299</v>
      </c>
      <c r="AX41" s="52">
        <f>VLOOKUP($A41,'RevPAR Raw Data'!$B$6:$BE$43,'RevPAR Raw Data'!AK$1,FALSE)</f>
        <v>71.021549991183207</v>
      </c>
      <c r="AY41" s="53">
        <f>VLOOKUP($A41,'RevPAR Raw Data'!$B$6:$BE$43,'RevPAR Raw Data'!AL$1,FALSE)</f>
        <v>58.801758664502003</v>
      </c>
      <c r="AZ41" s="52">
        <f>VLOOKUP($A41,'RevPAR Raw Data'!$B$6:$BE$43,'RevPAR Raw Data'!AN$1,FALSE)</f>
        <v>108.20830541350701</v>
      </c>
      <c r="BA41" s="52">
        <f>VLOOKUP($A41,'RevPAR Raw Data'!$B$6:$BE$43,'RevPAR Raw Data'!AO$1,FALSE)</f>
        <v>107.629769000176</v>
      </c>
      <c r="BB41" s="53">
        <f>VLOOKUP($A41,'RevPAR Raw Data'!$B$6:$BE$43,'RevPAR Raw Data'!AP$1,FALSE)</f>
        <v>107.919037206841</v>
      </c>
      <c r="BC41" s="54">
        <f>VLOOKUP($A41,'RevPAR Raw Data'!$B$6:$BE$43,'RevPAR Raw Data'!AR$1,FALSE)</f>
        <v>72.842694576066094</v>
      </c>
      <c r="BE41" s="47">
        <f>VLOOKUP($A41,'RevPAR Raw Data'!$B$6:$BE$43,'RevPAR Raw Data'!AT$1,FALSE)</f>
        <v>-3.17276620917962</v>
      </c>
      <c r="BF41" s="48">
        <f>VLOOKUP($A41,'RevPAR Raw Data'!$B$6:$BE$43,'RevPAR Raw Data'!AU$1,FALSE)</f>
        <v>2.4939981060748901</v>
      </c>
      <c r="BG41" s="48">
        <f>VLOOKUP($A41,'RevPAR Raw Data'!$B$6:$BE$43,'RevPAR Raw Data'!AV$1,FALSE)</f>
        <v>-3.0832032657691002</v>
      </c>
      <c r="BH41" s="48">
        <f>VLOOKUP($A41,'RevPAR Raw Data'!$B$6:$BE$43,'RevPAR Raw Data'!AW$1,FALSE)</f>
        <v>-0.431147809857855</v>
      </c>
      <c r="BI41" s="48">
        <f>VLOOKUP($A41,'RevPAR Raw Data'!$B$6:$BE$43,'RevPAR Raw Data'!AX$1,FALSE)</f>
        <v>3.0424949941282402</v>
      </c>
      <c r="BJ41" s="49">
        <f>VLOOKUP($A41,'RevPAR Raw Data'!$B$6:$BE$43,'RevPAR Raw Data'!AY$1,FALSE)</f>
        <v>4.3590871243907904E-3</v>
      </c>
      <c r="BK41" s="48">
        <f>VLOOKUP($A41,'RevPAR Raw Data'!$B$6:$BE$43,'RevPAR Raw Data'!BA$1,FALSE)</f>
        <v>1.3726130121317499</v>
      </c>
      <c r="BL41" s="48">
        <f>VLOOKUP($A41,'RevPAR Raw Data'!$B$6:$BE$43,'RevPAR Raw Data'!BB$1,FALSE)</f>
        <v>-1.39896168574756</v>
      </c>
      <c r="BM41" s="49">
        <f>VLOOKUP($A41,'RevPAR Raw Data'!$B$6:$BE$43,'RevPAR Raw Data'!BC$1,FALSE)</f>
        <v>-2.8667018123976699E-2</v>
      </c>
      <c r="BN41" s="50">
        <f>VLOOKUP($A41,'RevPAR Raw Data'!$B$6:$BE$43,'RevPAR Raw Data'!BE$1,FALSE)</f>
        <v>5.7222548846716796E-4</v>
      </c>
    </row>
    <row r="42" spans="1:66" x14ac:dyDescent="0.45">
      <c r="A42" s="63" t="s">
        <v>81</v>
      </c>
      <c r="B42" s="47">
        <f>VLOOKUP($A42,'Occupancy Raw Data'!$B$8:$BE$45,'Occupancy Raw Data'!AG$3,FALSE)</f>
        <v>53.4733462734483</v>
      </c>
      <c r="C42" s="48">
        <f>VLOOKUP($A42,'Occupancy Raw Data'!$B$8:$BE$45,'Occupancy Raw Data'!AH$3,FALSE)</f>
        <v>60.118579994493999</v>
      </c>
      <c r="D42" s="48">
        <f>VLOOKUP($A42,'Occupancy Raw Data'!$B$8:$BE$45,'Occupancy Raw Data'!AI$3,FALSE)</f>
        <v>63.167683929926298</v>
      </c>
      <c r="E42" s="48">
        <f>VLOOKUP($A42,'Occupancy Raw Data'!$B$8:$BE$45,'Occupancy Raw Data'!AJ$3,FALSE)</f>
        <v>64.070127376132206</v>
      </c>
      <c r="F42" s="48">
        <f>VLOOKUP($A42,'Occupancy Raw Data'!$B$8:$BE$45,'Occupancy Raw Data'!AK$3,FALSE)</f>
        <v>64.490223463687101</v>
      </c>
      <c r="G42" s="49">
        <f>VLOOKUP($A42,'Occupancy Raw Data'!$B$8:$BE$45,'Occupancy Raw Data'!AL$3,FALSE)</f>
        <v>61.064374984891302</v>
      </c>
      <c r="H42" s="48">
        <f>VLOOKUP($A42,'Occupancy Raw Data'!$B$8:$BE$45,'Occupancy Raw Data'!AN$3,FALSE)</f>
        <v>77.062070262139997</v>
      </c>
      <c r="I42" s="48">
        <f>VLOOKUP($A42,'Occupancy Raw Data'!$B$8:$BE$45,'Occupancy Raw Data'!AO$3,FALSE)</f>
        <v>79.150327675118106</v>
      </c>
      <c r="J42" s="49">
        <f>VLOOKUP($A42,'Occupancy Raw Data'!$B$8:$BE$45,'Occupancy Raw Data'!AP$3,FALSE)</f>
        <v>78.106198968629101</v>
      </c>
      <c r="K42" s="50">
        <f>VLOOKUP($A42,'Occupancy Raw Data'!$B$8:$BE$45,'Occupancy Raw Data'!AR$3,FALSE)</f>
        <v>65.933626357603401</v>
      </c>
      <c r="M42" s="47">
        <f>VLOOKUP($A42,'Occupancy Raw Data'!$B$8:$BE$45,'Occupancy Raw Data'!AT$3,FALSE)</f>
        <v>1.56786580038604</v>
      </c>
      <c r="N42" s="48">
        <f>VLOOKUP($A42,'Occupancy Raw Data'!$B$8:$BE$45,'Occupancy Raw Data'!AU$3,FALSE)</f>
        <v>3.08034305038252</v>
      </c>
      <c r="O42" s="48">
        <f>VLOOKUP($A42,'Occupancy Raw Data'!$B$8:$BE$45,'Occupancy Raw Data'!AV$3,FALSE)</f>
        <v>2.3444644986728198</v>
      </c>
      <c r="P42" s="48">
        <f>VLOOKUP($A42,'Occupancy Raw Data'!$B$8:$BE$45,'Occupancy Raw Data'!AW$3,FALSE)</f>
        <v>-0.14470170157887799</v>
      </c>
      <c r="Q42" s="48">
        <f>VLOOKUP($A42,'Occupancy Raw Data'!$B$8:$BE$45,'Occupancy Raw Data'!AX$3,FALSE)</f>
        <v>-2.5247521743150201</v>
      </c>
      <c r="R42" s="49">
        <f>VLOOKUP($A42,'Occupancy Raw Data'!$B$8:$BE$45,'Occupancy Raw Data'!AY$3,FALSE)</f>
        <v>0.76156969708963296</v>
      </c>
      <c r="S42" s="48">
        <f>VLOOKUP($A42,'Occupancy Raw Data'!$B$8:$BE$45,'Occupancy Raw Data'!BA$3,FALSE)</f>
        <v>-3.1260095467994602</v>
      </c>
      <c r="T42" s="48">
        <f>VLOOKUP($A42,'Occupancy Raw Data'!$B$8:$BE$45,'Occupancy Raw Data'!BB$3,FALSE)</f>
        <v>-3.8667233548493001</v>
      </c>
      <c r="U42" s="49">
        <f>VLOOKUP($A42,'Occupancy Raw Data'!$B$8:$BE$45,'Occupancy Raw Data'!BC$3,FALSE)</f>
        <v>-3.5027384164386701</v>
      </c>
      <c r="V42" s="50">
        <f>VLOOKUP($A42,'Occupancy Raw Data'!$B$8:$BE$45,'Occupancy Raw Data'!BE$3,FALSE)</f>
        <v>-0.72307475766993101</v>
      </c>
      <c r="X42" s="51">
        <f>VLOOKUP($A42,'ADR Raw Data'!$B$6:$BE$43,'ADR Raw Data'!AG$1,FALSE)</f>
        <v>115.73521471545</v>
      </c>
      <c r="Y42" s="52">
        <f>VLOOKUP($A42,'ADR Raw Data'!$B$6:$BE$43,'ADR Raw Data'!AH$1,FALSE)</f>
        <v>109.556414769808</v>
      </c>
      <c r="Z42" s="52">
        <f>VLOOKUP($A42,'ADR Raw Data'!$B$6:$BE$43,'ADR Raw Data'!AI$1,FALSE)</f>
        <v>113.38803869253201</v>
      </c>
      <c r="AA42" s="52">
        <f>VLOOKUP($A42,'ADR Raw Data'!$B$6:$BE$43,'ADR Raw Data'!AJ$1,FALSE)</f>
        <v>114.284768651945</v>
      </c>
      <c r="AB42" s="52">
        <f>VLOOKUP($A42,'ADR Raw Data'!$B$6:$BE$43,'ADR Raw Data'!AK$1,FALSE)</f>
        <v>122.009185685727</v>
      </c>
      <c r="AC42" s="53">
        <f>VLOOKUP($A42,'ADR Raw Data'!$B$6:$BE$43,'ADR Raw Data'!AL$1,FALSE)</f>
        <v>115.053768487911</v>
      </c>
      <c r="AD42" s="52">
        <f>VLOOKUP($A42,'ADR Raw Data'!$B$6:$BE$43,'ADR Raw Data'!AN$1,FALSE)</f>
        <v>165.511229360356</v>
      </c>
      <c r="AE42" s="52">
        <f>VLOOKUP($A42,'ADR Raw Data'!$B$6:$BE$43,'ADR Raw Data'!AO$1,FALSE)</f>
        <v>171.90268542633399</v>
      </c>
      <c r="AF42" s="53">
        <f>VLOOKUP($A42,'ADR Raw Data'!$B$6:$BE$43,'ADR Raw Data'!AP$1,FALSE)</f>
        <v>168.74967809184801</v>
      </c>
      <c r="AG42" s="54">
        <f>VLOOKUP($A42,'ADR Raw Data'!$B$6:$BE$43,'ADR Raw Data'!AR$1,FALSE)</f>
        <v>133.22841046479601</v>
      </c>
      <c r="AI42" s="47">
        <f>VLOOKUP($A42,'ADR Raw Data'!$B$6:$BE$43,'ADR Raw Data'!AT$1,FALSE)</f>
        <v>10.5274972211384</v>
      </c>
      <c r="AJ42" s="48">
        <f>VLOOKUP($A42,'ADR Raw Data'!$B$6:$BE$43,'ADR Raw Data'!AU$1,FALSE)</f>
        <v>5.53661793843502</v>
      </c>
      <c r="AK42" s="48">
        <f>VLOOKUP($A42,'ADR Raw Data'!$B$6:$BE$43,'ADR Raw Data'!AV$1,FALSE)</f>
        <v>6.4833470983467398</v>
      </c>
      <c r="AL42" s="48">
        <f>VLOOKUP($A42,'ADR Raw Data'!$B$6:$BE$43,'ADR Raw Data'!AW$1,FALSE)</f>
        <v>5.2407084803229997</v>
      </c>
      <c r="AM42" s="48">
        <f>VLOOKUP($A42,'ADR Raw Data'!$B$6:$BE$43,'ADR Raw Data'!AX$1,FALSE)</f>
        <v>9.2366546519592099</v>
      </c>
      <c r="AN42" s="49">
        <f>VLOOKUP($A42,'ADR Raw Data'!$B$6:$BE$43,'ADR Raw Data'!AY$1,FALSE)</f>
        <v>7.28103424764923</v>
      </c>
      <c r="AO42" s="48">
        <f>VLOOKUP($A42,'ADR Raw Data'!$B$6:$BE$43,'ADR Raw Data'!BA$1,FALSE)</f>
        <v>7.9862538539247403</v>
      </c>
      <c r="AP42" s="48">
        <f>VLOOKUP($A42,'ADR Raw Data'!$B$6:$BE$43,'ADR Raw Data'!BB$1,FALSE)</f>
        <v>7.1116687454801699</v>
      </c>
      <c r="AQ42" s="49">
        <f>VLOOKUP($A42,'ADR Raw Data'!$B$6:$BE$43,'ADR Raw Data'!BC$1,FALSE)</f>
        <v>7.52357119989429</v>
      </c>
      <c r="AR42" s="50">
        <f>VLOOKUP($A42,'ADR Raw Data'!$B$6:$BE$43,'ADR Raw Data'!BE$1,FALSE)</f>
        <v>6.96760429969925</v>
      </c>
      <c r="AT42" s="51">
        <f>VLOOKUP($A42,'RevPAR Raw Data'!$B$6:$BE$43,'RevPAR Raw Data'!AG$1,FALSE)</f>
        <v>61.887492125111599</v>
      </c>
      <c r="AU42" s="52">
        <f>VLOOKUP($A42,'RevPAR Raw Data'!$B$6:$BE$43,'RevPAR Raw Data'!AH$1,FALSE)</f>
        <v>65.863760852486706</v>
      </c>
      <c r="AV42" s="52">
        <f>VLOOKUP($A42,'RevPAR Raw Data'!$B$6:$BE$43,'RevPAR Raw Data'!AI$1,FALSE)</f>
        <v>71.6245978956415</v>
      </c>
      <c r="AW42" s="52">
        <f>VLOOKUP($A42,'RevPAR Raw Data'!$B$6:$BE$43,'RevPAR Raw Data'!AJ$1,FALSE)</f>
        <v>73.222396846819606</v>
      </c>
      <c r="AX42" s="52">
        <f>VLOOKUP($A42,'RevPAR Raw Data'!$B$6:$BE$43,'RevPAR Raw Data'!AK$1,FALSE)</f>
        <v>78.683996494950506</v>
      </c>
      <c r="AY42" s="53">
        <f>VLOOKUP($A42,'RevPAR Raw Data'!$B$6:$BE$43,'RevPAR Raw Data'!AL$1,FALSE)</f>
        <v>70.256864623707003</v>
      </c>
      <c r="AZ42" s="52">
        <f>VLOOKUP($A42,'RevPAR Raw Data'!$B$6:$BE$43,'RevPAR Raw Data'!AN$1,FALSE)</f>
        <v>127.54637986140899</v>
      </c>
      <c r="BA42" s="52">
        <f>VLOOKUP($A42,'RevPAR Raw Data'!$B$6:$BE$43,'RevPAR Raw Data'!AO$1,FALSE)</f>
        <v>136.061538797271</v>
      </c>
      <c r="BB42" s="53">
        <f>VLOOKUP($A42,'RevPAR Raw Data'!$B$6:$BE$43,'RevPAR Raw Data'!AP$1,FALSE)</f>
        <v>131.80395932933999</v>
      </c>
      <c r="BC42" s="54">
        <f>VLOOKUP($A42,'RevPAR Raw Data'!$B$6:$BE$43,'RevPAR Raw Data'!AR$1,FALSE)</f>
        <v>87.842322358033101</v>
      </c>
      <c r="BE42" s="47">
        <f>VLOOKUP($A42,'RevPAR Raw Data'!$B$6:$BE$43,'RevPAR Raw Data'!AT$1,FALSE)</f>
        <v>12.2604200500912</v>
      </c>
      <c r="BF42" s="48">
        <f>VLOOKUP($A42,'RevPAR Raw Data'!$B$6:$BE$43,'RevPAR Raw Data'!AU$1,FALSE)</f>
        <v>8.7875078147103594</v>
      </c>
      <c r="BG42" s="48">
        <f>VLOOKUP($A42,'RevPAR Raw Data'!$B$6:$BE$43,'RevPAR Raw Data'!AV$1,FALSE)</f>
        <v>8.9798113680660396</v>
      </c>
      <c r="BH42" s="48">
        <f>VLOOKUP($A42,'RevPAR Raw Data'!$B$6:$BE$43,'RevPAR Raw Data'!AW$1,FALSE)</f>
        <v>5.0884233843983102</v>
      </c>
      <c r="BI42" s="48">
        <f>VLOOKUP($A42,'RevPAR Raw Data'!$B$6:$BE$43,'RevPAR Raw Data'!AX$1,FALSE)</f>
        <v>6.4786998384848804</v>
      </c>
      <c r="BJ42" s="49">
        <f>VLOOKUP($A42,'RevPAR Raw Data'!$B$6:$BE$43,'RevPAR Raw Data'!AY$1,FALSE)</f>
        <v>8.0980540952036701</v>
      </c>
      <c r="BK42" s="48">
        <f>VLOOKUP($A42,'RevPAR Raw Data'!$B$6:$BE$43,'RevPAR Raw Data'!BA$1,FALSE)</f>
        <v>4.6105932492199502</v>
      </c>
      <c r="BL42" s="48">
        <f>VLOOKUP($A42,'RevPAR Raw Data'!$B$6:$BE$43,'RevPAR Raw Data'!BB$1,FALSE)</f>
        <v>2.9699568343298601</v>
      </c>
      <c r="BM42" s="49">
        <f>VLOOKUP($A42,'RevPAR Raw Data'!$B$6:$BE$43,'RevPAR Raw Data'!BC$1,FALSE)</f>
        <v>3.7573017647487901</v>
      </c>
      <c r="BN42" s="50">
        <f>VLOOKUP($A42,'RevPAR Raw Data'!$B$6:$BE$43,'RevPAR Raw Data'!BE$1,FALSE)</f>
        <v>6.1941485541238697</v>
      </c>
    </row>
    <row r="43" spans="1:66" x14ac:dyDescent="0.45">
      <c r="A43" s="66" t="s">
        <v>82</v>
      </c>
      <c r="B43" s="47">
        <f>VLOOKUP($A43,'Occupancy Raw Data'!$B$8:$BE$45,'Occupancy Raw Data'!AG$3,FALSE)</f>
        <v>58.447361072326103</v>
      </c>
      <c r="C43" s="48">
        <f>VLOOKUP($A43,'Occupancy Raw Data'!$B$8:$BE$45,'Occupancy Raw Data'!AH$3,FALSE)</f>
        <v>76.236685682371203</v>
      </c>
      <c r="D43" s="48">
        <f>VLOOKUP($A43,'Occupancy Raw Data'!$B$8:$BE$45,'Occupancy Raw Data'!AI$3,FALSE)</f>
        <v>84.174412574300803</v>
      </c>
      <c r="E43" s="48">
        <f>VLOOKUP($A43,'Occupancy Raw Data'!$B$8:$BE$45,'Occupancy Raw Data'!AJ$3,FALSE)</f>
        <v>85.791578569433895</v>
      </c>
      <c r="F43" s="48">
        <f>VLOOKUP($A43,'Occupancy Raw Data'!$B$8:$BE$45,'Occupancy Raw Data'!AK$3,FALSE)</f>
        <v>79.944249411576905</v>
      </c>
      <c r="G43" s="49">
        <f>VLOOKUP($A43,'Occupancy Raw Data'!$B$8:$BE$45,'Occupancy Raw Data'!AL$3,FALSE)</f>
        <v>76.918857462001796</v>
      </c>
      <c r="H43" s="48">
        <f>VLOOKUP($A43,'Occupancy Raw Data'!$B$8:$BE$45,'Occupancy Raw Data'!AN$3,FALSE)</f>
        <v>77.529221685881794</v>
      </c>
      <c r="I43" s="48">
        <f>VLOOKUP($A43,'Occupancy Raw Data'!$B$8:$BE$45,'Occupancy Raw Data'!AO$3,FALSE)</f>
        <v>79.189272749032497</v>
      </c>
      <c r="J43" s="49">
        <f>VLOOKUP($A43,'Occupancy Raw Data'!$B$8:$BE$45,'Occupancy Raw Data'!AP$3,FALSE)</f>
        <v>78.359247217457195</v>
      </c>
      <c r="K43" s="50">
        <f>VLOOKUP($A43,'Occupancy Raw Data'!$B$8:$BE$45,'Occupancy Raw Data'!AR$3,FALSE)</f>
        <v>77.3303973921319</v>
      </c>
      <c r="M43" s="47">
        <f>VLOOKUP($A43,'Occupancy Raw Data'!$B$8:$BE$45,'Occupancy Raw Data'!AT$3,FALSE)</f>
        <v>0.216322590601848</v>
      </c>
      <c r="N43" s="48">
        <f>VLOOKUP($A43,'Occupancy Raw Data'!$B$8:$BE$45,'Occupancy Raw Data'!AU$3,FALSE)</f>
        <v>8.4478382988491703</v>
      </c>
      <c r="O43" s="48">
        <f>VLOOKUP($A43,'Occupancy Raw Data'!$B$8:$BE$45,'Occupancy Raw Data'!AV$3,FALSE)</f>
        <v>9.6897485715322702</v>
      </c>
      <c r="P43" s="48">
        <f>VLOOKUP($A43,'Occupancy Raw Data'!$B$8:$BE$45,'Occupancy Raw Data'!AW$3,FALSE)</f>
        <v>8.8776435764743198</v>
      </c>
      <c r="Q43" s="48">
        <f>VLOOKUP($A43,'Occupancy Raw Data'!$B$8:$BE$45,'Occupancy Raw Data'!AX$3,FALSE)</f>
        <v>6.2072271142650299</v>
      </c>
      <c r="R43" s="49">
        <f>VLOOKUP($A43,'Occupancy Raw Data'!$B$8:$BE$45,'Occupancy Raw Data'!AY$3,FALSE)</f>
        <v>7.0023188128674496</v>
      </c>
      <c r="S43" s="48">
        <f>VLOOKUP($A43,'Occupancy Raw Data'!$B$8:$BE$45,'Occupancy Raw Data'!BA$3,FALSE)</f>
        <v>-0.56406003201702404</v>
      </c>
      <c r="T43" s="48">
        <f>VLOOKUP($A43,'Occupancy Raw Data'!$B$8:$BE$45,'Occupancy Raw Data'!BB$3,FALSE)</f>
        <v>-0.79798721163755104</v>
      </c>
      <c r="U43" s="49">
        <f>VLOOKUP($A43,'Occupancy Raw Data'!$B$8:$BE$45,'Occupancy Raw Data'!BC$3,FALSE)</f>
        <v>-0.68240323701052397</v>
      </c>
      <c r="V43" s="50">
        <f>VLOOKUP($A43,'Occupancy Raw Data'!$B$8:$BE$45,'Occupancy Raw Data'!BE$3,FALSE)</f>
        <v>4.6578381376379898</v>
      </c>
      <c r="X43" s="51">
        <f>VLOOKUP($A43,'ADR Raw Data'!$B$6:$BE$43,'ADR Raw Data'!AG$1,FALSE)</f>
        <v>149.479649085386</v>
      </c>
      <c r="Y43" s="52">
        <f>VLOOKUP($A43,'ADR Raw Data'!$B$6:$BE$43,'ADR Raw Data'!AH$1,FALSE)</f>
        <v>174.033155767192</v>
      </c>
      <c r="Z43" s="52">
        <f>VLOOKUP($A43,'ADR Raw Data'!$B$6:$BE$43,'ADR Raw Data'!AI$1,FALSE)</f>
        <v>181.75326018957301</v>
      </c>
      <c r="AA43" s="52">
        <f>VLOOKUP($A43,'ADR Raw Data'!$B$6:$BE$43,'ADR Raw Data'!AJ$1,FALSE)</f>
        <v>178.24649500415501</v>
      </c>
      <c r="AB43" s="52">
        <f>VLOOKUP($A43,'ADR Raw Data'!$B$6:$BE$43,'ADR Raw Data'!AK$1,FALSE)</f>
        <v>163.99292433116801</v>
      </c>
      <c r="AC43" s="53">
        <f>VLOOKUP($A43,'ADR Raw Data'!$B$6:$BE$43,'ADR Raw Data'!AL$1,FALSE)</f>
        <v>170.84423123500801</v>
      </c>
      <c r="AD43" s="52">
        <f>VLOOKUP($A43,'ADR Raw Data'!$B$6:$BE$43,'ADR Raw Data'!AN$1,FALSE)</f>
        <v>150.66946975056899</v>
      </c>
      <c r="AE43" s="52">
        <f>VLOOKUP($A43,'ADR Raw Data'!$B$6:$BE$43,'ADR Raw Data'!AO$1,FALSE)</f>
        <v>150.318865953413</v>
      </c>
      <c r="AF43" s="53">
        <f>VLOOKUP($A43,'ADR Raw Data'!$B$6:$BE$43,'ADR Raw Data'!AP$1,FALSE)</f>
        <v>150.49231095498499</v>
      </c>
      <c r="AG43" s="54">
        <f>VLOOKUP($A43,'ADR Raw Data'!$B$6:$BE$43,'ADR Raw Data'!AR$1,FALSE)</f>
        <v>164.95203283750601</v>
      </c>
      <c r="AI43" s="47">
        <f>VLOOKUP($A43,'ADR Raw Data'!$B$6:$BE$43,'ADR Raw Data'!AT$1,FALSE)</f>
        <v>13.3145316460958</v>
      </c>
      <c r="AJ43" s="48">
        <f>VLOOKUP($A43,'ADR Raw Data'!$B$6:$BE$43,'ADR Raw Data'!AU$1,FALSE)</f>
        <v>16.147748486199301</v>
      </c>
      <c r="AK43" s="48">
        <f>VLOOKUP($A43,'ADR Raw Data'!$B$6:$BE$43,'ADR Raw Data'!AV$1,FALSE)</f>
        <v>17.3882919686543</v>
      </c>
      <c r="AL43" s="48">
        <f>VLOOKUP($A43,'ADR Raw Data'!$B$6:$BE$43,'ADR Raw Data'!AW$1,FALSE)</f>
        <v>16.7515056177646</v>
      </c>
      <c r="AM43" s="48">
        <f>VLOOKUP($A43,'ADR Raw Data'!$B$6:$BE$43,'ADR Raw Data'!AX$1,FALSE)</f>
        <v>14.069608052458401</v>
      </c>
      <c r="AN43" s="49">
        <f>VLOOKUP($A43,'ADR Raw Data'!$B$6:$BE$43,'ADR Raw Data'!AY$1,FALSE)</f>
        <v>15.9481567588397</v>
      </c>
      <c r="AO43" s="48">
        <f>VLOOKUP($A43,'ADR Raw Data'!$B$6:$BE$43,'ADR Raw Data'!BA$1,FALSE)</f>
        <v>11.602062412618199</v>
      </c>
      <c r="AP43" s="48">
        <f>VLOOKUP($A43,'ADR Raw Data'!$B$6:$BE$43,'ADR Raw Data'!BB$1,FALSE)</f>
        <v>10.969686988005201</v>
      </c>
      <c r="AQ43" s="49">
        <f>VLOOKUP($A43,'ADR Raw Data'!$B$6:$BE$43,'ADR Raw Data'!BC$1,FALSE)</f>
        <v>11.2817753462165</v>
      </c>
      <c r="AR43" s="50">
        <f>VLOOKUP($A43,'ADR Raw Data'!$B$6:$BE$43,'ADR Raw Data'!BE$1,FALSE)</f>
        <v>14.8284786212205</v>
      </c>
      <c r="AT43" s="51">
        <f>VLOOKUP($A43,'RevPAR Raw Data'!$B$6:$BE$43,'RevPAR Raw Data'!AG$1,FALSE)</f>
        <v>87.366910230581993</v>
      </c>
      <c r="AU43" s="52">
        <f>VLOOKUP($A43,'RevPAR Raw Data'!$B$6:$BE$43,'RevPAR Raw Data'!AH$1,FALSE)</f>
        <v>132.67710994534599</v>
      </c>
      <c r="AV43" s="52">
        <f>VLOOKUP($A43,'RevPAR Raw Data'!$B$6:$BE$43,'RevPAR Raw Data'!AI$1,FALSE)</f>
        <v>152.98973909921401</v>
      </c>
      <c r="AW43" s="52">
        <f>VLOOKUP($A43,'RevPAR Raw Data'!$B$6:$BE$43,'RevPAR Raw Data'!AJ$1,FALSE)</f>
        <v>152.92048180875199</v>
      </c>
      <c r="AX43" s="52">
        <f>VLOOKUP($A43,'RevPAR Raw Data'!$B$6:$BE$43,'RevPAR Raw Data'!AK$1,FALSE)</f>
        <v>131.10291244464801</v>
      </c>
      <c r="AY43" s="53">
        <f>VLOOKUP($A43,'RevPAR Raw Data'!$B$6:$BE$43,'RevPAR Raw Data'!AL$1,FALSE)</f>
        <v>131.411430705708</v>
      </c>
      <c r="AZ43" s="52">
        <f>VLOOKUP($A43,'RevPAR Raw Data'!$B$6:$BE$43,'RevPAR Raw Data'!AN$1,FALSE)</f>
        <v>116.812867215861</v>
      </c>
      <c r="BA43" s="52">
        <f>VLOOKUP($A43,'RevPAR Raw Data'!$B$6:$BE$43,'RevPAR Raw Data'!AO$1,FALSE)</f>
        <v>119.03641675310099</v>
      </c>
      <c r="BB43" s="53">
        <f>VLOOKUP($A43,'RevPAR Raw Data'!$B$6:$BE$43,'RevPAR Raw Data'!AP$1,FALSE)</f>
        <v>117.924641984481</v>
      </c>
      <c r="BC43" s="54">
        <f>VLOOKUP($A43,'RevPAR Raw Data'!$B$6:$BE$43,'RevPAR Raw Data'!AR$1,FALSE)</f>
        <v>127.558062499643</v>
      </c>
      <c r="BE43" s="47">
        <f>VLOOKUP($A43,'RevPAR Raw Data'!$B$6:$BE$43,'RevPAR Raw Data'!AT$1,FALSE)</f>
        <v>13.559656576481</v>
      </c>
      <c r="BF43" s="48">
        <f>VLOOKUP($A43,'RevPAR Raw Data'!$B$6:$BE$43,'RevPAR Raw Data'!AU$1,FALSE)</f>
        <v>25.959722466067401</v>
      </c>
      <c r="BG43" s="48">
        <f>VLOOKUP($A43,'RevPAR Raw Data'!$B$6:$BE$43,'RevPAR Raw Data'!AV$1,FALSE)</f>
        <v>28.762922312833101</v>
      </c>
      <c r="BH43" s="48">
        <f>VLOOKUP($A43,'RevPAR Raw Data'!$B$6:$BE$43,'RevPAR Raw Data'!AW$1,FALSE)</f>
        <v>27.1162881566772</v>
      </c>
      <c r="BI43" s="48">
        <f>VLOOKUP($A43,'RevPAR Raw Data'!$B$6:$BE$43,'RevPAR Raw Data'!AX$1,FALSE)</f>
        <v>21.1501676926264</v>
      </c>
      <c r="BJ43" s="49">
        <f>VLOOKUP($A43,'RevPAR Raw Data'!$B$6:$BE$43,'RevPAR Raw Data'!AY$1,FALSE)</f>
        <v>24.067216352736999</v>
      </c>
      <c r="BK43" s="48">
        <f>VLOOKUP($A43,'RevPAR Raw Data'!$B$6:$BE$43,'RevPAR Raw Data'!BA$1,FALSE)</f>
        <v>10.972559783642</v>
      </c>
      <c r="BL43" s="48">
        <f>VLOOKUP($A43,'RevPAR Raw Data'!$B$6:$BE$43,'RevPAR Raw Data'!BB$1,FALSE)</f>
        <v>10.0841630770467</v>
      </c>
      <c r="BM43" s="49">
        <f>VLOOKUP($A43,'RevPAR Raw Data'!$B$6:$BE$43,'RevPAR Raw Data'!BC$1,FALSE)</f>
        <v>10.5223849090511</v>
      </c>
      <c r="BN43" s="50">
        <f>VLOOKUP($A43,'RevPAR Raw Data'!$B$6:$BE$43,'RevPAR Raw Data'!BE$1,FALSE)</f>
        <v>20.177003291309202</v>
      </c>
    </row>
    <row r="44" spans="1:66" x14ac:dyDescent="0.45">
      <c r="A44" s="63" t="s">
        <v>83</v>
      </c>
      <c r="B44" s="47">
        <f>VLOOKUP($A44,'Occupancy Raw Data'!$B$8:$BE$45,'Occupancy Raw Data'!AG$3,FALSE)</f>
        <v>45.818255834991803</v>
      </c>
      <c r="C44" s="48">
        <f>VLOOKUP($A44,'Occupancy Raw Data'!$B$8:$BE$45,'Occupancy Raw Data'!AH$3,FALSE)</f>
        <v>55.197213678306397</v>
      </c>
      <c r="D44" s="48">
        <f>VLOOKUP($A44,'Occupancy Raw Data'!$B$8:$BE$45,'Occupancy Raw Data'!AI$3,FALSE)</f>
        <v>58.578342681382303</v>
      </c>
      <c r="E44" s="48">
        <f>VLOOKUP($A44,'Occupancy Raw Data'!$B$8:$BE$45,'Occupancy Raw Data'!AJ$3,FALSE)</f>
        <v>63.676044870635003</v>
      </c>
      <c r="F44" s="48">
        <f>VLOOKUP($A44,'Occupancy Raw Data'!$B$8:$BE$45,'Occupancy Raw Data'!AK$3,FALSE)</f>
        <v>66.550569929437302</v>
      </c>
      <c r="G44" s="49">
        <f>VLOOKUP($A44,'Occupancy Raw Data'!$B$8:$BE$45,'Occupancy Raw Data'!AL$3,FALSE)</f>
        <v>57.964085398950601</v>
      </c>
      <c r="H44" s="48">
        <f>VLOOKUP($A44,'Occupancy Raw Data'!$B$8:$BE$45,'Occupancy Raw Data'!AN$3,FALSE)</f>
        <v>74.463994933960507</v>
      </c>
      <c r="I44" s="48">
        <f>VLOOKUP($A44,'Occupancy Raw Data'!$B$8:$BE$45,'Occupancy Raw Data'!AO$3,FALSE)</f>
        <v>73.846571376877094</v>
      </c>
      <c r="J44" s="49">
        <f>VLOOKUP($A44,'Occupancy Raw Data'!$B$8:$BE$45,'Occupancy Raw Data'!AP$3,FALSE)</f>
        <v>74.1552831554188</v>
      </c>
      <c r="K44" s="50">
        <f>VLOOKUP($A44,'Occupancy Raw Data'!$B$8:$BE$45,'Occupancy Raw Data'!AR$3,FALSE)</f>
        <v>62.590141900798599</v>
      </c>
      <c r="M44" s="47">
        <f>VLOOKUP($A44,'Occupancy Raw Data'!$B$8:$BE$45,'Occupancy Raw Data'!AT$3,FALSE)</f>
        <v>-4.2314124970446203</v>
      </c>
      <c r="N44" s="48">
        <f>VLOOKUP($A44,'Occupancy Raw Data'!$B$8:$BE$45,'Occupancy Raw Data'!AU$3,FALSE)</f>
        <v>1.23565327863981</v>
      </c>
      <c r="O44" s="48">
        <f>VLOOKUP($A44,'Occupancy Raw Data'!$B$8:$BE$45,'Occupancy Raw Data'!AV$3,FALSE)</f>
        <v>1.92870966060751</v>
      </c>
      <c r="P44" s="48">
        <f>VLOOKUP($A44,'Occupancy Raw Data'!$B$8:$BE$45,'Occupancy Raw Data'!AW$3,FALSE)</f>
        <v>5.1243366395295</v>
      </c>
      <c r="Q44" s="48">
        <f>VLOOKUP($A44,'Occupancy Raw Data'!$B$8:$BE$45,'Occupancy Raw Data'!AX$3,FALSE)</f>
        <v>0.765461942592226</v>
      </c>
      <c r="R44" s="49">
        <f>VLOOKUP($A44,'Occupancy Raw Data'!$B$8:$BE$45,'Occupancy Raw Data'!AY$3,FALSE)</f>
        <v>1.1754788806492</v>
      </c>
      <c r="S44" s="48">
        <f>VLOOKUP($A44,'Occupancy Raw Data'!$B$8:$BE$45,'Occupancy Raw Data'!BA$3,FALSE)</f>
        <v>-1.04162267102595</v>
      </c>
      <c r="T44" s="48">
        <f>VLOOKUP($A44,'Occupancy Raw Data'!$B$8:$BE$45,'Occupancy Raw Data'!BB$3,FALSE)</f>
        <v>-2.6044162690350201</v>
      </c>
      <c r="U44" s="49">
        <f>VLOOKUP($A44,'Occupancy Raw Data'!$B$8:$BE$45,'Occupancy Raw Data'!BC$3,FALSE)</f>
        <v>-1.82598576485857</v>
      </c>
      <c r="V44" s="50">
        <f>VLOOKUP($A44,'Occupancy Raw Data'!$B$8:$BE$45,'Occupancy Raw Data'!BE$3,FALSE)</f>
        <v>0.139123785357432</v>
      </c>
      <c r="X44" s="51">
        <f>VLOOKUP($A44,'ADR Raw Data'!$B$6:$BE$43,'ADR Raw Data'!AG$1,FALSE)</f>
        <v>101.79994718396701</v>
      </c>
      <c r="Y44" s="52">
        <f>VLOOKUP($A44,'ADR Raw Data'!$B$6:$BE$43,'ADR Raw Data'!AH$1,FALSE)</f>
        <v>103.4987294108</v>
      </c>
      <c r="Z44" s="52">
        <f>VLOOKUP($A44,'ADR Raw Data'!$B$6:$BE$43,'ADR Raw Data'!AI$1,FALSE)</f>
        <v>104.349596540674</v>
      </c>
      <c r="AA44" s="52">
        <f>VLOOKUP($A44,'ADR Raw Data'!$B$6:$BE$43,'ADR Raw Data'!AJ$1,FALSE)</f>
        <v>108.282536671994</v>
      </c>
      <c r="AB44" s="52">
        <f>VLOOKUP($A44,'ADR Raw Data'!$B$6:$BE$43,'ADR Raw Data'!AK$1,FALSE)</f>
        <v>122.582698973696</v>
      </c>
      <c r="AC44" s="53">
        <f>VLOOKUP($A44,'ADR Raw Data'!$B$6:$BE$43,'ADR Raw Data'!AL$1,FALSE)</f>
        <v>108.835379212935</v>
      </c>
      <c r="AD44" s="52">
        <f>VLOOKUP($A44,'ADR Raw Data'!$B$6:$BE$43,'ADR Raw Data'!AN$1,FALSE)</f>
        <v>148.28573333333301</v>
      </c>
      <c r="AE44" s="52">
        <f>VLOOKUP($A44,'ADR Raw Data'!$B$6:$BE$43,'ADR Raw Data'!AO$1,FALSE)</f>
        <v>144.19263016048001</v>
      </c>
      <c r="AF44" s="53">
        <f>VLOOKUP($A44,'ADR Raw Data'!$B$6:$BE$43,'ADR Raw Data'!AP$1,FALSE)</f>
        <v>146.247701633194</v>
      </c>
      <c r="AG44" s="54">
        <f>VLOOKUP($A44,'ADR Raw Data'!$B$6:$BE$43,'ADR Raw Data'!AR$1,FALSE)</f>
        <v>121.499725743841</v>
      </c>
      <c r="AI44" s="47">
        <f>VLOOKUP($A44,'ADR Raw Data'!$B$6:$BE$43,'ADR Raw Data'!AT$1,FALSE)</f>
        <v>7.0195667029623197</v>
      </c>
      <c r="AJ44" s="48">
        <f>VLOOKUP($A44,'ADR Raw Data'!$B$6:$BE$43,'ADR Raw Data'!AU$1,FALSE)</f>
        <v>9.7376378988699592</v>
      </c>
      <c r="AK44" s="48">
        <f>VLOOKUP($A44,'ADR Raw Data'!$B$6:$BE$43,'ADR Raw Data'!AV$1,FALSE)</f>
        <v>9.7584624366828194</v>
      </c>
      <c r="AL44" s="48">
        <f>VLOOKUP($A44,'ADR Raw Data'!$B$6:$BE$43,'ADR Raw Data'!AW$1,FALSE)</f>
        <v>11.703484188356899</v>
      </c>
      <c r="AM44" s="48">
        <f>VLOOKUP($A44,'ADR Raw Data'!$B$6:$BE$43,'ADR Raw Data'!AX$1,FALSE)</f>
        <v>10.671985229580701</v>
      </c>
      <c r="AN44" s="49">
        <f>VLOOKUP($A44,'ADR Raw Data'!$B$6:$BE$43,'ADR Raw Data'!AY$1,FALSE)</f>
        <v>9.99211238597149</v>
      </c>
      <c r="AO44" s="48">
        <f>VLOOKUP($A44,'ADR Raw Data'!$B$6:$BE$43,'ADR Raw Data'!BA$1,FALSE)</f>
        <v>8.9703867046985906</v>
      </c>
      <c r="AP44" s="48">
        <f>VLOOKUP($A44,'ADR Raw Data'!$B$6:$BE$43,'ADR Raw Data'!BB$1,FALSE)</f>
        <v>6.1672033018183203</v>
      </c>
      <c r="AQ44" s="49">
        <f>VLOOKUP($A44,'ADR Raw Data'!$B$6:$BE$43,'ADR Raw Data'!BC$1,FALSE)</f>
        <v>7.5768086579642997</v>
      </c>
      <c r="AR44" s="50">
        <f>VLOOKUP($A44,'ADR Raw Data'!$B$6:$BE$43,'ADR Raw Data'!BE$1,FALSE)</f>
        <v>8.7504323891253009</v>
      </c>
      <c r="AT44" s="51">
        <f>VLOOKUP($A44,'RevPAR Raw Data'!$B$6:$BE$43,'RevPAR Raw Data'!AG$1,FALSE)</f>
        <v>46.642960240636803</v>
      </c>
      <c r="AU44" s="52">
        <f>VLOOKUP($A44,'RevPAR Raw Data'!$B$6:$BE$43,'RevPAR Raw Data'!AH$1,FALSE)</f>
        <v>57.128414827211799</v>
      </c>
      <c r="AV44" s="52">
        <f>VLOOKUP($A44,'RevPAR Raw Data'!$B$6:$BE$43,'RevPAR Raw Data'!AI$1,FALSE)</f>
        <v>61.126264248235898</v>
      </c>
      <c r="AW44" s="52">
        <f>VLOOKUP($A44,'RevPAR Raw Data'!$B$6:$BE$43,'RevPAR Raw Data'!AJ$1,FALSE)</f>
        <v>68.950036638320896</v>
      </c>
      <c r="AX44" s="52">
        <f>VLOOKUP($A44,'RevPAR Raw Data'!$B$6:$BE$43,'RevPAR Raw Data'!AK$1,FALSE)</f>
        <v>81.579484801881605</v>
      </c>
      <c r="AY44" s="53">
        <f>VLOOKUP($A44,'RevPAR Raw Data'!$B$6:$BE$43,'RevPAR Raw Data'!AL$1,FALSE)</f>
        <v>63.0854321512574</v>
      </c>
      <c r="AZ44" s="52">
        <f>VLOOKUP($A44,'RevPAR Raw Data'!$B$6:$BE$43,'RevPAR Raw Data'!AN$1,FALSE)</f>
        <v>110.41948095711901</v>
      </c>
      <c r="BA44" s="52">
        <f>VLOOKUP($A44,'RevPAR Raw Data'!$B$6:$BE$43,'RevPAR Raw Data'!AO$1,FALSE)</f>
        <v>106.48131355165501</v>
      </c>
      <c r="BB44" s="53">
        <f>VLOOKUP($A44,'RevPAR Raw Data'!$B$6:$BE$43,'RevPAR Raw Data'!AP$1,FALSE)</f>
        <v>108.450397254387</v>
      </c>
      <c r="BC44" s="54">
        <f>VLOOKUP($A44,'RevPAR Raw Data'!$B$6:$BE$43,'RevPAR Raw Data'!AR$1,FALSE)</f>
        <v>76.046850752151698</v>
      </c>
      <c r="BE44" s="47">
        <f>VLOOKUP($A44,'RevPAR Raw Data'!$B$6:$BE$43,'RevPAR Raw Data'!AT$1,FALSE)</f>
        <v>2.4911273832101699</v>
      </c>
      <c r="BF44" s="48">
        <f>VLOOKUP($A44,'RevPAR Raw Data'!$B$6:$BE$43,'RevPAR Raw Data'!AU$1,FALSE)</f>
        <v>11.0936146194692</v>
      </c>
      <c r="BG44" s="48">
        <f>VLOOKUP($A44,'RevPAR Raw Data'!$B$6:$BE$43,'RevPAR Raw Data'!AV$1,FALSE)</f>
        <v>11.875384505033299</v>
      </c>
      <c r="BH44" s="48">
        <f>VLOOKUP($A44,'RevPAR Raw Data'!$B$6:$BE$43,'RevPAR Raw Data'!AW$1,FALSE)</f>
        <v>17.427546756251999</v>
      </c>
      <c r="BI44" s="48">
        <f>VLOOKUP($A44,'RevPAR Raw Data'!$B$6:$BE$43,'RevPAR Raw Data'!AX$1,FALSE)</f>
        <v>11.519137157624501</v>
      </c>
      <c r="BJ44" s="49">
        <f>VLOOKUP($A44,'RevPAR Raw Data'!$B$6:$BE$43,'RevPAR Raw Data'!AY$1,FALSE)</f>
        <v>11.2850464374485</v>
      </c>
      <c r="BK44" s="48">
        <f>VLOOKUP($A44,'RevPAR Raw Data'!$B$6:$BE$43,'RevPAR Raw Data'!BA$1,FALSE)</f>
        <v>7.8353264520778003</v>
      </c>
      <c r="BL44" s="48">
        <f>VLOOKUP($A44,'RevPAR Raw Data'!$B$6:$BE$43,'RevPAR Raw Data'!BB$1,FALSE)</f>
        <v>3.4021673866462701</v>
      </c>
      <c r="BM44" s="49">
        <f>VLOOKUP($A44,'RevPAR Raw Data'!$B$6:$BE$43,'RevPAR Raw Data'!BC$1,FALSE)</f>
        <v>5.6124714455807299</v>
      </c>
      <c r="BN44" s="50">
        <f>VLOOKUP($A44,'RevPAR Raw Data'!$B$6:$BE$43,'RevPAR Raw Data'!BE$1,FALSE)</f>
        <v>8.9017301072576291</v>
      </c>
    </row>
    <row r="45" spans="1:66" x14ac:dyDescent="0.45">
      <c r="A45" s="63" t="s">
        <v>84</v>
      </c>
      <c r="B45" s="47">
        <f>VLOOKUP($A45,'Occupancy Raw Data'!$B$8:$BE$45,'Occupancy Raw Data'!AG$3,FALSE)</f>
        <v>45.243810005053</v>
      </c>
      <c r="C45" s="48">
        <f>VLOOKUP($A45,'Occupancy Raw Data'!$B$8:$BE$45,'Occupancy Raw Data'!AH$3,FALSE)</f>
        <v>62.2978777160181</v>
      </c>
      <c r="D45" s="48">
        <f>VLOOKUP($A45,'Occupancy Raw Data'!$B$8:$BE$45,'Occupancy Raw Data'!AI$3,FALSE)</f>
        <v>64.780192016169707</v>
      </c>
      <c r="E45" s="48">
        <f>VLOOKUP($A45,'Occupancy Raw Data'!$B$8:$BE$45,'Occupancy Raw Data'!AJ$3,FALSE)</f>
        <v>66.814047498736699</v>
      </c>
      <c r="F45" s="48">
        <f>VLOOKUP($A45,'Occupancy Raw Data'!$B$8:$BE$45,'Occupancy Raw Data'!AK$3,FALSE)</f>
        <v>64.173825164224297</v>
      </c>
      <c r="G45" s="49">
        <f>VLOOKUP($A45,'Occupancy Raw Data'!$B$8:$BE$45,'Occupancy Raw Data'!AL$3,FALSE)</f>
        <v>60.661950480040403</v>
      </c>
      <c r="H45" s="48">
        <f>VLOOKUP($A45,'Occupancy Raw Data'!$B$8:$BE$45,'Occupancy Raw Data'!AN$3,FALSE)</f>
        <v>66.662455785750296</v>
      </c>
      <c r="I45" s="48">
        <f>VLOOKUP($A45,'Occupancy Raw Data'!$B$8:$BE$45,'Occupancy Raw Data'!AO$3,FALSE)</f>
        <v>65.424456796361696</v>
      </c>
      <c r="J45" s="49">
        <f>VLOOKUP($A45,'Occupancy Raw Data'!$B$8:$BE$45,'Occupancy Raw Data'!AP$3,FALSE)</f>
        <v>66.043456291056003</v>
      </c>
      <c r="K45" s="50">
        <f>VLOOKUP($A45,'Occupancy Raw Data'!$B$8:$BE$45,'Occupancy Raw Data'!AR$3,FALSE)</f>
        <v>62.199523568902002</v>
      </c>
      <c r="M45" s="47">
        <f>VLOOKUP($A45,'Occupancy Raw Data'!$B$8:$BE$45,'Occupancy Raw Data'!AT$3,FALSE)</f>
        <v>-2.2116040955631302</v>
      </c>
      <c r="N45" s="48">
        <f>VLOOKUP($A45,'Occupancy Raw Data'!$B$8:$BE$45,'Occupancy Raw Data'!AU$3,FALSE)</f>
        <v>3.1155253528489202</v>
      </c>
      <c r="O45" s="48">
        <f>VLOOKUP($A45,'Occupancy Raw Data'!$B$8:$BE$45,'Occupancy Raw Data'!AV$3,FALSE)</f>
        <v>0.756459377149032</v>
      </c>
      <c r="P45" s="48">
        <f>VLOOKUP($A45,'Occupancy Raw Data'!$B$8:$BE$45,'Occupancy Raw Data'!AW$3,FALSE)</f>
        <v>1.6235949658948901</v>
      </c>
      <c r="Q45" s="48">
        <f>VLOOKUP($A45,'Occupancy Raw Data'!$B$8:$BE$45,'Occupancy Raw Data'!AX$3,FALSE)</f>
        <v>0.923810469851991</v>
      </c>
      <c r="R45" s="49">
        <f>VLOOKUP($A45,'Occupancy Raw Data'!$B$8:$BE$45,'Occupancy Raw Data'!AY$3,FALSE)</f>
        <v>0.99905352823640703</v>
      </c>
      <c r="S45" s="48">
        <f>VLOOKUP($A45,'Occupancy Raw Data'!$B$8:$BE$45,'Occupancy Raw Data'!BA$3,FALSE)</f>
        <v>-6.26998223801065</v>
      </c>
      <c r="T45" s="48">
        <f>VLOOKUP($A45,'Occupancy Raw Data'!$B$8:$BE$45,'Occupancy Raw Data'!BB$3,FALSE)</f>
        <v>-6.86926811724509</v>
      </c>
      <c r="U45" s="49">
        <f>VLOOKUP($A45,'Occupancy Raw Data'!$B$8:$BE$45,'Occupancy Raw Data'!BC$3,FALSE)</f>
        <v>-6.5677776784916402</v>
      </c>
      <c r="V45" s="50">
        <f>VLOOKUP($A45,'Occupancy Raw Data'!$B$8:$BE$45,'Occupancy Raw Data'!BE$3,FALSE)</f>
        <v>-1.4229124658572501</v>
      </c>
      <c r="X45" s="51">
        <f>VLOOKUP($A45,'ADR Raw Data'!$B$6:$BE$43,'ADR Raw Data'!AG$1,FALSE)</f>
        <v>94.383167667178498</v>
      </c>
      <c r="Y45" s="52">
        <f>VLOOKUP($A45,'ADR Raw Data'!$B$6:$BE$43,'ADR Raw Data'!AH$1,FALSE)</f>
        <v>102.73541316029601</v>
      </c>
      <c r="Z45" s="52">
        <f>VLOOKUP($A45,'ADR Raw Data'!$B$6:$BE$43,'ADR Raw Data'!AI$1,FALSE)</f>
        <v>103.92052067082599</v>
      </c>
      <c r="AA45" s="52">
        <f>VLOOKUP($A45,'ADR Raw Data'!$B$6:$BE$43,'ADR Raw Data'!AJ$1,FALSE)</f>
        <v>105.392568538476</v>
      </c>
      <c r="AB45" s="52">
        <f>VLOOKUP($A45,'ADR Raw Data'!$B$6:$BE$43,'ADR Raw Data'!AK$1,FALSE)</f>
        <v>107.249812007874</v>
      </c>
      <c r="AC45" s="53">
        <f>VLOOKUP($A45,'ADR Raw Data'!$B$6:$BE$43,'ADR Raw Data'!AL$1,FALSE)</f>
        <v>103.283122657226</v>
      </c>
      <c r="AD45" s="52">
        <f>VLOOKUP($A45,'ADR Raw Data'!$B$6:$BE$43,'ADR Raw Data'!AN$1,FALSE)</f>
        <v>117.448978586317</v>
      </c>
      <c r="AE45" s="52">
        <f>VLOOKUP($A45,'ADR Raw Data'!$B$6:$BE$43,'ADR Raw Data'!AO$1,FALSE)</f>
        <v>115.52763371307201</v>
      </c>
      <c r="AF45" s="53">
        <f>VLOOKUP($A45,'ADR Raw Data'!$B$6:$BE$43,'ADR Raw Data'!AP$1,FALSE)</f>
        <v>116.49731015684701</v>
      </c>
      <c r="AG45" s="54">
        <f>VLOOKUP($A45,'ADR Raw Data'!$B$6:$BE$43,'ADR Raw Data'!AR$1,FALSE)</f>
        <v>107.29192972784701</v>
      </c>
      <c r="AI45" s="47">
        <f>VLOOKUP($A45,'ADR Raw Data'!$B$6:$BE$43,'ADR Raw Data'!AT$1,FALSE)</f>
        <v>10.7913020211613</v>
      </c>
      <c r="AJ45" s="48">
        <f>VLOOKUP($A45,'ADR Raw Data'!$B$6:$BE$43,'ADR Raw Data'!AU$1,FALSE)</f>
        <v>16.174229392697399</v>
      </c>
      <c r="AK45" s="48">
        <f>VLOOKUP($A45,'ADR Raw Data'!$B$6:$BE$43,'ADR Raw Data'!AV$1,FALSE)</f>
        <v>15.086589238898901</v>
      </c>
      <c r="AL45" s="48">
        <f>VLOOKUP($A45,'ADR Raw Data'!$B$6:$BE$43,'ADR Raw Data'!AW$1,FALSE)</f>
        <v>14.425273701161499</v>
      </c>
      <c r="AM45" s="48">
        <f>VLOOKUP($A45,'ADR Raw Data'!$B$6:$BE$43,'ADR Raw Data'!AX$1,FALSE)</f>
        <v>11.152626160144401</v>
      </c>
      <c r="AN45" s="49">
        <f>VLOOKUP($A45,'ADR Raw Data'!$B$6:$BE$43,'ADR Raw Data'!AY$1,FALSE)</f>
        <v>13.695017248735599</v>
      </c>
      <c r="AO45" s="48">
        <f>VLOOKUP($A45,'ADR Raw Data'!$B$6:$BE$43,'ADR Raw Data'!BA$1,FALSE)</f>
        <v>5.8765444036873298</v>
      </c>
      <c r="AP45" s="48">
        <f>VLOOKUP($A45,'ADR Raw Data'!$B$6:$BE$43,'ADR Raw Data'!BB$1,FALSE)</f>
        <v>4.1921616803640296</v>
      </c>
      <c r="AQ45" s="49">
        <f>VLOOKUP($A45,'ADR Raw Data'!$B$6:$BE$43,'ADR Raw Data'!BC$1,FALSE)</f>
        <v>5.04251621864098</v>
      </c>
      <c r="AR45" s="50">
        <f>VLOOKUP($A45,'ADR Raw Data'!$B$6:$BE$43,'ADR Raw Data'!BE$1,FALSE)</f>
        <v>10.3101861282965</v>
      </c>
      <c r="AT45" s="51">
        <f>VLOOKUP($A45,'RevPAR Raw Data'!$B$6:$BE$43,'RevPAR Raw Data'!AG$1,FALSE)</f>
        <v>42.702541056088897</v>
      </c>
      <c r="AU45" s="52">
        <f>VLOOKUP($A45,'RevPAR Raw Data'!$B$6:$BE$43,'RevPAR Raw Data'!AH$1,FALSE)</f>
        <v>64.001982061647197</v>
      </c>
      <c r="AV45" s="52">
        <f>VLOOKUP($A45,'RevPAR Raw Data'!$B$6:$BE$43,'RevPAR Raw Data'!AI$1,FALSE)</f>
        <v>67.319912834765006</v>
      </c>
      <c r="AW45" s="52">
        <f>VLOOKUP($A45,'RevPAR Raw Data'!$B$6:$BE$43,'RevPAR Raw Data'!AJ$1,FALSE)</f>
        <v>70.417040803435995</v>
      </c>
      <c r="AX45" s="52">
        <f>VLOOKUP($A45,'RevPAR Raw Data'!$B$6:$BE$43,'RevPAR Raw Data'!AK$1,FALSE)</f>
        <v>68.826306846892294</v>
      </c>
      <c r="AY45" s="53">
        <f>VLOOKUP($A45,'RevPAR Raw Data'!$B$6:$BE$43,'RevPAR Raw Data'!AL$1,FALSE)</f>
        <v>62.653556720565902</v>
      </c>
      <c r="AZ45" s="52">
        <f>VLOOKUP($A45,'RevPAR Raw Data'!$B$6:$BE$43,'RevPAR Raw Data'!AN$1,FALSE)</f>
        <v>78.294373420919598</v>
      </c>
      <c r="BA45" s="52">
        <f>VLOOKUP($A45,'RevPAR Raw Data'!$B$6:$BE$43,'RevPAR Raw Data'!AO$1,FALSE)</f>
        <v>75.583326806467895</v>
      </c>
      <c r="BB45" s="53">
        <f>VLOOKUP($A45,'RevPAR Raw Data'!$B$6:$BE$43,'RevPAR Raw Data'!AP$1,FALSE)</f>
        <v>76.938850113693704</v>
      </c>
      <c r="BC45" s="54">
        <f>VLOOKUP($A45,'RevPAR Raw Data'!$B$6:$BE$43,'RevPAR Raw Data'!AR$1,FALSE)</f>
        <v>66.735069118602397</v>
      </c>
      <c r="BE45" s="47">
        <f>VLOOKUP($A45,'RevPAR Raw Data'!$B$6:$BE$43,'RevPAR Raw Data'!AT$1,FALSE)</f>
        <v>8.3410370481335896</v>
      </c>
      <c r="BF45" s="48">
        <f>VLOOKUP($A45,'RevPAR Raw Data'!$B$6:$BE$43,'RevPAR Raw Data'!AU$1,FALSE)</f>
        <v>19.793666962903799</v>
      </c>
      <c r="BG45" s="48">
        <f>VLOOKUP($A45,'RevPAR Raw Data'!$B$6:$BE$43,'RevPAR Raw Data'!AV$1,FALSE)</f>
        <v>15.9571725350376</v>
      </c>
      <c r="BH45" s="48">
        <f>VLOOKUP($A45,'RevPAR Raw Data'!$B$6:$BE$43,'RevPAR Raw Data'!AW$1,FALSE)</f>
        <v>16.283076684685</v>
      </c>
      <c r="BI45" s="48">
        <f>VLOOKUP($A45,'RevPAR Raw Data'!$B$6:$BE$43,'RevPAR Raw Data'!AX$1,FALSE)</f>
        <v>12.1794657581273</v>
      </c>
      <c r="BJ45" s="49">
        <f>VLOOKUP($A45,'RevPAR Raw Data'!$B$6:$BE$43,'RevPAR Raw Data'!AY$1,FALSE)</f>
        <v>14.8308913299881</v>
      </c>
      <c r="BK45" s="48">
        <f>VLOOKUP($A45,'RevPAR Raw Data'!$B$6:$BE$43,'RevPAR Raw Data'!BA$1,FALSE)</f>
        <v>-0.76189612464333101</v>
      </c>
      <c r="BL45" s="48">
        <f>VLOOKUP($A45,'RevPAR Raw Data'!$B$6:$BE$43,'RevPAR Raw Data'!BB$1,FALSE)</f>
        <v>-2.9650772626136699</v>
      </c>
      <c r="BM45" s="49">
        <f>VLOOKUP($A45,'RevPAR Raw Data'!$B$6:$BE$43,'RevPAR Raw Data'!BC$1,FALSE)</f>
        <v>-1.8564427144928799</v>
      </c>
      <c r="BN45" s="50">
        <f>VLOOKUP($A45,'RevPAR Raw Data'!$B$6:$BE$43,'RevPAR Raw Data'!BE$1,FALSE)</f>
        <v>8.7405687387667097</v>
      </c>
    </row>
    <row r="46" spans="1:66" x14ac:dyDescent="0.45">
      <c r="A46" s="66" t="s">
        <v>85</v>
      </c>
      <c r="B46" s="47">
        <f>VLOOKUP($A46,'Occupancy Raw Data'!$B$8:$BE$45,'Occupancy Raw Data'!AG$3,FALSE)</f>
        <v>40.849320289670899</v>
      </c>
      <c r="C46" s="48">
        <f>VLOOKUP($A46,'Occupancy Raw Data'!$B$8:$BE$45,'Occupancy Raw Data'!AH$3,FALSE)</f>
        <v>51.8009147503493</v>
      </c>
      <c r="D46" s="48">
        <f>VLOOKUP($A46,'Occupancy Raw Data'!$B$8:$BE$45,'Occupancy Raw Data'!AI$3,FALSE)</f>
        <v>55.688603735230501</v>
      </c>
      <c r="E46" s="48">
        <f>VLOOKUP($A46,'Occupancy Raw Data'!$B$8:$BE$45,'Occupancy Raw Data'!AJ$3,FALSE)</f>
        <v>61.272392326260899</v>
      </c>
      <c r="F46" s="48">
        <f>VLOOKUP($A46,'Occupancy Raw Data'!$B$8:$BE$45,'Occupancy Raw Data'!AK$3,FALSE)</f>
        <v>62.784271375936903</v>
      </c>
      <c r="G46" s="49">
        <f>VLOOKUP($A46,'Occupancy Raw Data'!$B$8:$BE$45,'Occupancy Raw Data'!AL$3,FALSE)</f>
        <v>54.479100495489703</v>
      </c>
      <c r="H46" s="48">
        <f>VLOOKUP($A46,'Occupancy Raw Data'!$B$8:$BE$45,'Occupancy Raw Data'!AN$3,FALSE)</f>
        <v>69.600431965442695</v>
      </c>
      <c r="I46" s="48">
        <f>VLOOKUP($A46,'Occupancy Raw Data'!$B$8:$BE$45,'Occupancy Raw Data'!AO$3,FALSE)</f>
        <v>65.220429424469501</v>
      </c>
      <c r="J46" s="49">
        <f>VLOOKUP($A46,'Occupancy Raw Data'!$B$8:$BE$45,'Occupancy Raw Data'!AP$3,FALSE)</f>
        <v>67.410430694956105</v>
      </c>
      <c r="K46" s="50">
        <f>VLOOKUP($A46,'Occupancy Raw Data'!$B$8:$BE$45,'Occupancy Raw Data'!AR$3,FALSE)</f>
        <v>58.173766266765803</v>
      </c>
      <c r="M46" s="47">
        <f>VLOOKUP($A46,'Occupancy Raw Data'!$B$8:$BE$45,'Occupancy Raw Data'!AT$3,FALSE)</f>
        <v>0.247404135169392</v>
      </c>
      <c r="N46" s="48">
        <f>VLOOKUP($A46,'Occupancy Raw Data'!$B$8:$BE$45,'Occupancy Raw Data'!AU$3,FALSE)</f>
        <v>-0.45267765541258798</v>
      </c>
      <c r="O46" s="48">
        <f>VLOOKUP($A46,'Occupancy Raw Data'!$B$8:$BE$45,'Occupancy Raw Data'!AV$3,FALSE)</f>
        <v>-0.40599481987965003</v>
      </c>
      <c r="P46" s="48">
        <f>VLOOKUP($A46,'Occupancy Raw Data'!$B$8:$BE$45,'Occupancy Raw Data'!AW$3,FALSE)</f>
        <v>2.8372518322165798</v>
      </c>
      <c r="Q46" s="48">
        <f>VLOOKUP($A46,'Occupancy Raw Data'!$B$8:$BE$45,'Occupancy Raw Data'!AX$3,FALSE)</f>
        <v>1.51526818867789</v>
      </c>
      <c r="R46" s="49">
        <f>VLOOKUP($A46,'Occupancy Raw Data'!$B$8:$BE$45,'Occupancy Raw Data'!AY$3,FALSE)</f>
        <v>0.83881208077741398</v>
      </c>
      <c r="S46" s="48">
        <f>VLOOKUP($A46,'Occupancy Raw Data'!$B$8:$BE$45,'Occupancy Raw Data'!BA$3,FALSE)</f>
        <v>-2.23824371706562</v>
      </c>
      <c r="T46" s="48">
        <f>VLOOKUP($A46,'Occupancy Raw Data'!$B$8:$BE$45,'Occupancy Raw Data'!BB$3,FALSE)</f>
        <v>-1.16137522558477</v>
      </c>
      <c r="U46" s="49">
        <f>VLOOKUP($A46,'Occupancy Raw Data'!$B$8:$BE$45,'Occupancy Raw Data'!BC$3,FALSE)</f>
        <v>-1.72024750205237</v>
      </c>
      <c r="V46" s="50">
        <f>VLOOKUP($A46,'Occupancy Raw Data'!$B$8:$BE$45,'Occupancy Raw Data'!BE$3,FALSE)</f>
        <v>-2.30703241756475E-2</v>
      </c>
      <c r="X46" s="51">
        <f>VLOOKUP($A46,'ADR Raw Data'!$B$6:$BE$43,'ADR Raw Data'!AG$1,FALSE)</f>
        <v>100.286675219656</v>
      </c>
      <c r="Y46" s="52">
        <f>VLOOKUP($A46,'ADR Raw Data'!$B$6:$BE$43,'ADR Raw Data'!AH$1,FALSE)</f>
        <v>103.190520571463</v>
      </c>
      <c r="Z46" s="52">
        <f>VLOOKUP($A46,'ADR Raw Data'!$B$6:$BE$43,'ADR Raw Data'!AI$1,FALSE)</f>
        <v>108.949984030114</v>
      </c>
      <c r="AA46" s="52">
        <f>VLOOKUP($A46,'ADR Raw Data'!$B$6:$BE$43,'ADR Raw Data'!AJ$1,FALSE)</f>
        <v>119.509655279664</v>
      </c>
      <c r="AB46" s="52">
        <f>VLOOKUP($A46,'ADR Raw Data'!$B$6:$BE$43,'ADR Raw Data'!AK$1,FALSE)</f>
        <v>137.35331309758601</v>
      </c>
      <c r="AC46" s="53">
        <f>VLOOKUP($A46,'ADR Raw Data'!$B$6:$BE$43,'ADR Raw Data'!AL$1,FALSE)</f>
        <v>115.477488602045</v>
      </c>
      <c r="AD46" s="52">
        <f>VLOOKUP($A46,'ADR Raw Data'!$B$6:$BE$43,'ADR Raw Data'!AN$1,FALSE)</f>
        <v>161.212021174645</v>
      </c>
      <c r="AE46" s="52">
        <f>VLOOKUP($A46,'ADR Raw Data'!$B$6:$BE$43,'ADR Raw Data'!AO$1,FALSE)</f>
        <v>154.78919450667101</v>
      </c>
      <c r="AF46" s="53">
        <f>VLOOKUP($A46,'ADR Raw Data'!$B$6:$BE$43,'ADR Raw Data'!AP$1,FALSE)</f>
        <v>158.104938864937</v>
      </c>
      <c r="AG46" s="54">
        <f>VLOOKUP($A46,'ADR Raw Data'!$B$6:$BE$43,'ADR Raw Data'!AR$1,FALSE)</f>
        <v>129.590550043679</v>
      </c>
      <c r="AI46" s="47">
        <f>VLOOKUP($A46,'ADR Raw Data'!$B$6:$BE$43,'ADR Raw Data'!AT$1,FALSE)</f>
        <v>-3.37608459120802</v>
      </c>
      <c r="AJ46" s="48">
        <f>VLOOKUP($A46,'ADR Raw Data'!$B$6:$BE$43,'ADR Raw Data'!AU$1,FALSE)</f>
        <v>-1.0213251030103601</v>
      </c>
      <c r="AK46" s="48">
        <f>VLOOKUP($A46,'ADR Raw Data'!$B$6:$BE$43,'ADR Raw Data'!AV$1,FALSE)</f>
        <v>3.53306299522372</v>
      </c>
      <c r="AL46" s="48">
        <f>VLOOKUP($A46,'ADR Raw Data'!$B$6:$BE$43,'ADR Raw Data'!AW$1,FALSE)</f>
        <v>4.5819557125573098</v>
      </c>
      <c r="AM46" s="48">
        <f>VLOOKUP($A46,'ADR Raw Data'!$B$6:$BE$43,'ADR Raw Data'!AX$1,FALSE)</f>
        <v>5.2505522110060596</v>
      </c>
      <c r="AN46" s="49">
        <f>VLOOKUP($A46,'ADR Raw Data'!$B$6:$BE$43,'ADR Raw Data'!AY$1,FALSE)</f>
        <v>2.5498028982390899</v>
      </c>
      <c r="AO46" s="48">
        <f>VLOOKUP($A46,'ADR Raw Data'!$B$6:$BE$43,'ADR Raw Data'!BA$1,FALSE)</f>
        <v>6.1752537391117004</v>
      </c>
      <c r="AP46" s="48">
        <f>VLOOKUP($A46,'ADR Raw Data'!$B$6:$BE$43,'ADR Raw Data'!BB$1,FALSE)</f>
        <v>7.4959540924746797</v>
      </c>
      <c r="AQ46" s="49">
        <f>VLOOKUP($A46,'ADR Raw Data'!$B$6:$BE$43,'ADR Raw Data'!BC$1,FALSE)</f>
        <v>6.78121414065685</v>
      </c>
      <c r="AR46" s="50">
        <f>VLOOKUP($A46,'ADR Raw Data'!$B$6:$BE$43,'ADR Raw Data'!BE$1,FALSE)</f>
        <v>4.0483250603160403</v>
      </c>
      <c r="AT46" s="51">
        <f>VLOOKUP($A46,'RevPAR Raw Data'!$B$6:$BE$43,'RevPAR Raw Data'!AG$1,FALSE)</f>
        <v>40.966425168339399</v>
      </c>
      <c r="AU46" s="52">
        <f>VLOOKUP($A46,'RevPAR Raw Data'!$B$6:$BE$43,'RevPAR Raw Data'!AH$1,FALSE)</f>
        <v>53.4536335916656</v>
      </c>
      <c r="AV46" s="52">
        <f>VLOOKUP($A46,'RevPAR Raw Data'!$B$6:$BE$43,'RevPAR Raw Data'!AI$1,FALSE)</f>
        <v>60.672724876127504</v>
      </c>
      <c r="AW46" s="52">
        <f>VLOOKUP($A46,'RevPAR Raw Data'!$B$6:$BE$43,'RevPAR Raw Data'!AJ$1,FALSE)</f>
        <v>73.226424850717805</v>
      </c>
      <c r="AX46" s="52">
        <f>VLOOKUP($A46,'RevPAR Raw Data'!$B$6:$BE$43,'RevPAR Raw Data'!AK$1,FALSE)</f>
        <v>86.236276839029301</v>
      </c>
      <c r="AY46" s="53">
        <f>VLOOKUP($A46,'RevPAR Raw Data'!$B$6:$BE$43,'RevPAR Raw Data'!AL$1,FALSE)</f>
        <v>62.911097065175902</v>
      </c>
      <c r="AZ46" s="52">
        <f>VLOOKUP($A46,'RevPAR Raw Data'!$B$6:$BE$43,'RevPAR Raw Data'!AN$1,FALSE)</f>
        <v>112.204263117774</v>
      </c>
      <c r="BA46" s="52">
        <f>VLOOKUP($A46,'RevPAR Raw Data'!$B$6:$BE$43,'RevPAR Raw Data'!AO$1,FALSE)</f>
        <v>100.954177359928</v>
      </c>
      <c r="BB46" s="53">
        <f>VLOOKUP($A46,'RevPAR Raw Data'!$B$6:$BE$43,'RevPAR Raw Data'!AP$1,FALSE)</f>
        <v>106.57922023885099</v>
      </c>
      <c r="BC46" s="54">
        <f>VLOOKUP($A46,'RevPAR Raw Data'!$B$6:$BE$43,'RevPAR Raw Data'!AR$1,FALSE)</f>
        <v>75.387703686226104</v>
      </c>
      <c r="BE46" s="47">
        <f>VLOOKUP($A46,'RevPAR Raw Data'!$B$6:$BE$43,'RevPAR Raw Data'!AT$1,FALSE)</f>
        <v>-3.1370330289241002</v>
      </c>
      <c r="BF46" s="48">
        <f>VLOOKUP($A46,'RevPAR Raw Data'!$B$6:$BE$43,'RevPAR Raw Data'!AU$1,FALSE)</f>
        <v>-1.4693794478925</v>
      </c>
      <c r="BG46" s="48">
        <f>VLOOKUP($A46,'RevPAR Raw Data'!$B$6:$BE$43,'RevPAR Raw Data'!AV$1,FALSE)</f>
        <v>3.1127241226003801</v>
      </c>
      <c r="BH46" s="48">
        <f>VLOOKUP($A46,'RevPAR Raw Data'!$B$6:$BE$43,'RevPAR Raw Data'!AW$1,FALSE)</f>
        <v>7.5492091671797903</v>
      </c>
      <c r="BI46" s="48">
        <f>VLOOKUP($A46,'RevPAR Raw Data'!$B$6:$BE$43,'RevPAR Raw Data'!AX$1,FALSE)</f>
        <v>6.8453803470672501</v>
      </c>
      <c r="BJ46" s="49">
        <f>VLOOKUP($A46,'RevPAR Raw Data'!$B$6:$BE$43,'RevPAR Raw Data'!AY$1,FALSE)</f>
        <v>3.4100030337629401</v>
      </c>
      <c r="BK46" s="48">
        <f>VLOOKUP($A46,'RevPAR Raw Data'!$B$6:$BE$43,'RevPAR Raw Data'!BA$1,FALSE)</f>
        <v>3.79879279321755</v>
      </c>
      <c r="BL46" s="48">
        <f>VLOOKUP($A46,'RevPAR Raw Data'!$B$6:$BE$43,'RevPAR Raw Data'!BB$1,FALSE)</f>
        <v>6.2475227131387001</v>
      </c>
      <c r="BM46" s="49">
        <f>VLOOKUP($A46,'RevPAR Raw Data'!$B$6:$BE$43,'RevPAR Raw Data'!BC$1,FALSE)</f>
        <v>4.9443129717410104</v>
      </c>
      <c r="BN46" s="50">
        <f>VLOOKUP($A46,'RevPAR Raw Data'!$B$6:$BE$43,'RevPAR Raw Data'!BE$1,FALSE)</f>
        <v>4.0243207744253002</v>
      </c>
    </row>
    <row r="47" spans="1:66" x14ac:dyDescent="0.45">
      <c r="A47" s="63" t="s">
        <v>86</v>
      </c>
      <c r="B47" s="47">
        <f>VLOOKUP($A47,'Occupancy Raw Data'!$B$8:$BE$45,'Occupancy Raw Data'!AG$3,FALSE)</f>
        <v>36.024734982332099</v>
      </c>
      <c r="C47" s="48">
        <f>VLOOKUP($A47,'Occupancy Raw Data'!$B$8:$BE$45,'Occupancy Raw Data'!AH$3,FALSE)</f>
        <v>52.0318021201413</v>
      </c>
      <c r="D47" s="48">
        <f>VLOOKUP($A47,'Occupancy Raw Data'!$B$8:$BE$45,'Occupancy Raw Data'!AI$3,FALSE)</f>
        <v>55.742049469964599</v>
      </c>
      <c r="E47" s="48">
        <f>VLOOKUP($A47,'Occupancy Raw Data'!$B$8:$BE$45,'Occupancy Raw Data'!AJ$3,FALSE)</f>
        <v>58.551236749116597</v>
      </c>
      <c r="F47" s="48">
        <f>VLOOKUP($A47,'Occupancy Raw Data'!$B$8:$BE$45,'Occupancy Raw Data'!AK$3,FALSE)</f>
        <v>54.664310954063602</v>
      </c>
      <c r="G47" s="49">
        <f>VLOOKUP($A47,'Occupancy Raw Data'!$B$8:$BE$45,'Occupancy Raw Data'!AL$3,FALSE)</f>
        <v>51.4028268551236</v>
      </c>
      <c r="H47" s="48">
        <f>VLOOKUP($A47,'Occupancy Raw Data'!$B$8:$BE$45,'Occupancy Raw Data'!AN$3,FALSE)</f>
        <v>61.696113074204902</v>
      </c>
      <c r="I47" s="48">
        <f>VLOOKUP($A47,'Occupancy Raw Data'!$B$8:$BE$45,'Occupancy Raw Data'!AO$3,FALSE)</f>
        <v>56.325088339222603</v>
      </c>
      <c r="J47" s="49">
        <f>VLOOKUP($A47,'Occupancy Raw Data'!$B$8:$BE$45,'Occupancy Raw Data'!AP$3,FALSE)</f>
        <v>59.010600706713703</v>
      </c>
      <c r="K47" s="50">
        <f>VLOOKUP($A47,'Occupancy Raw Data'!$B$8:$BE$45,'Occupancy Raw Data'!AR$3,FALSE)</f>
        <v>53.576476527006498</v>
      </c>
      <c r="M47" s="47">
        <f>VLOOKUP($A47,'Occupancy Raw Data'!$B$8:$BE$45,'Occupancy Raw Data'!AT$3,FALSE)</f>
        <v>-25.6924198250728</v>
      </c>
      <c r="N47" s="48">
        <f>VLOOKUP($A47,'Occupancy Raw Data'!$B$8:$BE$45,'Occupancy Raw Data'!AU$3,FALSE)</f>
        <v>-17.4144699943914</v>
      </c>
      <c r="O47" s="48">
        <f>VLOOKUP($A47,'Occupancy Raw Data'!$B$8:$BE$45,'Occupancy Raw Data'!AV$3,FALSE)</f>
        <v>-13.8213602840753</v>
      </c>
      <c r="P47" s="48">
        <f>VLOOKUP($A47,'Occupancy Raw Data'!$B$8:$BE$45,'Occupancy Raw Data'!AW$3,FALSE)</f>
        <v>-10.019006244909001</v>
      </c>
      <c r="Q47" s="48">
        <f>VLOOKUP($A47,'Occupancy Raw Data'!$B$8:$BE$45,'Occupancy Raw Data'!AX$3,FALSE)</f>
        <v>-12.400906002265</v>
      </c>
      <c r="R47" s="49">
        <f>VLOOKUP($A47,'Occupancy Raw Data'!$B$8:$BE$45,'Occupancy Raw Data'!AY$3,FALSE)</f>
        <v>-15.355521936459899</v>
      </c>
      <c r="S47" s="48">
        <f>VLOOKUP($A47,'Occupancy Raw Data'!$B$8:$BE$45,'Occupancy Raw Data'!BA$3,FALSE)</f>
        <v>-5.6471223993515203</v>
      </c>
      <c r="T47" s="48">
        <f>VLOOKUP($A47,'Occupancy Raw Data'!$B$8:$BE$45,'Occupancy Raw Data'!BB$3,FALSE)</f>
        <v>-5.4286561851082702</v>
      </c>
      <c r="U47" s="49">
        <f>VLOOKUP($A47,'Occupancy Raw Data'!$B$8:$BE$45,'Occupancy Raw Data'!BC$3,FALSE)</f>
        <v>-5.5429864253393601</v>
      </c>
      <c r="V47" s="50">
        <f>VLOOKUP($A47,'Occupancy Raw Data'!$B$8:$BE$45,'Occupancy Raw Data'!BE$3,FALSE)</f>
        <v>-12.4948470607634</v>
      </c>
      <c r="X47" s="51">
        <f>VLOOKUP($A47,'ADR Raw Data'!$B$6:$BE$43,'ADR Raw Data'!AG$1,FALSE)</f>
        <v>82.816076508092195</v>
      </c>
      <c r="Y47" s="52">
        <f>VLOOKUP($A47,'ADR Raw Data'!$B$6:$BE$43,'ADR Raw Data'!AH$1,FALSE)</f>
        <v>88.9203327674023</v>
      </c>
      <c r="Z47" s="52">
        <f>VLOOKUP($A47,'ADR Raw Data'!$B$6:$BE$43,'ADR Raw Data'!AI$1,FALSE)</f>
        <v>87.592906497622806</v>
      </c>
      <c r="AA47" s="52">
        <f>VLOOKUP($A47,'ADR Raw Data'!$B$6:$BE$43,'ADR Raw Data'!AJ$1,FALSE)</f>
        <v>88.503436934218399</v>
      </c>
      <c r="AB47" s="52">
        <f>VLOOKUP($A47,'ADR Raw Data'!$B$6:$BE$43,'ADR Raw Data'!AK$1,FALSE)</f>
        <v>92.056008403361304</v>
      </c>
      <c r="AC47" s="53">
        <f>VLOOKUP($A47,'ADR Raw Data'!$B$6:$BE$43,'ADR Raw Data'!AL$1,FALSE)</f>
        <v>88.348777067436501</v>
      </c>
      <c r="AD47" s="52">
        <f>VLOOKUP($A47,'ADR Raw Data'!$B$6:$BE$43,'ADR Raw Data'!AN$1,FALSE)</f>
        <v>102.771314432989</v>
      </c>
      <c r="AE47" s="52">
        <f>VLOOKUP($A47,'ADR Raw Data'!$B$6:$BE$43,'ADR Raw Data'!AO$1,FALSE)</f>
        <v>99.395003136762796</v>
      </c>
      <c r="AF47" s="53">
        <f>VLOOKUP($A47,'ADR Raw Data'!$B$6:$BE$43,'ADR Raw Data'!AP$1,FALSE)</f>
        <v>101.15998502994</v>
      </c>
      <c r="AG47" s="54">
        <f>VLOOKUP($A47,'ADR Raw Data'!$B$6:$BE$43,'ADR Raw Data'!AR$1,FALSE)</f>
        <v>92.380381589484998</v>
      </c>
      <c r="AI47" s="47">
        <f>VLOOKUP($A47,'ADR Raw Data'!$B$6:$BE$43,'ADR Raw Data'!AT$1,FALSE)</f>
        <v>6.6820230841524699</v>
      </c>
      <c r="AJ47" s="48">
        <f>VLOOKUP($A47,'ADR Raw Data'!$B$6:$BE$43,'ADR Raw Data'!AU$1,FALSE)</f>
        <v>10.562903263151901</v>
      </c>
      <c r="AK47" s="48">
        <f>VLOOKUP($A47,'ADR Raw Data'!$B$6:$BE$43,'ADR Raw Data'!AV$1,FALSE)</f>
        <v>8.79375431021327</v>
      </c>
      <c r="AL47" s="48">
        <f>VLOOKUP($A47,'ADR Raw Data'!$B$6:$BE$43,'ADR Raw Data'!AW$1,FALSE)</f>
        <v>8.6906307015642401</v>
      </c>
      <c r="AM47" s="48">
        <f>VLOOKUP($A47,'ADR Raw Data'!$B$6:$BE$43,'ADR Raw Data'!AX$1,FALSE)</f>
        <v>9.4526890189857795</v>
      </c>
      <c r="AN47" s="49">
        <f>VLOOKUP($A47,'ADR Raw Data'!$B$6:$BE$43,'ADR Raw Data'!AY$1,FALSE)</f>
        <v>9.1150567800144007</v>
      </c>
      <c r="AO47" s="48">
        <f>VLOOKUP($A47,'ADR Raw Data'!$B$6:$BE$43,'ADR Raw Data'!BA$1,FALSE)</f>
        <v>6.7943508322316903</v>
      </c>
      <c r="AP47" s="48">
        <f>VLOOKUP($A47,'ADR Raw Data'!$B$6:$BE$43,'ADR Raw Data'!BB$1,FALSE)</f>
        <v>4.2956843970470899</v>
      </c>
      <c r="AQ47" s="49">
        <f>VLOOKUP($A47,'ADR Raw Data'!$B$6:$BE$43,'ADR Raw Data'!BC$1,FALSE)</f>
        <v>5.6073444570574997</v>
      </c>
      <c r="AR47" s="50">
        <f>VLOOKUP($A47,'ADR Raw Data'!$B$6:$BE$43,'ADR Raw Data'!BE$1,FALSE)</f>
        <v>8.3144503707181592</v>
      </c>
      <c r="AT47" s="51">
        <f>VLOOKUP($A47,'RevPAR Raw Data'!$B$6:$BE$43,'RevPAR Raw Data'!AG$1,FALSE)</f>
        <v>29.834272084805601</v>
      </c>
      <c r="AU47" s="52">
        <f>VLOOKUP($A47,'RevPAR Raw Data'!$B$6:$BE$43,'RevPAR Raw Data'!AH$1,FALSE)</f>
        <v>46.266851590106</v>
      </c>
      <c r="AV47" s="52">
        <f>VLOOKUP($A47,'RevPAR Raw Data'!$B$6:$BE$43,'RevPAR Raw Data'!AI$1,FALSE)</f>
        <v>48.826081272084799</v>
      </c>
      <c r="AW47" s="52">
        <f>VLOOKUP($A47,'RevPAR Raw Data'!$B$6:$BE$43,'RevPAR Raw Data'!AJ$1,FALSE)</f>
        <v>51.819856890459299</v>
      </c>
      <c r="AX47" s="52">
        <f>VLOOKUP($A47,'RevPAR Raw Data'!$B$6:$BE$43,'RevPAR Raw Data'!AK$1,FALSE)</f>
        <v>50.321782685512296</v>
      </c>
      <c r="AY47" s="53">
        <f>VLOOKUP($A47,'RevPAR Raw Data'!$B$6:$BE$43,'RevPAR Raw Data'!AL$1,FALSE)</f>
        <v>45.413768904593603</v>
      </c>
      <c r="AZ47" s="52">
        <f>VLOOKUP($A47,'RevPAR Raw Data'!$B$6:$BE$43,'RevPAR Raw Data'!AN$1,FALSE)</f>
        <v>63.405906360423998</v>
      </c>
      <c r="BA47" s="52">
        <f>VLOOKUP($A47,'RevPAR Raw Data'!$B$6:$BE$43,'RevPAR Raw Data'!AO$1,FALSE)</f>
        <v>55.984323321554697</v>
      </c>
      <c r="BB47" s="53">
        <f>VLOOKUP($A47,'RevPAR Raw Data'!$B$6:$BE$43,'RevPAR Raw Data'!AP$1,FALSE)</f>
        <v>59.695114840989298</v>
      </c>
      <c r="BC47" s="54">
        <f>VLOOKUP($A47,'RevPAR Raw Data'!$B$6:$BE$43,'RevPAR Raw Data'!AR$1,FALSE)</f>
        <v>49.494153457849499</v>
      </c>
      <c r="BE47" s="47">
        <f>VLOOKUP($A47,'RevPAR Raw Data'!$B$6:$BE$43,'RevPAR Raw Data'!AT$1,FALSE)</f>
        <v>-20.727170164509101</v>
      </c>
      <c r="BF47" s="48">
        <f>VLOOKUP($A47,'RevPAR Raw Data'!$B$6:$BE$43,'RevPAR Raw Data'!AU$1,FALSE)</f>
        <v>-8.6910403505377403</v>
      </c>
      <c r="BG47" s="48">
        <f>VLOOKUP($A47,'RevPAR Raw Data'!$B$6:$BE$43,'RevPAR Raw Data'!AV$1,FALSE)</f>
        <v>-6.2430224395731004</v>
      </c>
      <c r="BH47" s="48">
        <f>VLOOKUP($A47,'RevPAR Raw Data'!$B$6:$BE$43,'RevPAR Raw Data'!AW$1,FALSE)</f>
        <v>-2.1990903760565002</v>
      </c>
      <c r="BI47" s="48">
        <f>VLOOKUP($A47,'RevPAR Raw Data'!$B$6:$BE$43,'RevPAR Raw Data'!AX$1,FALSE)</f>
        <v>-4.1204360632100698</v>
      </c>
      <c r="BJ47" s="49">
        <f>VLOOKUP($A47,'RevPAR Raw Data'!$B$6:$BE$43,'RevPAR Raw Data'!AY$1,FALSE)</f>
        <v>-7.6401296998213901</v>
      </c>
      <c r="BK47" s="48">
        <f>VLOOKUP($A47,'RevPAR Raw Data'!$B$6:$BE$43,'RevPAR Raw Data'!BA$1,FALSE)</f>
        <v>0.76354312514268496</v>
      </c>
      <c r="BL47" s="48">
        <f>VLOOKUP($A47,'RevPAR Raw Data'!$B$6:$BE$43,'RevPAR Raw Data'!BB$1,FALSE)</f>
        <v>-1.3661697247742099</v>
      </c>
      <c r="BM47" s="49">
        <f>VLOOKUP($A47,'RevPAR Raw Data'!$B$6:$BE$43,'RevPAR Raw Data'!BC$1,FALSE)</f>
        <v>-0.24645631035857499</v>
      </c>
      <c r="BN47" s="50">
        <f>VLOOKUP($A47,'RevPAR Raw Data'!$B$6:$BE$43,'RevPAR Raw Data'!BE$1,FALSE)</f>
        <v>-5.2192745478095999</v>
      </c>
    </row>
    <row r="48" spans="1:66" ht="16.5" thickBot="1" x14ac:dyDescent="0.5">
      <c r="A48" s="63" t="s">
        <v>87</v>
      </c>
      <c r="B48" s="67">
        <f>VLOOKUP($A48,'Occupancy Raw Data'!$B$8:$BE$45,'Occupancy Raw Data'!AG$3,FALSE)</f>
        <v>42.637564196625</v>
      </c>
      <c r="C48" s="68">
        <f>VLOOKUP($A48,'Occupancy Raw Data'!$B$8:$BE$45,'Occupancy Raw Data'!AH$3,FALSE)</f>
        <v>56.614086573734397</v>
      </c>
      <c r="D48" s="68">
        <f>VLOOKUP($A48,'Occupancy Raw Data'!$B$8:$BE$45,'Occupancy Raw Data'!AI$3,FALSE)</f>
        <v>61.940572267057902</v>
      </c>
      <c r="E48" s="68">
        <f>VLOOKUP($A48,'Occupancy Raw Data'!$B$8:$BE$45,'Occupancy Raw Data'!AJ$3,FALSE)</f>
        <v>66.922230374174603</v>
      </c>
      <c r="F48" s="68">
        <f>VLOOKUP($A48,'Occupancy Raw Data'!$B$8:$BE$45,'Occupancy Raw Data'!AK$3,FALSE)</f>
        <v>66.217901687454102</v>
      </c>
      <c r="G48" s="69">
        <f>VLOOKUP($A48,'Occupancy Raw Data'!$B$8:$BE$45,'Occupancy Raw Data'!AL$3,FALSE)</f>
        <v>58.866471019809197</v>
      </c>
      <c r="H48" s="68">
        <f>VLOOKUP($A48,'Occupancy Raw Data'!$B$8:$BE$45,'Occupancy Raw Data'!AN$3,FALSE)</f>
        <v>69.534115920763</v>
      </c>
      <c r="I48" s="68">
        <f>VLOOKUP($A48,'Occupancy Raw Data'!$B$8:$BE$45,'Occupancy Raw Data'!AO$3,FALSE)</f>
        <v>67.982391782831897</v>
      </c>
      <c r="J48" s="69">
        <f>VLOOKUP($A48,'Occupancy Raw Data'!$B$8:$BE$45,'Occupancy Raw Data'!AP$3,FALSE)</f>
        <v>68.758253851797505</v>
      </c>
      <c r="K48" s="70">
        <f>VLOOKUP($A48,'Occupancy Raw Data'!$B$8:$BE$45,'Occupancy Raw Data'!AR$3,FALSE)</f>
        <v>61.692694686091599</v>
      </c>
      <c r="M48" s="67">
        <f>VLOOKUP($A48,'Occupancy Raw Data'!$B$8:$BE$45,'Occupancy Raw Data'!AT$3,FALSE)</f>
        <v>-9.1648175058770303</v>
      </c>
      <c r="N48" s="68">
        <f>VLOOKUP($A48,'Occupancy Raw Data'!$B$8:$BE$45,'Occupancy Raw Data'!AU$3,FALSE)</f>
        <v>-4.73397747767289</v>
      </c>
      <c r="O48" s="68">
        <f>VLOOKUP($A48,'Occupancy Raw Data'!$B$8:$BE$45,'Occupancy Raw Data'!AV$3,FALSE)</f>
        <v>-2.0212765957446801</v>
      </c>
      <c r="P48" s="68">
        <f>VLOOKUP($A48,'Occupancy Raw Data'!$B$8:$BE$45,'Occupancy Raw Data'!AW$3,FALSE)</f>
        <v>0.28439440351022399</v>
      </c>
      <c r="Q48" s="68">
        <f>VLOOKUP($A48,'Occupancy Raw Data'!$B$8:$BE$45,'Occupancy Raw Data'!AX$3,FALSE)</f>
        <v>-3.5725801693760699</v>
      </c>
      <c r="R48" s="69">
        <f>VLOOKUP($A48,'Occupancy Raw Data'!$B$8:$BE$45,'Occupancy Raw Data'!AY$3,FALSE)</f>
        <v>-3.4940830181643099</v>
      </c>
      <c r="S48" s="68">
        <f>VLOOKUP($A48,'Occupancy Raw Data'!$B$8:$BE$45,'Occupancy Raw Data'!BA$3,FALSE)</f>
        <v>-3.5293047574177798</v>
      </c>
      <c r="T48" s="68">
        <f>VLOOKUP($A48,'Occupancy Raw Data'!$B$8:$BE$45,'Occupancy Raw Data'!BB$3,FALSE)</f>
        <v>-3.73549346723604</v>
      </c>
      <c r="U48" s="69">
        <f>VLOOKUP($A48,'Occupancy Raw Data'!$B$8:$BE$45,'Occupancy Raw Data'!BC$3,FALSE)</f>
        <v>-3.63134608266884</v>
      </c>
      <c r="V48" s="70">
        <f>VLOOKUP($A48,'Occupancy Raw Data'!$B$8:$BE$45,'Occupancy Raw Data'!BE$3,FALSE)</f>
        <v>-3.5378350228792002</v>
      </c>
      <c r="X48" s="71">
        <f>VLOOKUP($A48,'ADR Raw Data'!$B$6:$BE$43,'ADR Raw Data'!AG$1,FALSE)</f>
        <v>103.312277381054</v>
      </c>
      <c r="Y48" s="72">
        <f>VLOOKUP($A48,'ADR Raw Data'!$B$6:$BE$43,'ADR Raw Data'!AH$1,FALSE)</f>
        <v>107.447273375234</v>
      </c>
      <c r="Z48" s="72">
        <f>VLOOKUP($A48,'ADR Raw Data'!$B$6:$BE$43,'ADR Raw Data'!AI$1,FALSE)</f>
        <v>112.69799466982499</v>
      </c>
      <c r="AA48" s="72">
        <f>VLOOKUP($A48,'ADR Raw Data'!$B$6:$BE$43,'ADR Raw Data'!AJ$1,FALSE)</f>
        <v>118.225192128487</v>
      </c>
      <c r="AB48" s="72">
        <f>VLOOKUP($A48,'ADR Raw Data'!$B$6:$BE$43,'ADR Raw Data'!AK$1,FALSE)</f>
        <v>134.41876959725201</v>
      </c>
      <c r="AC48" s="73">
        <f>VLOOKUP($A48,'ADR Raw Data'!$B$6:$BE$43,'ADR Raw Data'!AL$1,FALSE)</f>
        <v>116.471781641428</v>
      </c>
      <c r="AD48" s="72">
        <f>VLOOKUP($A48,'ADR Raw Data'!$B$6:$BE$43,'ADR Raw Data'!AN$1,FALSE)</f>
        <v>157.517474017409</v>
      </c>
      <c r="AE48" s="72">
        <f>VLOOKUP($A48,'ADR Raw Data'!$B$6:$BE$43,'ADR Raw Data'!AO$1,FALSE)</f>
        <v>151.06622382905201</v>
      </c>
      <c r="AF48" s="73">
        <f>VLOOKUP($A48,'ADR Raw Data'!$B$6:$BE$43,'ADR Raw Data'!AP$1,FALSE)</f>
        <v>154.328246592151</v>
      </c>
      <c r="AG48" s="74">
        <f>VLOOKUP($A48,'ADR Raw Data'!$B$6:$BE$43,'ADR Raw Data'!AR$1,FALSE)</f>
        <v>128.52666774264699</v>
      </c>
      <c r="AI48" s="67">
        <f>VLOOKUP($A48,'ADR Raw Data'!$B$6:$BE$43,'ADR Raw Data'!AT$1,FALSE)</f>
        <v>6.3533041298335604</v>
      </c>
      <c r="AJ48" s="68">
        <f>VLOOKUP($A48,'ADR Raw Data'!$B$6:$BE$43,'ADR Raw Data'!AU$1,FALSE)</f>
        <v>4.8554691447476896</v>
      </c>
      <c r="AK48" s="68">
        <f>VLOOKUP($A48,'ADR Raw Data'!$B$6:$BE$43,'ADR Raw Data'!AV$1,FALSE)</f>
        <v>8.4471496947294806</v>
      </c>
      <c r="AL48" s="68">
        <f>VLOOKUP($A48,'ADR Raw Data'!$B$6:$BE$43,'ADR Raw Data'!AW$1,FALSE)</f>
        <v>8.4671424724662394</v>
      </c>
      <c r="AM48" s="68">
        <f>VLOOKUP($A48,'ADR Raw Data'!$B$6:$BE$43,'ADR Raw Data'!AX$1,FALSE)</f>
        <v>9.3269587763680093</v>
      </c>
      <c r="AN48" s="69">
        <f>VLOOKUP($A48,'ADR Raw Data'!$B$6:$BE$43,'ADR Raw Data'!AY$1,FALSE)</f>
        <v>7.8540842119991803</v>
      </c>
      <c r="AO48" s="68">
        <f>VLOOKUP($A48,'ADR Raw Data'!$B$6:$BE$43,'ADR Raw Data'!BA$1,FALSE)</f>
        <v>10.4686726580035</v>
      </c>
      <c r="AP48" s="68">
        <f>VLOOKUP($A48,'ADR Raw Data'!$B$6:$BE$43,'ADR Raw Data'!BB$1,FALSE)</f>
        <v>9.9206581785538699</v>
      </c>
      <c r="AQ48" s="69">
        <f>VLOOKUP($A48,'ADR Raw Data'!$B$6:$BE$43,'ADR Raw Data'!BC$1,FALSE)</f>
        <v>10.2049739357054</v>
      </c>
      <c r="AR48" s="70">
        <f>VLOOKUP($A48,'ADR Raw Data'!$B$6:$BE$43,'ADR Raw Data'!BE$1,FALSE)</f>
        <v>8.7319258723807494</v>
      </c>
      <c r="AT48" s="71">
        <f>VLOOKUP($A48,'RevPAR Raw Data'!$B$6:$BE$43,'RevPAR Raw Data'!AG$1,FALSE)</f>
        <v>44.049838591342599</v>
      </c>
      <c r="AU48" s="72">
        <f>VLOOKUP($A48,'RevPAR Raw Data'!$B$6:$BE$43,'RevPAR Raw Data'!AH$1,FALSE)</f>
        <v>60.830292369772501</v>
      </c>
      <c r="AV48" s="72">
        <f>VLOOKUP($A48,'RevPAR Raw Data'!$B$6:$BE$43,'RevPAR Raw Data'!AI$1,FALSE)</f>
        <v>69.805782831988196</v>
      </c>
      <c r="AW48" s="72">
        <f>VLOOKUP($A48,'RevPAR Raw Data'!$B$6:$BE$43,'RevPAR Raw Data'!AJ$1,FALSE)</f>
        <v>79.118935436537001</v>
      </c>
      <c r="AX48" s="72">
        <f>VLOOKUP($A48,'RevPAR Raw Data'!$B$6:$BE$43,'RevPAR Raw Data'!AK$1,FALSE)</f>
        <v>89.009288701393899</v>
      </c>
      <c r="AY48" s="73">
        <f>VLOOKUP($A48,'RevPAR Raw Data'!$B$6:$BE$43,'RevPAR Raw Data'!AL$1,FALSE)</f>
        <v>68.562827586206794</v>
      </c>
      <c r="AZ48" s="72">
        <f>VLOOKUP($A48,'RevPAR Raw Data'!$B$6:$BE$43,'RevPAR Raw Data'!AN$1,FALSE)</f>
        <v>109.528382978723</v>
      </c>
      <c r="BA48" s="72">
        <f>VLOOKUP($A48,'RevPAR Raw Data'!$B$6:$BE$43,'RevPAR Raw Data'!AO$1,FALSE)</f>
        <v>102.698432134996</v>
      </c>
      <c r="BB48" s="73">
        <f>VLOOKUP($A48,'RevPAR Raw Data'!$B$6:$BE$43,'RevPAR Raw Data'!AP$1,FALSE)</f>
        <v>106.113407556859</v>
      </c>
      <c r="BC48" s="74">
        <f>VLOOKUP($A48,'RevPAR Raw Data'!$B$6:$BE$43,'RevPAR Raw Data'!AR$1,FALSE)</f>
        <v>79.291564720679105</v>
      </c>
      <c r="BE48" s="67">
        <f>VLOOKUP($A48,'RevPAR Raw Data'!$B$6:$BE$43,'RevPAR Raw Data'!AT$1,FALSE)</f>
        <v>-3.3937821051360602</v>
      </c>
      <c r="BF48" s="68">
        <f>VLOOKUP($A48,'RevPAR Raw Data'!$B$6:$BE$43,'RevPAR Raw Data'!AU$1,FALSE)</f>
        <v>-0.108365148672914</v>
      </c>
      <c r="BG48" s="68">
        <f>VLOOKUP($A48,'RevPAR Raw Data'!$B$6:$BE$43,'RevPAR Raw Data'!AV$1,FALSE)</f>
        <v>6.2551328391977101</v>
      </c>
      <c r="BH48" s="68">
        <f>VLOOKUP($A48,'RevPAR Raw Data'!$B$6:$BE$43,'RevPAR Raw Data'!AW$1,FALSE)</f>
        <v>8.7756169553054004</v>
      </c>
      <c r="BI48" s="68">
        <f>VLOOKUP($A48,'RevPAR Raw Data'!$B$6:$BE$43,'RevPAR Raw Data'!AX$1,FALSE)</f>
        <v>5.4211655273415298</v>
      </c>
      <c r="BJ48" s="69">
        <f>VLOOKUP($A48,'RevPAR Raw Data'!$B$6:$BE$43,'RevPAR Raw Data'!AY$1,FALSE)</f>
        <v>4.0855729711510698</v>
      </c>
      <c r="BK48" s="68">
        <f>VLOOKUP($A48,'RevPAR Raw Data'!$B$6:$BE$43,'RevPAR Raw Data'!BA$1,FALSE)</f>
        <v>6.5698965384283001</v>
      </c>
      <c r="BL48" s="68">
        <f>VLOOKUP($A48,'RevPAR Raw Data'!$B$6:$BE$43,'RevPAR Raw Data'!BB$1,FALSE)</f>
        <v>5.81457917315113</v>
      </c>
      <c r="BM48" s="69">
        <f>VLOOKUP($A48,'RevPAR Raw Data'!$B$6:$BE$43,'RevPAR Raw Data'!BC$1,FALSE)</f>
        <v>6.2030499317849701</v>
      </c>
      <c r="BN48" s="70">
        <f>VLOOKUP($A48,'RevPAR Raw Data'!$B$6:$BE$43,'RevPAR Raw Data'!BE$1,FALSE)</f>
        <v>4.8851697178166003</v>
      </c>
    </row>
    <row r="49" spans="1:11" ht="14.25" customHeight="1" x14ac:dyDescent="0.45">
      <c r="A49" s="165" t="s">
        <v>108</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algorithmName="SHA-512" hashValue="F07up4TyMqIud+hYosX8eoV8yc5gLIWjXTK4RKdf5CFWWqgRK5iyhbhfVJmH5gXl8ED+4O7Z3Vc9/E1m1MpjAA==" saltValue="eaAsTXUflrywY0APyhqGr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A8" sqref="A8:XFD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123</v>
      </c>
    </row>
    <row r="2" spans="1:57" ht="54" x14ac:dyDescent="0.4">
      <c r="A2" s="115" t="s">
        <v>110</v>
      </c>
      <c r="B2" s="116" t="s">
        <v>124</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79" t="s">
        <v>6</v>
      </c>
      <c r="H4" s="180"/>
      <c r="I4" s="180"/>
      <c r="J4" s="180"/>
      <c r="K4" s="180"/>
      <c r="L4" s="180"/>
      <c r="M4" s="180"/>
      <c r="N4" s="180"/>
      <c r="O4" s="180"/>
      <c r="P4" s="180"/>
      <c r="Q4" s="180"/>
      <c r="R4" s="180"/>
      <c r="T4" s="179" t="s">
        <v>7</v>
      </c>
      <c r="U4" s="180"/>
      <c r="V4" s="180"/>
      <c r="W4" s="180"/>
      <c r="X4" s="180"/>
      <c r="Y4" s="180"/>
      <c r="Z4" s="180"/>
      <c r="AA4" s="180"/>
      <c r="AB4" s="180"/>
      <c r="AC4" s="180"/>
      <c r="AD4" s="180"/>
      <c r="AE4" s="180"/>
      <c r="AF4" s="4"/>
      <c r="AG4" s="179" t="s">
        <v>34</v>
      </c>
      <c r="AH4" s="180"/>
      <c r="AI4" s="180"/>
      <c r="AJ4" s="180"/>
      <c r="AK4" s="180"/>
      <c r="AL4" s="180"/>
      <c r="AM4" s="180"/>
      <c r="AN4" s="180"/>
      <c r="AO4" s="180"/>
      <c r="AP4" s="180"/>
      <c r="AQ4" s="180"/>
      <c r="AR4" s="180"/>
      <c r="AT4" s="179" t="s">
        <v>35</v>
      </c>
      <c r="AU4" s="180"/>
      <c r="AV4" s="180"/>
      <c r="AW4" s="180"/>
      <c r="AX4" s="180"/>
      <c r="AY4" s="180"/>
      <c r="AZ4" s="180"/>
      <c r="BA4" s="180"/>
      <c r="BB4" s="180"/>
      <c r="BC4" s="180"/>
      <c r="BD4" s="180"/>
      <c r="BE4" s="180"/>
    </row>
    <row r="5" spans="1:57" ht="13" x14ac:dyDescent="0.25">
      <c r="A5" s="32"/>
      <c r="B5" s="32"/>
      <c r="C5" s="3"/>
      <c r="D5" s="187" t="s">
        <v>8</v>
      </c>
      <c r="E5" s="189" t="s">
        <v>9</v>
      </c>
      <c r="F5" s="5"/>
      <c r="G5" s="177" t="s">
        <v>0</v>
      </c>
      <c r="H5" s="173" t="s">
        <v>1</v>
      </c>
      <c r="I5" s="173" t="s">
        <v>10</v>
      </c>
      <c r="J5" s="173" t="s">
        <v>2</v>
      </c>
      <c r="K5" s="173" t="s">
        <v>11</v>
      </c>
      <c r="L5" s="175" t="s">
        <v>12</v>
      </c>
      <c r="M5" s="5"/>
      <c r="N5" s="177" t="s">
        <v>3</v>
      </c>
      <c r="O5" s="173" t="s">
        <v>4</v>
      </c>
      <c r="P5" s="175" t="s">
        <v>13</v>
      </c>
      <c r="Q5" s="2"/>
      <c r="R5" s="181" t="s">
        <v>14</v>
      </c>
      <c r="S5" s="2"/>
      <c r="T5" s="177" t="s">
        <v>0</v>
      </c>
      <c r="U5" s="173" t="s">
        <v>1</v>
      </c>
      <c r="V5" s="173" t="s">
        <v>10</v>
      </c>
      <c r="W5" s="173" t="s">
        <v>2</v>
      </c>
      <c r="X5" s="173" t="s">
        <v>11</v>
      </c>
      <c r="Y5" s="175" t="s">
        <v>12</v>
      </c>
      <c r="Z5" s="2"/>
      <c r="AA5" s="177" t="s">
        <v>3</v>
      </c>
      <c r="AB5" s="173" t="s">
        <v>4</v>
      </c>
      <c r="AC5" s="175" t="s">
        <v>13</v>
      </c>
      <c r="AD5" s="1"/>
      <c r="AE5" s="183" t="s">
        <v>14</v>
      </c>
      <c r="AF5" s="38"/>
      <c r="AG5" s="177" t="s">
        <v>0</v>
      </c>
      <c r="AH5" s="173" t="s">
        <v>1</v>
      </c>
      <c r="AI5" s="173" t="s">
        <v>10</v>
      </c>
      <c r="AJ5" s="173" t="s">
        <v>2</v>
      </c>
      <c r="AK5" s="173" t="s">
        <v>11</v>
      </c>
      <c r="AL5" s="175" t="s">
        <v>12</v>
      </c>
      <c r="AM5" s="5"/>
      <c r="AN5" s="177" t="s">
        <v>3</v>
      </c>
      <c r="AO5" s="173" t="s">
        <v>4</v>
      </c>
      <c r="AP5" s="175" t="s">
        <v>13</v>
      </c>
      <c r="AQ5" s="2"/>
      <c r="AR5" s="181" t="s">
        <v>14</v>
      </c>
      <c r="AS5" s="2"/>
      <c r="AT5" s="177" t="s">
        <v>0</v>
      </c>
      <c r="AU5" s="173" t="s">
        <v>1</v>
      </c>
      <c r="AV5" s="173" t="s">
        <v>10</v>
      </c>
      <c r="AW5" s="173" t="s">
        <v>2</v>
      </c>
      <c r="AX5" s="173" t="s">
        <v>11</v>
      </c>
      <c r="AY5" s="175" t="s">
        <v>12</v>
      </c>
      <c r="AZ5" s="2"/>
      <c r="BA5" s="177" t="s">
        <v>3</v>
      </c>
      <c r="BB5" s="173" t="s">
        <v>4</v>
      </c>
      <c r="BC5" s="175" t="s">
        <v>13</v>
      </c>
      <c r="BD5" s="1"/>
      <c r="BE5" s="183" t="s">
        <v>14</v>
      </c>
    </row>
    <row r="6" spans="1:57" ht="13" x14ac:dyDescent="0.25">
      <c r="A6" s="32"/>
      <c r="B6" s="32"/>
      <c r="C6" s="3"/>
      <c r="D6" s="188"/>
      <c r="E6" s="190"/>
      <c r="F6" s="5"/>
      <c r="G6" s="178"/>
      <c r="H6" s="174"/>
      <c r="I6" s="174"/>
      <c r="J6" s="174"/>
      <c r="K6" s="174"/>
      <c r="L6" s="176"/>
      <c r="M6" s="5"/>
      <c r="N6" s="178"/>
      <c r="O6" s="174"/>
      <c r="P6" s="176"/>
      <c r="Q6" s="2"/>
      <c r="R6" s="182"/>
      <c r="S6" s="2"/>
      <c r="T6" s="178"/>
      <c r="U6" s="174"/>
      <c r="V6" s="174"/>
      <c r="W6" s="174"/>
      <c r="X6" s="174"/>
      <c r="Y6" s="176"/>
      <c r="Z6" s="2"/>
      <c r="AA6" s="178"/>
      <c r="AB6" s="174"/>
      <c r="AC6" s="176"/>
      <c r="AD6" s="1"/>
      <c r="AE6" s="184"/>
      <c r="AF6" s="39"/>
      <c r="AG6" s="178"/>
      <c r="AH6" s="174"/>
      <c r="AI6" s="174"/>
      <c r="AJ6" s="174"/>
      <c r="AK6" s="174"/>
      <c r="AL6" s="176"/>
      <c r="AM6" s="5"/>
      <c r="AN6" s="178"/>
      <c r="AO6" s="174"/>
      <c r="AP6" s="176"/>
      <c r="AQ6" s="2"/>
      <c r="AR6" s="182"/>
      <c r="AS6" s="2"/>
      <c r="AT6" s="178"/>
      <c r="AU6" s="174"/>
      <c r="AV6" s="174"/>
      <c r="AW6" s="174"/>
      <c r="AX6" s="174"/>
      <c r="AY6" s="176"/>
      <c r="AZ6" s="2"/>
      <c r="BA6" s="178"/>
      <c r="BB6" s="174"/>
      <c r="BC6" s="176"/>
      <c r="BD6" s="1"/>
      <c r="BE6" s="184"/>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48.647429723718297</v>
      </c>
      <c r="H8" s="127">
        <v>62.775110020852601</v>
      </c>
      <c r="I8" s="127">
        <v>68.691104269945399</v>
      </c>
      <c r="J8" s="127">
        <v>69.803832298809198</v>
      </c>
      <c r="K8" s="127">
        <v>68.065028034023698</v>
      </c>
      <c r="L8" s="128">
        <v>63.596494127626897</v>
      </c>
      <c r="M8" s="129"/>
      <c r="N8" s="130">
        <v>75.648030918904496</v>
      </c>
      <c r="O8" s="131">
        <v>78.759045910987197</v>
      </c>
      <c r="P8" s="132">
        <v>77.203538414945896</v>
      </c>
      <c r="Q8" s="129"/>
      <c r="R8" s="133">
        <v>67.4842806178101</v>
      </c>
      <c r="S8" s="125"/>
      <c r="T8" s="126">
        <v>-11.590858973025901</v>
      </c>
      <c r="U8" s="127">
        <v>-2.1137597951876401</v>
      </c>
      <c r="V8" s="127">
        <v>0.81143766536659201</v>
      </c>
      <c r="W8" s="127">
        <v>1.6783586985123899</v>
      </c>
      <c r="X8" s="127">
        <v>0.38977628542772003</v>
      </c>
      <c r="Y8" s="128">
        <v>-1.7805480747426701</v>
      </c>
      <c r="Z8" s="129"/>
      <c r="AA8" s="130">
        <v>-0.64111190613521896</v>
      </c>
      <c r="AB8" s="131">
        <v>-0.92980352205666805</v>
      </c>
      <c r="AC8" s="132">
        <v>-0.78857592849204605</v>
      </c>
      <c r="AD8" s="129"/>
      <c r="AE8" s="133">
        <v>-1.4586248621019999</v>
      </c>
      <c r="AF8" s="29"/>
      <c r="AG8" s="126">
        <v>50.951731642291499</v>
      </c>
      <c r="AH8" s="127">
        <v>61.994981011762299</v>
      </c>
      <c r="AI8" s="127">
        <v>67.249988020005404</v>
      </c>
      <c r="AJ8" s="127">
        <v>68.0015460788794</v>
      </c>
      <c r="AK8" s="127">
        <v>66.152546937706902</v>
      </c>
      <c r="AL8" s="128">
        <v>62.874044097630097</v>
      </c>
      <c r="AM8" s="129"/>
      <c r="AN8" s="130">
        <v>73.035206963203606</v>
      </c>
      <c r="AO8" s="131">
        <v>74.878736297638497</v>
      </c>
      <c r="AP8" s="132">
        <v>73.956977057344005</v>
      </c>
      <c r="AQ8" s="129"/>
      <c r="AR8" s="133">
        <v>66.041484270689907</v>
      </c>
      <c r="AS8" s="125"/>
      <c r="AT8" s="126">
        <v>-2.01818022389328</v>
      </c>
      <c r="AU8" s="127">
        <v>0.94539088709795804</v>
      </c>
      <c r="AV8" s="127">
        <v>1.93232656568858</v>
      </c>
      <c r="AW8" s="127">
        <v>1.4668198834378701</v>
      </c>
      <c r="AX8" s="127">
        <v>-0.48744171293199301</v>
      </c>
      <c r="AY8" s="128">
        <v>0.47437990449045098</v>
      </c>
      <c r="AZ8" s="129"/>
      <c r="BA8" s="130">
        <v>-1.9835738418428499</v>
      </c>
      <c r="BB8" s="131">
        <v>-2.80900033228908</v>
      </c>
      <c r="BC8" s="132">
        <v>-2.4031708614759699</v>
      </c>
      <c r="BD8" s="129"/>
      <c r="BE8" s="133">
        <v>-0.463563017179557</v>
      </c>
    </row>
    <row r="9" spans="1:57" x14ac:dyDescent="0.25">
      <c r="A9" s="20" t="s">
        <v>18</v>
      </c>
      <c r="B9" s="3" t="str">
        <f>TRIM(A9)</f>
        <v>Virginia</v>
      </c>
      <c r="C9" s="10"/>
      <c r="D9" s="24" t="s">
        <v>16</v>
      </c>
      <c r="E9" s="27" t="s">
        <v>17</v>
      </c>
      <c r="F9" s="3"/>
      <c r="G9" s="140">
        <v>52.004478860658303</v>
      </c>
      <c r="H9" s="129">
        <v>67.749687045901993</v>
      </c>
      <c r="I9" s="129">
        <v>73.414313482502806</v>
      </c>
      <c r="J9" s="129">
        <v>74.655435965502704</v>
      </c>
      <c r="K9" s="129">
        <v>73.009832105630593</v>
      </c>
      <c r="L9" s="141">
        <v>68.166749492039301</v>
      </c>
      <c r="M9" s="129"/>
      <c r="N9" s="142">
        <v>80.508149387616399</v>
      </c>
      <c r="O9" s="143">
        <v>82.638124414193896</v>
      </c>
      <c r="P9" s="144">
        <v>81.573136900905197</v>
      </c>
      <c r="Q9" s="129"/>
      <c r="R9" s="145">
        <v>71.997145894572398</v>
      </c>
      <c r="S9" s="125"/>
      <c r="T9" s="140">
        <v>-7.6054071769616396</v>
      </c>
      <c r="U9" s="129">
        <v>3.7562419361452899</v>
      </c>
      <c r="V9" s="129">
        <v>6.3383095767076698</v>
      </c>
      <c r="W9" s="129">
        <v>7.1467377577294497</v>
      </c>
      <c r="X9" s="129">
        <v>4.8269683934890599</v>
      </c>
      <c r="Y9" s="141">
        <v>3.3003438540296401</v>
      </c>
      <c r="Z9" s="129"/>
      <c r="AA9" s="142">
        <v>1.61338613599161</v>
      </c>
      <c r="AB9" s="143">
        <v>1.40798574122428</v>
      </c>
      <c r="AC9" s="144">
        <v>1.50924123975045</v>
      </c>
      <c r="AD9" s="129"/>
      <c r="AE9" s="145">
        <v>2.7136562479748498</v>
      </c>
      <c r="AF9" s="30"/>
      <c r="AG9" s="140">
        <v>51.975141317642297</v>
      </c>
      <c r="AH9" s="129">
        <v>64.774888880147799</v>
      </c>
      <c r="AI9" s="129">
        <v>70.363214412146405</v>
      </c>
      <c r="AJ9" s="129">
        <v>72.566730912952806</v>
      </c>
      <c r="AK9" s="129">
        <v>70.157526896946607</v>
      </c>
      <c r="AL9" s="141">
        <v>65.968837822612798</v>
      </c>
      <c r="AM9" s="129"/>
      <c r="AN9" s="142">
        <v>75.483421285326301</v>
      </c>
      <c r="AO9" s="143">
        <v>76.572358214779001</v>
      </c>
      <c r="AP9" s="144">
        <v>76.027889750052694</v>
      </c>
      <c r="AQ9" s="129"/>
      <c r="AR9" s="145">
        <v>68.843046468668007</v>
      </c>
      <c r="AS9" s="125"/>
      <c r="AT9" s="140">
        <v>-0.72894145407684596</v>
      </c>
      <c r="AU9" s="129">
        <v>3.9708318183909701</v>
      </c>
      <c r="AV9" s="129">
        <v>4.85545633815524</v>
      </c>
      <c r="AW9" s="129">
        <v>4.8204053627100398</v>
      </c>
      <c r="AX9" s="129">
        <v>1.8048672390648299</v>
      </c>
      <c r="AY9" s="141">
        <v>3.1065695706976499</v>
      </c>
      <c r="AZ9" s="129"/>
      <c r="BA9" s="142">
        <v>-1.67061881071439</v>
      </c>
      <c r="BB9" s="143">
        <v>-1.94706491872438</v>
      </c>
      <c r="BC9" s="144">
        <v>-1.8100269713739301</v>
      </c>
      <c r="BD9" s="129"/>
      <c r="BE9" s="145">
        <v>1.50315695211072</v>
      </c>
    </row>
    <row r="10" spans="1:57" x14ac:dyDescent="0.25">
      <c r="A10" s="21" t="s">
        <v>19</v>
      </c>
      <c r="B10" s="3" t="str">
        <f t="shared" ref="B10:B45" si="0">TRIM(A10)</f>
        <v>Norfolk/Virginia Beach, VA</v>
      </c>
      <c r="C10" s="3"/>
      <c r="D10" s="24" t="s">
        <v>16</v>
      </c>
      <c r="E10" s="27" t="s">
        <v>17</v>
      </c>
      <c r="F10" s="3"/>
      <c r="G10" s="140">
        <v>54.087935572988599</v>
      </c>
      <c r="H10" s="129">
        <v>61.966691860616599</v>
      </c>
      <c r="I10" s="129">
        <v>65.216711407646699</v>
      </c>
      <c r="J10" s="129">
        <v>65.589408115926901</v>
      </c>
      <c r="K10" s="129">
        <v>66.444264901352597</v>
      </c>
      <c r="L10" s="141">
        <v>62.661002371706303</v>
      </c>
      <c r="M10" s="129"/>
      <c r="N10" s="142">
        <v>81.954181761317699</v>
      </c>
      <c r="O10" s="143">
        <v>83.603951106361905</v>
      </c>
      <c r="P10" s="144">
        <v>82.779066433839802</v>
      </c>
      <c r="Q10" s="129"/>
      <c r="R10" s="145">
        <v>68.409020675172997</v>
      </c>
      <c r="S10" s="125"/>
      <c r="T10" s="140">
        <v>0.11854702221516999</v>
      </c>
      <c r="U10" s="129">
        <v>1.2149149209866701</v>
      </c>
      <c r="V10" s="129">
        <v>0.47026829658138503</v>
      </c>
      <c r="W10" s="129">
        <v>-1.1185273854201201</v>
      </c>
      <c r="X10" s="129">
        <v>-4.1201194641653602</v>
      </c>
      <c r="Y10" s="141">
        <v>-0.78661628909294301</v>
      </c>
      <c r="Z10" s="129"/>
      <c r="AA10" s="142">
        <v>-2.5980750297957398</v>
      </c>
      <c r="AB10" s="143">
        <v>-4.30220638023129</v>
      </c>
      <c r="AC10" s="144">
        <v>-3.4661496375971099</v>
      </c>
      <c r="AD10" s="129"/>
      <c r="AE10" s="145">
        <v>-1.72967995909371</v>
      </c>
      <c r="AF10" s="30"/>
      <c r="AG10" s="140">
        <v>53.519813823719197</v>
      </c>
      <c r="AH10" s="129">
        <v>60.146245136567103</v>
      </c>
      <c r="AI10" s="129">
        <v>63.271224770432902</v>
      </c>
      <c r="AJ10" s="129">
        <v>64.242933766072895</v>
      </c>
      <c r="AK10" s="129">
        <v>64.578988529718401</v>
      </c>
      <c r="AL10" s="141">
        <v>61.152214774898702</v>
      </c>
      <c r="AM10" s="129"/>
      <c r="AN10" s="142">
        <v>77.099191866527605</v>
      </c>
      <c r="AO10" s="143">
        <v>79.254431699687103</v>
      </c>
      <c r="AP10" s="144">
        <v>78.176811783107397</v>
      </c>
      <c r="AQ10" s="129"/>
      <c r="AR10" s="145">
        <v>66.016539328855501</v>
      </c>
      <c r="AS10" s="125"/>
      <c r="AT10" s="140">
        <v>1.58662530390613</v>
      </c>
      <c r="AU10" s="129">
        <v>3.1030243694213899</v>
      </c>
      <c r="AV10" s="129">
        <v>2.3835528828810801</v>
      </c>
      <c r="AW10" s="129">
        <v>9.6801528916795498E-2</v>
      </c>
      <c r="AX10" s="129">
        <v>-2.3846140228391199</v>
      </c>
      <c r="AY10" s="141">
        <v>0.85945611277704803</v>
      </c>
      <c r="AZ10" s="129"/>
      <c r="BA10" s="142">
        <v>-3.1445883286113898</v>
      </c>
      <c r="BB10" s="143">
        <v>-3.7848514091883501</v>
      </c>
      <c r="BC10" s="144">
        <v>-3.47019406204676</v>
      </c>
      <c r="BD10" s="129"/>
      <c r="BE10" s="145">
        <v>-0.64804688896721296</v>
      </c>
    </row>
    <row r="11" spans="1:57" x14ac:dyDescent="0.25">
      <c r="A11" s="21" t="s">
        <v>20</v>
      </c>
      <c r="B11" s="2" t="s">
        <v>72</v>
      </c>
      <c r="C11" s="3"/>
      <c r="D11" s="24" t="s">
        <v>16</v>
      </c>
      <c r="E11" s="27" t="s">
        <v>17</v>
      </c>
      <c r="F11" s="3"/>
      <c r="G11" s="140">
        <v>50.371370695476003</v>
      </c>
      <c r="H11" s="129">
        <v>66.576637407157307</v>
      </c>
      <c r="I11" s="129">
        <v>73.445869907719995</v>
      </c>
      <c r="J11" s="129">
        <v>73.369345037136995</v>
      </c>
      <c r="K11" s="129">
        <v>70.114787305874401</v>
      </c>
      <c r="L11" s="141">
        <v>66.775602070672903</v>
      </c>
      <c r="M11" s="129"/>
      <c r="N11" s="142">
        <v>78.757596218771099</v>
      </c>
      <c r="O11" s="143">
        <v>82.259734413684399</v>
      </c>
      <c r="P11" s="144">
        <v>80.508665316227706</v>
      </c>
      <c r="Q11" s="129"/>
      <c r="R11" s="145">
        <v>70.699334426545704</v>
      </c>
      <c r="S11" s="125"/>
      <c r="T11" s="140">
        <v>-12.1456065175653</v>
      </c>
      <c r="U11" s="129">
        <v>-0.68330118870949497</v>
      </c>
      <c r="V11" s="129">
        <v>2.2165475319136498</v>
      </c>
      <c r="W11" s="129">
        <v>4.6022805997215404</v>
      </c>
      <c r="X11" s="129">
        <v>3.39516324612894</v>
      </c>
      <c r="Y11" s="141">
        <v>-8.9365618556508902E-2</v>
      </c>
      <c r="Z11" s="129"/>
      <c r="AA11" s="142">
        <v>0.66645389969417002</v>
      </c>
      <c r="AB11" s="143">
        <v>3.4640343117416301</v>
      </c>
      <c r="AC11" s="144">
        <v>2.0765010175487499</v>
      </c>
      <c r="AD11" s="129"/>
      <c r="AE11" s="145">
        <v>0.60515545864476605</v>
      </c>
      <c r="AF11" s="30"/>
      <c r="AG11" s="140">
        <v>52.254107584965098</v>
      </c>
      <c r="AH11" s="129">
        <v>64.625253207292303</v>
      </c>
      <c r="AI11" s="129">
        <v>71.207517443168996</v>
      </c>
      <c r="AJ11" s="129">
        <v>71.145622327256305</v>
      </c>
      <c r="AK11" s="129">
        <v>67.805536799459802</v>
      </c>
      <c r="AL11" s="141">
        <v>65.407607472428495</v>
      </c>
      <c r="AM11" s="129"/>
      <c r="AN11" s="142">
        <v>76.303173531397704</v>
      </c>
      <c r="AO11" s="143">
        <v>79.248255683097</v>
      </c>
      <c r="AP11" s="144">
        <v>77.775714607247295</v>
      </c>
      <c r="AQ11" s="129"/>
      <c r="AR11" s="145">
        <v>68.941352368091003</v>
      </c>
      <c r="AS11" s="125"/>
      <c r="AT11" s="140">
        <v>-0.306671366307257</v>
      </c>
      <c r="AU11" s="129">
        <v>3.0705351906856202</v>
      </c>
      <c r="AV11" s="129">
        <v>4.6049267192131902</v>
      </c>
      <c r="AW11" s="129">
        <v>5.2726520523416198</v>
      </c>
      <c r="AX11" s="129">
        <v>3.5386983330499699</v>
      </c>
      <c r="AY11" s="141">
        <v>3.4086062741408498</v>
      </c>
      <c r="AZ11" s="129"/>
      <c r="BA11" s="142">
        <v>0.86441634012907098</v>
      </c>
      <c r="BB11" s="143">
        <v>-9.3430849642385294E-2</v>
      </c>
      <c r="BC11" s="144">
        <v>0.37414135711959501</v>
      </c>
      <c r="BD11" s="129"/>
      <c r="BE11" s="145">
        <v>2.4106726323118801</v>
      </c>
    </row>
    <row r="12" spans="1:57" x14ac:dyDescent="0.25">
      <c r="A12" s="21" t="s">
        <v>21</v>
      </c>
      <c r="B12" s="3" t="str">
        <f t="shared" si="0"/>
        <v>Virginia Area</v>
      </c>
      <c r="C12" s="3"/>
      <c r="D12" s="24" t="s">
        <v>16</v>
      </c>
      <c r="E12" s="27" t="s">
        <v>17</v>
      </c>
      <c r="F12" s="3"/>
      <c r="G12" s="140">
        <v>40.790294627382998</v>
      </c>
      <c r="H12" s="129">
        <v>57.337954939341401</v>
      </c>
      <c r="I12" s="129">
        <v>62.003466204505997</v>
      </c>
      <c r="J12" s="129">
        <v>63.722703639514698</v>
      </c>
      <c r="K12" s="129">
        <v>64.020797227036297</v>
      </c>
      <c r="L12" s="141">
        <v>57.575043327556301</v>
      </c>
      <c r="M12" s="129"/>
      <c r="N12" s="142">
        <v>72.7972270363951</v>
      </c>
      <c r="O12" s="143">
        <v>75.292894280762496</v>
      </c>
      <c r="P12" s="144">
        <v>74.045060658578805</v>
      </c>
      <c r="Q12" s="129"/>
      <c r="R12" s="145">
        <v>62.280762564991299</v>
      </c>
      <c r="S12" s="125"/>
      <c r="T12" s="140">
        <v>-11.7198539757253</v>
      </c>
      <c r="U12" s="129">
        <v>0.70605136153202996</v>
      </c>
      <c r="V12" s="129">
        <v>2.2571877347902198</v>
      </c>
      <c r="W12" s="129">
        <v>1.04667480233404</v>
      </c>
      <c r="X12" s="129">
        <v>-0.106122871147505</v>
      </c>
      <c r="Y12" s="141">
        <v>-1.0492405326524601</v>
      </c>
      <c r="Z12" s="129"/>
      <c r="AA12" s="142">
        <v>-1.41807469707383</v>
      </c>
      <c r="AB12" s="143">
        <v>-0.23767124098336601</v>
      </c>
      <c r="AC12" s="144">
        <v>-0.82143849436010796</v>
      </c>
      <c r="AD12" s="129"/>
      <c r="AE12" s="145">
        <v>-0.97197744939879005</v>
      </c>
      <c r="AF12" s="30"/>
      <c r="AG12" s="140">
        <v>43.631723323726497</v>
      </c>
      <c r="AH12" s="129">
        <v>56.199298050847901</v>
      </c>
      <c r="AI12" s="129">
        <v>60.449154943421902</v>
      </c>
      <c r="AJ12" s="129">
        <v>65.226919229590493</v>
      </c>
      <c r="AK12" s="129">
        <v>65.389974963428102</v>
      </c>
      <c r="AL12" s="141">
        <v>58.181988521620802</v>
      </c>
      <c r="AM12" s="129"/>
      <c r="AN12" s="142">
        <v>71.694218459990594</v>
      </c>
      <c r="AO12" s="143">
        <v>70.282803402198297</v>
      </c>
      <c r="AP12" s="144">
        <v>70.988510931094396</v>
      </c>
      <c r="AQ12" s="129"/>
      <c r="AR12" s="145">
        <v>61.841457410142702</v>
      </c>
      <c r="AS12" s="125"/>
      <c r="AT12" s="140">
        <v>-4.6958365433126499</v>
      </c>
      <c r="AU12" s="129">
        <v>-1.2317833350779701</v>
      </c>
      <c r="AV12" s="129">
        <v>-0.22004407418639099</v>
      </c>
      <c r="AW12" s="129">
        <v>2.0049647848630698</v>
      </c>
      <c r="AX12" s="129">
        <v>-1.45887926158575</v>
      </c>
      <c r="AY12" s="141">
        <v>-0.90512936270455402</v>
      </c>
      <c r="AZ12" s="129"/>
      <c r="BA12" s="142">
        <v>-3.2478219495382401</v>
      </c>
      <c r="BB12" s="143">
        <v>-2.98276240787427</v>
      </c>
      <c r="BC12" s="144">
        <v>-3.1167909459171601</v>
      </c>
      <c r="BD12" s="129"/>
      <c r="BE12" s="145">
        <v>-1.6408134685223601</v>
      </c>
    </row>
    <row r="13" spans="1:57" x14ac:dyDescent="0.25">
      <c r="A13" s="34" t="s">
        <v>22</v>
      </c>
      <c r="B13" s="2" t="s">
        <v>88</v>
      </c>
      <c r="C13" s="3"/>
      <c r="D13" s="24" t="s">
        <v>16</v>
      </c>
      <c r="E13" s="27" t="s">
        <v>17</v>
      </c>
      <c r="F13" s="3"/>
      <c r="G13" s="140">
        <v>63.995003366525999</v>
      </c>
      <c r="H13" s="129">
        <v>83.614763102873894</v>
      </c>
      <c r="I13" s="129">
        <v>90.225557248662199</v>
      </c>
      <c r="J13" s="129">
        <v>88.184379318898607</v>
      </c>
      <c r="K13" s="129">
        <v>82.794393848116499</v>
      </c>
      <c r="L13" s="141">
        <v>81.762819377015404</v>
      </c>
      <c r="M13" s="129"/>
      <c r="N13" s="142">
        <v>84.614975725574894</v>
      </c>
      <c r="O13" s="143">
        <v>89.223572770119404</v>
      </c>
      <c r="P13" s="144">
        <v>86.919274247847099</v>
      </c>
      <c r="Q13" s="129"/>
      <c r="R13" s="145">
        <v>83.2360921972531</v>
      </c>
      <c r="S13" s="125"/>
      <c r="T13" s="140">
        <v>-5.1850371314502901</v>
      </c>
      <c r="U13" s="129">
        <v>11.448585330545299</v>
      </c>
      <c r="V13" s="129">
        <v>14.031702505821899</v>
      </c>
      <c r="W13" s="129">
        <v>13.7436156366494</v>
      </c>
      <c r="X13" s="129">
        <v>11.8968039803894</v>
      </c>
      <c r="Y13" s="141">
        <v>9.5534418378452894</v>
      </c>
      <c r="Z13" s="129"/>
      <c r="AA13" s="142">
        <v>7.00889534931152</v>
      </c>
      <c r="AB13" s="143">
        <v>10.253178571598699</v>
      </c>
      <c r="AC13" s="144">
        <v>8.6498258933702594</v>
      </c>
      <c r="AD13" s="129"/>
      <c r="AE13" s="145">
        <v>9.2822722806631397</v>
      </c>
      <c r="AF13" s="30"/>
      <c r="AG13" s="140">
        <v>59.739229477173701</v>
      </c>
      <c r="AH13" s="129">
        <v>75.795928585195497</v>
      </c>
      <c r="AI13" s="129">
        <v>83.225186146821699</v>
      </c>
      <c r="AJ13" s="129">
        <v>83.836850978420003</v>
      </c>
      <c r="AK13" s="129">
        <v>77.947721598348195</v>
      </c>
      <c r="AL13" s="141">
        <v>76.109802990196002</v>
      </c>
      <c r="AM13" s="129"/>
      <c r="AN13" s="142">
        <v>78.011967451721404</v>
      </c>
      <c r="AO13" s="143">
        <v>81.049467091723102</v>
      </c>
      <c r="AP13" s="144">
        <v>79.530717271722196</v>
      </c>
      <c r="AQ13" s="129"/>
      <c r="AR13" s="145">
        <v>77.087242026266395</v>
      </c>
      <c r="AS13" s="125"/>
      <c r="AT13" s="140">
        <v>0.79025378465570895</v>
      </c>
      <c r="AU13" s="129">
        <v>9.2808931277544797</v>
      </c>
      <c r="AV13" s="129">
        <v>9.6552727210703608</v>
      </c>
      <c r="AW13" s="129">
        <v>8.9790078251856098</v>
      </c>
      <c r="AX13" s="129">
        <v>5.8644704836975103</v>
      </c>
      <c r="AY13" s="141">
        <v>7.17099644839913</v>
      </c>
      <c r="AZ13" s="129"/>
      <c r="BA13" s="142">
        <v>1.4675051058652999</v>
      </c>
      <c r="BB13" s="143">
        <v>2.3762622696054501</v>
      </c>
      <c r="BC13" s="144">
        <v>1.92853389970741</v>
      </c>
      <c r="BD13" s="129"/>
      <c r="BE13" s="145">
        <v>5.5705030338025603</v>
      </c>
    </row>
    <row r="14" spans="1:57" x14ac:dyDescent="0.25">
      <c r="A14" s="21" t="s">
        <v>23</v>
      </c>
      <c r="B14" s="3" t="str">
        <f t="shared" si="0"/>
        <v>Arlington, VA</v>
      </c>
      <c r="C14" s="3"/>
      <c r="D14" s="24" t="s">
        <v>16</v>
      </c>
      <c r="E14" s="27" t="s">
        <v>17</v>
      </c>
      <c r="F14" s="3"/>
      <c r="G14" s="140">
        <v>68.740328071804299</v>
      </c>
      <c r="H14" s="129">
        <v>94.439286082740097</v>
      </c>
      <c r="I14" s="129">
        <v>96.884349530589006</v>
      </c>
      <c r="J14" s="129">
        <v>96.224079232435699</v>
      </c>
      <c r="K14" s="129">
        <v>89.920561229753403</v>
      </c>
      <c r="L14" s="141">
        <v>89.241720829464498</v>
      </c>
      <c r="M14" s="129"/>
      <c r="N14" s="142">
        <v>88.9095223357061</v>
      </c>
      <c r="O14" s="143">
        <v>90.064995357474402</v>
      </c>
      <c r="P14" s="144">
        <v>89.487258846590294</v>
      </c>
      <c r="Q14" s="129"/>
      <c r="R14" s="145">
        <v>89.311874548643303</v>
      </c>
      <c r="S14" s="125"/>
      <c r="T14" s="140">
        <v>-15.8309984189475</v>
      </c>
      <c r="U14" s="129">
        <v>8.5370361461915003</v>
      </c>
      <c r="V14" s="129">
        <v>11.6111382545889</v>
      </c>
      <c r="W14" s="129">
        <v>13.612000707539901</v>
      </c>
      <c r="X14" s="129">
        <v>15.032017499444899</v>
      </c>
      <c r="Y14" s="141">
        <v>6.6588628409326196</v>
      </c>
      <c r="Z14" s="129"/>
      <c r="AA14" s="142">
        <v>10.863054288208501</v>
      </c>
      <c r="AB14" s="143">
        <v>11.7017481354636</v>
      </c>
      <c r="AC14" s="144">
        <v>11.2835283442303</v>
      </c>
      <c r="AD14" s="129"/>
      <c r="AE14" s="145">
        <v>7.9430492741160297</v>
      </c>
      <c r="AF14" s="30"/>
      <c r="AG14" s="140">
        <v>63.246672856700698</v>
      </c>
      <c r="AH14" s="129">
        <v>87.436810069122004</v>
      </c>
      <c r="AI14" s="129">
        <v>93.080057773651006</v>
      </c>
      <c r="AJ14" s="129">
        <v>92.535850613845</v>
      </c>
      <c r="AK14" s="129">
        <v>86.825544207159794</v>
      </c>
      <c r="AL14" s="141">
        <v>84.624987104095695</v>
      </c>
      <c r="AM14" s="129"/>
      <c r="AN14" s="142">
        <v>79.933972970184598</v>
      </c>
      <c r="AO14" s="143">
        <v>79.193748065614301</v>
      </c>
      <c r="AP14" s="144">
        <v>79.563860517899499</v>
      </c>
      <c r="AQ14" s="129"/>
      <c r="AR14" s="145">
        <v>83.178950936611102</v>
      </c>
      <c r="AS14" s="125"/>
      <c r="AT14" s="140">
        <v>-1.90935241320297</v>
      </c>
      <c r="AU14" s="129">
        <v>12.4216485713058</v>
      </c>
      <c r="AV14" s="129">
        <v>9.0686330958632997</v>
      </c>
      <c r="AW14" s="129">
        <v>6.12077320602749</v>
      </c>
      <c r="AX14" s="129">
        <v>5.7973639092886202</v>
      </c>
      <c r="AY14" s="141">
        <v>6.6179805042556801</v>
      </c>
      <c r="AZ14" s="129"/>
      <c r="BA14" s="142">
        <v>-0.48455947141572198</v>
      </c>
      <c r="BB14" s="143">
        <v>7.4323681418843102E-2</v>
      </c>
      <c r="BC14" s="144">
        <v>-0.20719067830476101</v>
      </c>
      <c r="BD14" s="129"/>
      <c r="BE14" s="145">
        <v>4.6616752343748997</v>
      </c>
    </row>
    <row r="15" spans="1:57" x14ac:dyDescent="0.25">
      <c r="A15" s="21" t="s">
        <v>24</v>
      </c>
      <c r="B15" s="3" t="str">
        <f t="shared" si="0"/>
        <v>Suburban Virginia Area</v>
      </c>
      <c r="C15" s="3"/>
      <c r="D15" s="24" t="s">
        <v>16</v>
      </c>
      <c r="E15" s="27" t="s">
        <v>17</v>
      </c>
      <c r="F15" s="3"/>
      <c r="G15" s="140">
        <v>51.2836568566061</v>
      </c>
      <c r="H15" s="129">
        <v>71.972448340638607</v>
      </c>
      <c r="I15" s="129">
        <v>78.922980588603593</v>
      </c>
      <c r="J15" s="129">
        <v>81.853475266123894</v>
      </c>
      <c r="K15" s="129">
        <v>78.785222291797098</v>
      </c>
      <c r="L15" s="141">
        <v>72.563556668753904</v>
      </c>
      <c r="M15" s="129"/>
      <c r="N15" s="142">
        <v>85.046963055729407</v>
      </c>
      <c r="O15" s="143">
        <v>87.376330619912295</v>
      </c>
      <c r="P15" s="144">
        <v>86.211646837820894</v>
      </c>
      <c r="Q15" s="129"/>
      <c r="R15" s="145">
        <v>76.463011002773001</v>
      </c>
      <c r="S15" s="125"/>
      <c r="T15" s="140">
        <v>-12.0833538482386</v>
      </c>
      <c r="U15" s="129">
        <v>0.75853023533456898</v>
      </c>
      <c r="V15" s="129">
        <v>4.2959015758575401</v>
      </c>
      <c r="W15" s="129">
        <v>9.1850633824112506</v>
      </c>
      <c r="X15" s="129">
        <v>5.7004670214986399</v>
      </c>
      <c r="Y15" s="141">
        <v>2.2197878617806501</v>
      </c>
      <c r="Z15" s="129"/>
      <c r="AA15" s="142">
        <v>-0.21902360786123101</v>
      </c>
      <c r="AB15" s="143">
        <v>-2.7520596157000599</v>
      </c>
      <c r="AC15" s="144">
        <v>-1.5189285116129601</v>
      </c>
      <c r="AD15" s="129"/>
      <c r="AE15" s="145">
        <v>0.98477309687237202</v>
      </c>
      <c r="AF15" s="30"/>
      <c r="AG15" s="140">
        <v>54.9694141388661</v>
      </c>
      <c r="AH15" s="129">
        <v>68.862915134948295</v>
      </c>
      <c r="AI15" s="129">
        <v>73.849247494265796</v>
      </c>
      <c r="AJ15" s="129">
        <v>76.488516039840306</v>
      </c>
      <c r="AK15" s="129">
        <v>72.561033085116406</v>
      </c>
      <c r="AL15" s="141">
        <v>69.356441247123001</v>
      </c>
      <c r="AM15" s="129"/>
      <c r="AN15" s="142">
        <v>75.750149244352201</v>
      </c>
      <c r="AO15" s="143">
        <v>80.604518176391096</v>
      </c>
      <c r="AP15" s="144">
        <v>78.177333710371599</v>
      </c>
      <c r="AQ15" s="129"/>
      <c r="AR15" s="145">
        <v>71.877975174693205</v>
      </c>
      <c r="AS15" s="125"/>
      <c r="AT15" s="140">
        <v>1.4200271608535699</v>
      </c>
      <c r="AU15" s="129">
        <v>2.82316454057489</v>
      </c>
      <c r="AV15" s="129">
        <v>4.6413936228910098</v>
      </c>
      <c r="AW15" s="129">
        <v>5.9212330526324797</v>
      </c>
      <c r="AX15" s="129">
        <v>2.2484330679755198</v>
      </c>
      <c r="AY15" s="141">
        <v>3.5408164400001398</v>
      </c>
      <c r="AZ15" s="129"/>
      <c r="BA15" s="142">
        <v>-6.2949334277546898</v>
      </c>
      <c r="BB15" s="143">
        <v>-4.3431622289901997</v>
      </c>
      <c r="BC15" s="144">
        <v>-5.29880141548007</v>
      </c>
      <c r="BD15" s="129"/>
      <c r="BE15" s="145">
        <v>0.62389521950710203</v>
      </c>
    </row>
    <row r="16" spans="1:57" x14ac:dyDescent="0.25">
      <c r="A16" s="21" t="s">
        <v>25</v>
      </c>
      <c r="B16" s="3" t="str">
        <f t="shared" si="0"/>
        <v>Alexandria, VA</v>
      </c>
      <c r="C16" s="3"/>
      <c r="D16" s="24" t="s">
        <v>16</v>
      </c>
      <c r="E16" s="27" t="s">
        <v>17</v>
      </c>
      <c r="F16" s="3"/>
      <c r="G16" s="140">
        <v>70.206352886621801</v>
      </c>
      <c r="H16" s="129">
        <v>86.784140969162905</v>
      </c>
      <c r="I16" s="129">
        <v>93.218177602596796</v>
      </c>
      <c r="J16" s="129">
        <v>91.560398794342603</v>
      </c>
      <c r="K16" s="129">
        <v>87.236262462323197</v>
      </c>
      <c r="L16" s="141">
        <v>85.801066543009497</v>
      </c>
      <c r="M16" s="129"/>
      <c r="N16" s="142">
        <v>87.966612566658895</v>
      </c>
      <c r="O16" s="143">
        <v>90.528634361233401</v>
      </c>
      <c r="P16" s="144">
        <v>89.247623463946198</v>
      </c>
      <c r="Q16" s="129"/>
      <c r="R16" s="145">
        <v>86.785797091848494</v>
      </c>
      <c r="S16" s="125"/>
      <c r="T16" s="140">
        <v>6.3537016957424397</v>
      </c>
      <c r="U16" s="129">
        <v>19.9025216316798</v>
      </c>
      <c r="V16" s="129">
        <v>22.911085265121699</v>
      </c>
      <c r="W16" s="129">
        <v>21.641427836974099</v>
      </c>
      <c r="X16" s="129">
        <v>19.778809390670201</v>
      </c>
      <c r="Y16" s="141">
        <v>18.4002302625724</v>
      </c>
      <c r="Z16" s="129"/>
      <c r="AA16" s="142">
        <v>12.938647119577499</v>
      </c>
      <c r="AB16" s="143">
        <v>6.7067070469132997</v>
      </c>
      <c r="AC16" s="144">
        <v>9.6895977720549897</v>
      </c>
      <c r="AD16" s="129"/>
      <c r="AE16" s="145">
        <v>15.7006271557676</v>
      </c>
      <c r="AF16" s="30"/>
      <c r="AG16" s="140">
        <v>60.051008578715503</v>
      </c>
      <c r="AH16" s="129">
        <v>77.098307442615294</v>
      </c>
      <c r="AI16" s="129">
        <v>85.9465569209367</v>
      </c>
      <c r="AJ16" s="129">
        <v>88.343380477625701</v>
      </c>
      <c r="AK16" s="129">
        <v>80.906561558080199</v>
      </c>
      <c r="AL16" s="141">
        <v>78.469162995594701</v>
      </c>
      <c r="AM16" s="129"/>
      <c r="AN16" s="142">
        <v>76.724437746348201</v>
      </c>
      <c r="AO16" s="143">
        <v>79.848713192673301</v>
      </c>
      <c r="AP16" s="144">
        <v>78.286575469510694</v>
      </c>
      <c r="AQ16" s="129"/>
      <c r="AR16" s="145">
        <v>78.416995130999297</v>
      </c>
      <c r="AS16" s="125"/>
      <c r="AT16" s="140">
        <v>3.9716904114112799</v>
      </c>
      <c r="AU16" s="129">
        <v>9.6605305503067491</v>
      </c>
      <c r="AV16" s="129">
        <v>11.839384738363901</v>
      </c>
      <c r="AW16" s="129">
        <v>13.3464794267791</v>
      </c>
      <c r="AX16" s="129">
        <v>10.115513642035999</v>
      </c>
      <c r="AY16" s="141">
        <v>10.108395566002301</v>
      </c>
      <c r="AZ16" s="129"/>
      <c r="BA16" s="142">
        <v>1.9016881072568299</v>
      </c>
      <c r="BB16" s="143">
        <v>-0.26132464666338601</v>
      </c>
      <c r="BC16" s="144">
        <v>0.78700694310417396</v>
      </c>
      <c r="BD16" s="129"/>
      <c r="BE16" s="145">
        <v>7.2783260090213604</v>
      </c>
    </row>
    <row r="17" spans="1:57" x14ac:dyDescent="0.25">
      <c r="A17" s="21" t="s">
        <v>26</v>
      </c>
      <c r="B17" s="3" t="str">
        <f t="shared" si="0"/>
        <v>Fairfax/Tysons Corner, VA</v>
      </c>
      <c r="C17" s="3"/>
      <c r="D17" s="24" t="s">
        <v>16</v>
      </c>
      <c r="E17" s="27" t="s">
        <v>17</v>
      </c>
      <c r="F17" s="3"/>
      <c r="G17" s="140">
        <v>57.365684575389899</v>
      </c>
      <c r="H17" s="129">
        <v>81.837088388214895</v>
      </c>
      <c r="I17" s="129">
        <v>91.854419410745194</v>
      </c>
      <c r="J17" s="129">
        <v>92.709416522241398</v>
      </c>
      <c r="K17" s="129">
        <v>84.737146158290003</v>
      </c>
      <c r="L17" s="141">
        <v>81.700751010976305</v>
      </c>
      <c r="M17" s="129"/>
      <c r="N17" s="142">
        <v>86.135181975736501</v>
      </c>
      <c r="O17" s="143">
        <v>87.279029462738293</v>
      </c>
      <c r="P17" s="144">
        <v>86.707105719237404</v>
      </c>
      <c r="Q17" s="129"/>
      <c r="R17" s="145">
        <v>83.131138070479395</v>
      </c>
      <c r="S17" s="125"/>
      <c r="T17" s="140">
        <v>-4.5813776333340996</v>
      </c>
      <c r="U17" s="129">
        <v>21.3345094905509</v>
      </c>
      <c r="V17" s="129">
        <v>25.434982447765201</v>
      </c>
      <c r="W17" s="129">
        <v>26.145360901514302</v>
      </c>
      <c r="X17" s="129">
        <v>15.406586296989</v>
      </c>
      <c r="Y17" s="141">
        <v>17.482279935804701</v>
      </c>
      <c r="Z17" s="129"/>
      <c r="AA17" s="142">
        <v>15.602832120447999</v>
      </c>
      <c r="AB17" s="143">
        <v>18.719207239693901</v>
      </c>
      <c r="AC17" s="144">
        <v>17.150573458514401</v>
      </c>
      <c r="AD17" s="129"/>
      <c r="AE17" s="145">
        <v>17.383233575368902</v>
      </c>
      <c r="AF17" s="30"/>
      <c r="AG17" s="140">
        <v>54.532062391681102</v>
      </c>
      <c r="AH17" s="129">
        <v>75.430387059503104</v>
      </c>
      <c r="AI17" s="129">
        <v>86.834199884459807</v>
      </c>
      <c r="AJ17" s="129">
        <v>87.232813402657399</v>
      </c>
      <c r="AK17" s="129">
        <v>76.109185441940994</v>
      </c>
      <c r="AL17" s="141">
        <v>76.027729636048505</v>
      </c>
      <c r="AM17" s="129"/>
      <c r="AN17" s="142">
        <v>76.709994222992407</v>
      </c>
      <c r="AO17" s="143">
        <v>78.801270941652206</v>
      </c>
      <c r="AP17" s="144">
        <v>77.755632582322306</v>
      </c>
      <c r="AQ17" s="129"/>
      <c r="AR17" s="145">
        <v>76.521416192126694</v>
      </c>
      <c r="AS17" s="125"/>
      <c r="AT17" s="140">
        <v>4.7315314280699097</v>
      </c>
      <c r="AU17" s="129">
        <v>18.7429126716901</v>
      </c>
      <c r="AV17" s="129">
        <v>22.908154544504502</v>
      </c>
      <c r="AW17" s="129">
        <v>22.274089922754399</v>
      </c>
      <c r="AX17" s="129">
        <v>13.2684528661963</v>
      </c>
      <c r="AY17" s="141">
        <v>17.045736851866</v>
      </c>
      <c r="AZ17" s="129"/>
      <c r="BA17" s="142">
        <v>9.28305275956812</v>
      </c>
      <c r="BB17" s="143">
        <v>9.0968630050895705</v>
      </c>
      <c r="BC17" s="144">
        <v>9.1886266086134096</v>
      </c>
      <c r="BD17" s="129"/>
      <c r="BE17" s="145">
        <v>14.6505337798912</v>
      </c>
    </row>
    <row r="18" spans="1:57" x14ac:dyDescent="0.25">
      <c r="A18" s="21" t="s">
        <v>27</v>
      </c>
      <c r="B18" s="3" t="str">
        <f t="shared" si="0"/>
        <v>I-95 Fredericksburg, VA</v>
      </c>
      <c r="C18" s="3"/>
      <c r="D18" s="24" t="s">
        <v>16</v>
      </c>
      <c r="E18" s="27" t="s">
        <v>17</v>
      </c>
      <c r="F18" s="3"/>
      <c r="G18" s="140">
        <v>55.234273574884902</v>
      </c>
      <c r="H18" s="129">
        <v>64.817656084031597</v>
      </c>
      <c r="I18" s="129">
        <v>74.672489082969406</v>
      </c>
      <c r="J18" s="129">
        <v>80.998465714622895</v>
      </c>
      <c r="K18" s="129">
        <v>82.225894016287</v>
      </c>
      <c r="L18" s="141">
        <v>71.589755694559102</v>
      </c>
      <c r="M18" s="129"/>
      <c r="N18" s="142">
        <v>88.469255281482305</v>
      </c>
      <c r="O18" s="143">
        <v>90.145167001062106</v>
      </c>
      <c r="P18" s="144">
        <v>89.307211141272205</v>
      </c>
      <c r="Q18" s="129"/>
      <c r="R18" s="145">
        <v>76.651885822191403</v>
      </c>
      <c r="S18" s="125"/>
      <c r="T18" s="140">
        <v>-8.7802482865311404</v>
      </c>
      <c r="U18" s="129">
        <v>2.7720887751477399</v>
      </c>
      <c r="V18" s="129">
        <v>7.2139472352131202</v>
      </c>
      <c r="W18" s="129">
        <v>14.669104161471299</v>
      </c>
      <c r="X18" s="129">
        <v>10.096662694041999</v>
      </c>
      <c r="Y18" s="141">
        <v>5.71744076063076</v>
      </c>
      <c r="Z18" s="129"/>
      <c r="AA18" s="142">
        <v>0.31001629660469299</v>
      </c>
      <c r="AB18" s="143">
        <v>-0.213199060965933</v>
      </c>
      <c r="AC18" s="144">
        <v>4.5270015476669E-2</v>
      </c>
      <c r="AD18" s="129"/>
      <c r="AE18" s="145">
        <v>3.7591606012318599</v>
      </c>
      <c r="AF18" s="30"/>
      <c r="AG18" s="140">
        <v>54.402218812699097</v>
      </c>
      <c r="AH18" s="129">
        <v>62.911601557889703</v>
      </c>
      <c r="AI18" s="129">
        <v>69.786380266729594</v>
      </c>
      <c r="AJ18" s="129">
        <v>74.303670482709705</v>
      </c>
      <c r="AK18" s="129">
        <v>74.179747433022499</v>
      </c>
      <c r="AL18" s="141">
        <v>67.116723710610103</v>
      </c>
      <c r="AM18" s="129"/>
      <c r="AN18" s="142">
        <v>80.178213147645394</v>
      </c>
      <c r="AO18" s="143">
        <v>81.355482119674207</v>
      </c>
      <c r="AP18" s="144">
        <v>80.766847633659793</v>
      </c>
      <c r="AQ18" s="129"/>
      <c r="AR18" s="145">
        <v>71.016759117195704</v>
      </c>
      <c r="AS18" s="125"/>
      <c r="AT18" s="140">
        <v>-7.3733864836443903</v>
      </c>
      <c r="AU18" s="129">
        <v>0.49090055068733801</v>
      </c>
      <c r="AV18" s="129">
        <v>2.3128861720228602</v>
      </c>
      <c r="AW18" s="129">
        <v>1.3053327157938199</v>
      </c>
      <c r="AX18" s="129">
        <v>-1.53330519710611</v>
      </c>
      <c r="AY18" s="141">
        <v>-0.78154073940854396</v>
      </c>
      <c r="AZ18" s="129"/>
      <c r="BA18" s="142">
        <v>-5.2720080375345404</v>
      </c>
      <c r="BB18" s="143">
        <v>-4.8715083880408496</v>
      </c>
      <c r="BC18" s="144">
        <v>-5.0707211862483499</v>
      </c>
      <c r="BD18" s="129"/>
      <c r="BE18" s="145">
        <v>-2.2171656861685198</v>
      </c>
    </row>
    <row r="19" spans="1:57" x14ac:dyDescent="0.25">
      <c r="A19" s="21" t="s">
        <v>28</v>
      </c>
      <c r="B19" s="3" t="str">
        <f t="shared" si="0"/>
        <v>Dulles Airport Area, VA</v>
      </c>
      <c r="C19" s="3"/>
      <c r="D19" s="24" t="s">
        <v>16</v>
      </c>
      <c r="E19" s="27" t="s">
        <v>17</v>
      </c>
      <c r="F19" s="3"/>
      <c r="G19" s="140">
        <v>59.836843103775301</v>
      </c>
      <c r="H19" s="129">
        <v>83.646366913299104</v>
      </c>
      <c r="I19" s="129">
        <v>94.317966230316799</v>
      </c>
      <c r="J19" s="129">
        <v>96.158224245873598</v>
      </c>
      <c r="K19" s="129">
        <v>91.273003225194401</v>
      </c>
      <c r="L19" s="141">
        <v>85.046480743691802</v>
      </c>
      <c r="M19" s="129"/>
      <c r="N19" s="142">
        <v>83.247960538797102</v>
      </c>
      <c r="O19" s="143">
        <v>86.084234490608907</v>
      </c>
      <c r="P19" s="144">
        <v>84.666097514702997</v>
      </c>
      <c r="Q19" s="129"/>
      <c r="R19" s="145">
        <v>84.937799821123605</v>
      </c>
      <c r="S19" s="125"/>
      <c r="T19" s="140">
        <v>-11.764754283156501</v>
      </c>
      <c r="U19" s="129">
        <v>0.71417533911571196</v>
      </c>
      <c r="V19" s="129">
        <v>12.176059780865399</v>
      </c>
      <c r="W19" s="129">
        <v>14.086028766290701</v>
      </c>
      <c r="X19" s="129">
        <v>14.787912698665099</v>
      </c>
      <c r="Y19" s="141">
        <v>6.6416673025968498</v>
      </c>
      <c r="Z19" s="129"/>
      <c r="AA19" s="142">
        <v>0.33599565277041699</v>
      </c>
      <c r="AB19" s="143">
        <v>0.24596622751139599</v>
      </c>
      <c r="AC19" s="144">
        <v>0.29020675578942801</v>
      </c>
      <c r="AD19" s="129"/>
      <c r="AE19" s="145">
        <v>4.7522882855391799</v>
      </c>
      <c r="AF19" s="30"/>
      <c r="AG19" s="140">
        <v>59.172832479605297</v>
      </c>
      <c r="AH19" s="129">
        <v>77.698728893948001</v>
      </c>
      <c r="AI19" s="129">
        <v>87.229652817302195</v>
      </c>
      <c r="AJ19" s="129">
        <v>88.647789793208105</v>
      </c>
      <c r="AK19" s="129">
        <v>81.7752798330487</v>
      </c>
      <c r="AL19" s="141">
        <v>78.904856763422501</v>
      </c>
      <c r="AM19" s="129"/>
      <c r="AN19" s="142">
        <v>75.208689053310493</v>
      </c>
      <c r="AO19" s="143">
        <v>76.607854297097305</v>
      </c>
      <c r="AP19" s="144">
        <v>75.908271675203906</v>
      </c>
      <c r="AQ19" s="129"/>
      <c r="AR19" s="145">
        <v>78.048689595360003</v>
      </c>
      <c r="AS19" s="125"/>
      <c r="AT19" s="140">
        <v>-0.15108935614089999</v>
      </c>
      <c r="AU19" s="129">
        <v>3.5402994219464001</v>
      </c>
      <c r="AV19" s="129">
        <v>5.8407207265762304</v>
      </c>
      <c r="AW19" s="129">
        <v>5.1462238978081798</v>
      </c>
      <c r="AX19" s="129">
        <v>4.6028183108240599</v>
      </c>
      <c r="AY19" s="141">
        <v>4.0394720823695502</v>
      </c>
      <c r="AZ19" s="129"/>
      <c r="BA19" s="142">
        <v>-2.9448372128859601</v>
      </c>
      <c r="BB19" s="143">
        <v>-3.8389499227153001</v>
      </c>
      <c r="BC19" s="144">
        <v>-3.3980822099712702</v>
      </c>
      <c r="BD19" s="129"/>
      <c r="BE19" s="145">
        <v>1.8602348173305201</v>
      </c>
    </row>
    <row r="20" spans="1:57" x14ac:dyDescent="0.25">
      <c r="A20" s="21" t="s">
        <v>29</v>
      </c>
      <c r="B20" s="3" t="str">
        <f t="shared" si="0"/>
        <v>Williamsburg, VA</v>
      </c>
      <c r="C20" s="3"/>
      <c r="D20" s="24" t="s">
        <v>16</v>
      </c>
      <c r="E20" s="27" t="s">
        <v>17</v>
      </c>
      <c r="F20" s="3"/>
      <c r="G20" s="140">
        <v>41.634345325665301</v>
      </c>
      <c r="H20" s="129">
        <v>48.655878025946201</v>
      </c>
      <c r="I20" s="129">
        <v>47.091079309883597</v>
      </c>
      <c r="J20" s="129">
        <v>46.8102180018724</v>
      </c>
      <c r="K20" s="129">
        <v>61.214390798448498</v>
      </c>
      <c r="L20" s="141">
        <v>49.081182292363202</v>
      </c>
      <c r="M20" s="129"/>
      <c r="N20" s="142">
        <v>81.596897151263803</v>
      </c>
      <c r="O20" s="143">
        <v>78.293433195131698</v>
      </c>
      <c r="P20" s="144">
        <v>79.945165173197793</v>
      </c>
      <c r="Q20" s="129"/>
      <c r="R20" s="145">
        <v>57.899463115458801</v>
      </c>
      <c r="S20" s="125"/>
      <c r="T20" s="140">
        <v>0.25764895330112703</v>
      </c>
      <c r="U20" s="129">
        <v>13.0867267640658</v>
      </c>
      <c r="V20" s="129">
        <v>2.20609579100145</v>
      </c>
      <c r="W20" s="129">
        <v>2.1003500583430501</v>
      </c>
      <c r="X20" s="129">
        <v>4.5932358318098698</v>
      </c>
      <c r="Y20" s="141">
        <v>4.4277502703317904</v>
      </c>
      <c r="Z20" s="129"/>
      <c r="AA20" s="142">
        <v>0.36190162855732799</v>
      </c>
      <c r="AB20" s="143">
        <v>-2.7089911916237299</v>
      </c>
      <c r="AC20" s="144">
        <v>-1.1656746031745999</v>
      </c>
      <c r="AD20" s="129"/>
      <c r="AE20" s="145">
        <v>2.1471668857653201</v>
      </c>
      <c r="AF20" s="30"/>
      <c r="AG20" s="140">
        <v>40.604520529624097</v>
      </c>
      <c r="AH20" s="129">
        <v>45.125050153804999</v>
      </c>
      <c r="AI20" s="129">
        <v>46.5962284338638</v>
      </c>
      <c r="AJ20" s="129">
        <v>49.648923364985897</v>
      </c>
      <c r="AK20" s="129">
        <v>57.576568142303003</v>
      </c>
      <c r="AL20" s="141">
        <v>47.910258124916403</v>
      </c>
      <c r="AM20" s="129"/>
      <c r="AN20" s="142">
        <v>73.197806606927898</v>
      </c>
      <c r="AO20" s="143">
        <v>71.900494850876001</v>
      </c>
      <c r="AP20" s="144">
        <v>72.549150728901907</v>
      </c>
      <c r="AQ20" s="129"/>
      <c r="AR20" s="145">
        <v>54.949941726055101</v>
      </c>
      <c r="AS20" s="125"/>
      <c r="AT20" s="140">
        <v>1.88774226025673</v>
      </c>
      <c r="AU20" s="129">
        <v>11.3255794770271</v>
      </c>
      <c r="AV20" s="129">
        <v>7.8971817900278696</v>
      </c>
      <c r="AW20" s="129">
        <v>4.6072560760831198</v>
      </c>
      <c r="AX20" s="129">
        <v>5.5211716404191398</v>
      </c>
      <c r="AY20" s="141">
        <v>6.1847877638131301</v>
      </c>
      <c r="AZ20" s="129"/>
      <c r="BA20" s="142">
        <v>4.1533850325895596</v>
      </c>
      <c r="BB20" s="143">
        <v>-0.53193949766409099</v>
      </c>
      <c r="BC20" s="144">
        <v>1.7777569304376299</v>
      </c>
      <c r="BD20" s="129"/>
      <c r="BE20" s="145">
        <v>4.4782490237035599</v>
      </c>
    </row>
    <row r="21" spans="1:57" x14ac:dyDescent="0.25">
      <c r="A21" s="21" t="s">
        <v>30</v>
      </c>
      <c r="B21" s="3" t="str">
        <f t="shared" si="0"/>
        <v>Virginia Beach, VA</v>
      </c>
      <c r="C21" s="3"/>
      <c r="D21" s="24" t="s">
        <v>16</v>
      </c>
      <c r="E21" s="27" t="s">
        <v>17</v>
      </c>
      <c r="F21" s="3"/>
      <c r="G21" s="140">
        <v>54.0712975516388</v>
      </c>
      <c r="H21" s="129">
        <v>58.680915543504199</v>
      </c>
      <c r="I21" s="129">
        <v>64.566552356647193</v>
      </c>
      <c r="J21" s="129">
        <v>63.777015710981701</v>
      </c>
      <c r="K21" s="129">
        <v>64.454900709785406</v>
      </c>
      <c r="L21" s="141">
        <v>61.110136374511498</v>
      </c>
      <c r="M21" s="129"/>
      <c r="N21" s="142">
        <v>80.301459446526806</v>
      </c>
      <c r="O21" s="143">
        <v>86.681553552914906</v>
      </c>
      <c r="P21" s="144">
        <v>83.491506499720799</v>
      </c>
      <c r="Q21" s="129"/>
      <c r="R21" s="145">
        <v>67.504813553142696</v>
      </c>
      <c r="S21" s="125"/>
      <c r="T21" s="140">
        <v>-8.7422525878870894E-2</v>
      </c>
      <c r="U21" s="129">
        <v>-1.5947609712839901</v>
      </c>
      <c r="V21" s="129">
        <v>-1.9957657611109001</v>
      </c>
      <c r="W21" s="129">
        <v>-8.3491222444161508</v>
      </c>
      <c r="X21" s="129">
        <v>-10.854037653905699</v>
      </c>
      <c r="Y21" s="141">
        <v>-4.9672547221284997</v>
      </c>
      <c r="Z21" s="129"/>
      <c r="AA21" s="142">
        <v>-7.5451740691476097</v>
      </c>
      <c r="AB21" s="143">
        <v>-5.8144171909710396</v>
      </c>
      <c r="AC21" s="144">
        <v>-6.6547471801099496</v>
      </c>
      <c r="AD21" s="129"/>
      <c r="AE21" s="145">
        <v>-5.5705039671402901</v>
      </c>
      <c r="AF21" s="30"/>
      <c r="AG21" s="140">
        <v>52.124600638977597</v>
      </c>
      <c r="AH21" s="129">
        <v>56.059699110100098</v>
      </c>
      <c r="AI21" s="129">
        <v>60.150045891695498</v>
      </c>
      <c r="AJ21" s="129">
        <v>60.792529630072998</v>
      </c>
      <c r="AK21" s="129">
        <v>61.213536054910399</v>
      </c>
      <c r="AL21" s="141">
        <v>58.068983684025604</v>
      </c>
      <c r="AM21" s="129"/>
      <c r="AN21" s="142">
        <v>76.760844407199002</v>
      </c>
      <c r="AO21" s="143">
        <v>81.6971946206951</v>
      </c>
      <c r="AP21" s="144">
        <v>79.229019513946994</v>
      </c>
      <c r="AQ21" s="129"/>
      <c r="AR21" s="145">
        <v>64.115363125306402</v>
      </c>
      <c r="AS21" s="125"/>
      <c r="AT21" s="140">
        <v>3.8581020438659701</v>
      </c>
      <c r="AU21" s="129">
        <v>2.3269086599317901</v>
      </c>
      <c r="AV21" s="129">
        <v>1.85235453146764</v>
      </c>
      <c r="AW21" s="129">
        <v>-3.2806530742176201</v>
      </c>
      <c r="AX21" s="129">
        <v>-5.2456504240311501</v>
      </c>
      <c r="AY21" s="141">
        <v>-0.391547864545014</v>
      </c>
      <c r="AZ21" s="129"/>
      <c r="BA21" s="142">
        <v>-5.4527759156904896</v>
      </c>
      <c r="BB21" s="143">
        <v>-4.0849534213602698</v>
      </c>
      <c r="BC21" s="144">
        <v>-4.7524670868018397</v>
      </c>
      <c r="BD21" s="129"/>
      <c r="BE21" s="145">
        <v>-1.9751285734033599</v>
      </c>
    </row>
    <row r="22" spans="1:57" x14ac:dyDescent="0.25">
      <c r="A22" s="34" t="s">
        <v>31</v>
      </c>
      <c r="B22" s="3" t="str">
        <f t="shared" si="0"/>
        <v>Norfolk/Portsmouth, VA</v>
      </c>
      <c r="C22" s="3"/>
      <c r="D22" s="24" t="s">
        <v>16</v>
      </c>
      <c r="E22" s="27" t="s">
        <v>17</v>
      </c>
      <c r="F22" s="3"/>
      <c r="G22" s="140">
        <v>59.002283506060003</v>
      </c>
      <c r="H22" s="129">
        <v>73.897769190233603</v>
      </c>
      <c r="I22" s="129">
        <v>76.339364131389402</v>
      </c>
      <c r="J22" s="129">
        <v>77.779729492358996</v>
      </c>
      <c r="K22" s="129">
        <v>70.560337256279595</v>
      </c>
      <c r="L22" s="141">
        <v>71.515896715264304</v>
      </c>
      <c r="M22" s="129"/>
      <c r="N22" s="142">
        <v>84.507289653960996</v>
      </c>
      <c r="O22" s="143">
        <v>82.469699631125906</v>
      </c>
      <c r="P22" s="144">
        <v>83.488494642543401</v>
      </c>
      <c r="Q22" s="129"/>
      <c r="R22" s="145">
        <v>74.936638980201195</v>
      </c>
      <c r="S22" s="125"/>
      <c r="T22" s="140">
        <v>-2.9020224614144299</v>
      </c>
      <c r="U22" s="129">
        <v>5.51000445566455</v>
      </c>
      <c r="V22" s="129">
        <v>6.6952232116179102</v>
      </c>
      <c r="W22" s="129">
        <v>7.5990718487590696</v>
      </c>
      <c r="X22" s="129">
        <v>1.2526613753166</v>
      </c>
      <c r="Y22" s="141">
        <v>3.8486983313055299</v>
      </c>
      <c r="Z22" s="129"/>
      <c r="AA22" s="142">
        <v>2.6636456773317598</v>
      </c>
      <c r="AB22" s="143">
        <v>-4.8079323536121699</v>
      </c>
      <c r="AC22" s="144">
        <v>-1.16767390963772</v>
      </c>
      <c r="AD22" s="129"/>
      <c r="AE22" s="145">
        <v>2.19751442116134</v>
      </c>
      <c r="AF22" s="30"/>
      <c r="AG22" s="140">
        <v>62.3836290180923</v>
      </c>
      <c r="AH22" s="129">
        <v>68.834533637800803</v>
      </c>
      <c r="AI22" s="129">
        <v>72.786755664851498</v>
      </c>
      <c r="AJ22" s="129">
        <v>74.424732127173698</v>
      </c>
      <c r="AK22" s="129">
        <v>70.191463200421495</v>
      </c>
      <c r="AL22" s="141">
        <v>69.724222729668</v>
      </c>
      <c r="AM22" s="129"/>
      <c r="AN22" s="142">
        <v>78.719480063235494</v>
      </c>
      <c r="AO22" s="143">
        <v>80.0895836992798</v>
      </c>
      <c r="AP22" s="144">
        <v>79.404531881257597</v>
      </c>
      <c r="AQ22" s="129"/>
      <c r="AR22" s="145">
        <v>72.490025344407897</v>
      </c>
      <c r="AS22" s="125"/>
      <c r="AT22" s="140">
        <v>4.7129143279587504</v>
      </c>
      <c r="AU22" s="129">
        <v>4.4626424663213697</v>
      </c>
      <c r="AV22" s="129">
        <v>4.3883349299577699</v>
      </c>
      <c r="AW22" s="129">
        <v>4.1214802781639204</v>
      </c>
      <c r="AX22" s="129">
        <v>-2.57886862566717</v>
      </c>
      <c r="AY22" s="141">
        <v>2.9215855816689098</v>
      </c>
      <c r="AZ22" s="129"/>
      <c r="BA22" s="142">
        <v>-4.4797614320589796</v>
      </c>
      <c r="BB22" s="143">
        <v>-2.9568357538544898</v>
      </c>
      <c r="BC22" s="144">
        <v>-3.7177513175113699</v>
      </c>
      <c r="BD22" s="129"/>
      <c r="BE22" s="145">
        <v>0.74732790576335595</v>
      </c>
    </row>
    <row r="23" spans="1:57" x14ac:dyDescent="0.25">
      <c r="A23" s="35" t="s">
        <v>32</v>
      </c>
      <c r="B23" s="3" t="str">
        <f t="shared" si="0"/>
        <v>Newport News/Hampton, VA</v>
      </c>
      <c r="C23" s="3"/>
      <c r="D23" s="24" t="s">
        <v>16</v>
      </c>
      <c r="E23" s="27" t="s">
        <v>17</v>
      </c>
      <c r="F23" s="3"/>
      <c r="G23" s="140">
        <v>56.9306216645031</v>
      </c>
      <c r="H23" s="129">
        <v>62.137602769363902</v>
      </c>
      <c r="I23" s="129">
        <v>66.233953555459294</v>
      </c>
      <c r="J23" s="129">
        <v>68.642723207846501</v>
      </c>
      <c r="K23" s="129">
        <v>65.397374873792003</v>
      </c>
      <c r="L23" s="141">
        <v>63.868455214192899</v>
      </c>
      <c r="M23" s="129"/>
      <c r="N23" s="142">
        <v>80.902928025385805</v>
      </c>
      <c r="O23" s="143">
        <v>81.811625558921094</v>
      </c>
      <c r="P23" s="144">
        <v>81.357276792153399</v>
      </c>
      <c r="Q23" s="129"/>
      <c r="R23" s="145">
        <v>68.865261379324494</v>
      </c>
      <c r="S23" s="125"/>
      <c r="T23" s="140">
        <v>8.7404179720256998</v>
      </c>
      <c r="U23" s="129">
        <v>0.26781861387401601</v>
      </c>
      <c r="V23" s="129">
        <v>1.42253965377687</v>
      </c>
      <c r="W23" s="129">
        <v>3.8478966985661001</v>
      </c>
      <c r="X23" s="129">
        <v>-3.9676124015343301</v>
      </c>
      <c r="Y23" s="141">
        <v>1.7565218666803499</v>
      </c>
      <c r="Z23" s="129"/>
      <c r="AA23" s="142">
        <v>-3.2950758597880299</v>
      </c>
      <c r="AB23" s="143">
        <v>-5.6174177400762897</v>
      </c>
      <c r="AC23" s="144">
        <v>-4.47684213761646</v>
      </c>
      <c r="AD23" s="129"/>
      <c r="AE23" s="145">
        <v>-0.43649589647662701</v>
      </c>
      <c r="AF23" s="30"/>
      <c r="AG23" s="140">
        <v>54.756238280686503</v>
      </c>
      <c r="AH23" s="129">
        <v>64.293956440213407</v>
      </c>
      <c r="AI23" s="129">
        <v>66.554882446271407</v>
      </c>
      <c r="AJ23" s="129">
        <v>66.389009086975307</v>
      </c>
      <c r="AK23" s="129">
        <v>65.285590653396696</v>
      </c>
      <c r="AL23" s="141">
        <v>63.455935381508702</v>
      </c>
      <c r="AM23" s="129"/>
      <c r="AN23" s="142">
        <v>78.079474974758398</v>
      </c>
      <c r="AO23" s="143">
        <v>79.976200778883594</v>
      </c>
      <c r="AP23" s="144">
        <v>79.027837876820996</v>
      </c>
      <c r="AQ23" s="129"/>
      <c r="AR23" s="145">
        <v>67.9050503801693</v>
      </c>
      <c r="AS23" s="125"/>
      <c r="AT23" s="140">
        <v>-3.2017352359979099</v>
      </c>
      <c r="AU23" s="129">
        <v>1.59071953908331</v>
      </c>
      <c r="AV23" s="129">
        <v>-0.538013514316108</v>
      </c>
      <c r="AW23" s="129">
        <v>-0.79115805984290899</v>
      </c>
      <c r="AX23" s="129">
        <v>-3.2907676406056701</v>
      </c>
      <c r="AY23" s="141">
        <v>-1.21899722012508</v>
      </c>
      <c r="AZ23" s="129"/>
      <c r="BA23" s="142">
        <v>-3.3177661241684802</v>
      </c>
      <c r="BB23" s="143">
        <v>-6.2233321428475001</v>
      </c>
      <c r="BC23" s="144">
        <v>-4.8101388977296997</v>
      </c>
      <c r="BD23" s="129"/>
      <c r="BE23" s="145">
        <v>-2.4427992151044302</v>
      </c>
    </row>
    <row r="24" spans="1:57" x14ac:dyDescent="0.25">
      <c r="A24" s="36" t="s">
        <v>33</v>
      </c>
      <c r="B24" s="3" t="str">
        <f t="shared" si="0"/>
        <v>Chesapeake/Suffolk, VA</v>
      </c>
      <c r="C24" s="3"/>
      <c r="D24" s="25" t="s">
        <v>16</v>
      </c>
      <c r="E24" s="28" t="s">
        <v>17</v>
      </c>
      <c r="F24" s="3"/>
      <c r="G24" s="153">
        <v>62.0569233455561</v>
      </c>
      <c r="H24" s="154">
        <v>74.471800244456006</v>
      </c>
      <c r="I24" s="154">
        <v>78.016413480006904</v>
      </c>
      <c r="J24" s="154">
        <v>78.260869565217305</v>
      </c>
      <c r="K24" s="154">
        <v>74.803562074384402</v>
      </c>
      <c r="L24" s="155">
        <v>73.521913741924195</v>
      </c>
      <c r="M24" s="129"/>
      <c r="N24" s="156">
        <v>84.773878121180303</v>
      </c>
      <c r="O24" s="157">
        <v>87.096210930679206</v>
      </c>
      <c r="P24" s="158">
        <v>85.935044525929797</v>
      </c>
      <c r="Q24" s="129"/>
      <c r="R24" s="159">
        <v>77.068522537354298</v>
      </c>
      <c r="S24" s="125"/>
      <c r="T24" s="153">
        <v>-5.2432151795588098</v>
      </c>
      <c r="U24" s="154">
        <v>-5.3649515757311201</v>
      </c>
      <c r="V24" s="154">
        <v>-2.90763234372527</v>
      </c>
      <c r="W24" s="154">
        <v>-2.7724584225569999</v>
      </c>
      <c r="X24" s="154">
        <v>-4.1563668744852</v>
      </c>
      <c r="Y24" s="155">
        <v>-4.0377300920314303</v>
      </c>
      <c r="Z24" s="129"/>
      <c r="AA24" s="156">
        <v>0.37535693173672802</v>
      </c>
      <c r="AB24" s="157">
        <v>-0.97043213084405799</v>
      </c>
      <c r="AC24" s="158">
        <v>-0.311169984709467</v>
      </c>
      <c r="AD24" s="129"/>
      <c r="AE24" s="159">
        <v>-2.8811104366259399</v>
      </c>
      <c r="AF24" s="31"/>
      <c r="AG24" s="153">
        <v>63.122517567980402</v>
      </c>
      <c r="AH24" s="154">
        <v>75.038191261839202</v>
      </c>
      <c r="AI24" s="154">
        <v>78.4339400288071</v>
      </c>
      <c r="AJ24" s="154">
        <v>78.124045218454</v>
      </c>
      <c r="AK24" s="154">
        <v>74.648625054561293</v>
      </c>
      <c r="AL24" s="155">
        <v>73.873457059552706</v>
      </c>
      <c r="AM24" s="129"/>
      <c r="AN24" s="156">
        <v>80.135312090789995</v>
      </c>
      <c r="AO24" s="157">
        <v>81.807071147970305</v>
      </c>
      <c r="AP24" s="158">
        <v>80.971191619380093</v>
      </c>
      <c r="AQ24" s="129"/>
      <c r="AR24" s="159">
        <v>75.901330639629805</v>
      </c>
      <c r="AS24" s="75"/>
      <c r="AT24" s="153">
        <v>-9.8110258645731398E-3</v>
      </c>
      <c r="AU24" s="154">
        <v>-0.67186426277714095</v>
      </c>
      <c r="AV24" s="154">
        <v>0.85621841566350398</v>
      </c>
      <c r="AW24" s="154">
        <v>-0.114260819277055</v>
      </c>
      <c r="AX24" s="154">
        <v>-3.1631112228323102</v>
      </c>
      <c r="AY24" s="155">
        <v>-0.63905498379245496</v>
      </c>
      <c r="AZ24" s="129"/>
      <c r="BA24" s="156">
        <v>-4.8019093294888302</v>
      </c>
      <c r="BB24" s="157">
        <v>-4.6749512834192002</v>
      </c>
      <c r="BC24" s="158">
        <v>-4.7378172976020201</v>
      </c>
      <c r="BD24" s="129"/>
      <c r="BE24" s="159">
        <v>-1.9253019117458301</v>
      </c>
    </row>
    <row r="25" spans="1:57" ht="13" x14ac:dyDescent="0.3">
      <c r="A25" s="19" t="s">
        <v>43</v>
      </c>
      <c r="B25" s="3" t="str">
        <f t="shared" si="0"/>
        <v>Richmond CBD/Airport, VA</v>
      </c>
      <c r="C25" s="9"/>
      <c r="D25" s="23" t="s">
        <v>16</v>
      </c>
      <c r="E25" s="26" t="s">
        <v>17</v>
      </c>
      <c r="F25" s="3"/>
      <c r="G25" s="126">
        <v>37.162382037097203</v>
      </c>
      <c r="H25" s="127">
        <v>59.811259355678402</v>
      </c>
      <c r="I25" s="127">
        <v>68.597461763748697</v>
      </c>
      <c r="J25" s="127">
        <v>68.564920273348505</v>
      </c>
      <c r="K25" s="127">
        <v>62.772534982102101</v>
      </c>
      <c r="L25" s="128">
        <v>59.381711682395</v>
      </c>
      <c r="M25" s="129"/>
      <c r="N25" s="130">
        <v>75.951838594207601</v>
      </c>
      <c r="O25" s="131">
        <v>80.702896192645596</v>
      </c>
      <c r="P25" s="132">
        <v>78.327367393426599</v>
      </c>
      <c r="Q25" s="129"/>
      <c r="R25" s="133">
        <v>64.794756171261199</v>
      </c>
      <c r="S25" s="125"/>
      <c r="T25" s="126">
        <v>-38.925504811337603</v>
      </c>
      <c r="U25" s="127">
        <v>-21.353881439879601</v>
      </c>
      <c r="V25" s="127">
        <v>-16.108492873868698</v>
      </c>
      <c r="W25" s="127">
        <v>-5.01234484032378</v>
      </c>
      <c r="X25" s="127">
        <v>7.1928469280814298</v>
      </c>
      <c r="Y25" s="128">
        <v>-15.0260739161722</v>
      </c>
      <c r="Z25" s="129"/>
      <c r="AA25" s="130">
        <v>-3.1296370053285099</v>
      </c>
      <c r="AB25" s="131">
        <v>5.6959076567116398</v>
      </c>
      <c r="AC25" s="132">
        <v>1.22463084575411</v>
      </c>
      <c r="AD25" s="129"/>
      <c r="AE25" s="133">
        <v>-10.0377829955222</v>
      </c>
      <c r="AF25" s="29"/>
      <c r="AG25" s="126">
        <v>44.101854864952799</v>
      </c>
      <c r="AH25" s="127">
        <v>61.6498535632931</v>
      </c>
      <c r="AI25" s="127">
        <v>73.6007159127888</v>
      </c>
      <c r="AJ25" s="127">
        <v>68.865929059550893</v>
      </c>
      <c r="AK25" s="127">
        <v>63.431500162707401</v>
      </c>
      <c r="AL25" s="128">
        <v>62.3299707126586</v>
      </c>
      <c r="AM25" s="129"/>
      <c r="AN25" s="130">
        <v>75.959973966807596</v>
      </c>
      <c r="AO25" s="131">
        <v>76.919947933615305</v>
      </c>
      <c r="AP25" s="132">
        <v>76.4399609502115</v>
      </c>
      <c r="AQ25" s="129"/>
      <c r="AR25" s="133">
        <v>66.361396494816603</v>
      </c>
      <c r="AS25" s="125"/>
      <c r="AT25" s="126">
        <v>0.87694903904959998</v>
      </c>
      <c r="AU25" s="127">
        <v>3.3319321458326501</v>
      </c>
      <c r="AV25" s="127">
        <v>1.7507223476964</v>
      </c>
      <c r="AW25" s="127">
        <v>1.9359756505077901</v>
      </c>
      <c r="AX25" s="127">
        <v>6.1535885075875303</v>
      </c>
      <c r="AY25" s="128">
        <v>2.8454894709369101</v>
      </c>
      <c r="AZ25" s="129"/>
      <c r="BA25" s="130">
        <v>3.3778908689948399</v>
      </c>
      <c r="BB25" s="131">
        <v>-0.51854042125569799</v>
      </c>
      <c r="BC25" s="132">
        <v>1.38002739306478</v>
      </c>
      <c r="BD25" s="129"/>
      <c r="BE25" s="133">
        <v>2.35854082555751</v>
      </c>
    </row>
    <row r="26" spans="1:57" x14ac:dyDescent="0.25">
      <c r="A26" s="20" t="s">
        <v>44</v>
      </c>
      <c r="B26" s="3" t="str">
        <f t="shared" si="0"/>
        <v>Richmond North/Glen Allen, VA</v>
      </c>
      <c r="C26" s="10"/>
      <c r="D26" s="24" t="s">
        <v>16</v>
      </c>
      <c r="E26" s="27" t="s">
        <v>17</v>
      </c>
      <c r="F26" s="3"/>
      <c r="G26" s="140">
        <v>46.8647636874122</v>
      </c>
      <c r="H26" s="129">
        <v>67.395882077678905</v>
      </c>
      <c r="I26" s="129">
        <v>77.281235376696301</v>
      </c>
      <c r="J26" s="129">
        <v>76.719700514740197</v>
      </c>
      <c r="K26" s="129">
        <v>71.303228825456202</v>
      </c>
      <c r="L26" s="141">
        <v>67.912962096396797</v>
      </c>
      <c r="M26" s="129"/>
      <c r="N26" s="142">
        <v>83.095460926532496</v>
      </c>
      <c r="O26" s="143">
        <v>86.090313523631195</v>
      </c>
      <c r="P26" s="144">
        <v>84.592887225081796</v>
      </c>
      <c r="Q26" s="129"/>
      <c r="R26" s="145">
        <v>72.678654990306796</v>
      </c>
      <c r="S26" s="125"/>
      <c r="T26" s="140">
        <v>-8.7500897514935794</v>
      </c>
      <c r="U26" s="129">
        <v>2.4510207418349101</v>
      </c>
      <c r="V26" s="129">
        <v>10.1238901011587</v>
      </c>
      <c r="W26" s="129">
        <v>11.427132864033201</v>
      </c>
      <c r="X26" s="129">
        <v>4.7837133088901096</v>
      </c>
      <c r="Y26" s="141">
        <v>4.7332427510697901</v>
      </c>
      <c r="Z26" s="129"/>
      <c r="AA26" s="142">
        <v>4.7978167789711801</v>
      </c>
      <c r="AB26" s="143">
        <v>4.5010512700262799</v>
      </c>
      <c r="AC26" s="144">
        <v>4.6465970967047001</v>
      </c>
      <c r="AD26" s="129"/>
      <c r="AE26" s="145">
        <v>4.7044126886500903</v>
      </c>
      <c r="AF26" s="30"/>
      <c r="AG26" s="140">
        <v>50.356808610201199</v>
      </c>
      <c r="AH26" s="129">
        <v>64.9186944314459</v>
      </c>
      <c r="AI26" s="129">
        <v>73.242278895648099</v>
      </c>
      <c r="AJ26" s="129">
        <v>73.034627983153896</v>
      </c>
      <c r="AK26" s="129">
        <v>68.869911090313494</v>
      </c>
      <c r="AL26" s="141">
        <v>66.084464202152503</v>
      </c>
      <c r="AM26" s="129"/>
      <c r="AN26" s="142">
        <v>77.945133364529696</v>
      </c>
      <c r="AO26" s="143">
        <v>81.957767898923706</v>
      </c>
      <c r="AP26" s="144">
        <v>79.951450631726701</v>
      </c>
      <c r="AQ26" s="129"/>
      <c r="AR26" s="145">
        <v>70.046460324888002</v>
      </c>
      <c r="AS26" s="125"/>
      <c r="AT26" s="140">
        <v>0.42934032862078397</v>
      </c>
      <c r="AU26" s="129">
        <v>6.2519173905083401</v>
      </c>
      <c r="AV26" s="129">
        <v>11.892031516776401</v>
      </c>
      <c r="AW26" s="129">
        <v>11.4639423444298</v>
      </c>
      <c r="AX26" s="129">
        <v>8.1637867430690907</v>
      </c>
      <c r="AY26" s="141">
        <v>8.0188010721987109</v>
      </c>
      <c r="AZ26" s="129"/>
      <c r="BA26" s="142">
        <v>1.06234343238175</v>
      </c>
      <c r="BB26" s="143">
        <v>0.27373244443904199</v>
      </c>
      <c r="BC26" s="144">
        <v>0.656599833136436</v>
      </c>
      <c r="BD26" s="129"/>
      <c r="BE26" s="145">
        <v>5.5022867231680097</v>
      </c>
    </row>
    <row r="27" spans="1:57" x14ac:dyDescent="0.25">
      <c r="A27" s="21" t="s">
        <v>45</v>
      </c>
      <c r="B27" s="3" t="str">
        <f t="shared" si="0"/>
        <v>Richmond West/Midlothian, VA</v>
      </c>
      <c r="C27" s="3"/>
      <c r="D27" s="24" t="s">
        <v>16</v>
      </c>
      <c r="E27" s="27" t="s">
        <v>17</v>
      </c>
      <c r="F27" s="3"/>
      <c r="G27" s="140">
        <v>50.999310820124002</v>
      </c>
      <c r="H27" s="129">
        <v>61.164713990351402</v>
      </c>
      <c r="I27" s="129">
        <v>69.331495520330805</v>
      </c>
      <c r="J27" s="129">
        <v>67.574086836664307</v>
      </c>
      <c r="K27" s="129">
        <v>73.811164713990294</v>
      </c>
      <c r="L27" s="141">
        <v>64.576154376292195</v>
      </c>
      <c r="M27" s="129"/>
      <c r="N27" s="142">
        <v>86.078566505858007</v>
      </c>
      <c r="O27" s="143">
        <v>88.973121984838002</v>
      </c>
      <c r="P27" s="144">
        <v>87.525844245347997</v>
      </c>
      <c r="Q27" s="129"/>
      <c r="R27" s="145">
        <v>71.133208624593806</v>
      </c>
      <c r="S27" s="125"/>
      <c r="T27" s="140">
        <v>-10.2015777909169</v>
      </c>
      <c r="U27" s="129">
        <v>-3.3364193068014698</v>
      </c>
      <c r="V27" s="129">
        <v>-1.1983601921575699</v>
      </c>
      <c r="W27" s="129">
        <v>-4.2205025286770903</v>
      </c>
      <c r="X27" s="129">
        <v>8.1072614497838398</v>
      </c>
      <c r="Y27" s="141">
        <v>-1.8805157229134299</v>
      </c>
      <c r="Z27" s="129"/>
      <c r="AA27" s="142">
        <v>5.9990840199525604</v>
      </c>
      <c r="AB27" s="143">
        <v>4.9723571017210402</v>
      </c>
      <c r="AC27" s="144">
        <v>5.4747343908203998</v>
      </c>
      <c r="AD27" s="129"/>
      <c r="AE27" s="145">
        <v>0.58540924207687906</v>
      </c>
      <c r="AF27" s="30"/>
      <c r="AG27" s="140">
        <v>51.214679531357604</v>
      </c>
      <c r="AH27" s="129">
        <v>60.975189524465797</v>
      </c>
      <c r="AI27" s="129">
        <v>66.962439696760796</v>
      </c>
      <c r="AJ27" s="129">
        <v>67.858373535492703</v>
      </c>
      <c r="AK27" s="129">
        <v>66.936595451412799</v>
      </c>
      <c r="AL27" s="141">
        <v>62.789455547898001</v>
      </c>
      <c r="AM27" s="129"/>
      <c r="AN27" s="142">
        <v>78.127153687112298</v>
      </c>
      <c r="AO27" s="143">
        <v>83.304617505168807</v>
      </c>
      <c r="AP27" s="144">
        <v>80.715885596140495</v>
      </c>
      <c r="AQ27" s="129"/>
      <c r="AR27" s="145">
        <v>67.911292704538695</v>
      </c>
      <c r="AS27" s="125"/>
      <c r="AT27" s="140">
        <v>-1.9491198937532299</v>
      </c>
      <c r="AU27" s="129">
        <v>0.74237266540439695</v>
      </c>
      <c r="AV27" s="129">
        <v>2.82821028361476</v>
      </c>
      <c r="AW27" s="129">
        <v>3.8328891982213502</v>
      </c>
      <c r="AX27" s="129">
        <v>9.8557075723694307E-2</v>
      </c>
      <c r="AY27" s="141">
        <v>1.23953135155354</v>
      </c>
      <c r="AZ27" s="129"/>
      <c r="BA27" s="142">
        <v>1.06780224941486</v>
      </c>
      <c r="BB27" s="143">
        <v>0.98584628069376601</v>
      </c>
      <c r="BC27" s="144">
        <v>1.02549340906677</v>
      </c>
      <c r="BD27" s="129"/>
      <c r="BE27" s="145">
        <v>1.16674557144906</v>
      </c>
    </row>
    <row r="28" spans="1:57" x14ac:dyDescent="0.25">
      <c r="A28" s="21" t="s">
        <v>46</v>
      </c>
      <c r="B28" s="3" t="str">
        <f t="shared" si="0"/>
        <v>Petersburg/Chester, VA</v>
      </c>
      <c r="C28" s="3"/>
      <c r="D28" s="24" t="s">
        <v>16</v>
      </c>
      <c r="E28" s="27" t="s">
        <v>17</v>
      </c>
      <c r="F28" s="3"/>
      <c r="G28" s="140">
        <v>65.003866976024696</v>
      </c>
      <c r="H28" s="129">
        <v>72.273781902552201</v>
      </c>
      <c r="I28" s="129">
        <v>73.047177107501895</v>
      </c>
      <c r="J28" s="129">
        <v>73.414539829852998</v>
      </c>
      <c r="K28" s="129">
        <v>71.848414539829804</v>
      </c>
      <c r="L28" s="141">
        <v>71.117556071152293</v>
      </c>
      <c r="M28" s="129"/>
      <c r="N28" s="142">
        <v>70.9396751740139</v>
      </c>
      <c r="O28" s="143">
        <v>75</v>
      </c>
      <c r="P28" s="144">
        <v>72.969837587006893</v>
      </c>
      <c r="Q28" s="129"/>
      <c r="R28" s="145">
        <v>71.646779361396497</v>
      </c>
      <c r="S28" s="125"/>
      <c r="T28" s="140">
        <v>-0.24600377889106101</v>
      </c>
      <c r="U28" s="129">
        <v>10.482077651451201</v>
      </c>
      <c r="V28" s="129">
        <v>8.1316711453300101</v>
      </c>
      <c r="W28" s="129">
        <v>7.1956415614904001</v>
      </c>
      <c r="X28" s="129">
        <v>6.6024184596437703</v>
      </c>
      <c r="Y28" s="141">
        <v>6.4570908266115596</v>
      </c>
      <c r="Z28" s="129"/>
      <c r="AA28" s="142">
        <v>-2.7366787105355201</v>
      </c>
      <c r="AB28" s="143">
        <v>0.16216917488323801</v>
      </c>
      <c r="AC28" s="144">
        <v>-1.2682034541732801</v>
      </c>
      <c r="AD28" s="129"/>
      <c r="AE28" s="145">
        <v>4.0871699036998201</v>
      </c>
      <c r="AF28" s="30"/>
      <c r="AG28" s="140">
        <v>61.310904872389699</v>
      </c>
      <c r="AH28" s="129">
        <v>69.209203402938897</v>
      </c>
      <c r="AI28" s="129">
        <v>70.934841453982898</v>
      </c>
      <c r="AJ28" s="129">
        <v>71.5148878576952</v>
      </c>
      <c r="AK28" s="129">
        <v>69.170533642691396</v>
      </c>
      <c r="AL28" s="141">
        <v>68.428074245939598</v>
      </c>
      <c r="AM28" s="129"/>
      <c r="AN28" s="142">
        <v>73.085846867749396</v>
      </c>
      <c r="AO28" s="143">
        <v>74.700309358081896</v>
      </c>
      <c r="AP28" s="144">
        <v>73.893078112915603</v>
      </c>
      <c r="AQ28" s="129"/>
      <c r="AR28" s="145">
        <v>69.989503922218503</v>
      </c>
      <c r="AS28" s="125"/>
      <c r="AT28" s="140">
        <v>2.7738893920176602</v>
      </c>
      <c r="AU28" s="129">
        <v>3.4920888770849801</v>
      </c>
      <c r="AV28" s="129">
        <v>2.48466777927029</v>
      </c>
      <c r="AW28" s="129">
        <v>2.4812773170620401</v>
      </c>
      <c r="AX28" s="129">
        <v>1.74201233376658</v>
      </c>
      <c r="AY28" s="141">
        <v>2.58630378185119</v>
      </c>
      <c r="AZ28" s="129"/>
      <c r="BA28" s="142">
        <v>-0.70665069861257301</v>
      </c>
      <c r="BB28" s="143">
        <v>-1.9302404626838501</v>
      </c>
      <c r="BC28" s="144">
        <v>-1.32892124862443</v>
      </c>
      <c r="BD28" s="129"/>
      <c r="BE28" s="145">
        <v>1.3729381633612701</v>
      </c>
    </row>
    <row r="29" spans="1:57" x14ac:dyDescent="0.25">
      <c r="A29" s="77" t="s">
        <v>99</v>
      </c>
      <c r="B29" s="37" t="s">
        <v>71</v>
      </c>
      <c r="C29" s="3"/>
      <c r="D29" s="24" t="s">
        <v>16</v>
      </c>
      <c r="E29" s="27" t="s">
        <v>17</v>
      </c>
      <c r="F29" s="3"/>
      <c r="G29" s="140">
        <v>41.0494141619969</v>
      </c>
      <c r="H29" s="129">
        <v>57.366276107997898</v>
      </c>
      <c r="I29" s="129">
        <v>60.326031584309703</v>
      </c>
      <c r="J29" s="129">
        <v>62.557310239429398</v>
      </c>
      <c r="K29" s="129">
        <v>64.605196128374899</v>
      </c>
      <c r="L29" s="141">
        <v>57.180845644421801</v>
      </c>
      <c r="M29" s="129"/>
      <c r="N29" s="142">
        <v>74.921039225674903</v>
      </c>
      <c r="O29" s="143">
        <v>75.323484462557303</v>
      </c>
      <c r="P29" s="144">
        <v>75.122261844116096</v>
      </c>
      <c r="Q29" s="129"/>
      <c r="R29" s="145">
        <v>62.306964558620102</v>
      </c>
      <c r="S29" s="125"/>
      <c r="T29" s="140">
        <v>-12.877439531627999</v>
      </c>
      <c r="U29" s="129">
        <v>2.6245169844221401</v>
      </c>
      <c r="V29" s="129">
        <v>0.91481356698024097</v>
      </c>
      <c r="W29" s="129">
        <v>0.26596500644971699</v>
      </c>
      <c r="X29" s="129">
        <v>0.35788506815457</v>
      </c>
      <c r="Y29" s="141">
        <v>-1.26300203938816</v>
      </c>
      <c r="Z29" s="129"/>
      <c r="AA29" s="142">
        <v>0.60443227159899005</v>
      </c>
      <c r="AB29" s="143">
        <v>0.50324009662001901</v>
      </c>
      <c r="AC29" s="144">
        <v>0.55367519891888795</v>
      </c>
      <c r="AD29" s="129"/>
      <c r="AE29" s="145">
        <v>-0.64465099775136703</v>
      </c>
      <c r="AF29" s="30"/>
      <c r="AG29" s="140">
        <v>42.3252376462193</v>
      </c>
      <c r="AH29" s="129">
        <v>54.8860495038153</v>
      </c>
      <c r="AI29" s="129">
        <v>58.116663906546499</v>
      </c>
      <c r="AJ29" s="129">
        <v>61.795691664861899</v>
      </c>
      <c r="AK29" s="129">
        <v>62.340921540401702</v>
      </c>
      <c r="AL29" s="141">
        <v>55.893638814290803</v>
      </c>
      <c r="AM29" s="129"/>
      <c r="AN29" s="142">
        <v>68.7320857590542</v>
      </c>
      <c r="AO29" s="143">
        <v>67.589396043261601</v>
      </c>
      <c r="AP29" s="144">
        <v>68.160740901157894</v>
      </c>
      <c r="AQ29" s="129"/>
      <c r="AR29" s="145">
        <v>59.398659076349603</v>
      </c>
      <c r="AS29" s="125"/>
      <c r="AT29" s="140">
        <v>-7.0780769206735998</v>
      </c>
      <c r="AU29" s="129">
        <v>-2.2618545743106702</v>
      </c>
      <c r="AV29" s="129">
        <v>-2.0515958783178201</v>
      </c>
      <c r="AW29" s="129">
        <v>0.58232177777640204</v>
      </c>
      <c r="AX29" s="129">
        <v>-1.3129302276353501</v>
      </c>
      <c r="AY29" s="141">
        <v>-2.1633160934538598</v>
      </c>
      <c r="AZ29" s="129"/>
      <c r="BA29" s="142">
        <v>-3.7319065166211098</v>
      </c>
      <c r="BB29" s="143">
        <v>-4.5426222804561602</v>
      </c>
      <c r="BC29" s="144">
        <v>-4.1355805666104004</v>
      </c>
      <c r="BD29" s="129"/>
      <c r="BE29" s="145">
        <v>-2.8186086183611101</v>
      </c>
    </row>
    <row r="30" spans="1:57" x14ac:dyDescent="0.25">
      <c r="A30" s="21" t="s">
        <v>48</v>
      </c>
      <c r="B30" s="3" t="str">
        <f t="shared" si="0"/>
        <v>Roanoke, VA</v>
      </c>
      <c r="C30" s="3"/>
      <c r="D30" s="24" t="s">
        <v>16</v>
      </c>
      <c r="E30" s="27" t="s">
        <v>17</v>
      </c>
      <c r="F30" s="3"/>
      <c r="G30" s="140">
        <v>42.228685693510201</v>
      </c>
      <c r="H30" s="129">
        <v>65.460825304490001</v>
      </c>
      <c r="I30" s="129">
        <v>70.2417742228685</v>
      </c>
      <c r="J30" s="129">
        <v>67.242319578258403</v>
      </c>
      <c r="K30" s="129">
        <v>62.497727685875198</v>
      </c>
      <c r="L30" s="141">
        <v>61.534266497000502</v>
      </c>
      <c r="M30" s="129"/>
      <c r="N30" s="142">
        <v>66.242501363388399</v>
      </c>
      <c r="O30" s="143">
        <v>73.186693328485703</v>
      </c>
      <c r="P30" s="144">
        <v>69.714597345937094</v>
      </c>
      <c r="Q30" s="129"/>
      <c r="R30" s="145">
        <v>63.871503882410899</v>
      </c>
      <c r="S30" s="125"/>
      <c r="T30" s="140">
        <v>-17.052870467217701</v>
      </c>
      <c r="U30" s="129">
        <v>7.16888338757449</v>
      </c>
      <c r="V30" s="129">
        <v>6.0029100029128797</v>
      </c>
      <c r="W30" s="129">
        <v>-1.8179628243832899</v>
      </c>
      <c r="X30" s="129">
        <v>-3.5430909101000498</v>
      </c>
      <c r="Y30" s="141">
        <v>-1.24087377609802</v>
      </c>
      <c r="Z30" s="129"/>
      <c r="AA30" s="142">
        <v>-0.11162413208158101</v>
      </c>
      <c r="AB30" s="143">
        <v>-2.2580331324969598</v>
      </c>
      <c r="AC30" s="144">
        <v>-1.2498995561084301</v>
      </c>
      <c r="AD30" s="129"/>
      <c r="AE30" s="145">
        <v>-1.2436886606991</v>
      </c>
      <c r="AF30" s="30"/>
      <c r="AG30" s="140">
        <v>46.130514705882298</v>
      </c>
      <c r="AH30" s="129">
        <v>61.264966639246801</v>
      </c>
      <c r="AI30" s="129">
        <v>66.611827072479599</v>
      </c>
      <c r="AJ30" s="129">
        <v>70.747646467416104</v>
      </c>
      <c r="AK30" s="129">
        <v>70.276939950644305</v>
      </c>
      <c r="AL30" s="141">
        <v>63.025217773222998</v>
      </c>
      <c r="AM30" s="129"/>
      <c r="AN30" s="142">
        <v>73.535325838588705</v>
      </c>
      <c r="AO30" s="143">
        <v>71.606800109679099</v>
      </c>
      <c r="AP30" s="144">
        <v>72.571062974133895</v>
      </c>
      <c r="AQ30" s="129"/>
      <c r="AR30" s="145">
        <v>65.7547761545095</v>
      </c>
      <c r="AS30" s="125"/>
      <c r="AT30" s="140">
        <v>-7.3822495606326797</v>
      </c>
      <c r="AU30" s="129">
        <v>-2.2293806123131601</v>
      </c>
      <c r="AV30" s="129">
        <v>-1.0694861575653001</v>
      </c>
      <c r="AW30" s="129">
        <v>-1.15316905231309</v>
      </c>
      <c r="AX30" s="129">
        <v>-4.3037413438034102</v>
      </c>
      <c r="AY30" s="141">
        <v>-2.9819455026343</v>
      </c>
      <c r="AZ30" s="129"/>
      <c r="BA30" s="142">
        <v>-1.8440658549934601</v>
      </c>
      <c r="BB30" s="143">
        <v>-2.4289021406279701</v>
      </c>
      <c r="BC30" s="144">
        <v>-2.1334722247003999</v>
      </c>
      <c r="BD30" s="129"/>
      <c r="BE30" s="145">
        <v>-2.7127617620340398</v>
      </c>
    </row>
    <row r="31" spans="1:57" x14ac:dyDescent="0.25">
      <c r="A31" s="21" t="s">
        <v>49</v>
      </c>
      <c r="B31" s="3" t="str">
        <f t="shared" si="0"/>
        <v>Charlottesville, VA</v>
      </c>
      <c r="C31" s="3"/>
      <c r="D31" s="24" t="s">
        <v>16</v>
      </c>
      <c r="E31" s="27" t="s">
        <v>17</v>
      </c>
      <c r="F31" s="3"/>
      <c r="G31" s="140">
        <v>39.705549263873102</v>
      </c>
      <c r="H31" s="129">
        <v>54.541336353340803</v>
      </c>
      <c r="I31" s="129">
        <v>65.843714609286494</v>
      </c>
      <c r="J31" s="129">
        <v>62.491506228765502</v>
      </c>
      <c r="K31" s="129">
        <v>67.089467723669301</v>
      </c>
      <c r="L31" s="141">
        <v>57.934314835786999</v>
      </c>
      <c r="M31" s="129"/>
      <c r="N31" s="142">
        <v>83.805209513023698</v>
      </c>
      <c r="O31" s="143">
        <v>91.189127972819904</v>
      </c>
      <c r="P31" s="144">
        <v>87.497168742921801</v>
      </c>
      <c r="Q31" s="129"/>
      <c r="R31" s="145">
        <v>66.380844523539807</v>
      </c>
      <c r="S31" s="125"/>
      <c r="T31" s="140">
        <v>-20.6272828635189</v>
      </c>
      <c r="U31" s="129">
        <v>-13.965306194729999</v>
      </c>
      <c r="V31" s="129">
        <v>-3.70240324469269</v>
      </c>
      <c r="W31" s="129">
        <v>-1.27392293270649</v>
      </c>
      <c r="X31" s="129">
        <v>-3.1476305392334099</v>
      </c>
      <c r="Y31" s="141">
        <v>-7.8540508534012403</v>
      </c>
      <c r="Z31" s="129"/>
      <c r="AA31" s="142">
        <v>-5.7590139897046297</v>
      </c>
      <c r="AB31" s="143">
        <v>-2.4927008025896402</v>
      </c>
      <c r="AC31" s="144">
        <v>-4.0847363051352197</v>
      </c>
      <c r="AD31" s="129"/>
      <c r="AE31" s="145">
        <v>-6.4698164957403801</v>
      </c>
      <c r="AF31" s="30"/>
      <c r="AG31" s="140">
        <v>48.352208380520899</v>
      </c>
      <c r="AH31" s="129">
        <v>60.181200453001097</v>
      </c>
      <c r="AI31" s="129">
        <v>65.220838052095104</v>
      </c>
      <c r="AJ31" s="129">
        <v>71.211778029445</v>
      </c>
      <c r="AK31" s="129">
        <v>71.998867497168703</v>
      </c>
      <c r="AL31" s="141">
        <v>63.392978482446203</v>
      </c>
      <c r="AM31" s="129"/>
      <c r="AN31" s="142">
        <v>78.867497168742901</v>
      </c>
      <c r="AO31" s="143">
        <v>82.140430351075807</v>
      </c>
      <c r="AP31" s="144">
        <v>80.503963759909297</v>
      </c>
      <c r="AQ31" s="129"/>
      <c r="AR31" s="145">
        <v>68.281831418864201</v>
      </c>
      <c r="AS31" s="125"/>
      <c r="AT31" s="140">
        <v>-9.7439991597271103</v>
      </c>
      <c r="AU31" s="129">
        <v>-5.4744346060523297</v>
      </c>
      <c r="AV31" s="129">
        <v>-4.0706308024660496</v>
      </c>
      <c r="AW31" s="129">
        <v>0.163888430465847</v>
      </c>
      <c r="AX31" s="129">
        <v>-6.5252088304826401</v>
      </c>
      <c r="AY31" s="141">
        <v>-4.9145554757484202</v>
      </c>
      <c r="AZ31" s="129"/>
      <c r="BA31" s="142">
        <v>-8.7563725063158806</v>
      </c>
      <c r="BB31" s="143">
        <v>-3.8741402187027401</v>
      </c>
      <c r="BC31" s="144">
        <v>-6.3292487643604298</v>
      </c>
      <c r="BD31" s="129"/>
      <c r="BE31" s="145">
        <v>-5.3958517819271998</v>
      </c>
    </row>
    <row r="32" spans="1:57" x14ac:dyDescent="0.25">
      <c r="A32" s="21" t="s">
        <v>50</v>
      </c>
      <c r="B32" t="s">
        <v>73</v>
      </c>
      <c r="C32" s="3"/>
      <c r="D32" s="24" t="s">
        <v>16</v>
      </c>
      <c r="E32" s="27" t="s">
        <v>17</v>
      </c>
      <c r="F32" s="3"/>
      <c r="G32" s="140">
        <v>42.527537957725499</v>
      </c>
      <c r="H32" s="129">
        <v>60.866329264662099</v>
      </c>
      <c r="I32" s="129">
        <v>65.570110151830903</v>
      </c>
      <c r="J32" s="129">
        <v>73.518904435843993</v>
      </c>
      <c r="K32" s="129">
        <v>68.651384340577494</v>
      </c>
      <c r="L32" s="141">
        <v>62.226853230128</v>
      </c>
      <c r="M32" s="129"/>
      <c r="N32" s="142">
        <v>73.920809764810897</v>
      </c>
      <c r="O32" s="143">
        <v>72.119678475736805</v>
      </c>
      <c r="P32" s="144">
        <v>73.020244120273802</v>
      </c>
      <c r="Q32" s="129"/>
      <c r="R32" s="145">
        <v>65.310679198741099</v>
      </c>
      <c r="S32" s="125"/>
      <c r="T32" s="140">
        <v>-5.3081420842761897</v>
      </c>
      <c r="U32" s="129">
        <v>1.84445025034774</v>
      </c>
      <c r="V32" s="129">
        <v>0.42135686230257802</v>
      </c>
      <c r="W32" s="129">
        <v>14.220479393909701</v>
      </c>
      <c r="X32" s="129">
        <v>10.770201292031301</v>
      </c>
      <c r="Y32" s="141">
        <v>5.0020071926998302</v>
      </c>
      <c r="Z32" s="129"/>
      <c r="AA32" s="142">
        <v>8.3639113957661095</v>
      </c>
      <c r="AB32" s="143">
        <v>6.3443714800990998</v>
      </c>
      <c r="AC32" s="144">
        <v>7.3570975030807704</v>
      </c>
      <c r="AD32" s="129"/>
      <c r="AE32" s="145">
        <v>5.7430094078481702</v>
      </c>
      <c r="AF32" s="30"/>
      <c r="AG32" s="140">
        <v>43.416939565346802</v>
      </c>
      <c r="AH32" s="129">
        <v>57.714349508782298</v>
      </c>
      <c r="AI32" s="129">
        <v>64.278803215242604</v>
      </c>
      <c r="AJ32" s="129">
        <v>69.012354867520003</v>
      </c>
      <c r="AK32" s="129">
        <v>63.519648704971701</v>
      </c>
      <c r="AL32" s="141">
        <v>59.588419172372703</v>
      </c>
      <c r="AM32" s="129"/>
      <c r="AN32" s="142">
        <v>68.100625186067205</v>
      </c>
      <c r="AO32" s="143">
        <v>64.989580232211907</v>
      </c>
      <c r="AP32" s="144">
        <v>66.545102709139599</v>
      </c>
      <c r="AQ32" s="129"/>
      <c r="AR32" s="145">
        <v>61.576043040020402</v>
      </c>
      <c r="AS32" s="125"/>
      <c r="AT32" s="140">
        <v>-5.8558778853793596</v>
      </c>
      <c r="AU32" s="129">
        <v>-5.9296355920165</v>
      </c>
      <c r="AV32" s="129">
        <v>-1.28404280749985</v>
      </c>
      <c r="AW32" s="129">
        <v>5.1042656237978701</v>
      </c>
      <c r="AX32" s="129">
        <v>-0.86619707869439799</v>
      </c>
      <c r="AY32" s="141">
        <v>-1.4481883361893899</v>
      </c>
      <c r="AZ32" s="129"/>
      <c r="BA32" s="142">
        <v>-5.10717819742493</v>
      </c>
      <c r="BB32" s="143">
        <v>-6.0472200023979097</v>
      </c>
      <c r="BC32" s="144">
        <v>-5.5685508235628998</v>
      </c>
      <c r="BD32" s="129"/>
      <c r="BE32" s="145">
        <v>-2.7582978503916</v>
      </c>
    </row>
    <row r="33" spans="1:57" x14ac:dyDescent="0.25">
      <c r="A33" s="21" t="s">
        <v>51</v>
      </c>
      <c r="B33" s="3" t="str">
        <f t="shared" si="0"/>
        <v>Staunton &amp; Harrisonburg, VA</v>
      </c>
      <c r="C33" s="3"/>
      <c r="D33" s="24" t="s">
        <v>16</v>
      </c>
      <c r="E33" s="27" t="s">
        <v>17</v>
      </c>
      <c r="F33" s="3"/>
      <c r="G33" s="140">
        <v>44.867821330902402</v>
      </c>
      <c r="H33" s="129">
        <v>59.161349134001803</v>
      </c>
      <c r="I33" s="129">
        <v>61.731996353691798</v>
      </c>
      <c r="J33" s="129">
        <v>65.670009115770199</v>
      </c>
      <c r="K33" s="129">
        <v>67.912488605287095</v>
      </c>
      <c r="L33" s="141">
        <v>59.868732907930699</v>
      </c>
      <c r="M33" s="129"/>
      <c r="N33" s="142">
        <v>78.085688240656296</v>
      </c>
      <c r="O33" s="143">
        <v>83.427529626253403</v>
      </c>
      <c r="P33" s="144">
        <v>80.7566089334548</v>
      </c>
      <c r="Q33" s="129"/>
      <c r="R33" s="145">
        <v>65.8366974866519</v>
      </c>
      <c r="S33" s="125"/>
      <c r="T33" s="140">
        <v>-4.5593331079355703</v>
      </c>
      <c r="U33" s="129">
        <v>11.6875886255444</v>
      </c>
      <c r="V33" s="129">
        <v>9.79288981845691</v>
      </c>
      <c r="W33" s="129">
        <v>13.1688873415033</v>
      </c>
      <c r="X33" s="129">
        <v>7.0882252166317299</v>
      </c>
      <c r="Y33" s="141">
        <v>7.8121028154541996</v>
      </c>
      <c r="Z33" s="129"/>
      <c r="AA33" s="142">
        <v>6.5374873185567104</v>
      </c>
      <c r="AB33" s="143">
        <v>9.4847884571421197</v>
      </c>
      <c r="AC33" s="144">
        <v>8.0397841464552506</v>
      </c>
      <c r="AD33" s="129"/>
      <c r="AE33" s="145">
        <v>7.8917873598210804</v>
      </c>
      <c r="AF33" s="30"/>
      <c r="AG33" s="140">
        <v>47.157846715328397</v>
      </c>
      <c r="AH33" s="129">
        <v>57.108983128134902</v>
      </c>
      <c r="AI33" s="129">
        <v>61.500227998176001</v>
      </c>
      <c r="AJ33" s="129">
        <v>68.554491564067405</v>
      </c>
      <c r="AK33" s="129">
        <v>68.0118559051527</v>
      </c>
      <c r="AL33" s="141">
        <v>60.467894928858001</v>
      </c>
      <c r="AM33" s="129"/>
      <c r="AN33" s="142">
        <v>74.929320565435404</v>
      </c>
      <c r="AO33" s="143">
        <v>74.724122207022305</v>
      </c>
      <c r="AP33" s="144">
        <v>74.826721386228897</v>
      </c>
      <c r="AQ33" s="129"/>
      <c r="AR33" s="145">
        <v>64.570684039087894</v>
      </c>
      <c r="AS33" s="125"/>
      <c r="AT33" s="140">
        <v>8.2872822685000003</v>
      </c>
      <c r="AU33" s="129">
        <v>10.9231191453674</v>
      </c>
      <c r="AV33" s="129">
        <v>12.660626558653201</v>
      </c>
      <c r="AW33" s="129">
        <v>17.673487177217002</v>
      </c>
      <c r="AX33" s="129">
        <v>7.5099463748555104</v>
      </c>
      <c r="AY33" s="141">
        <v>11.505882759531</v>
      </c>
      <c r="AZ33" s="129"/>
      <c r="BA33" s="142">
        <v>2.55918331280072</v>
      </c>
      <c r="BB33" s="143">
        <v>2.3362852492645998</v>
      </c>
      <c r="BC33" s="144">
        <v>2.4477658539901301</v>
      </c>
      <c r="BD33" s="129"/>
      <c r="BE33" s="145">
        <v>8.3348871504964102</v>
      </c>
    </row>
    <row r="34" spans="1:57" x14ac:dyDescent="0.25">
      <c r="A34" s="21" t="s">
        <v>52</v>
      </c>
      <c r="B34" s="3" t="str">
        <f t="shared" si="0"/>
        <v>Blacksburg &amp; Wytheville, VA</v>
      </c>
      <c r="C34" s="3"/>
      <c r="D34" s="24" t="s">
        <v>16</v>
      </c>
      <c r="E34" s="27" t="s">
        <v>17</v>
      </c>
      <c r="F34" s="3"/>
      <c r="G34" s="140">
        <v>37.545611676589203</v>
      </c>
      <c r="H34" s="129">
        <v>51.584405607835599</v>
      </c>
      <c r="I34" s="129">
        <v>53.946610332245001</v>
      </c>
      <c r="J34" s="129">
        <v>56.9617822162473</v>
      </c>
      <c r="K34" s="129">
        <v>55.7710773958133</v>
      </c>
      <c r="L34" s="141">
        <v>51.161897445746099</v>
      </c>
      <c r="M34" s="129"/>
      <c r="N34" s="142">
        <v>62.166314576531498</v>
      </c>
      <c r="O34" s="143">
        <v>61.455732667562799</v>
      </c>
      <c r="P34" s="144">
        <v>61.811023622047202</v>
      </c>
      <c r="Q34" s="129"/>
      <c r="R34" s="145">
        <v>54.204504924689203</v>
      </c>
      <c r="S34" s="125"/>
      <c r="T34" s="140">
        <v>0.96967036372322402</v>
      </c>
      <c r="U34" s="129">
        <v>-2.3663261967940001</v>
      </c>
      <c r="V34" s="129">
        <v>-3.5718576749455</v>
      </c>
      <c r="W34" s="129">
        <v>-1.8100259048060401</v>
      </c>
      <c r="X34" s="129">
        <v>2.3914250707378701</v>
      </c>
      <c r="Y34" s="141">
        <v>-1.0197124592923099</v>
      </c>
      <c r="Z34" s="129"/>
      <c r="AA34" s="142">
        <v>-9.6667968968019107</v>
      </c>
      <c r="AB34" s="143">
        <v>-4.3812796474059601</v>
      </c>
      <c r="AC34" s="144">
        <v>-7.11433219937879</v>
      </c>
      <c r="AD34" s="129"/>
      <c r="AE34" s="145">
        <v>-3.0913929048792701</v>
      </c>
      <c r="AF34" s="30"/>
      <c r="AG34" s="140">
        <v>40.368734396005301</v>
      </c>
      <c r="AH34" s="129">
        <v>52.083733435759498</v>
      </c>
      <c r="AI34" s="129">
        <v>56.217591703476003</v>
      </c>
      <c r="AJ34" s="129">
        <v>60.764355675052798</v>
      </c>
      <c r="AK34" s="129">
        <v>63.270597272901803</v>
      </c>
      <c r="AL34" s="141">
        <v>54.541002496639102</v>
      </c>
      <c r="AM34" s="129"/>
      <c r="AN34" s="142">
        <v>71.202227770309094</v>
      </c>
      <c r="AO34" s="143">
        <v>66.0649126176301</v>
      </c>
      <c r="AP34" s="144">
        <v>68.633570193969604</v>
      </c>
      <c r="AQ34" s="129"/>
      <c r="AR34" s="145">
        <v>58.567450410162103</v>
      </c>
      <c r="AS34" s="125"/>
      <c r="AT34" s="140">
        <v>-0.31684494752348102</v>
      </c>
      <c r="AU34" s="129">
        <v>-0.41950852327492</v>
      </c>
      <c r="AV34" s="129">
        <v>-1.32664218583103</v>
      </c>
      <c r="AW34" s="129">
        <v>-0.91230982127652904</v>
      </c>
      <c r="AX34" s="129">
        <v>-0.83621005897679401</v>
      </c>
      <c r="AY34" s="141">
        <v>-0.79903591731943002</v>
      </c>
      <c r="AZ34" s="129"/>
      <c r="BA34" s="142">
        <v>-5.0699253137797404</v>
      </c>
      <c r="BB34" s="143">
        <v>-2.0832221451317299</v>
      </c>
      <c r="BC34" s="144">
        <v>-3.6555458297493399</v>
      </c>
      <c r="BD34" s="129"/>
      <c r="BE34" s="145">
        <v>-1.77413134685991</v>
      </c>
    </row>
    <row r="35" spans="1:57" x14ac:dyDescent="0.25">
      <c r="A35" s="21" t="s">
        <v>53</v>
      </c>
      <c r="B35" s="3" t="str">
        <f t="shared" si="0"/>
        <v>Lynchburg, VA</v>
      </c>
      <c r="C35" s="3"/>
      <c r="D35" s="24" t="s">
        <v>16</v>
      </c>
      <c r="E35" s="27" t="s">
        <v>17</v>
      </c>
      <c r="F35" s="3"/>
      <c r="G35" s="140">
        <v>36.285808363516601</v>
      </c>
      <c r="H35" s="129">
        <v>53.078696081659501</v>
      </c>
      <c r="I35" s="129">
        <v>66.644715179453399</v>
      </c>
      <c r="J35" s="129">
        <v>74.744813961145795</v>
      </c>
      <c r="K35" s="129">
        <v>65.656898254856699</v>
      </c>
      <c r="L35" s="141">
        <v>59.282186368126403</v>
      </c>
      <c r="M35" s="129"/>
      <c r="N35" s="142">
        <v>63.615409944023703</v>
      </c>
      <c r="O35" s="143">
        <v>64.833717484359497</v>
      </c>
      <c r="P35" s="144">
        <v>64.224563714191603</v>
      </c>
      <c r="Q35" s="129"/>
      <c r="R35" s="145">
        <v>60.694294181287901</v>
      </c>
      <c r="S35" s="125"/>
      <c r="T35" s="140">
        <v>-8.7131965211103406</v>
      </c>
      <c r="U35" s="129">
        <v>-13.125217894078</v>
      </c>
      <c r="V35" s="129">
        <v>9.6868680951293893</v>
      </c>
      <c r="W35" s="129">
        <v>0.123443485856312</v>
      </c>
      <c r="X35" s="129">
        <v>-7.9992845441204503</v>
      </c>
      <c r="Y35" s="141">
        <v>-3.64522363277091</v>
      </c>
      <c r="Z35" s="129"/>
      <c r="AA35" s="142">
        <v>-12.6028516085596</v>
      </c>
      <c r="AB35" s="143">
        <v>-10.8876104814415</v>
      </c>
      <c r="AC35" s="144">
        <v>-11.7454307238279</v>
      </c>
      <c r="AD35" s="129"/>
      <c r="AE35" s="145">
        <v>-6.2467632615819397</v>
      </c>
      <c r="AF35" s="30"/>
      <c r="AG35" s="140">
        <v>39.9654264076391</v>
      </c>
      <c r="AH35" s="129">
        <v>55.186038854132299</v>
      </c>
      <c r="AI35" s="129">
        <v>62.841620019756299</v>
      </c>
      <c r="AJ35" s="129">
        <v>70.398419492920596</v>
      </c>
      <c r="AK35" s="129">
        <v>65.582811985511995</v>
      </c>
      <c r="AL35" s="141">
        <v>58.794863351991999</v>
      </c>
      <c r="AM35" s="129"/>
      <c r="AN35" s="142">
        <v>72.094171880144799</v>
      </c>
      <c r="AO35" s="143">
        <v>67.278564372736199</v>
      </c>
      <c r="AP35" s="144">
        <v>69.686368126440499</v>
      </c>
      <c r="AQ35" s="129"/>
      <c r="AR35" s="145">
        <v>61.906721858977299</v>
      </c>
      <c r="AS35" s="125"/>
      <c r="AT35" s="140">
        <v>-4.4262776912941302</v>
      </c>
      <c r="AU35" s="129">
        <v>-6.5802376833244702</v>
      </c>
      <c r="AV35" s="129">
        <v>0.30865215864825102</v>
      </c>
      <c r="AW35" s="129">
        <v>-0.45724201072888099</v>
      </c>
      <c r="AX35" s="129">
        <v>-4.7915984901015998</v>
      </c>
      <c r="AY35" s="141">
        <v>-3.0245414013756902</v>
      </c>
      <c r="AZ35" s="129"/>
      <c r="BA35" s="142">
        <v>-1.8794413843848501</v>
      </c>
      <c r="BB35" s="143">
        <v>-4.8572931764970901</v>
      </c>
      <c r="BC35" s="144">
        <v>-3.33984848830735</v>
      </c>
      <c r="BD35" s="129"/>
      <c r="BE35" s="145">
        <v>-3.1261743885085602</v>
      </c>
    </row>
    <row r="36" spans="1:57" x14ac:dyDescent="0.25">
      <c r="A36" s="21" t="s">
        <v>78</v>
      </c>
      <c r="B36" s="3" t="str">
        <f t="shared" si="0"/>
        <v>Central Virginia</v>
      </c>
      <c r="C36" s="3"/>
      <c r="D36" s="24" t="s">
        <v>16</v>
      </c>
      <c r="E36" s="27" t="s">
        <v>17</v>
      </c>
      <c r="F36" s="3"/>
      <c r="G36" s="140">
        <v>46.7542608813743</v>
      </c>
      <c r="H36" s="129">
        <v>62.881102736470403</v>
      </c>
      <c r="I36" s="129">
        <v>70.866435798193706</v>
      </c>
      <c r="J36" s="129">
        <v>71.195762884497796</v>
      </c>
      <c r="K36" s="129">
        <v>68.9447952739865</v>
      </c>
      <c r="L36" s="141">
        <v>64.128471514904504</v>
      </c>
      <c r="M36" s="129"/>
      <c r="N36" s="142">
        <v>78.216880559516497</v>
      </c>
      <c r="O36" s="143">
        <v>81.771576016839802</v>
      </c>
      <c r="P36" s="144">
        <v>79.994228288178107</v>
      </c>
      <c r="Q36" s="129"/>
      <c r="R36" s="145">
        <v>68.661544878697001</v>
      </c>
      <c r="S36" s="125"/>
      <c r="T36" s="140">
        <v>-13.4892662616225</v>
      </c>
      <c r="U36" s="129">
        <v>-3.7545979023829599</v>
      </c>
      <c r="V36" s="129">
        <v>1.4104400354758599</v>
      </c>
      <c r="W36" s="129">
        <v>2.6637882409202902</v>
      </c>
      <c r="X36" s="129">
        <v>0.87900579255525502</v>
      </c>
      <c r="Y36" s="141">
        <v>-1.9298140779092201</v>
      </c>
      <c r="Z36" s="129"/>
      <c r="AA36" s="142">
        <v>-1.68412639711977</v>
      </c>
      <c r="AB36" s="143">
        <v>1.59540068514857</v>
      </c>
      <c r="AC36" s="144">
        <v>-3.4826554901227297E-2</v>
      </c>
      <c r="AD36" s="129"/>
      <c r="AE36" s="145">
        <v>-1.3070539746833101</v>
      </c>
      <c r="AF36" s="30"/>
      <c r="AG36" s="140">
        <v>50.097609832280803</v>
      </c>
      <c r="AH36" s="129">
        <v>62.5186731853059</v>
      </c>
      <c r="AI36" s="129">
        <v>68.592551096625201</v>
      </c>
      <c r="AJ36" s="129">
        <v>70.631323419569398</v>
      </c>
      <c r="AK36" s="129">
        <v>68.009438446390902</v>
      </c>
      <c r="AL36" s="141">
        <v>63.969919196034397</v>
      </c>
      <c r="AM36" s="129"/>
      <c r="AN36" s="142">
        <v>76.296937597609798</v>
      </c>
      <c r="AO36" s="143">
        <v>78.269504990833099</v>
      </c>
      <c r="AP36" s="144">
        <v>77.283221294221406</v>
      </c>
      <c r="AQ36" s="129"/>
      <c r="AR36" s="145">
        <v>67.773719795516399</v>
      </c>
      <c r="AS36" s="125"/>
      <c r="AT36" s="140">
        <v>-2.1792298584274601</v>
      </c>
      <c r="AU36" s="129">
        <v>0.34433503674118099</v>
      </c>
      <c r="AV36" s="129">
        <v>1.8947996843768899</v>
      </c>
      <c r="AW36" s="129">
        <v>3.6055577986298801</v>
      </c>
      <c r="AX36" s="129">
        <v>0.82423723218374201</v>
      </c>
      <c r="AY36" s="141">
        <v>1.0705874925430801</v>
      </c>
      <c r="AZ36" s="129"/>
      <c r="BA36" s="142">
        <v>-0.93628507676311501</v>
      </c>
      <c r="BB36" s="143">
        <v>-0.89330174700518505</v>
      </c>
      <c r="BC36" s="144">
        <v>-0.91452379739836398</v>
      </c>
      <c r="BD36" s="129"/>
      <c r="BE36" s="145">
        <v>0.41515199701945199</v>
      </c>
    </row>
    <row r="37" spans="1:57" x14ac:dyDescent="0.25">
      <c r="A37" s="21" t="s">
        <v>79</v>
      </c>
      <c r="B37" s="3" t="str">
        <f t="shared" si="0"/>
        <v>Chesapeake Bay</v>
      </c>
      <c r="C37" s="3"/>
      <c r="D37" s="24" t="s">
        <v>16</v>
      </c>
      <c r="E37" s="27" t="s">
        <v>17</v>
      </c>
      <c r="F37" s="3"/>
      <c r="G37" s="140">
        <v>43.8254410399257</v>
      </c>
      <c r="H37" s="129">
        <v>63.509749303621099</v>
      </c>
      <c r="I37" s="129">
        <v>69.080779944289603</v>
      </c>
      <c r="J37" s="129">
        <v>69.916434540389901</v>
      </c>
      <c r="K37" s="129">
        <v>61.095636025998097</v>
      </c>
      <c r="L37" s="141">
        <v>61.485608170844898</v>
      </c>
      <c r="M37" s="129"/>
      <c r="N37" s="142">
        <v>75.394614670380605</v>
      </c>
      <c r="O37" s="143">
        <v>78.644382544103905</v>
      </c>
      <c r="P37" s="144">
        <v>77.019498607242298</v>
      </c>
      <c r="Q37" s="129"/>
      <c r="R37" s="145">
        <v>65.923862581244094</v>
      </c>
      <c r="S37" s="125"/>
      <c r="T37" s="140">
        <v>-3.4764826175869099</v>
      </c>
      <c r="U37" s="129">
        <v>9.9678456591639808</v>
      </c>
      <c r="V37" s="129">
        <v>9.4117647058823497</v>
      </c>
      <c r="W37" s="129">
        <v>1.6194331983805601</v>
      </c>
      <c r="X37" s="129">
        <v>-5.9999999999999902</v>
      </c>
      <c r="Y37" s="141">
        <v>2.44430693069306</v>
      </c>
      <c r="Z37" s="129"/>
      <c r="AA37" s="142">
        <v>-10.077519379844899</v>
      </c>
      <c r="AB37" s="143">
        <v>-6.7180616740088102</v>
      </c>
      <c r="AC37" s="144">
        <v>-8.3931529541689596</v>
      </c>
      <c r="AD37" s="129"/>
      <c r="AE37" s="145">
        <v>-1.4475510608764599</v>
      </c>
      <c r="AF37" s="30"/>
      <c r="AG37" s="140">
        <v>44.8003714020427</v>
      </c>
      <c r="AH37" s="129">
        <v>60.909935004642499</v>
      </c>
      <c r="AI37" s="129">
        <v>65.018570102135499</v>
      </c>
      <c r="AJ37" s="129">
        <v>68.407613741875494</v>
      </c>
      <c r="AK37" s="129">
        <v>61.397400185701002</v>
      </c>
      <c r="AL37" s="141">
        <v>60.106778087279402</v>
      </c>
      <c r="AM37" s="129"/>
      <c r="AN37" s="142">
        <v>66.620241411327697</v>
      </c>
      <c r="AO37" s="143">
        <v>68.082636954503201</v>
      </c>
      <c r="AP37" s="144">
        <v>67.351439182915499</v>
      </c>
      <c r="AQ37" s="129"/>
      <c r="AR37" s="145">
        <v>62.176681257461198</v>
      </c>
      <c r="AS37" s="125"/>
      <c r="AT37" s="140">
        <v>-2.9175050301810801</v>
      </c>
      <c r="AU37" s="129">
        <v>2.7810419114766902</v>
      </c>
      <c r="AV37" s="129">
        <v>-0.88464260438782705</v>
      </c>
      <c r="AW37" s="129">
        <v>3.54884047786366</v>
      </c>
      <c r="AX37" s="129">
        <v>-1.1953679491968601</v>
      </c>
      <c r="AY37" s="141">
        <v>0.44220325833979801</v>
      </c>
      <c r="AZ37" s="129"/>
      <c r="BA37" s="142">
        <v>-7.7467052394728304</v>
      </c>
      <c r="BB37" s="143">
        <v>-8.4581772784019904</v>
      </c>
      <c r="BC37" s="144">
        <v>-8.1076801266824994</v>
      </c>
      <c r="BD37" s="129"/>
      <c r="BE37" s="145">
        <v>-2.3691746940900802</v>
      </c>
    </row>
    <row r="38" spans="1:57" x14ac:dyDescent="0.25">
      <c r="A38" s="21" t="s">
        <v>80</v>
      </c>
      <c r="B38" s="3" t="str">
        <f t="shared" si="0"/>
        <v>Coastal Virginia - Eastern Shore</v>
      </c>
      <c r="C38" s="3"/>
      <c r="D38" s="24" t="s">
        <v>16</v>
      </c>
      <c r="E38" s="27" t="s">
        <v>17</v>
      </c>
      <c r="F38" s="3"/>
      <c r="G38" s="140">
        <v>39.985945186226203</v>
      </c>
      <c r="H38" s="129">
        <v>57.062543921292999</v>
      </c>
      <c r="I38" s="129">
        <v>56.078706957132802</v>
      </c>
      <c r="J38" s="129">
        <v>58.257203092059001</v>
      </c>
      <c r="K38" s="129">
        <v>62.333099086437102</v>
      </c>
      <c r="L38" s="141">
        <v>54.743499648629601</v>
      </c>
      <c r="M38" s="129"/>
      <c r="N38" s="142">
        <v>75.966268446943005</v>
      </c>
      <c r="O38" s="143">
        <v>75.263527758257197</v>
      </c>
      <c r="P38" s="144">
        <v>75.614898102600094</v>
      </c>
      <c r="Q38" s="129"/>
      <c r="R38" s="145">
        <v>60.706756349763999</v>
      </c>
      <c r="S38" s="125"/>
      <c r="T38" s="140">
        <v>-7.1778140293637804</v>
      </c>
      <c r="U38" s="129">
        <v>-1.09622411693057</v>
      </c>
      <c r="V38" s="129">
        <v>-11.7256637168141</v>
      </c>
      <c r="W38" s="129">
        <v>-11.7145899893503</v>
      </c>
      <c r="X38" s="129">
        <v>-7.3145245559038603</v>
      </c>
      <c r="Y38" s="141">
        <v>-8.0066131317902602</v>
      </c>
      <c r="Z38" s="129"/>
      <c r="AA38" s="142">
        <v>-2.7002700270026998</v>
      </c>
      <c r="AB38" s="143">
        <v>-7.0312499999999902</v>
      </c>
      <c r="AC38" s="144">
        <v>-4.90499337163057</v>
      </c>
      <c r="AD38" s="129"/>
      <c r="AE38" s="145">
        <v>-6.9262736647683498</v>
      </c>
      <c r="AF38" s="30"/>
      <c r="AG38" s="140">
        <v>39.433628318583999</v>
      </c>
      <c r="AH38" s="129">
        <v>51.5958384764591</v>
      </c>
      <c r="AI38" s="129">
        <v>53.024157996825899</v>
      </c>
      <c r="AJ38" s="129">
        <v>56.1100335037912</v>
      </c>
      <c r="AK38" s="129">
        <v>57.503085875506898</v>
      </c>
      <c r="AL38" s="141">
        <v>51.5423166513729</v>
      </c>
      <c r="AM38" s="129"/>
      <c r="AN38" s="142">
        <v>67.607123964027494</v>
      </c>
      <c r="AO38" s="143">
        <v>67.765826132957102</v>
      </c>
      <c r="AP38" s="144">
        <v>67.686475048492298</v>
      </c>
      <c r="AQ38" s="129"/>
      <c r="AR38" s="145">
        <v>56.157374735356299</v>
      </c>
      <c r="AS38" s="125"/>
      <c r="AT38" s="140">
        <v>-5.8804266857364196</v>
      </c>
      <c r="AU38" s="129">
        <v>-3.5914332784184499</v>
      </c>
      <c r="AV38" s="129">
        <v>-5.5293748036443597</v>
      </c>
      <c r="AW38" s="129">
        <v>-3.7216338880484101</v>
      </c>
      <c r="AX38" s="129">
        <v>-4.3695014662756497</v>
      </c>
      <c r="AY38" s="141">
        <v>-4.5344314684382399</v>
      </c>
      <c r="AZ38" s="129"/>
      <c r="BA38" s="142">
        <v>-2.9367088607594898</v>
      </c>
      <c r="BB38" s="143">
        <v>-4.2600896860986497</v>
      </c>
      <c r="BC38" s="144">
        <v>-3.6037167252636801</v>
      </c>
      <c r="BD38" s="129"/>
      <c r="BE38" s="145">
        <v>-4.2117773871248803</v>
      </c>
    </row>
    <row r="39" spans="1:57" x14ac:dyDescent="0.25">
      <c r="A39" s="21" t="s">
        <v>81</v>
      </c>
      <c r="B39" s="3" t="str">
        <f t="shared" si="0"/>
        <v>Coastal Virginia - Hampton Roads</v>
      </c>
      <c r="C39" s="3"/>
      <c r="D39" s="24" t="s">
        <v>16</v>
      </c>
      <c r="E39" s="27" t="s">
        <v>17</v>
      </c>
      <c r="F39" s="3"/>
      <c r="G39" s="140">
        <v>53.857307805912797</v>
      </c>
      <c r="H39" s="129">
        <v>61.802851695711702</v>
      </c>
      <c r="I39" s="129">
        <v>64.9311242984882</v>
      </c>
      <c r="J39" s="129">
        <v>65.218442039687403</v>
      </c>
      <c r="K39" s="129">
        <v>66.171692489460497</v>
      </c>
      <c r="L39" s="141">
        <v>62.396283665852103</v>
      </c>
      <c r="M39" s="129"/>
      <c r="N39" s="142">
        <v>81.917778792191399</v>
      </c>
      <c r="O39" s="143">
        <v>83.434923874224594</v>
      </c>
      <c r="P39" s="144">
        <v>82.676351333208004</v>
      </c>
      <c r="Q39" s="129"/>
      <c r="R39" s="145">
        <v>68.190588713668106</v>
      </c>
      <c r="S39" s="125"/>
      <c r="T39" s="140">
        <v>-0.26355233184927102</v>
      </c>
      <c r="U39" s="129">
        <v>1.05444170291943</v>
      </c>
      <c r="V39" s="129">
        <v>-2.8407036835673702E-4</v>
      </c>
      <c r="W39" s="129">
        <v>-1.55542710793238</v>
      </c>
      <c r="X39" s="129">
        <v>-4.5351323552545599</v>
      </c>
      <c r="Y39" s="141">
        <v>-1.16318133986386</v>
      </c>
      <c r="Z39" s="129"/>
      <c r="AA39" s="142">
        <v>-2.5644461400516199</v>
      </c>
      <c r="AB39" s="143">
        <v>-4.43411268404581</v>
      </c>
      <c r="AC39" s="144">
        <v>-3.5169111607681498</v>
      </c>
      <c r="AD39" s="129"/>
      <c r="AE39" s="145">
        <v>-1.99142534710431</v>
      </c>
      <c r="AF39" s="30"/>
      <c r="AG39" s="140">
        <v>53.4733462734483</v>
      </c>
      <c r="AH39" s="129">
        <v>60.118579994493999</v>
      </c>
      <c r="AI39" s="129">
        <v>63.167683929926298</v>
      </c>
      <c r="AJ39" s="129">
        <v>64.070127376132206</v>
      </c>
      <c r="AK39" s="129">
        <v>64.490223463687101</v>
      </c>
      <c r="AL39" s="141">
        <v>61.064374984891302</v>
      </c>
      <c r="AM39" s="129"/>
      <c r="AN39" s="142">
        <v>77.062070262139997</v>
      </c>
      <c r="AO39" s="143">
        <v>79.150327675118106</v>
      </c>
      <c r="AP39" s="144">
        <v>78.106198968629101</v>
      </c>
      <c r="AQ39" s="129"/>
      <c r="AR39" s="145">
        <v>65.933626357603401</v>
      </c>
      <c r="AS39" s="125"/>
      <c r="AT39" s="140">
        <v>1.56786580038604</v>
      </c>
      <c r="AU39" s="129">
        <v>3.08034305038252</v>
      </c>
      <c r="AV39" s="129">
        <v>2.3444644986728198</v>
      </c>
      <c r="AW39" s="129">
        <v>-0.14470170157887799</v>
      </c>
      <c r="AX39" s="129">
        <v>-2.5247521743150201</v>
      </c>
      <c r="AY39" s="141">
        <v>0.76156969708963296</v>
      </c>
      <c r="AZ39" s="129"/>
      <c r="BA39" s="142">
        <v>-3.1260095467994602</v>
      </c>
      <c r="BB39" s="143">
        <v>-3.8667233548493001</v>
      </c>
      <c r="BC39" s="144">
        <v>-3.5027384164386701</v>
      </c>
      <c r="BD39" s="129"/>
      <c r="BE39" s="145">
        <v>-0.72307475766993101</v>
      </c>
    </row>
    <row r="40" spans="1:57" x14ac:dyDescent="0.25">
      <c r="A40" s="20" t="s">
        <v>82</v>
      </c>
      <c r="B40" s="3" t="str">
        <f t="shared" si="0"/>
        <v>Northern Virginia</v>
      </c>
      <c r="C40" s="3"/>
      <c r="D40" s="24" t="s">
        <v>16</v>
      </c>
      <c r="E40" s="27" t="s">
        <v>17</v>
      </c>
      <c r="F40" s="3"/>
      <c r="G40" s="140">
        <v>61.459289105198003</v>
      </c>
      <c r="H40" s="129">
        <v>82.036143136394401</v>
      </c>
      <c r="I40" s="129">
        <v>89.689631786811304</v>
      </c>
      <c r="J40" s="129">
        <v>91.069932580683698</v>
      </c>
      <c r="K40" s="129">
        <v>86.807356285155706</v>
      </c>
      <c r="L40" s="141">
        <v>82.212470578848595</v>
      </c>
      <c r="M40" s="129"/>
      <c r="N40" s="142">
        <v>86.729564766425895</v>
      </c>
      <c r="O40" s="143">
        <v>88.652411537080596</v>
      </c>
      <c r="P40" s="144">
        <v>87.690988151753302</v>
      </c>
      <c r="Q40" s="129"/>
      <c r="R40" s="145">
        <v>83.777761313964206</v>
      </c>
      <c r="S40" s="125"/>
      <c r="T40" s="140">
        <v>-8.3128917607485402</v>
      </c>
      <c r="U40" s="129">
        <v>8.9007407482564496</v>
      </c>
      <c r="V40" s="129">
        <v>14.277565621719299</v>
      </c>
      <c r="W40" s="129">
        <v>16.743953009737901</v>
      </c>
      <c r="X40" s="129">
        <v>14.113658633235699</v>
      </c>
      <c r="Y40" s="141">
        <v>9.6382876585849395</v>
      </c>
      <c r="Z40" s="129"/>
      <c r="AA40" s="142">
        <v>6.6331249749308601</v>
      </c>
      <c r="AB40" s="143">
        <v>5.4985815731907701</v>
      </c>
      <c r="AC40" s="144">
        <v>6.0566004453912496</v>
      </c>
      <c r="AD40" s="129"/>
      <c r="AE40" s="145">
        <v>8.5420464376758805</v>
      </c>
      <c r="AF40" s="30"/>
      <c r="AG40" s="140">
        <v>58.447361072326103</v>
      </c>
      <c r="AH40" s="129">
        <v>76.236685682371203</v>
      </c>
      <c r="AI40" s="129">
        <v>84.174412574300803</v>
      </c>
      <c r="AJ40" s="129">
        <v>85.791578569433895</v>
      </c>
      <c r="AK40" s="129">
        <v>79.944249411576905</v>
      </c>
      <c r="AL40" s="141">
        <v>76.918857462001796</v>
      </c>
      <c r="AM40" s="129"/>
      <c r="AN40" s="142">
        <v>77.529221685881794</v>
      </c>
      <c r="AO40" s="143">
        <v>79.189272749032497</v>
      </c>
      <c r="AP40" s="144">
        <v>78.359247217457195</v>
      </c>
      <c r="AQ40" s="129"/>
      <c r="AR40" s="145">
        <v>77.3303973921319</v>
      </c>
      <c r="AS40" s="125"/>
      <c r="AT40" s="140">
        <v>0.216322590601848</v>
      </c>
      <c r="AU40" s="129">
        <v>8.4478382988491703</v>
      </c>
      <c r="AV40" s="129">
        <v>9.6897485715322702</v>
      </c>
      <c r="AW40" s="129">
        <v>8.8776435764743198</v>
      </c>
      <c r="AX40" s="129">
        <v>6.2072271142650299</v>
      </c>
      <c r="AY40" s="141">
        <v>7.0023188128674496</v>
      </c>
      <c r="AZ40" s="129"/>
      <c r="BA40" s="142">
        <v>-0.56406003201702404</v>
      </c>
      <c r="BB40" s="143">
        <v>-0.79798721163755104</v>
      </c>
      <c r="BC40" s="144">
        <v>-0.68240323701052397</v>
      </c>
      <c r="BD40" s="129"/>
      <c r="BE40" s="145">
        <v>4.6578381376379898</v>
      </c>
    </row>
    <row r="41" spans="1:57" x14ac:dyDescent="0.25">
      <c r="A41" s="22" t="s">
        <v>83</v>
      </c>
      <c r="B41" s="3" t="str">
        <f t="shared" si="0"/>
        <v>Shenandoah Valley</v>
      </c>
      <c r="C41" s="3"/>
      <c r="D41" s="25" t="s">
        <v>16</v>
      </c>
      <c r="E41" s="28" t="s">
        <v>17</v>
      </c>
      <c r="F41" s="3"/>
      <c r="G41" s="153">
        <v>45.0877510403473</v>
      </c>
      <c r="H41" s="154">
        <v>59.127917495928997</v>
      </c>
      <c r="I41" s="154">
        <v>61.633797720282203</v>
      </c>
      <c r="J41" s="154">
        <v>64.392979916772205</v>
      </c>
      <c r="K41" s="154">
        <v>69.576623846571295</v>
      </c>
      <c r="L41" s="155">
        <v>59.963814003980403</v>
      </c>
      <c r="M41" s="129"/>
      <c r="N41" s="156">
        <v>80.215306676316203</v>
      </c>
      <c r="O41" s="157">
        <v>82.938302876786594</v>
      </c>
      <c r="P41" s="158">
        <v>81.576804776551398</v>
      </c>
      <c r="Q41" s="129"/>
      <c r="R41" s="159">
        <v>66.138954224714993</v>
      </c>
      <c r="S41" s="125"/>
      <c r="T41" s="153">
        <v>-13.1959102542097</v>
      </c>
      <c r="U41" s="154">
        <v>7.1427988981588699</v>
      </c>
      <c r="V41" s="154">
        <v>6.9507823771653001</v>
      </c>
      <c r="W41" s="154">
        <v>5.5337318175189996</v>
      </c>
      <c r="X41" s="154">
        <v>3.3866891839050002</v>
      </c>
      <c r="Y41" s="155">
        <v>2.3028171702495399</v>
      </c>
      <c r="Z41" s="129"/>
      <c r="AA41" s="156">
        <v>4.0258569810776601</v>
      </c>
      <c r="AB41" s="157">
        <v>5.1246541431983799</v>
      </c>
      <c r="AC41" s="158">
        <v>4.5815391179981102</v>
      </c>
      <c r="AD41" s="129"/>
      <c r="AE41" s="159">
        <v>3.0944300120728601</v>
      </c>
      <c r="AF41" s="31"/>
      <c r="AG41" s="153">
        <v>45.818255834991803</v>
      </c>
      <c r="AH41" s="154">
        <v>55.197213678306397</v>
      </c>
      <c r="AI41" s="154">
        <v>58.578342681382303</v>
      </c>
      <c r="AJ41" s="154">
        <v>63.676044870635003</v>
      </c>
      <c r="AK41" s="154">
        <v>66.550569929437302</v>
      </c>
      <c r="AL41" s="155">
        <v>57.964085398950601</v>
      </c>
      <c r="AM41" s="129"/>
      <c r="AN41" s="156">
        <v>74.463994933960507</v>
      </c>
      <c r="AO41" s="157">
        <v>73.846571376877094</v>
      </c>
      <c r="AP41" s="158">
        <v>74.1552831554188</v>
      </c>
      <c r="AQ41" s="129"/>
      <c r="AR41" s="159">
        <v>62.590141900798599</v>
      </c>
      <c r="AS41" s="75"/>
      <c r="AT41" s="153">
        <v>-4.2314124970446203</v>
      </c>
      <c r="AU41" s="154">
        <v>1.23565327863981</v>
      </c>
      <c r="AV41" s="154">
        <v>1.92870966060751</v>
      </c>
      <c r="AW41" s="154">
        <v>5.1243366395295</v>
      </c>
      <c r="AX41" s="154">
        <v>0.765461942592226</v>
      </c>
      <c r="AY41" s="155">
        <v>1.1754788806492</v>
      </c>
      <c r="AZ41" s="129"/>
      <c r="BA41" s="156">
        <v>-1.04162267102595</v>
      </c>
      <c r="BB41" s="157">
        <v>-2.6044162690350201</v>
      </c>
      <c r="BC41" s="158">
        <v>-1.82598576485857</v>
      </c>
      <c r="BD41" s="129"/>
      <c r="BE41" s="159">
        <v>0.139123785357432</v>
      </c>
    </row>
    <row r="42" spans="1:57" ht="13" x14ac:dyDescent="0.3">
      <c r="A42" s="19" t="s">
        <v>84</v>
      </c>
      <c r="B42" s="3" t="str">
        <f t="shared" si="0"/>
        <v>Southern Virginia</v>
      </c>
      <c r="C42" s="9"/>
      <c r="D42" s="23" t="s">
        <v>16</v>
      </c>
      <c r="E42" s="26" t="s">
        <v>17</v>
      </c>
      <c r="F42" s="3"/>
      <c r="G42" s="126">
        <v>42.6730672056594</v>
      </c>
      <c r="H42" s="127">
        <v>61.091460333501701</v>
      </c>
      <c r="I42" s="127">
        <v>64.527539161192493</v>
      </c>
      <c r="J42" s="127">
        <v>66.346639717028793</v>
      </c>
      <c r="K42" s="127">
        <v>64.047498736735704</v>
      </c>
      <c r="L42" s="128">
        <v>59.737241030823597</v>
      </c>
      <c r="M42" s="129"/>
      <c r="N42" s="130">
        <v>69.656392117230894</v>
      </c>
      <c r="O42" s="131">
        <v>71.702880242546698</v>
      </c>
      <c r="P42" s="132">
        <v>70.679636179888803</v>
      </c>
      <c r="Q42" s="129"/>
      <c r="R42" s="133">
        <v>62.863639644842202</v>
      </c>
      <c r="S42" s="125"/>
      <c r="T42" s="126">
        <v>-7.4520547945205404</v>
      </c>
      <c r="U42" s="127">
        <v>2.8061224489795902</v>
      </c>
      <c r="V42" s="127">
        <v>3.4426893479141301</v>
      </c>
      <c r="W42" s="127">
        <v>5.3349378259125499</v>
      </c>
      <c r="X42" s="127">
        <v>3.2166123778501601</v>
      </c>
      <c r="Y42" s="128">
        <v>1.9577404053471299</v>
      </c>
      <c r="Z42" s="129"/>
      <c r="AA42" s="130">
        <v>-2.6826685492410798</v>
      </c>
      <c r="AB42" s="131">
        <v>-1.4925373134328299</v>
      </c>
      <c r="AC42" s="132">
        <v>-2.0826041302065099</v>
      </c>
      <c r="AD42" s="129"/>
      <c r="AE42" s="133">
        <v>0.62395285689525604</v>
      </c>
      <c r="AF42" s="29"/>
      <c r="AG42" s="126">
        <v>45.243810005053</v>
      </c>
      <c r="AH42" s="127">
        <v>62.2978777160181</v>
      </c>
      <c r="AI42" s="127">
        <v>64.780192016169707</v>
      </c>
      <c r="AJ42" s="127">
        <v>66.814047498736699</v>
      </c>
      <c r="AK42" s="127">
        <v>64.173825164224297</v>
      </c>
      <c r="AL42" s="128">
        <v>60.661950480040403</v>
      </c>
      <c r="AM42" s="129"/>
      <c r="AN42" s="130">
        <v>66.662455785750296</v>
      </c>
      <c r="AO42" s="131">
        <v>65.424456796361696</v>
      </c>
      <c r="AP42" s="132">
        <v>66.043456291056003</v>
      </c>
      <c r="AQ42" s="129"/>
      <c r="AR42" s="133">
        <v>62.199523568902002</v>
      </c>
      <c r="AS42" s="125"/>
      <c r="AT42" s="126">
        <v>-2.2116040955631302</v>
      </c>
      <c r="AU42" s="127">
        <v>3.1155253528489202</v>
      </c>
      <c r="AV42" s="127">
        <v>0.756459377149032</v>
      </c>
      <c r="AW42" s="127">
        <v>1.6235949658948901</v>
      </c>
      <c r="AX42" s="127">
        <v>0.923810469851991</v>
      </c>
      <c r="AY42" s="128">
        <v>0.99905352823640703</v>
      </c>
      <c r="AZ42" s="129"/>
      <c r="BA42" s="130">
        <v>-6.26998223801065</v>
      </c>
      <c r="BB42" s="131">
        <v>-6.86926811724509</v>
      </c>
      <c r="BC42" s="132">
        <v>-6.5677776784916402</v>
      </c>
      <c r="BD42" s="129"/>
      <c r="BE42" s="133">
        <v>-1.4229124658572501</v>
      </c>
    </row>
    <row r="43" spans="1:57" x14ac:dyDescent="0.25">
      <c r="A43" s="20" t="s">
        <v>85</v>
      </c>
      <c r="B43" s="3" t="str">
        <f t="shared" si="0"/>
        <v>Southwest Virginia - Blue Ridge Highlands</v>
      </c>
      <c r="C43" s="10"/>
      <c r="D43" s="24" t="s">
        <v>16</v>
      </c>
      <c r="E43" s="27" t="s">
        <v>17</v>
      </c>
      <c r="F43" s="3"/>
      <c r="G43" s="140">
        <v>38.660907127429802</v>
      </c>
      <c r="H43" s="129">
        <v>52.547325625714599</v>
      </c>
      <c r="I43" s="129">
        <v>54.935840426883402</v>
      </c>
      <c r="J43" s="129">
        <v>61.682124253589102</v>
      </c>
      <c r="K43" s="129">
        <v>61.618599923770802</v>
      </c>
      <c r="L43" s="141">
        <v>53.888959471477499</v>
      </c>
      <c r="M43" s="129"/>
      <c r="N43" s="142">
        <v>68.949307584804899</v>
      </c>
      <c r="O43" s="143">
        <v>66.840299834836699</v>
      </c>
      <c r="P43" s="144">
        <v>67.894803709820806</v>
      </c>
      <c r="Q43" s="129"/>
      <c r="R43" s="145">
        <v>57.890629253861299</v>
      </c>
      <c r="S43" s="125"/>
      <c r="T43" s="140">
        <v>-2.55519596869149</v>
      </c>
      <c r="U43" s="129">
        <v>-1.66589646878749</v>
      </c>
      <c r="V43" s="129">
        <v>-4.0634424502560504</v>
      </c>
      <c r="W43" s="129">
        <v>5.1053780319386703</v>
      </c>
      <c r="X43" s="129">
        <v>8.5463986568507799</v>
      </c>
      <c r="Y43" s="141">
        <v>1.36060380558778</v>
      </c>
      <c r="Z43" s="129"/>
      <c r="AA43" s="142">
        <v>0.77305003432956698</v>
      </c>
      <c r="AB43" s="143">
        <v>1.95121523557478</v>
      </c>
      <c r="AC43" s="144">
        <v>1.34956092053122</v>
      </c>
      <c r="AD43" s="129"/>
      <c r="AE43" s="145">
        <v>1.3569031877704401</v>
      </c>
      <c r="AF43" s="30"/>
      <c r="AG43" s="140">
        <v>40.849320289670899</v>
      </c>
      <c r="AH43" s="129">
        <v>51.8009147503493</v>
      </c>
      <c r="AI43" s="129">
        <v>55.688603735230501</v>
      </c>
      <c r="AJ43" s="129">
        <v>61.272392326260899</v>
      </c>
      <c r="AK43" s="129">
        <v>62.784271375936903</v>
      </c>
      <c r="AL43" s="141">
        <v>54.479100495489703</v>
      </c>
      <c r="AM43" s="129"/>
      <c r="AN43" s="142">
        <v>69.600431965442695</v>
      </c>
      <c r="AO43" s="143">
        <v>65.220429424469501</v>
      </c>
      <c r="AP43" s="144">
        <v>67.410430694956105</v>
      </c>
      <c r="AQ43" s="129"/>
      <c r="AR43" s="145">
        <v>58.173766266765803</v>
      </c>
      <c r="AS43" s="125"/>
      <c r="AT43" s="140">
        <v>0.247404135169392</v>
      </c>
      <c r="AU43" s="129">
        <v>-0.45267765541258798</v>
      </c>
      <c r="AV43" s="129">
        <v>-0.40599481987965003</v>
      </c>
      <c r="AW43" s="129">
        <v>2.8372518322165798</v>
      </c>
      <c r="AX43" s="129">
        <v>1.51526818867789</v>
      </c>
      <c r="AY43" s="141">
        <v>0.83881208077741398</v>
      </c>
      <c r="AZ43" s="129"/>
      <c r="BA43" s="142">
        <v>-2.23824371706562</v>
      </c>
      <c r="BB43" s="143">
        <v>-1.16137522558477</v>
      </c>
      <c r="BC43" s="144">
        <v>-1.72024750205237</v>
      </c>
      <c r="BD43" s="129"/>
      <c r="BE43" s="145">
        <v>-2.30703241756475E-2</v>
      </c>
    </row>
    <row r="44" spans="1:57" x14ac:dyDescent="0.25">
      <c r="A44" s="21" t="s">
        <v>86</v>
      </c>
      <c r="B44" s="3" t="str">
        <f t="shared" si="0"/>
        <v>Southwest Virginia - Heart of Appalachia</v>
      </c>
      <c r="C44" s="3"/>
      <c r="D44" s="24" t="s">
        <v>16</v>
      </c>
      <c r="E44" s="27" t="s">
        <v>17</v>
      </c>
      <c r="F44" s="3"/>
      <c r="G44" s="140">
        <v>36.537102473498202</v>
      </c>
      <c r="H44" s="129">
        <v>53.851590106007002</v>
      </c>
      <c r="I44" s="129">
        <v>60.212014134275599</v>
      </c>
      <c r="J44" s="129">
        <v>67.137809187279103</v>
      </c>
      <c r="K44" s="129">
        <v>63.957597173144798</v>
      </c>
      <c r="L44" s="141">
        <v>56.339222614840899</v>
      </c>
      <c r="M44" s="129"/>
      <c r="N44" s="142">
        <v>68.480565371024696</v>
      </c>
      <c r="O44" s="143">
        <v>64.3109540636042</v>
      </c>
      <c r="P44" s="144">
        <v>66.395759717314405</v>
      </c>
      <c r="Q44" s="129"/>
      <c r="R44" s="145">
        <v>59.212518929833401</v>
      </c>
      <c r="S44" s="125"/>
      <c r="T44" s="140">
        <v>-22.604790419161599</v>
      </c>
      <c r="U44" s="129">
        <v>-15.3333333333333</v>
      </c>
      <c r="V44" s="129">
        <v>-5.5432372505543199</v>
      </c>
      <c r="W44" s="129">
        <v>5.6729699666295801</v>
      </c>
      <c r="X44" s="129">
        <v>4.9883990719257501</v>
      </c>
      <c r="Y44" s="141">
        <v>-5.7905932403687004</v>
      </c>
      <c r="Z44" s="129"/>
      <c r="AA44" s="142">
        <v>10.869565217391299</v>
      </c>
      <c r="AB44" s="143">
        <v>9.7708082026537895</v>
      </c>
      <c r="AC44" s="144">
        <v>10.3347034644744</v>
      </c>
      <c r="AD44" s="129"/>
      <c r="AE44" s="145">
        <v>-1.16279069767441</v>
      </c>
      <c r="AF44" s="30"/>
      <c r="AG44" s="140">
        <v>36.024734982332099</v>
      </c>
      <c r="AH44" s="129">
        <v>52.0318021201413</v>
      </c>
      <c r="AI44" s="129">
        <v>55.742049469964599</v>
      </c>
      <c r="AJ44" s="129">
        <v>58.551236749116597</v>
      </c>
      <c r="AK44" s="129">
        <v>54.664310954063602</v>
      </c>
      <c r="AL44" s="141">
        <v>51.4028268551236</v>
      </c>
      <c r="AM44" s="129"/>
      <c r="AN44" s="142">
        <v>61.696113074204902</v>
      </c>
      <c r="AO44" s="143">
        <v>56.325088339222603</v>
      </c>
      <c r="AP44" s="144">
        <v>59.010600706713703</v>
      </c>
      <c r="AQ44" s="129"/>
      <c r="AR44" s="145">
        <v>53.576476527006498</v>
      </c>
      <c r="AS44" s="125"/>
      <c r="AT44" s="140">
        <v>-25.6924198250728</v>
      </c>
      <c r="AU44" s="129">
        <v>-17.4144699943914</v>
      </c>
      <c r="AV44" s="129">
        <v>-13.8213602840753</v>
      </c>
      <c r="AW44" s="129">
        <v>-10.019006244909001</v>
      </c>
      <c r="AX44" s="129">
        <v>-12.400906002265</v>
      </c>
      <c r="AY44" s="141">
        <v>-15.355521936459899</v>
      </c>
      <c r="AZ44" s="129"/>
      <c r="BA44" s="142">
        <v>-5.6471223993515203</v>
      </c>
      <c r="BB44" s="143">
        <v>-5.4286561851082702</v>
      </c>
      <c r="BC44" s="144">
        <v>-5.5429864253393601</v>
      </c>
      <c r="BD44" s="129"/>
      <c r="BE44" s="145">
        <v>-12.4948470607634</v>
      </c>
    </row>
    <row r="45" spans="1:57" x14ac:dyDescent="0.25">
      <c r="A45" s="22" t="s">
        <v>87</v>
      </c>
      <c r="B45" s="3" t="str">
        <f t="shared" si="0"/>
        <v>Virginia Mountains</v>
      </c>
      <c r="C45" s="3"/>
      <c r="D45" s="25" t="s">
        <v>16</v>
      </c>
      <c r="E45" s="28" t="s">
        <v>17</v>
      </c>
      <c r="F45" s="3"/>
      <c r="G45" s="153">
        <v>39.589141599412997</v>
      </c>
      <c r="H45" s="154">
        <v>60.396184886280203</v>
      </c>
      <c r="I45" s="154">
        <v>64.387380777696194</v>
      </c>
      <c r="J45" s="154">
        <v>62.377109317681501</v>
      </c>
      <c r="K45" s="154">
        <v>58.694057226705702</v>
      </c>
      <c r="L45" s="155">
        <v>57.0887747615553</v>
      </c>
      <c r="M45" s="129"/>
      <c r="N45" s="156">
        <v>64.988994864269898</v>
      </c>
      <c r="O45" s="157">
        <v>70.344827586206804</v>
      </c>
      <c r="P45" s="158">
        <v>67.666911225238394</v>
      </c>
      <c r="Q45" s="129"/>
      <c r="R45" s="159">
        <v>60.111099465464797</v>
      </c>
      <c r="S45" s="125"/>
      <c r="T45" s="153">
        <v>-17.138205365402399</v>
      </c>
      <c r="U45" s="154">
        <v>4.6606314048067601</v>
      </c>
      <c r="V45" s="154">
        <v>2.09514198413365</v>
      </c>
      <c r="W45" s="154">
        <v>-4.3683425938473999</v>
      </c>
      <c r="X45" s="154">
        <v>-5.01349456879369</v>
      </c>
      <c r="Y45" s="155">
        <v>-3.4254691109048601</v>
      </c>
      <c r="Z45" s="129"/>
      <c r="AA45" s="156">
        <v>-0.84818679169794597</v>
      </c>
      <c r="AB45" s="157">
        <v>-3.11653633415983</v>
      </c>
      <c r="AC45" s="158">
        <v>-2.0403436332303899</v>
      </c>
      <c r="AD45" s="129"/>
      <c r="AE45" s="159">
        <v>-2.9842669088779599</v>
      </c>
      <c r="AF45" s="31"/>
      <c r="AG45" s="153">
        <v>42.637564196625</v>
      </c>
      <c r="AH45" s="154">
        <v>56.614086573734397</v>
      </c>
      <c r="AI45" s="154">
        <v>61.940572267057902</v>
      </c>
      <c r="AJ45" s="154">
        <v>66.922230374174603</v>
      </c>
      <c r="AK45" s="154">
        <v>66.217901687454102</v>
      </c>
      <c r="AL45" s="155">
        <v>58.866471019809197</v>
      </c>
      <c r="AM45" s="129"/>
      <c r="AN45" s="156">
        <v>69.534115920763</v>
      </c>
      <c r="AO45" s="157">
        <v>67.982391782831897</v>
      </c>
      <c r="AP45" s="158">
        <v>68.758253851797505</v>
      </c>
      <c r="AQ45" s="129"/>
      <c r="AR45" s="159">
        <v>61.692694686091599</v>
      </c>
      <c r="AS45" s="125"/>
      <c r="AT45" s="153">
        <v>-9.1648175058770303</v>
      </c>
      <c r="AU45" s="154">
        <v>-4.73397747767289</v>
      </c>
      <c r="AV45" s="154">
        <v>-2.0212765957446801</v>
      </c>
      <c r="AW45" s="154">
        <v>0.28439440351022399</v>
      </c>
      <c r="AX45" s="154">
        <v>-3.5725801693760699</v>
      </c>
      <c r="AY45" s="155">
        <v>-3.4940830181643099</v>
      </c>
      <c r="AZ45" s="129"/>
      <c r="BA45" s="156">
        <v>-3.5293047574177798</v>
      </c>
      <c r="BB45" s="157">
        <v>-3.73549346723604</v>
      </c>
      <c r="BC45" s="158">
        <v>-3.63134608266884</v>
      </c>
      <c r="BD45" s="129"/>
      <c r="BE45" s="159">
        <v>-3.5378350228792002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Normal="100" workbookViewId="0">
      <selection activeCell="A8"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36</v>
      </c>
      <c r="H2" s="180"/>
      <c r="I2" s="180"/>
      <c r="J2" s="180"/>
      <c r="K2" s="180"/>
      <c r="L2" s="180"/>
      <c r="M2" s="180"/>
      <c r="N2" s="180"/>
      <c r="O2" s="180"/>
      <c r="P2" s="180"/>
      <c r="Q2" s="180"/>
      <c r="R2" s="180"/>
      <c r="T2" s="179" t="s">
        <v>37</v>
      </c>
      <c r="U2" s="180"/>
      <c r="V2" s="180"/>
      <c r="W2" s="180"/>
      <c r="X2" s="180"/>
      <c r="Y2" s="180"/>
      <c r="Z2" s="180"/>
      <c r="AA2" s="180"/>
      <c r="AB2" s="180"/>
      <c r="AC2" s="180"/>
      <c r="AD2" s="180"/>
      <c r="AE2" s="180"/>
      <c r="AF2" s="4"/>
      <c r="AG2" s="179" t="s">
        <v>38</v>
      </c>
      <c r="AH2" s="180"/>
      <c r="AI2" s="180"/>
      <c r="AJ2" s="180"/>
      <c r="AK2" s="180"/>
      <c r="AL2" s="180"/>
      <c r="AM2" s="180"/>
      <c r="AN2" s="180"/>
      <c r="AO2" s="180"/>
      <c r="AP2" s="180"/>
      <c r="AQ2" s="180"/>
      <c r="AR2" s="180"/>
      <c r="AT2" s="179" t="s">
        <v>39</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78"/>
      <c r="H4" s="174"/>
      <c r="I4" s="174"/>
      <c r="J4" s="174"/>
      <c r="K4" s="174"/>
      <c r="L4" s="176"/>
      <c r="M4" s="5"/>
      <c r="N4" s="178"/>
      <c r="O4" s="174"/>
      <c r="P4" s="176"/>
      <c r="Q4" s="2"/>
      <c r="R4" s="182"/>
      <c r="S4" s="2"/>
      <c r="T4" s="178"/>
      <c r="U4" s="174"/>
      <c r="V4" s="174"/>
      <c r="W4" s="174"/>
      <c r="X4" s="174"/>
      <c r="Y4" s="176"/>
      <c r="Z4" s="2"/>
      <c r="AA4" s="178"/>
      <c r="AB4" s="174"/>
      <c r="AC4" s="176"/>
      <c r="AD4" s="1"/>
      <c r="AE4" s="184"/>
      <c r="AF4" s="39"/>
      <c r="AG4" s="178"/>
      <c r="AH4" s="174"/>
      <c r="AI4" s="174"/>
      <c r="AJ4" s="174"/>
      <c r="AK4" s="174"/>
      <c r="AL4" s="176"/>
      <c r="AM4" s="5"/>
      <c r="AN4" s="178"/>
      <c r="AO4" s="174"/>
      <c r="AP4" s="176"/>
      <c r="AQ4" s="2"/>
      <c r="AR4" s="182"/>
      <c r="AS4" s="2"/>
      <c r="AT4" s="178"/>
      <c r="AU4" s="174"/>
      <c r="AV4" s="174"/>
      <c r="AW4" s="174"/>
      <c r="AX4" s="174"/>
      <c r="AY4" s="176"/>
      <c r="AZ4" s="2"/>
      <c r="BA4" s="178"/>
      <c r="BB4" s="174"/>
      <c r="BC4" s="176"/>
      <c r="BD4" s="1"/>
      <c r="BE4" s="18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137.21845810654</v>
      </c>
      <c r="H6" s="118">
        <v>147.64892796679999</v>
      </c>
      <c r="I6" s="118">
        <v>155.70954817547499</v>
      </c>
      <c r="J6" s="118">
        <v>155.84479027094201</v>
      </c>
      <c r="K6" s="118">
        <v>153.18809952664299</v>
      </c>
      <c r="L6" s="119">
        <v>150.779288559176</v>
      </c>
      <c r="M6" s="120"/>
      <c r="N6" s="121">
        <v>172.108379556106</v>
      </c>
      <c r="O6" s="122">
        <v>176.77427346164399</v>
      </c>
      <c r="P6" s="123">
        <v>174.48833104451401</v>
      </c>
      <c r="Q6" s="120"/>
      <c r="R6" s="124">
        <v>158.52902986762899</v>
      </c>
      <c r="S6" s="125"/>
      <c r="T6" s="126">
        <v>-1.6660965507449701</v>
      </c>
      <c r="U6" s="127">
        <v>2.9360433171204301</v>
      </c>
      <c r="V6" s="127">
        <v>5.7737998463393803</v>
      </c>
      <c r="W6" s="127">
        <v>6.7347717405258498</v>
      </c>
      <c r="X6" s="127">
        <v>4.6260951288378003</v>
      </c>
      <c r="Y6" s="128">
        <v>4.1732571673148797</v>
      </c>
      <c r="Z6" s="129"/>
      <c r="AA6" s="130">
        <v>3.2142874251975</v>
      </c>
      <c r="AB6" s="131">
        <v>2.0876696541891402</v>
      </c>
      <c r="AC6" s="132">
        <v>2.6261995406612701</v>
      </c>
      <c r="AD6" s="129"/>
      <c r="AE6" s="133">
        <v>3.6489975849648602</v>
      </c>
      <c r="AF6" s="29"/>
      <c r="AG6" s="117">
        <v>142.65072551260499</v>
      </c>
      <c r="AH6" s="118">
        <v>148.61179967709</v>
      </c>
      <c r="AI6" s="118">
        <v>154.617052895044</v>
      </c>
      <c r="AJ6" s="118">
        <v>153.72174326933899</v>
      </c>
      <c r="AK6" s="118">
        <v>152.01410408205601</v>
      </c>
      <c r="AL6" s="119">
        <v>150.75384317721699</v>
      </c>
      <c r="AM6" s="120"/>
      <c r="AN6" s="121">
        <v>168.37512955200299</v>
      </c>
      <c r="AO6" s="122">
        <v>171.49776041455101</v>
      </c>
      <c r="AP6" s="123">
        <v>169.955913670222</v>
      </c>
      <c r="AQ6" s="120"/>
      <c r="AR6" s="124">
        <v>156.899440492298</v>
      </c>
      <c r="AS6" s="125"/>
      <c r="AT6" s="126">
        <v>3.6073877906682799</v>
      </c>
      <c r="AU6" s="127">
        <v>6.1815902929712001</v>
      </c>
      <c r="AV6" s="127">
        <v>7.6467223352986302</v>
      </c>
      <c r="AW6" s="127">
        <v>7.1177470306848498</v>
      </c>
      <c r="AX6" s="127">
        <v>4.5482154735571898</v>
      </c>
      <c r="AY6" s="128">
        <v>5.9615520950125998</v>
      </c>
      <c r="AZ6" s="129"/>
      <c r="BA6" s="130">
        <v>3.2671653645408498</v>
      </c>
      <c r="BB6" s="131">
        <v>2.4140621741222099</v>
      </c>
      <c r="BC6" s="132">
        <v>2.8238192648995502</v>
      </c>
      <c r="BD6" s="129"/>
      <c r="BE6" s="133">
        <v>4.7510283117456202</v>
      </c>
    </row>
    <row r="7" spans="1:57" x14ac:dyDescent="0.25">
      <c r="A7" s="20" t="s">
        <v>18</v>
      </c>
      <c r="B7" s="3" t="str">
        <f>TRIM(A7)</f>
        <v>Virginia</v>
      </c>
      <c r="C7" s="10"/>
      <c r="D7" s="24" t="s">
        <v>16</v>
      </c>
      <c r="E7" s="27" t="s">
        <v>17</v>
      </c>
      <c r="F7" s="3"/>
      <c r="G7" s="134">
        <v>126.531267457754</v>
      </c>
      <c r="H7" s="120">
        <v>139.48261358111799</v>
      </c>
      <c r="I7" s="120">
        <v>143.99058864240001</v>
      </c>
      <c r="J7" s="120">
        <v>141.35969904616601</v>
      </c>
      <c r="K7" s="120">
        <v>138.620345241808</v>
      </c>
      <c r="L7" s="135">
        <v>138.70394202558001</v>
      </c>
      <c r="M7" s="120"/>
      <c r="N7" s="136">
        <v>160.00575322581901</v>
      </c>
      <c r="O7" s="137">
        <v>162.800398184503</v>
      </c>
      <c r="P7" s="138">
        <v>161.42131861022801</v>
      </c>
      <c r="Q7" s="120"/>
      <c r="R7" s="139">
        <v>146.05791477048601</v>
      </c>
      <c r="S7" s="125"/>
      <c r="T7" s="140">
        <v>6.5404727146214601</v>
      </c>
      <c r="U7" s="129">
        <v>12.642017967709799</v>
      </c>
      <c r="V7" s="129">
        <v>14.0671303410841</v>
      </c>
      <c r="W7" s="129">
        <v>12.664554335658901</v>
      </c>
      <c r="X7" s="129">
        <v>11.2099707624354</v>
      </c>
      <c r="Y7" s="141">
        <v>11.8697508699137</v>
      </c>
      <c r="Z7" s="129"/>
      <c r="AA7" s="142">
        <v>7.3445672263714696</v>
      </c>
      <c r="AB7" s="143">
        <v>6.6770999955264703</v>
      </c>
      <c r="AC7" s="144">
        <v>7.0012734817169298</v>
      </c>
      <c r="AD7" s="129"/>
      <c r="AE7" s="145">
        <v>9.9923303842681896</v>
      </c>
      <c r="AF7" s="30"/>
      <c r="AG7" s="134">
        <v>123.705536951326</v>
      </c>
      <c r="AH7" s="120">
        <v>133.96843487064299</v>
      </c>
      <c r="AI7" s="120">
        <v>139.71487792160701</v>
      </c>
      <c r="AJ7" s="120">
        <v>140.060081224415</v>
      </c>
      <c r="AK7" s="120">
        <v>139.420789393208</v>
      </c>
      <c r="AL7" s="135">
        <v>136.077971873661</v>
      </c>
      <c r="AM7" s="120"/>
      <c r="AN7" s="136">
        <v>155.577675085095</v>
      </c>
      <c r="AO7" s="137">
        <v>156.29875181353401</v>
      </c>
      <c r="AP7" s="138">
        <v>155.94079541982899</v>
      </c>
      <c r="AQ7" s="120"/>
      <c r="AR7" s="139">
        <v>142.345771172909</v>
      </c>
      <c r="AS7" s="125"/>
      <c r="AT7" s="140">
        <v>9.5627130565249399</v>
      </c>
      <c r="AU7" s="129">
        <v>11.471004363794499</v>
      </c>
      <c r="AV7" s="129">
        <v>12.724247739542101</v>
      </c>
      <c r="AW7" s="129">
        <v>12.332922363644901</v>
      </c>
      <c r="AX7" s="129">
        <v>10.741703126617899</v>
      </c>
      <c r="AY7" s="141">
        <v>11.5521274502363</v>
      </c>
      <c r="AZ7" s="129"/>
      <c r="BA7" s="142">
        <v>8.1377917949005294</v>
      </c>
      <c r="BB7" s="143">
        <v>7.50443520702866</v>
      </c>
      <c r="BC7" s="144">
        <v>7.8163864663656604</v>
      </c>
      <c r="BD7" s="129"/>
      <c r="BE7" s="145">
        <v>10.026720169710799</v>
      </c>
    </row>
    <row r="8" spans="1:57" x14ac:dyDescent="0.25">
      <c r="A8" s="21" t="s">
        <v>19</v>
      </c>
      <c r="B8" s="3" t="str">
        <f t="shared" ref="B8:B43" si="0">TRIM(A8)</f>
        <v>Norfolk/Virginia Beach, VA</v>
      </c>
      <c r="C8" s="3"/>
      <c r="D8" s="24" t="s">
        <v>16</v>
      </c>
      <c r="E8" s="27" t="s">
        <v>17</v>
      </c>
      <c r="F8" s="3"/>
      <c r="G8" s="134">
        <v>111.00808433479401</v>
      </c>
      <c r="H8" s="120">
        <v>112.150944696332</v>
      </c>
      <c r="I8" s="120">
        <v>116.94584541022201</v>
      </c>
      <c r="J8" s="120">
        <v>115.37202928554299</v>
      </c>
      <c r="K8" s="120">
        <v>120.244787816741</v>
      </c>
      <c r="L8" s="135">
        <v>115.342566753735</v>
      </c>
      <c r="M8" s="120"/>
      <c r="N8" s="136">
        <v>164.37895569724901</v>
      </c>
      <c r="O8" s="137">
        <v>169.330729387742</v>
      </c>
      <c r="P8" s="138">
        <v>166.87951449396201</v>
      </c>
      <c r="Q8" s="120"/>
      <c r="R8" s="139">
        <v>133.16051941001899</v>
      </c>
      <c r="S8" s="125"/>
      <c r="T8" s="140">
        <v>5.4060915467022799</v>
      </c>
      <c r="U8" s="129">
        <v>6.0331214866668903</v>
      </c>
      <c r="V8" s="129">
        <v>6.4046653603117596</v>
      </c>
      <c r="W8" s="129">
        <v>3.01880053650487</v>
      </c>
      <c r="X8" s="129">
        <v>3.9217780848508599</v>
      </c>
      <c r="Y8" s="141">
        <v>4.8284846526432998</v>
      </c>
      <c r="Z8" s="129"/>
      <c r="AA8" s="142">
        <v>1.3553665621990201</v>
      </c>
      <c r="AB8" s="143">
        <v>-0.49266002041200802</v>
      </c>
      <c r="AC8" s="144">
        <v>0.378660663662373</v>
      </c>
      <c r="AD8" s="129"/>
      <c r="AE8" s="145">
        <v>2.5759325581564001</v>
      </c>
      <c r="AF8" s="30"/>
      <c r="AG8" s="134">
        <v>116.267530668323</v>
      </c>
      <c r="AH8" s="120">
        <v>110.02382530854101</v>
      </c>
      <c r="AI8" s="120">
        <v>113.853193668369</v>
      </c>
      <c r="AJ8" s="120">
        <v>114.77406550951</v>
      </c>
      <c r="AK8" s="120">
        <v>122.591079256231</v>
      </c>
      <c r="AL8" s="135">
        <v>115.561478270832</v>
      </c>
      <c r="AM8" s="120"/>
      <c r="AN8" s="136">
        <v>166.43601227292999</v>
      </c>
      <c r="AO8" s="137">
        <v>172.850551857608</v>
      </c>
      <c r="AP8" s="138">
        <v>169.68749233334299</v>
      </c>
      <c r="AQ8" s="120"/>
      <c r="AR8" s="139">
        <v>133.87521430523699</v>
      </c>
      <c r="AS8" s="125"/>
      <c r="AT8" s="140">
        <v>11.2508061639157</v>
      </c>
      <c r="AU8" s="129">
        <v>6.0901901359198796</v>
      </c>
      <c r="AV8" s="129">
        <v>6.9483706265256604</v>
      </c>
      <c r="AW8" s="129">
        <v>5.81295902053653</v>
      </c>
      <c r="AX8" s="129">
        <v>9.9618524620415592</v>
      </c>
      <c r="AY8" s="141">
        <v>7.8879120440135697</v>
      </c>
      <c r="AZ8" s="129"/>
      <c r="BA8" s="142">
        <v>8.8656072580464098</v>
      </c>
      <c r="BB8" s="143">
        <v>8.0107892898757296</v>
      </c>
      <c r="BC8" s="144">
        <v>8.41433804489305</v>
      </c>
      <c r="BD8" s="129"/>
      <c r="BE8" s="145">
        <v>7.6885055968797298</v>
      </c>
    </row>
    <row r="9" spans="1:57" ht="16" x14ac:dyDescent="0.45">
      <c r="A9" s="21" t="s">
        <v>20</v>
      </c>
      <c r="B9" s="160" t="s">
        <v>72</v>
      </c>
      <c r="C9" s="3"/>
      <c r="D9" s="24" t="s">
        <v>16</v>
      </c>
      <c r="E9" s="27" t="s">
        <v>17</v>
      </c>
      <c r="F9" s="3"/>
      <c r="G9" s="134">
        <v>99.202019463806906</v>
      </c>
      <c r="H9" s="120">
        <v>107.266712251521</v>
      </c>
      <c r="I9" s="120">
        <v>112.032111326305</v>
      </c>
      <c r="J9" s="120">
        <v>112.152070930731</v>
      </c>
      <c r="K9" s="120">
        <v>107.402145557267</v>
      </c>
      <c r="L9" s="135">
        <v>108.20028884200001</v>
      </c>
      <c r="M9" s="120"/>
      <c r="N9" s="136">
        <v>123.907234979423</v>
      </c>
      <c r="O9" s="137">
        <v>125.88203906096</v>
      </c>
      <c r="P9" s="138">
        <v>124.916113083589</v>
      </c>
      <c r="Q9" s="120"/>
      <c r="R9" s="139">
        <v>113.638888028124</v>
      </c>
      <c r="S9" s="125"/>
      <c r="T9" s="140">
        <v>-3.1207922366973402</v>
      </c>
      <c r="U9" s="129">
        <v>-0.42237415330176198</v>
      </c>
      <c r="V9" s="129">
        <v>1.4286513418682101</v>
      </c>
      <c r="W9" s="129">
        <v>4.4702477091266699</v>
      </c>
      <c r="X9" s="129">
        <v>2.3481186451950502</v>
      </c>
      <c r="Y9" s="141">
        <v>1.3552339924183401</v>
      </c>
      <c r="Z9" s="129"/>
      <c r="AA9" s="142">
        <v>0.88699334678011199</v>
      </c>
      <c r="AB9" s="143">
        <v>1.2019135757006001</v>
      </c>
      <c r="AC9" s="144">
        <v>1.05766572041048</v>
      </c>
      <c r="AD9" s="129"/>
      <c r="AE9" s="145">
        <v>1.3199669552084701</v>
      </c>
      <c r="AF9" s="30"/>
      <c r="AG9" s="134">
        <v>100.367332108629</v>
      </c>
      <c r="AH9" s="120">
        <v>107.678642310103</v>
      </c>
      <c r="AI9" s="120">
        <v>112.319946994863</v>
      </c>
      <c r="AJ9" s="120">
        <v>110.91341797532399</v>
      </c>
      <c r="AK9" s="120">
        <v>107.66748505111801</v>
      </c>
      <c r="AL9" s="135">
        <v>108.222412079929</v>
      </c>
      <c r="AM9" s="120"/>
      <c r="AN9" s="136">
        <v>123.94514043921301</v>
      </c>
      <c r="AO9" s="137">
        <v>126.579143990343</v>
      </c>
      <c r="AP9" s="138">
        <v>125.28707723750701</v>
      </c>
      <c r="AQ9" s="120"/>
      <c r="AR9" s="139">
        <v>113.722807836923</v>
      </c>
      <c r="AS9" s="125"/>
      <c r="AT9" s="140">
        <v>1.98543650792064</v>
      </c>
      <c r="AU9" s="129">
        <v>4.4979136156667003</v>
      </c>
      <c r="AV9" s="129">
        <v>4.4079470336942004</v>
      </c>
      <c r="AW9" s="129">
        <v>4.8530346994353701</v>
      </c>
      <c r="AX9" s="129">
        <v>3.0285739967990901</v>
      </c>
      <c r="AY9" s="141">
        <v>3.9210274075245102</v>
      </c>
      <c r="AZ9" s="129"/>
      <c r="BA9" s="142">
        <v>1.41749230585046</v>
      </c>
      <c r="BB9" s="143">
        <v>1.0758756014877899</v>
      </c>
      <c r="BC9" s="144">
        <v>1.2354785168396001</v>
      </c>
      <c r="BD9" s="129"/>
      <c r="BE9" s="145">
        <v>2.83177643362664</v>
      </c>
    </row>
    <row r="10" spans="1:57" x14ac:dyDescent="0.25">
      <c r="A10" s="21" t="s">
        <v>21</v>
      </c>
      <c r="B10" s="3" t="str">
        <f t="shared" si="0"/>
        <v>Virginia Area</v>
      </c>
      <c r="C10" s="3"/>
      <c r="D10" s="24" t="s">
        <v>16</v>
      </c>
      <c r="E10" s="27" t="s">
        <v>17</v>
      </c>
      <c r="F10" s="3"/>
      <c r="G10" s="134">
        <v>108.266863811466</v>
      </c>
      <c r="H10" s="120">
        <v>109.574871236851</v>
      </c>
      <c r="I10" s="120">
        <v>110.891502310673</v>
      </c>
      <c r="J10" s="120">
        <v>112.786850884827</v>
      </c>
      <c r="K10" s="120">
        <v>123.587936112615</v>
      </c>
      <c r="L10" s="135">
        <v>113.500479378381</v>
      </c>
      <c r="M10" s="120"/>
      <c r="N10" s="136">
        <v>176.12517157096099</v>
      </c>
      <c r="O10" s="137">
        <v>181.120297701255</v>
      </c>
      <c r="P10" s="138">
        <v>178.66482445463899</v>
      </c>
      <c r="Q10" s="120"/>
      <c r="R10" s="139">
        <v>135.63571566382501</v>
      </c>
      <c r="S10" s="125"/>
      <c r="T10" s="140">
        <v>3.4394573217959801</v>
      </c>
      <c r="U10" s="129">
        <v>6.46206192573786</v>
      </c>
      <c r="V10" s="129">
        <v>6.2434496667254802</v>
      </c>
      <c r="W10" s="129">
        <v>5.8277760150420299</v>
      </c>
      <c r="X10" s="129">
        <v>3.2258106633291201</v>
      </c>
      <c r="Y10" s="141">
        <v>5.0968729587678698</v>
      </c>
      <c r="Z10" s="129"/>
      <c r="AA10" s="142">
        <v>4.9748053834475003</v>
      </c>
      <c r="AB10" s="143">
        <v>6.01389959680768</v>
      </c>
      <c r="AC10" s="144">
        <v>5.5134981527431499</v>
      </c>
      <c r="AD10" s="129"/>
      <c r="AE10" s="145">
        <v>5.30873129452916</v>
      </c>
      <c r="AF10" s="30"/>
      <c r="AG10" s="134">
        <v>105.746578196914</v>
      </c>
      <c r="AH10" s="120">
        <v>108.085627449971</v>
      </c>
      <c r="AI10" s="120">
        <v>110.830334114496</v>
      </c>
      <c r="AJ10" s="120">
        <v>119.186156655556</v>
      </c>
      <c r="AK10" s="120">
        <v>136.219532938367</v>
      </c>
      <c r="AL10" s="135">
        <v>117.119840626124</v>
      </c>
      <c r="AM10" s="120"/>
      <c r="AN10" s="136">
        <v>169.95340664392299</v>
      </c>
      <c r="AO10" s="137">
        <v>165.82461465051901</v>
      </c>
      <c r="AP10" s="138">
        <v>167.90953312020099</v>
      </c>
      <c r="AQ10" s="120"/>
      <c r="AR10" s="139">
        <v>133.779678830205</v>
      </c>
      <c r="AS10" s="125"/>
      <c r="AT10" s="140">
        <v>3.7048150232674</v>
      </c>
      <c r="AU10" s="129">
        <v>5.2962397080376498</v>
      </c>
      <c r="AV10" s="129">
        <v>6.6083691440539898</v>
      </c>
      <c r="AW10" s="129">
        <v>8.7809365391434806</v>
      </c>
      <c r="AX10" s="129">
        <v>7.3875429090311302</v>
      </c>
      <c r="AY10" s="141">
        <v>6.6761113021846104</v>
      </c>
      <c r="AZ10" s="129"/>
      <c r="BA10" s="142">
        <v>6.97358530419468</v>
      </c>
      <c r="BB10" s="143">
        <v>6.2960814872991504</v>
      </c>
      <c r="BC10" s="144">
        <v>6.6399596723445304</v>
      </c>
      <c r="BD10" s="129"/>
      <c r="BE10" s="145">
        <v>6.4607525460741702</v>
      </c>
    </row>
    <row r="11" spans="1:57" x14ac:dyDescent="0.25">
      <c r="A11" s="34" t="s">
        <v>22</v>
      </c>
      <c r="B11" s="3" t="str">
        <f t="shared" si="0"/>
        <v>Washington, DC</v>
      </c>
      <c r="C11" s="3"/>
      <c r="D11" s="24" t="s">
        <v>16</v>
      </c>
      <c r="E11" s="27" t="s">
        <v>17</v>
      </c>
      <c r="F11" s="3"/>
      <c r="G11" s="134">
        <v>195.44568284072801</v>
      </c>
      <c r="H11" s="120">
        <v>227.167854758902</v>
      </c>
      <c r="I11" s="120">
        <v>239.23732990976299</v>
      </c>
      <c r="J11" s="120">
        <v>227.171782718331</v>
      </c>
      <c r="K11" s="120">
        <v>214.61581820127299</v>
      </c>
      <c r="L11" s="135">
        <v>222.324633191245</v>
      </c>
      <c r="M11" s="120"/>
      <c r="N11" s="136">
        <v>211.86211998743499</v>
      </c>
      <c r="O11" s="137">
        <v>220.861224680276</v>
      </c>
      <c r="P11" s="138">
        <v>216.480959015808</v>
      </c>
      <c r="Q11" s="120"/>
      <c r="R11" s="139">
        <v>220.58113156194099</v>
      </c>
      <c r="S11" s="125"/>
      <c r="T11" s="140">
        <v>6.0948474918666502</v>
      </c>
      <c r="U11" s="129">
        <v>13.6777478482521</v>
      </c>
      <c r="V11" s="129">
        <v>16.4421457651639</v>
      </c>
      <c r="W11" s="129">
        <v>14.3463651429528</v>
      </c>
      <c r="X11" s="129">
        <v>16.0879009796075</v>
      </c>
      <c r="Y11" s="141">
        <v>14.016446645444301</v>
      </c>
      <c r="Z11" s="129"/>
      <c r="AA11" s="142">
        <v>18.4667737985692</v>
      </c>
      <c r="AB11" s="143">
        <v>24.713273906931398</v>
      </c>
      <c r="AC11" s="144">
        <v>21.6486641487644</v>
      </c>
      <c r="AD11" s="129"/>
      <c r="AE11" s="145">
        <v>16.1683342735775</v>
      </c>
      <c r="AF11" s="30"/>
      <c r="AG11" s="134">
        <v>191.159224202307</v>
      </c>
      <c r="AH11" s="120">
        <v>218.581727712663</v>
      </c>
      <c r="AI11" s="120">
        <v>228.97568540744399</v>
      </c>
      <c r="AJ11" s="120">
        <v>223.459233158665</v>
      </c>
      <c r="AK11" s="120">
        <v>205.746375839351</v>
      </c>
      <c r="AL11" s="135">
        <v>214.99640740202699</v>
      </c>
      <c r="AM11" s="120"/>
      <c r="AN11" s="136">
        <v>194.926659650592</v>
      </c>
      <c r="AO11" s="137">
        <v>198.066056259942</v>
      </c>
      <c r="AP11" s="138">
        <v>196.526333530736</v>
      </c>
      <c r="AQ11" s="120"/>
      <c r="AR11" s="139">
        <v>209.551775656893</v>
      </c>
      <c r="AS11" s="125"/>
      <c r="AT11" s="140">
        <v>8.0025352244091206</v>
      </c>
      <c r="AU11" s="129">
        <v>13.1093730684319</v>
      </c>
      <c r="AV11" s="129">
        <v>14.666066481305799</v>
      </c>
      <c r="AW11" s="129">
        <v>13.990148317567501</v>
      </c>
      <c r="AX11" s="129">
        <v>10.885262227089401</v>
      </c>
      <c r="AY11" s="141">
        <v>12.6113687366564</v>
      </c>
      <c r="AZ11" s="129"/>
      <c r="BA11" s="142">
        <v>12.071659892749899</v>
      </c>
      <c r="BB11" s="143">
        <v>12.940966023695101</v>
      </c>
      <c r="BC11" s="144">
        <v>12.518473512472299</v>
      </c>
      <c r="BD11" s="129"/>
      <c r="BE11" s="145">
        <v>12.689239540901101</v>
      </c>
    </row>
    <row r="12" spans="1:57" x14ac:dyDescent="0.25">
      <c r="A12" s="21" t="s">
        <v>23</v>
      </c>
      <c r="B12" s="3" t="str">
        <f t="shared" si="0"/>
        <v>Arlington, VA</v>
      </c>
      <c r="C12" s="3"/>
      <c r="D12" s="24" t="s">
        <v>16</v>
      </c>
      <c r="E12" s="27" t="s">
        <v>17</v>
      </c>
      <c r="F12" s="3"/>
      <c r="G12" s="134">
        <v>213.00856371003999</v>
      </c>
      <c r="H12" s="120">
        <v>253.97279331439799</v>
      </c>
      <c r="I12" s="120">
        <v>257.89045149611297</v>
      </c>
      <c r="J12" s="120">
        <v>253.27349094028</v>
      </c>
      <c r="K12" s="120">
        <v>237.465995869664</v>
      </c>
      <c r="L12" s="135">
        <v>245.03543756213699</v>
      </c>
      <c r="M12" s="120"/>
      <c r="N12" s="136">
        <v>208.87181596658101</v>
      </c>
      <c r="O12" s="137">
        <v>206.973777777777</v>
      </c>
      <c r="P12" s="138">
        <v>207.91666993313299</v>
      </c>
      <c r="Q12" s="120"/>
      <c r="R12" s="139">
        <v>234.40924932754601</v>
      </c>
      <c r="S12" s="125"/>
      <c r="T12" s="140">
        <v>3.9344581702336501</v>
      </c>
      <c r="U12" s="129">
        <v>15.643177101758299</v>
      </c>
      <c r="V12" s="129">
        <v>16.185578525942599</v>
      </c>
      <c r="W12" s="129">
        <v>14.6728688989989</v>
      </c>
      <c r="X12" s="129">
        <v>24.344713321015998</v>
      </c>
      <c r="Y12" s="141">
        <v>15.5060374103253</v>
      </c>
      <c r="Z12" s="129"/>
      <c r="AA12" s="142">
        <v>27.919376508766501</v>
      </c>
      <c r="AB12" s="143">
        <v>28.958027829568799</v>
      </c>
      <c r="AC12" s="144">
        <v>28.433418822440299</v>
      </c>
      <c r="AD12" s="129"/>
      <c r="AE12" s="145">
        <v>18.277308823755298</v>
      </c>
      <c r="AF12" s="30"/>
      <c r="AG12" s="134">
        <v>205.150972188239</v>
      </c>
      <c r="AH12" s="120">
        <v>240.609424500752</v>
      </c>
      <c r="AI12" s="120">
        <v>250.45025298567401</v>
      </c>
      <c r="AJ12" s="120">
        <v>246.54436256201501</v>
      </c>
      <c r="AK12" s="120">
        <v>227.20649239543701</v>
      </c>
      <c r="AL12" s="135">
        <v>236.021733209796</v>
      </c>
      <c r="AM12" s="120"/>
      <c r="AN12" s="136">
        <v>192.91543817759401</v>
      </c>
      <c r="AO12" s="137">
        <v>189.76047418987099</v>
      </c>
      <c r="AP12" s="138">
        <v>191.34529426066001</v>
      </c>
      <c r="AQ12" s="120"/>
      <c r="AR12" s="139">
        <v>223.81181053461501</v>
      </c>
      <c r="AS12" s="125"/>
      <c r="AT12" s="140">
        <v>13.6052572133759</v>
      </c>
      <c r="AU12" s="129">
        <v>16.645902576314899</v>
      </c>
      <c r="AV12" s="129">
        <v>17.603120262978099</v>
      </c>
      <c r="AW12" s="129">
        <v>16.593249587485101</v>
      </c>
      <c r="AX12" s="129">
        <v>16.097795193738399</v>
      </c>
      <c r="AY12" s="141">
        <v>16.559297593038401</v>
      </c>
      <c r="AZ12" s="129"/>
      <c r="BA12" s="142">
        <v>14.170057449122901</v>
      </c>
      <c r="BB12" s="143">
        <v>13.8100206202732</v>
      </c>
      <c r="BC12" s="144">
        <v>13.9899586653681</v>
      </c>
      <c r="BD12" s="129"/>
      <c r="BE12" s="145">
        <v>16.226737601116199</v>
      </c>
    </row>
    <row r="13" spans="1:57" x14ac:dyDescent="0.25">
      <c r="A13" s="21" t="s">
        <v>24</v>
      </c>
      <c r="B13" s="3" t="str">
        <f t="shared" si="0"/>
        <v>Suburban Virginia Area</v>
      </c>
      <c r="C13" s="3"/>
      <c r="D13" s="24" t="s">
        <v>16</v>
      </c>
      <c r="E13" s="27" t="s">
        <v>17</v>
      </c>
      <c r="F13" s="3"/>
      <c r="G13" s="134">
        <v>132.20135042735001</v>
      </c>
      <c r="H13" s="120">
        <v>149.24354793805401</v>
      </c>
      <c r="I13" s="120">
        <v>152.261512218343</v>
      </c>
      <c r="J13" s="120">
        <v>148.93096848225201</v>
      </c>
      <c r="K13" s="120">
        <v>149.72837545700199</v>
      </c>
      <c r="L13" s="135">
        <v>147.52591453522399</v>
      </c>
      <c r="M13" s="120"/>
      <c r="N13" s="136">
        <v>171.067163893388</v>
      </c>
      <c r="O13" s="137">
        <v>176.18923032822099</v>
      </c>
      <c r="P13" s="138">
        <v>173.66279561301499</v>
      </c>
      <c r="Q13" s="120"/>
      <c r="R13" s="139">
        <v>155.94568520554901</v>
      </c>
      <c r="S13" s="125"/>
      <c r="T13" s="140">
        <v>18.9093934661487</v>
      </c>
      <c r="U13" s="129">
        <v>26.177434195188699</v>
      </c>
      <c r="V13" s="129">
        <v>20.501967431938901</v>
      </c>
      <c r="W13" s="129">
        <v>20.426257989771599</v>
      </c>
      <c r="X13" s="129">
        <v>17.503295995662999</v>
      </c>
      <c r="Y13" s="141">
        <v>21.028438645789699</v>
      </c>
      <c r="Z13" s="129"/>
      <c r="AA13" s="142">
        <v>16.641455836838499</v>
      </c>
      <c r="AB13" s="143">
        <v>13.446568241072599</v>
      </c>
      <c r="AC13" s="144">
        <v>14.9344505158377</v>
      </c>
      <c r="AD13" s="129"/>
      <c r="AE13" s="145">
        <v>18.5533850674848</v>
      </c>
      <c r="AF13" s="30"/>
      <c r="AG13" s="134">
        <v>136.22998738025501</v>
      </c>
      <c r="AH13" s="120">
        <v>145.08118173107599</v>
      </c>
      <c r="AI13" s="120">
        <v>145.071347855684</v>
      </c>
      <c r="AJ13" s="120">
        <v>145.69064369043701</v>
      </c>
      <c r="AK13" s="120">
        <v>144.62801247077101</v>
      </c>
      <c r="AL13" s="135">
        <v>143.71967994052099</v>
      </c>
      <c r="AM13" s="120"/>
      <c r="AN13" s="136">
        <v>160.02482226554301</v>
      </c>
      <c r="AO13" s="137">
        <v>166.03943088797001</v>
      </c>
      <c r="AP13" s="138">
        <v>163.125494845567</v>
      </c>
      <c r="AQ13" s="120"/>
      <c r="AR13" s="139">
        <v>149.75317821998601</v>
      </c>
      <c r="AS13" s="125"/>
      <c r="AT13" s="140">
        <v>21.9011990495821</v>
      </c>
      <c r="AU13" s="129">
        <v>22.703488463022701</v>
      </c>
      <c r="AV13" s="129">
        <v>22.467080761514701</v>
      </c>
      <c r="AW13" s="129">
        <v>23.771282977365701</v>
      </c>
      <c r="AX13" s="129">
        <v>18.469790355713599</v>
      </c>
      <c r="AY13" s="141">
        <v>21.863499105584602</v>
      </c>
      <c r="AZ13" s="129"/>
      <c r="BA13" s="142">
        <v>11.7192291958757</v>
      </c>
      <c r="BB13" s="143">
        <v>11.6048716635225</v>
      </c>
      <c r="BC13" s="144">
        <v>11.680988644017001</v>
      </c>
      <c r="BD13" s="129"/>
      <c r="BE13" s="145">
        <v>17.709431465461499</v>
      </c>
    </row>
    <row r="14" spans="1:57" x14ac:dyDescent="0.25">
      <c r="A14" s="21" t="s">
        <v>25</v>
      </c>
      <c r="B14" s="3" t="str">
        <f t="shared" si="0"/>
        <v>Alexandria, VA</v>
      </c>
      <c r="C14" s="3"/>
      <c r="D14" s="24" t="s">
        <v>16</v>
      </c>
      <c r="E14" s="27" t="s">
        <v>17</v>
      </c>
      <c r="F14" s="3"/>
      <c r="G14" s="134">
        <v>187.88667107001299</v>
      </c>
      <c r="H14" s="120">
        <v>208.03201977023701</v>
      </c>
      <c r="I14" s="120">
        <v>210.33538863325401</v>
      </c>
      <c r="J14" s="120">
        <v>192.17352241073601</v>
      </c>
      <c r="K14" s="120">
        <v>176.55557209302299</v>
      </c>
      <c r="L14" s="135">
        <v>195.45055936875099</v>
      </c>
      <c r="M14" s="120"/>
      <c r="N14" s="136">
        <v>170.419177648919</v>
      </c>
      <c r="O14" s="137">
        <v>173.93148930720901</v>
      </c>
      <c r="P14" s="138">
        <v>172.20054036500599</v>
      </c>
      <c r="Q14" s="120"/>
      <c r="R14" s="139">
        <v>188.61926072934699</v>
      </c>
      <c r="S14" s="125"/>
      <c r="T14" s="140">
        <v>25.171548415682899</v>
      </c>
      <c r="U14" s="129">
        <v>27.219101695072801</v>
      </c>
      <c r="V14" s="129">
        <v>29.570426989415999</v>
      </c>
      <c r="W14" s="129">
        <v>24.203479499641201</v>
      </c>
      <c r="X14" s="129">
        <v>21.992838065169501</v>
      </c>
      <c r="Y14" s="141">
        <v>25.916011337072199</v>
      </c>
      <c r="Z14" s="129"/>
      <c r="AA14" s="142">
        <v>20.351930524289202</v>
      </c>
      <c r="AB14" s="143">
        <v>20.9701229644919</v>
      </c>
      <c r="AC14" s="144">
        <v>20.6416969887485</v>
      </c>
      <c r="AD14" s="129"/>
      <c r="AE14" s="145">
        <v>24.6217885774672</v>
      </c>
      <c r="AF14" s="30"/>
      <c r="AG14" s="134">
        <v>165.11127220077199</v>
      </c>
      <c r="AH14" s="120">
        <v>187.86340538305299</v>
      </c>
      <c r="AI14" s="120">
        <v>194.28271488787701</v>
      </c>
      <c r="AJ14" s="120">
        <v>187.58585033790399</v>
      </c>
      <c r="AK14" s="120">
        <v>172.47558317810501</v>
      </c>
      <c r="AL14" s="135">
        <v>182.551594090489</v>
      </c>
      <c r="AM14" s="120"/>
      <c r="AN14" s="136">
        <v>162.922587542023</v>
      </c>
      <c r="AO14" s="137">
        <v>164.61814489492201</v>
      </c>
      <c r="AP14" s="138">
        <v>163.78728287427799</v>
      </c>
      <c r="AQ14" s="120"/>
      <c r="AR14" s="139">
        <v>177.19927887686799</v>
      </c>
      <c r="AS14" s="125"/>
      <c r="AT14" s="140">
        <v>13.082907407671099</v>
      </c>
      <c r="AU14" s="129">
        <v>12.747352944942</v>
      </c>
      <c r="AV14" s="129">
        <v>13.678127659839401</v>
      </c>
      <c r="AW14" s="129">
        <v>13.8829734404385</v>
      </c>
      <c r="AX14" s="129">
        <v>11.571007064178501</v>
      </c>
      <c r="AY14" s="141">
        <v>13.170141186808401</v>
      </c>
      <c r="AZ14" s="129"/>
      <c r="BA14" s="142">
        <v>12.2803695507887</v>
      </c>
      <c r="BB14" s="143">
        <v>13.033022488336799</v>
      </c>
      <c r="BC14" s="144">
        <v>12.662678306336099</v>
      </c>
      <c r="BD14" s="129"/>
      <c r="BE14" s="145">
        <v>13.247303599826999</v>
      </c>
    </row>
    <row r="15" spans="1:57" x14ac:dyDescent="0.25">
      <c r="A15" s="21" t="s">
        <v>26</v>
      </c>
      <c r="B15" s="3" t="str">
        <f t="shared" si="0"/>
        <v>Fairfax/Tysons Corner, VA</v>
      </c>
      <c r="C15" s="3"/>
      <c r="D15" s="24" t="s">
        <v>16</v>
      </c>
      <c r="E15" s="27" t="s">
        <v>17</v>
      </c>
      <c r="F15" s="3"/>
      <c r="G15" s="134">
        <v>155.19609869083499</v>
      </c>
      <c r="H15" s="120">
        <v>191.85281519130299</v>
      </c>
      <c r="I15" s="120">
        <v>207.03753962264099</v>
      </c>
      <c r="J15" s="120">
        <v>201.19132228314999</v>
      </c>
      <c r="K15" s="120">
        <v>181.045208617398</v>
      </c>
      <c r="L15" s="135">
        <v>189.99703840932199</v>
      </c>
      <c r="M15" s="120"/>
      <c r="N15" s="136">
        <v>157.91874446680001</v>
      </c>
      <c r="O15" s="137">
        <v>154.87760788985901</v>
      </c>
      <c r="P15" s="138">
        <v>156.38814644546599</v>
      </c>
      <c r="Q15" s="120"/>
      <c r="R15" s="139">
        <v>179.98143512359701</v>
      </c>
      <c r="S15" s="125"/>
      <c r="T15" s="140">
        <v>8.0253754135885895</v>
      </c>
      <c r="U15" s="129">
        <v>18.7096387379455</v>
      </c>
      <c r="V15" s="129">
        <v>19.755845125809799</v>
      </c>
      <c r="W15" s="129">
        <v>18.0449752250891</v>
      </c>
      <c r="X15" s="129">
        <v>14.362213881440301</v>
      </c>
      <c r="Y15" s="141">
        <v>17.245191608321999</v>
      </c>
      <c r="Z15" s="129"/>
      <c r="AA15" s="142">
        <v>10.303578380022</v>
      </c>
      <c r="AB15" s="143">
        <v>11.284123324905901</v>
      </c>
      <c r="AC15" s="144">
        <v>10.769304731058799</v>
      </c>
      <c r="AD15" s="129"/>
      <c r="AE15" s="145">
        <v>15.505914010416699</v>
      </c>
      <c r="AF15" s="30"/>
      <c r="AG15" s="134">
        <v>153.77517824037199</v>
      </c>
      <c r="AH15" s="120">
        <v>186.23819407214501</v>
      </c>
      <c r="AI15" s="120">
        <v>201.32839598163699</v>
      </c>
      <c r="AJ15" s="120">
        <v>196.583162582781</v>
      </c>
      <c r="AK15" s="120">
        <v>172.27241033815301</v>
      </c>
      <c r="AL15" s="135">
        <v>184.60607033220799</v>
      </c>
      <c r="AM15" s="120"/>
      <c r="AN15" s="136">
        <v>149.89740896938599</v>
      </c>
      <c r="AO15" s="137">
        <v>147.9591536234</v>
      </c>
      <c r="AP15" s="138">
        <v>148.91524870909001</v>
      </c>
      <c r="AQ15" s="120"/>
      <c r="AR15" s="139">
        <v>174.24421889323801</v>
      </c>
      <c r="AS15" s="125"/>
      <c r="AT15" s="140">
        <v>10.7038971443777</v>
      </c>
      <c r="AU15" s="129">
        <v>16.816359475864999</v>
      </c>
      <c r="AV15" s="129">
        <v>18.790135438808399</v>
      </c>
      <c r="AW15" s="129">
        <v>17.540965827865001</v>
      </c>
      <c r="AX15" s="129">
        <v>13.68196969557</v>
      </c>
      <c r="AY15" s="141">
        <v>16.536520644969698</v>
      </c>
      <c r="AZ15" s="129"/>
      <c r="BA15" s="142">
        <v>11.5651590770496</v>
      </c>
      <c r="BB15" s="143">
        <v>10.4366226417335</v>
      </c>
      <c r="BC15" s="144">
        <v>10.994240800778099</v>
      </c>
      <c r="BD15" s="129"/>
      <c r="BE15" s="145">
        <v>15.378762546095301</v>
      </c>
    </row>
    <row r="16" spans="1:57" x14ac:dyDescent="0.25">
      <c r="A16" s="21" t="s">
        <v>27</v>
      </c>
      <c r="B16" s="3" t="str">
        <f t="shared" si="0"/>
        <v>I-95 Fredericksburg, VA</v>
      </c>
      <c r="C16" s="3"/>
      <c r="D16" s="24" t="s">
        <v>16</v>
      </c>
      <c r="E16" s="27" t="s">
        <v>17</v>
      </c>
      <c r="F16" s="3"/>
      <c r="G16" s="134">
        <v>95.186600427350399</v>
      </c>
      <c r="H16" s="120">
        <v>99.068459577567296</v>
      </c>
      <c r="I16" s="120">
        <v>103.61653864390701</v>
      </c>
      <c r="J16" s="120">
        <v>105.05379425907</v>
      </c>
      <c r="K16" s="120">
        <v>108.723391703746</v>
      </c>
      <c r="L16" s="135">
        <v>102.99050974315</v>
      </c>
      <c r="M16" s="120"/>
      <c r="N16" s="136">
        <v>129.44774946638199</v>
      </c>
      <c r="O16" s="137">
        <v>133.832767740246</v>
      </c>
      <c r="P16" s="138">
        <v>131.66083058014999</v>
      </c>
      <c r="Q16" s="120"/>
      <c r="R16" s="139">
        <v>112.534460550337</v>
      </c>
      <c r="S16" s="125"/>
      <c r="T16" s="140">
        <v>5.5067339152781702</v>
      </c>
      <c r="U16" s="129">
        <v>7.6880926233236604</v>
      </c>
      <c r="V16" s="129">
        <v>9.0178169918570497</v>
      </c>
      <c r="W16" s="129">
        <v>9.8070720048744402</v>
      </c>
      <c r="X16" s="129">
        <v>11.533730630376001</v>
      </c>
      <c r="Y16" s="141">
        <v>9.23689364360248</v>
      </c>
      <c r="Z16" s="129"/>
      <c r="AA16" s="142">
        <v>8.6803804454191908</v>
      </c>
      <c r="AB16" s="143">
        <v>8.1028262197086391</v>
      </c>
      <c r="AC16" s="144">
        <v>8.3778434404143702</v>
      </c>
      <c r="AD16" s="129"/>
      <c r="AE16" s="145">
        <v>8.5476217685927995</v>
      </c>
      <c r="AF16" s="30"/>
      <c r="AG16" s="134">
        <v>93.664545503850704</v>
      </c>
      <c r="AH16" s="120">
        <v>97.004903855172998</v>
      </c>
      <c r="AI16" s="120">
        <v>101.23929266024</v>
      </c>
      <c r="AJ16" s="120">
        <v>102.996926498034</v>
      </c>
      <c r="AK16" s="120">
        <v>103.215704228153</v>
      </c>
      <c r="AL16" s="135">
        <v>100.043564218892</v>
      </c>
      <c r="AM16" s="120"/>
      <c r="AN16" s="136">
        <v>119.488579156546</v>
      </c>
      <c r="AO16" s="137">
        <v>121.15439052696399</v>
      </c>
      <c r="AP16" s="138">
        <v>120.327555117175</v>
      </c>
      <c r="AQ16" s="120"/>
      <c r="AR16" s="139">
        <v>106.634660351489</v>
      </c>
      <c r="AS16" s="125"/>
      <c r="AT16" s="140">
        <v>6.2712253954691404</v>
      </c>
      <c r="AU16" s="129">
        <v>7.7842126607456699</v>
      </c>
      <c r="AV16" s="129">
        <v>9.1533713336585301</v>
      </c>
      <c r="AW16" s="129">
        <v>8.7435464969167906</v>
      </c>
      <c r="AX16" s="129">
        <v>6.6557538016107003</v>
      </c>
      <c r="AY16" s="141">
        <v>7.8492737498197096</v>
      </c>
      <c r="AZ16" s="129"/>
      <c r="BA16" s="142">
        <v>6.0033168912550599</v>
      </c>
      <c r="BB16" s="143">
        <v>5.1037272463686003</v>
      </c>
      <c r="BC16" s="144">
        <v>5.5477040995574001</v>
      </c>
      <c r="BD16" s="129"/>
      <c r="BE16" s="145">
        <v>6.77153743285161</v>
      </c>
    </row>
    <row r="17" spans="1:57" x14ac:dyDescent="0.25">
      <c r="A17" s="21" t="s">
        <v>28</v>
      </c>
      <c r="B17" s="3" t="str">
        <f t="shared" si="0"/>
        <v>Dulles Airport Area, VA</v>
      </c>
      <c r="C17" s="3"/>
      <c r="D17" s="24" t="s">
        <v>16</v>
      </c>
      <c r="E17" s="27" t="s">
        <v>17</v>
      </c>
      <c r="F17" s="3"/>
      <c r="G17" s="134">
        <v>126.295776791376</v>
      </c>
      <c r="H17" s="120">
        <v>154.421605806305</v>
      </c>
      <c r="I17" s="120">
        <v>165.16542995071899</v>
      </c>
      <c r="J17" s="120">
        <v>163.22720035513399</v>
      </c>
      <c r="K17" s="120">
        <v>147.869729785907</v>
      </c>
      <c r="L17" s="135">
        <v>153.431784152761</v>
      </c>
      <c r="M17" s="120"/>
      <c r="N17" s="136">
        <v>126.55473678213301</v>
      </c>
      <c r="O17" s="137">
        <v>122.65935316804401</v>
      </c>
      <c r="P17" s="138">
        <v>124.57442160103</v>
      </c>
      <c r="Q17" s="120"/>
      <c r="R17" s="139">
        <v>145.21319772172399</v>
      </c>
      <c r="S17" s="125"/>
      <c r="T17" s="140">
        <v>10.5606411243963</v>
      </c>
      <c r="U17" s="129">
        <v>13.035726581484701</v>
      </c>
      <c r="V17" s="129">
        <v>20.507302510449101</v>
      </c>
      <c r="W17" s="129">
        <v>20.589600456050601</v>
      </c>
      <c r="X17" s="129">
        <v>17.938678362580699</v>
      </c>
      <c r="Y17" s="141">
        <v>17.666919125166199</v>
      </c>
      <c r="Z17" s="129"/>
      <c r="AA17" s="142">
        <v>10.7028662180973</v>
      </c>
      <c r="AB17" s="143">
        <v>6.47965949844939</v>
      </c>
      <c r="AC17" s="144">
        <v>8.5476532347763001</v>
      </c>
      <c r="AD17" s="129"/>
      <c r="AE17" s="145">
        <v>15.481877897996799</v>
      </c>
      <c r="AF17" s="30"/>
      <c r="AG17" s="134">
        <v>124.288867425456</v>
      </c>
      <c r="AH17" s="120">
        <v>147.44616652423301</v>
      </c>
      <c r="AI17" s="120">
        <v>157.823738955495</v>
      </c>
      <c r="AJ17" s="120">
        <v>156.47134988363001</v>
      </c>
      <c r="AK17" s="120">
        <v>142.16435779949501</v>
      </c>
      <c r="AL17" s="135">
        <v>147.20052950475699</v>
      </c>
      <c r="AM17" s="120"/>
      <c r="AN17" s="136">
        <v>120.506094469319</v>
      </c>
      <c r="AO17" s="137">
        <v>117.789936540366</v>
      </c>
      <c r="AP17" s="138">
        <v>119.13549923459</v>
      </c>
      <c r="AQ17" s="120"/>
      <c r="AR17" s="139">
        <v>139.401852062453</v>
      </c>
      <c r="AS17" s="125"/>
      <c r="AT17" s="140">
        <v>11.807572886919299</v>
      </c>
      <c r="AU17" s="129">
        <v>13.4990715496718</v>
      </c>
      <c r="AV17" s="129">
        <v>18.277061319526101</v>
      </c>
      <c r="AW17" s="129">
        <v>17.7066512684214</v>
      </c>
      <c r="AX17" s="129">
        <v>13.7147950766501</v>
      </c>
      <c r="AY17" s="141">
        <v>15.532828294211599</v>
      </c>
      <c r="AZ17" s="129"/>
      <c r="BA17" s="142">
        <v>8.7596656291005299</v>
      </c>
      <c r="BB17" s="143">
        <v>6.5470541712616104</v>
      </c>
      <c r="BC17" s="144">
        <v>7.6449637522252401</v>
      </c>
      <c r="BD17" s="129"/>
      <c r="BE17" s="145">
        <v>13.7913841666269</v>
      </c>
    </row>
    <row r="18" spans="1:57" x14ac:dyDescent="0.25">
      <c r="A18" s="21" t="s">
        <v>29</v>
      </c>
      <c r="B18" s="3" t="str">
        <f t="shared" si="0"/>
        <v>Williamsburg, VA</v>
      </c>
      <c r="C18" s="3"/>
      <c r="D18" s="24" t="s">
        <v>16</v>
      </c>
      <c r="E18" s="27" t="s">
        <v>17</v>
      </c>
      <c r="F18" s="3"/>
      <c r="G18" s="134">
        <v>119.25088981689601</v>
      </c>
      <c r="H18" s="120">
        <v>118.518988455195</v>
      </c>
      <c r="I18" s="120">
        <v>119.85205339392201</v>
      </c>
      <c r="J18" s="120">
        <v>114.73476857142801</v>
      </c>
      <c r="K18" s="120">
        <v>146.074017915665</v>
      </c>
      <c r="L18" s="135">
        <v>125.05050138972101</v>
      </c>
      <c r="M18" s="120"/>
      <c r="N18" s="136">
        <v>194.13952630716199</v>
      </c>
      <c r="O18" s="137">
        <v>200.951467372736</v>
      </c>
      <c r="P18" s="138">
        <v>197.47512672521901</v>
      </c>
      <c r="Q18" s="120"/>
      <c r="R18" s="139">
        <v>153.62218815997801</v>
      </c>
      <c r="S18" s="125"/>
      <c r="T18" s="140">
        <v>-1.5806693309889499</v>
      </c>
      <c r="U18" s="129">
        <v>5.7324834760197101</v>
      </c>
      <c r="V18" s="129">
        <v>4.5265708623372998</v>
      </c>
      <c r="W18" s="129">
        <v>-0.54417843668861199</v>
      </c>
      <c r="X18" s="129">
        <v>3.7425859142584601</v>
      </c>
      <c r="Y18" s="141">
        <v>2.5102059734086799</v>
      </c>
      <c r="Z18" s="129"/>
      <c r="AA18" s="142">
        <v>-2.6589348560120798</v>
      </c>
      <c r="AB18" s="143">
        <v>-2.8512181369360001</v>
      </c>
      <c r="AC18" s="144">
        <v>-2.7823853373867902</v>
      </c>
      <c r="AD18" s="129"/>
      <c r="AE18" s="145">
        <v>-0.934048022311465</v>
      </c>
      <c r="AF18" s="30"/>
      <c r="AG18" s="134">
        <v>117.735842391304</v>
      </c>
      <c r="AH18" s="120">
        <v>115.01635669828001</v>
      </c>
      <c r="AI18" s="120">
        <v>117.39694460390299</v>
      </c>
      <c r="AJ18" s="120">
        <v>118.9804316789</v>
      </c>
      <c r="AK18" s="120">
        <v>130.860558652729</v>
      </c>
      <c r="AL18" s="135">
        <v>120.570142926931</v>
      </c>
      <c r="AM18" s="120"/>
      <c r="AN18" s="136">
        <v>173.35597661246101</v>
      </c>
      <c r="AO18" s="137">
        <v>183.141555989583</v>
      </c>
      <c r="AP18" s="138">
        <v>178.20502027836599</v>
      </c>
      <c r="AQ18" s="120"/>
      <c r="AR18" s="139">
        <v>142.31128858407001</v>
      </c>
      <c r="AS18" s="125"/>
      <c r="AT18" s="140">
        <v>-2.30738551772887</v>
      </c>
      <c r="AU18" s="129">
        <v>-0.103250738087802</v>
      </c>
      <c r="AV18" s="129">
        <v>1.12741686002427</v>
      </c>
      <c r="AW18" s="129">
        <v>-1.28771558067026</v>
      </c>
      <c r="AX18" s="129">
        <v>0.92180448532759895</v>
      </c>
      <c r="AY18" s="141">
        <v>-0.28773934338666601</v>
      </c>
      <c r="AZ18" s="129"/>
      <c r="BA18" s="142">
        <v>0.33632205949104599</v>
      </c>
      <c r="BB18" s="143">
        <v>-0.487116944481498</v>
      </c>
      <c r="BC18" s="144">
        <v>-0.15726379353977499</v>
      </c>
      <c r="BD18" s="129"/>
      <c r="BE18" s="145">
        <v>-0.62757882662174502</v>
      </c>
    </row>
    <row r="19" spans="1:57" x14ac:dyDescent="0.25">
      <c r="A19" s="21" t="s">
        <v>30</v>
      </c>
      <c r="B19" s="3" t="str">
        <f t="shared" si="0"/>
        <v>Virginia Beach, VA</v>
      </c>
      <c r="C19" s="3"/>
      <c r="D19" s="24" t="s">
        <v>16</v>
      </c>
      <c r="E19" s="27" t="s">
        <v>17</v>
      </c>
      <c r="F19" s="3"/>
      <c r="G19" s="134">
        <v>130.77082735988199</v>
      </c>
      <c r="H19" s="120">
        <v>127.955901712421</v>
      </c>
      <c r="I19" s="120">
        <v>134.34816726778601</v>
      </c>
      <c r="J19" s="120">
        <v>133.88224167812899</v>
      </c>
      <c r="K19" s="120">
        <v>136.91526033160099</v>
      </c>
      <c r="L19" s="135">
        <v>132.93174424346799</v>
      </c>
      <c r="M19" s="120"/>
      <c r="N19" s="136">
        <v>194.8549905651</v>
      </c>
      <c r="O19" s="137">
        <v>203.67446855276401</v>
      </c>
      <c r="P19" s="138">
        <v>199.43321705511499</v>
      </c>
      <c r="Q19" s="120"/>
      <c r="R19" s="139">
        <v>156.431901839631</v>
      </c>
      <c r="S19" s="125"/>
      <c r="T19" s="140">
        <v>3.42582789838597</v>
      </c>
      <c r="U19" s="129">
        <v>1.6148258449034001</v>
      </c>
      <c r="V19" s="129">
        <v>3.3109458261900602</v>
      </c>
      <c r="W19" s="129">
        <v>0.118597431220699</v>
      </c>
      <c r="X19" s="129">
        <v>1.75283630277281</v>
      </c>
      <c r="Y19" s="141">
        <v>1.87611429458051</v>
      </c>
      <c r="Z19" s="129"/>
      <c r="AA19" s="142">
        <v>-0.58120044571599805</v>
      </c>
      <c r="AB19" s="143">
        <v>-2.99352011549409</v>
      </c>
      <c r="AC19" s="144">
        <v>-1.8435866836388499</v>
      </c>
      <c r="AD19" s="129"/>
      <c r="AE19" s="145">
        <v>-2.50000219815502E-2</v>
      </c>
      <c r="AF19" s="30"/>
      <c r="AG19" s="134">
        <v>147.67845738201001</v>
      </c>
      <c r="AH19" s="120">
        <v>126.527142269362</v>
      </c>
      <c r="AI19" s="120">
        <v>130.99075449147401</v>
      </c>
      <c r="AJ19" s="120">
        <v>134.39654858540101</v>
      </c>
      <c r="AK19" s="120">
        <v>148.8959381075</v>
      </c>
      <c r="AL19" s="135">
        <v>137.61160229770499</v>
      </c>
      <c r="AM19" s="120"/>
      <c r="AN19" s="136">
        <v>210.71133098177799</v>
      </c>
      <c r="AO19" s="137">
        <v>219.37037693247001</v>
      </c>
      <c r="AP19" s="138">
        <v>215.17572904326499</v>
      </c>
      <c r="AQ19" s="120"/>
      <c r="AR19" s="139">
        <v>164.99971344321401</v>
      </c>
      <c r="AS19" s="125"/>
      <c r="AT19" s="140">
        <v>19.327937544507201</v>
      </c>
      <c r="AU19" s="129">
        <v>4.8726852309560602</v>
      </c>
      <c r="AV19" s="129">
        <v>5.9847360918749199</v>
      </c>
      <c r="AW19" s="129">
        <v>7.0430555591045998</v>
      </c>
      <c r="AX19" s="129">
        <v>15.2531884107163</v>
      </c>
      <c r="AY19" s="141">
        <v>10.3261940537471</v>
      </c>
      <c r="AZ19" s="129"/>
      <c r="BA19" s="142">
        <v>13.4225828199042</v>
      </c>
      <c r="BB19" s="143">
        <v>12.2138810735456</v>
      </c>
      <c r="BC19" s="144">
        <v>12.8046448098096</v>
      </c>
      <c r="BD19" s="129"/>
      <c r="BE19" s="145">
        <v>10.946338659005599</v>
      </c>
    </row>
    <row r="20" spans="1:57" x14ac:dyDescent="0.25">
      <c r="A20" s="34" t="s">
        <v>31</v>
      </c>
      <c r="B20" s="3" t="str">
        <f t="shared" si="0"/>
        <v>Norfolk/Portsmouth, VA</v>
      </c>
      <c r="C20" s="3"/>
      <c r="D20" s="24" t="s">
        <v>16</v>
      </c>
      <c r="E20" s="27" t="s">
        <v>17</v>
      </c>
      <c r="F20" s="3"/>
      <c r="G20" s="134">
        <v>104.38307695742699</v>
      </c>
      <c r="H20" s="120">
        <v>120.624071357261</v>
      </c>
      <c r="I20" s="120">
        <v>127.272989507593</v>
      </c>
      <c r="J20" s="120">
        <v>124.31883552393801</v>
      </c>
      <c r="K20" s="120">
        <v>114.794040926064</v>
      </c>
      <c r="L20" s="135">
        <v>119.01695250773599</v>
      </c>
      <c r="M20" s="120"/>
      <c r="N20" s="136">
        <v>148.879840677613</v>
      </c>
      <c r="O20" s="137">
        <v>147.077901895633</v>
      </c>
      <c r="P20" s="138">
        <v>147.98986565327101</v>
      </c>
      <c r="Q20" s="120"/>
      <c r="R20" s="139">
        <v>128.23961976693499</v>
      </c>
      <c r="S20" s="125"/>
      <c r="T20" s="140">
        <v>5.8002923919357601</v>
      </c>
      <c r="U20" s="129">
        <v>14.1095526474104</v>
      </c>
      <c r="V20" s="129">
        <v>13.142644366456601</v>
      </c>
      <c r="W20" s="129">
        <v>9.0692775213864696</v>
      </c>
      <c r="X20" s="129">
        <v>8.6593803547499704</v>
      </c>
      <c r="Y20" s="141">
        <v>10.6127723033</v>
      </c>
      <c r="Z20" s="129"/>
      <c r="AA20" s="142">
        <v>6.0183532252080498</v>
      </c>
      <c r="AB20" s="143">
        <v>1.1960608411121101</v>
      </c>
      <c r="AC20" s="144">
        <v>3.5279660292285602</v>
      </c>
      <c r="AD20" s="129"/>
      <c r="AE20" s="145">
        <v>7.5535715164342498</v>
      </c>
      <c r="AF20" s="30"/>
      <c r="AG20" s="134">
        <v>110.444357919189</v>
      </c>
      <c r="AH20" s="120">
        <v>112.322207330143</v>
      </c>
      <c r="AI20" s="120">
        <v>118.757124850678</v>
      </c>
      <c r="AJ20" s="120">
        <v>118.6932176599</v>
      </c>
      <c r="AK20" s="120">
        <v>120.87709962462399</v>
      </c>
      <c r="AL20" s="135">
        <v>116.412237443946</v>
      </c>
      <c r="AM20" s="120"/>
      <c r="AN20" s="136">
        <v>152.65463321990401</v>
      </c>
      <c r="AO20" s="137">
        <v>153.457060110757</v>
      </c>
      <c r="AP20" s="138">
        <v>153.059308079858</v>
      </c>
      <c r="AQ20" s="120"/>
      <c r="AR20" s="139">
        <v>127.88157300263001</v>
      </c>
      <c r="AS20" s="125"/>
      <c r="AT20" s="140">
        <v>9.5631142170673904</v>
      </c>
      <c r="AU20" s="129">
        <v>7.0989326483963602</v>
      </c>
      <c r="AV20" s="129">
        <v>9.7014043974749704</v>
      </c>
      <c r="AW20" s="129">
        <v>7.2085141074996599</v>
      </c>
      <c r="AX20" s="129">
        <v>11.2513094264015</v>
      </c>
      <c r="AY20" s="141">
        <v>8.9079397251738808</v>
      </c>
      <c r="AZ20" s="129"/>
      <c r="BA20" s="142">
        <v>8.4782625356133696</v>
      </c>
      <c r="BB20" s="143">
        <v>7.5467462647902899</v>
      </c>
      <c r="BC20" s="144">
        <v>8.0111795737059506</v>
      </c>
      <c r="BD20" s="129"/>
      <c r="BE20" s="145">
        <v>8.1064982991741896</v>
      </c>
    </row>
    <row r="21" spans="1:57" x14ac:dyDescent="0.25">
      <c r="A21" s="35" t="s">
        <v>32</v>
      </c>
      <c r="B21" s="3" t="str">
        <f t="shared" si="0"/>
        <v>Newport News/Hampton, VA</v>
      </c>
      <c r="C21" s="3"/>
      <c r="D21" s="24" t="s">
        <v>16</v>
      </c>
      <c r="E21" s="27" t="s">
        <v>17</v>
      </c>
      <c r="F21" s="3"/>
      <c r="G21" s="134">
        <v>91.839130529515998</v>
      </c>
      <c r="H21" s="120">
        <v>85.577875371402001</v>
      </c>
      <c r="I21" s="120">
        <v>89.868434843205506</v>
      </c>
      <c r="J21" s="120">
        <v>90.104686026476102</v>
      </c>
      <c r="K21" s="120">
        <v>89.968642456991603</v>
      </c>
      <c r="L21" s="135">
        <v>89.456206585365805</v>
      </c>
      <c r="M21" s="120"/>
      <c r="N21" s="136">
        <v>129.89378546978</v>
      </c>
      <c r="O21" s="137">
        <v>129.97783545486601</v>
      </c>
      <c r="P21" s="138">
        <v>129.93604515557101</v>
      </c>
      <c r="Q21" s="120"/>
      <c r="R21" s="139">
        <v>103.11986293647701</v>
      </c>
      <c r="S21" s="125"/>
      <c r="T21" s="140">
        <v>17.271445972347401</v>
      </c>
      <c r="U21" s="129">
        <v>5.2809162611404901</v>
      </c>
      <c r="V21" s="129">
        <v>7.4392043996346198</v>
      </c>
      <c r="W21" s="129">
        <v>6.25327748180589</v>
      </c>
      <c r="X21" s="129">
        <v>3.7677365868875601</v>
      </c>
      <c r="Y21" s="141">
        <v>7.5237095556568399</v>
      </c>
      <c r="Z21" s="129"/>
      <c r="AA21" s="142">
        <v>11.5510030492929</v>
      </c>
      <c r="AB21" s="143">
        <v>8.3615699193105204</v>
      </c>
      <c r="AC21" s="144">
        <v>9.9039390341361404</v>
      </c>
      <c r="AD21" s="129"/>
      <c r="AE21" s="145">
        <v>7.9551462244078301</v>
      </c>
      <c r="AF21" s="30"/>
      <c r="AG21" s="134">
        <v>85.609463720777001</v>
      </c>
      <c r="AH21" s="120">
        <v>88.628371716208605</v>
      </c>
      <c r="AI21" s="120">
        <v>91.170622040418195</v>
      </c>
      <c r="AJ21" s="120">
        <v>88.669329954918197</v>
      </c>
      <c r="AK21" s="120">
        <v>92.054364346865498</v>
      </c>
      <c r="AL21" s="135">
        <v>89.354173814611002</v>
      </c>
      <c r="AM21" s="120"/>
      <c r="AN21" s="136">
        <v>127.71831120399</v>
      </c>
      <c r="AO21" s="137">
        <v>132.38562166914599</v>
      </c>
      <c r="AP21" s="138">
        <v>130.07997115121299</v>
      </c>
      <c r="AQ21" s="120"/>
      <c r="AR21" s="139">
        <v>102.89607298664799</v>
      </c>
      <c r="AS21" s="125"/>
      <c r="AT21" s="140">
        <v>4.1185558468986798</v>
      </c>
      <c r="AU21" s="129">
        <v>8.06164975614913</v>
      </c>
      <c r="AV21" s="129">
        <v>7.8564387305790504</v>
      </c>
      <c r="AW21" s="129">
        <v>4.8429496305253004</v>
      </c>
      <c r="AX21" s="129">
        <v>6.2199851182196397</v>
      </c>
      <c r="AY21" s="141">
        <v>6.2653178467177497</v>
      </c>
      <c r="AZ21" s="129"/>
      <c r="BA21" s="142">
        <v>9.1525354638192802</v>
      </c>
      <c r="BB21" s="143">
        <v>7.7656078181365702</v>
      </c>
      <c r="BC21" s="144">
        <v>8.3936659841082495</v>
      </c>
      <c r="BD21" s="129"/>
      <c r="BE21" s="145">
        <v>6.8192997670108797</v>
      </c>
    </row>
    <row r="22" spans="1:57" x14ac:dyDescent="0.25">
      <c r="A22" s="36" t="s">
        <v>33</v>
      </c>
      <c r="B22" s="3" t="str">
        <f t="shared" si="0"/>
        <v>Chesapeake/Suffolk, VA</v>
      </c>
      <c r="C22" s="3"/>
      <c r="D22" s="25" t="s">
        <v>16</v>
      </c>
      <c r="E22" s="28" t="s">
        <v>17</v>
      </c>
      <c r="F22" s="3"/>
      <c r="G22" s="146">
        <v>93.636674451322406</v>
      </c>
      <c r="H22" s="147">
        <v>97.935357796014003</v>
      </c>
      <c r="I22" s="147">
        <v>100.906397112802</v>
      </c>
      <c r="J22" s="147">
        <v>100.83277728692499</v>
      </c>
      <c r="K22" s="147">
        <v>98.353225793650694</v>
      </c>
      <c r="L22" s="148">
        <v>98.542086704982594</v>
      </c>
      <c r="M22" s="120"/>
      <c r="N22" s="149">
        <v>118.974450195674</v>
      </c>
      <c r="O22" s="150">
        <v>123.07907307537999</v>
      </c>
      <c r="P22" s="151">
        <v>121.05449275627301</v>
      </c>
      <c r="Q22" s="120"/>
      <c r="R22" s="152">
        <v>105.71420001294599</v>
      </c>
      <c r="S22" s="125"/>
      <c r="T22" s="153">
        <v>6.8466782469836502</v>
      </c>
      <c r="U22" s="154">
        <v>5.9391318557202597</v>
      </c>
      <c r="V22" s="154">
        <v>6.1165144577634001</v>
      </c>
      <c r="W22" s="154">
        <v>6.0455815254436498</v>
      </c>
      <c r="X22" s="154">
        <v>4.6941566606212897</v>
      </c>
      <c r="Y22" s="155">
        <v>5.9163730155204401</v>
      </c>
      <c r="Z22" s="129"/>
      <c r="AA22" s="156">
        <v>0.85629555968359905</v>
      </c>
      <c r="AB22" s="157">
        <v>0.30084769738600903</v>
      </c>
      <c r="AC22" s="158">
        <v>0.55597094280257997</v>
      </c>
      <c r="AD22" s="129"/>
      <c r="AE22" s="159">
        <v>4.1257142951605204</v>
      </c>
      <c r="AF22" s="31"/>
      <c r="AG22" s="146">
        <v>96.248496660212894</v>
      </c>
      <c r="AH22" s="147">
        <v>99.227955275709604</v>
      </c>
      <c r="AI22" s="147">
        <v>101.129484351697</v>
      </c>
      <c r="AJ22" s="147">
        <v>101.023260997821</v>
      </c>
      <c r="AK22" s="147">
        <v>101.006251397497</v>
      </c>
      <c r="AL22" s="148">
        <v>99.861670423633598</v>
      </c>
      <c r="AM22" s="120"/>
      <c r="AN22" s="149">
        <v>124.526961495724</v>
      </c>
      <c r="AO22" s="150">
        <v>126.17027219613701</v>
      </c>
      <c r="AP22" s="151">
        <v>125.357098935338</v>
      </c>
      <c r="AQ22" s="120"/>
      <c r="AR22" s="152">
        <v>107.63244982337299</v>
      </c>
      <c r="AS22" s="125"/>
      <c r="AT22" s="153">
        <v>10.972988740190701</v>
      </c>
      <c r="AU22" s="154">
        <v>9.2188776578315306</v>
      </c>
      <c r="AV22" s="154">
        <v>8.3528611451193804</v>
      </c>
      <c r="AW22" s="154">
        <v>8.9178379653474202</v>
      </c>
      <c r="AX22" s="154">
        <v>9.28671000316419</v>
      </c>
      <c r="AY22" s="155">
        <v>9.2614578525785305</v>
      </c>
      <c r="AZ22" s="129"/>
      <c r="BA22" s="156">
        <v>5.7774961954234199</v>
      </c>
      <c r="BB22" s="157">
        <v>4.6005544961458797</v>
      </c>
      <c r="BC22" s="158">
        <v>5.1766541071613199</v>
      </c>
      <c r="BD22" s="129"/>
      <c r="BE22" s="159">
        <v>7.5061532710455197</v>
      </c>
    </row>
    <row r="23" spans="1:57" ht="13" x14ac:dyDescent="0.3">
      <c r="A23" s="19" t="s">
        <v>43</v>
      </c>
      <c r="B23" s="3" t="str">
        <f t="shared" si="0"/>
        <v>Richmond CBD/Airport, VA</v>
      </c>
      <c r="C23" s="9"/>
      <c r="D23" s="23" t="s">
        <v>16</v>
      </c>
      <c r="E23" s="26" t="s">
        <v>17</v>
      </c>
      <c r="F23" s="3"/>
      <c r="G23" s="117">
        <v>166.37350262697001</v>
      </c>
      <c r="H23" s="118">
        <v>170.70706202393899</v>
      </c>
      <c r="I23" s="118">
        <v>176.11078273244701</v>
      </c>
      <c r="J23" s="118">
        <v>179.04846226862799</v>
      </c>
      <c r="K23" s="118">
        <v>165.520062208398</v>
      </c>
      <c r="L23" s="119">
        <v>172.24276194651401</v>
      </c>
      <c r="M23" s="120"/>
      <c r="N23" s="121">
        <v>190.294910025706</v>
      </c>
      <c r="O23" s="122">
        <v>190.916004032258</v>
      </c>
      <c r="P23" s="123">
        <v>190.614875363523</v>
      </c>
      <c r="Q23" s="120"/>
      <c r="R23" s="124">
        <v>178.58824580284099</v>
      </c>
      <c r="S23" s="125"/>
      <c r="T23" s="126">
        <v>-2.88140975026643</v>
      </c>
      <c r="U23" s="127">
        <v>-4.4489915143503902</v>
      </c>
      <c r="V23" s="127">
        <v>-4.9253247520730401</v>
      </c>
      <c r="W23" s="127">
        <v>0.10027534973771</v>
      </c>
      <c r="X23" s="127">
        <v>-5.2407292593118502</v>
      </c>
      <c r="Y23" s="128">
        <v>-3.3932478262485199</v>
      </c>
      <c r="Z23" s="129"/>
      <c r="AA23" s="130">
        <v>-5.6494469204616697</v>
      </c>
      <c r="AB23" s="131">
        <v>-6.2389369209722201</v>
      </c>
      <c r="AC23" s="132">
        <v>-5.9350083423143101</v>
      </c>
      <c r="AD23" s="129"/>
      <c r="AE23" s="133">
        <v>-3.86428556449254</v>
      </c>
      <c r="AF23" s="29"/>
      <c r="AG23" s="117">
        <v>166.71916251613999</v>
      </c>
      <c r="AH23" s="118">
        <v>175.53327922934801</v>
      </c>
      <c r="AI23" s="118">
        <v>180.44735713496101</v>
      </c>
      <c r="AJ23" s="118">
        <v>177.23818428824501</v>
      </c>
      <c r="AK23" s="118">
        <v>172.214347826086</v>
      </c>
      <c r="AL23" s="119">
        <v>175.14773702620801</v>
      </c>
      <c r="AM23" s="120"/>
      <c r="AN23" s="121">
        <v>202.84388561636399</v>
      </c>
      <c r="AO23" s="122">
        <v>206.266160761501</v>
      </c>
      <c r="AP23" s="123">
        <v>204.565767879948</v>
      </c>
      <c r="AQ23" s="120"/>
      <c r="AR23" s="124">
        <v>184.82941190893101</v>
      </c>
      <c r="AS23" s="125"/>
      <c r="AT23" s="126">
        <v>-0.83689321418447005</v>
      </c>
      <c r="AU23" s="127">
        <v>1.6050224132997599</v>
      </c>
      <c r="AV23" s="127">
        <v>-0.843620360203299</v>
      </c>
      <c r="AW23" s="127">
        <v>1.1852821302223799</v>
      </c>
      <c r="AX23" s="127">
        <v>-0.185709208997413</v>
      </c>
      <c r="AY23" s="128">
        <v>0.20802424322086099</v>
      </c>
      <c r="AZ23" s="129"/>
      <c r="BA23" s="130">
        <v>-2.1837448110500999</v>
      </c>
      <c r="BB23" s="131">
        <v>-1.7865514218040399</v>
      </c>
      <c r="BC23" s="132">
        <v>-1.99457284724276</v>
      </c>
      <c r="BD23" s="129"/>
      <c r="BE23" s="133">
        <v>-0.66324089692208998</v>
      </c>
    </row>
    <row r="24" spans="1:57" x14ac:dyDescent="0.25">
      <c r="A24" s="20" t="s">
        <v>44</v>
      </c>
      <c r="B24" s="3" t="str">
        <f t="shared" si="0"/>
        <v>Richmond North/Glen Allen, VA</v>
      </c>
      <c r="C24" s="10"/>
      <c r="D24" s="24" t="s">
        <v>16</v>
      </c>
      <c r="E24" s="27" t="s">
        <v>17</v>
      </c>
      <c r="F24" s="3"/>
      <c r="G24" s="134">
        <v>95.331405391912099</v>
      </c>
      <c r="H24" s="120">
        <v>105.816471098767</v>
      </c>
      <c r="I24" s="120">
        <v>110.22470330003</v>
      </c>
      <c r="J24" s="120">
        <v>110.602988716071</v>
      </c>
      <c r="K24" s="120">
        <v>105.526019688269</v>
      </c>
      <c r="L24" s="135">
        <v>106.393102046441</v>
      </c>
      <c r="M24" s="120"/>
      <c r="N24" s="136">
        <v>126.956056595804</v>
      </c>
      <c r="O24" s="137">
        <v>127.97383340127701</v>
      </c>
      <c r="P24" s="138">
        <v>127.473953118517</v>
      </c>
      <c r="Q24" s="120"/>
      <c r="R24" s="139">
        <v>113.40357087012499</v>
      </c>
      <c r="S24" s="125"/>
      <c r="T24" s="140">
        <v>3.84285177136758</v>
      </c>
      <c r="U24" s="129">
        <v>6.1208406472118204</v>
      </c>
      <c r="V24" s="129">
        <v>7.8448197316652504</v>
      </c>
      <c r="W24" s="129">
        <v>10.0799667710089</v>
      </c>
      <c r="X24" s="129">
        <v>5.6825740904533104</v>
      </c>
      <c r="Y24" s="141">
        <v>7.2609689568757902</v>
      </c>
      <c r="Z24" s="129"/>
      <c r="AA24" s="142">
        <v>7.47780607113486</v>
      </c>
      <c r="AB24" s="143">
        <v>5.2371812850092399</v>
      </c>
      <c r="AC24" s="144">
        <v>6.31921050606545</v>
      </c>
      <c r="AD24" s="129"/>
      <c r="AE24" s="145">
        <v>6.9031477774383996</v>
      </c>
      <c r="AF24" s="30"/>
      <c r="AG24" s="134">
        <v>97.108631083749501</v>
      </c>
      <c r="AH24" s="120">
        <v>104.058656575212</v>
      </c>
      <c r="AI24" s="120">
        <v>108.55911991374801</v>
      </c>
      <c r="AJ24" s="120">
        <v>107.942739067755</v>
      </c>
      <c r="AK24" s="120">
        <v>104.614607609988</v>
      </c>
      <c r="AL24" s="135">
        <v>104.97143966081801</v>
      </c>
      <c r="AM24" s="120"/>
      <c r="AN24" s="136">
        <v>123.20878766275101</v>
      </c>
      <c r="AO24" s="137">
        <v>126.424921671484</v>
      </c>
      <c r="AP24" s="138">
        <v>124.85720781358501</v>
      </c>
      <c r="AQ24" s="120"/>
      <c r="AR24" s="139">
        <v>111.45650687137601</v>
      </c>
      <c r="AS24" s="125"/>
      <c r="AT24" s="140">
        <v>3.7756882850731501</v>
      </c>
      <c r="AU24" s="129">
        <v>7.6906699785099004</v>
      </c>
      <c r="AV24" s="129">
        <v>8.8442626999929796</v>
      </c>
      <c r="AW24" s="129">
        <v>8.1815006121798302</v>
      </c>
      <c r="AX24" s="129">
        <v>6.05276542809069</v>
      </c>
      <c r="AY24" s="141">
        <v>7.2366441300268098</v>
      </c>
      <c r="AZ24" s="129"/>
      <c r="BA24" s="142">
        <v>4.4156294786417698</v>
      </c>
      <c r="BB24" s="143">
        <v>3.27630639742185</v>
      </c>
      <c r="BC24" s="144">
        <v>3.81376079597934</v>
      </c>
      <c r="BD24" s="129"/>
      <c r="BE24" s="145">
        <v>5.6075188789962596</v>
      </c>
    </row>
    <row r="25" spans="1:57" x14ac:dyDescent="0.25">
      <c r="A25" s="21" t="s">
        <v>45</v>
      </c>
      <c r="B25" s="3" t="str">
        <f t="shared" si="0"/>
        <v>Richmond West/Midlothian, VA</v>
      </c>
      <c r="C25" s="3"/>
      <c r="D25" s="24" t="s">
        <v>16</v>
      </c>
      <c r="E25" s="27" t="s">
        <v>17</v>
      </c>
      <c r="F25" s="3"/>
      <c r="G25" s="134">
        <v>86.878226081080996</v>
      </c>
      <c r="H25" s="120">
        <v>88.991578591549199</v>
      </c>
      <c r="I25" s="120">
        <v>94.650793339960202</v>
      </c>
      <c r="J25" s="120">
        <v>92.057763793982602</v>
      </c>
      <c r="K25" s="120">
        <v>97.686965266106398</v>
      </c>
      <c r="L25" s="135">
        <v>92.502452209178202</v>
      </c>
      <c r="M25" s="120"/>
      <c r="N25" s="136">
        <v>114.19018562850199</v>
      </c>
      <c r="O25" s="137">
        <v>117.980789310611</v>
      </c>
      <c r="P25" s="138">
        <v>116.116827106299</v>
      </c>
      <c r="Q25" s="120"/>
      <c r="R25" s="139">
        <v>100.80425321107199</v>
      </c>
      <c r="S25" s="125"/>
      <c r="T25" s="140">
        <v>-0.11393058945188</v>
      </c>
      <c r="U25" s="129">
        <v>-0.44226053464520199</v>
      </c>
      <c r="V25" s="129">
        <v>3.8753951263105901</v>
      </c>
      <c r="W25" s="129">
        <v>2.3743903172750298</v>
      </c>
      <c r="X25" s="129">
        <v>9.0049424387441004</v>
      </c>
      <c r="Y25" s="141">
        <v>3.3510883904634299</v>
      </c>
      <c r="Z25" s="129"/>
      <c r="AA25" s="142">
        <v>4.5237879484393799</v>
      </c>
      <c r="AB25" s="143">
        <v>6.4120853352983298</v>
      </c>
      <c r="AC25" s="144">
        <v>5.4867249722504097</v>
      </c>
      <c r="AD25" s="129"/>
      <c r="AE25" s="145">
        <v>4.5678628028856298</v>
      </c>
      <c r="AF25" s="30"/>
      <c r="AG25" s="134">
        <v>87.073708444070604</v>
      </c>
      <c r="AH25" s="120">
        <v>90.931060115851906</v>
      </c>
      <c r="AI25" s="120">
        <v>94.453463167374196</v>
      </c>
      <c r="AJ25" s="120">
        <v>93.431523498793894</v>
      </c>
      <c r="AK25" s="120">
        <v>93.462215765765706</v>
      </c>
      <c r="AL25" s="135">
        <v>92.1332364651647</v>
      </c>
      <c r="AM25" s="120"/>
      <c r="AN25" s="136">
        <v>109.11873830631799</v>
      </c>
      <c r="AO25" s="137">
        <v>113.83528722854101</v>
      </c>
      <c r="AP25" s="138">
        <v>111.552647697315</v>
      </c>
      <c r="AQ25" s="120"/>
      <c r="AR25" s="139">
        <v>98.727784453263695</v>
      </c>
      <c r="AS25" s="125"/>
      <c r="AT25" s="140">
        <v>3.4785864007108001</v>
      </c>
      <c r="AU25" s="129">
        <v>3.5247664600003601</v>
      </c>
      <c r="AV25" s="129">
        <v>5.8333821387900402</v>
      </c>
      <c r="AW25" s="129">
        <v>5.4322340241403202</v>
      </c>
      <c r="AX25" s="129">
        <v>3.3591443988034202</v>
      </c>
      <c r="AY25" s="141">
        <v>4.4195352743835397</v>
      </c>
      <c r="AZ25" s="129"/>
      <c r="BA25" s="142">
        <v>2.1632210889338102</v>
      </c>
      <c r="BB25" s="143">
        <v>4.0071911745214104</v>
      </c>
      <c r="BC25" s="144">
        <v>3.1255104400458702</v>
      </c>
      <c r="BD25" s="129"/>
      <c r="BE25" s="145">
        <v>3.9088453700305501</v>
      </c>
    </row>
    <row r="26" spans="1:57" x14ac:dyDescent="0.25">
      <c r="A26" s="21" t="s">
        <v>46</v>
      </c>
      <c r="B26" s="3" t="str">
        <f t="shared" si="0"/>
        <v>Petersburg/Chester, VA</v>
      </c>
      <c r="C26" s="3"/>
      <c r="D26" s="24" t="s">
        <v>16</v>
      </c>
      <c r="E26" s="27" t="s">
        <v>17</v>
      </c>
      <c r="F26" s="3"/>
      <c r="G26" s="134">
        <v>88.572445925044605</v>
      </c>
      <c r="H26" s="120">
        <v>89.611611075441402</v>
      </c>
      <c r="I26" s="120">
        <v>91.219344150344</v>
      </c>
      <c r="J26" s="120">
        <v>90.392630840136903</v>
      </c>
      <c r="K26" s="120">
        <v>90.120398170075305</v>
      </c>
      <c r="L26" s="135">
        <v>90.015967946277996</v>
      </c>
      <c r="M26" s="120"/>
      <c r="N26" s="136">
        <v>91.7907575633687</v>
      </c>
      <c r="O26" s="137">
        <v>95.245298736787802</v>
      </c>
      <c r="P26" s="138">
        <v>93.566084167991505</v>
      </c>
      <c r="Q26" s="120"/>
      <c r="R26" s="139">
        <v>91.049017687651698</v>
      </c>
      <c r="S26" s="125"/>
      <c r="T26" s="140">
        <v>-3.2579894098417599</v>
      </c>
      <c r="U26" s="129">
        <v>2.9490069805144099</v>
      </c>
      <c r="V26" s="129">
        <v>2.7473157320792398</v>
      </c>
      <c r="W26" s="129">
        <v>2.7665326925910998</v>
      </c>
      <c r="X26" s="129">
        <v>3.7272360140754399</v>
      </c>
      <c r="Y26" s="141">
        <v>1.79303630744416</v>
      </c>
      <c r="Z26" s="129"/>
      <c r="AA26" s="142">
        <v>-3.28444543445306</v>
      </c>
      <c r="AB26" s="143">
        <v>-3.6404075621191998</v>
      </c>
      <c r="AC26" s="144">
        <v>-3.4422163067980001</v>
      </c>
      <c r="AD26" s="129"/>
      <c r="AE26" s="145">
        <v>2.1830058565820799E-2</v>
      </c>
      <c r="AF26" s="30"/>
      <c r="AG26" s="134">
        <v>85.831538560390996</v>
      </c>
      <c r="AH26" s="120">
        <v>89.525133384550898</v>
      </c>
      <c r="AI26" s="120">
        <v>90.3182975741056</v>
      </c>
      <c r="AJ26" s="120">
        <v>90.423018168300104</v>
      </c>
      <c r="AK26" s="120">
        <v>88.525302781271805</v>
      </c>
      <c r="AL26" s="135">
        <v>89.013234274250493</v>
      </c>
      <c r="AM26" s="120"/>
      <c r="AN26" s="136">
        <v>93.097181183862403</v>
      </c>
      <c r="AO26" s="137">
        <v>94.875086857771393</v>
      </c>
      <c r="AP26" s="138">
        <v>93.995845221429903</v>
      </c>
      <c r="AQ26" s="120"/>
      <c r="AR26" s="139">
        <v>90.516237027901596</v>
      </c>
      <c r="AS26" s="125"/>
      <c r="AT26" s="140">
        <v>-0.29092438472777199</v>
      </c>
      <c r="AU26" s="129">
        <v>1.91357402402629</v>
      </c>
      <c r="AV26" s="129">
        <v>1.07560234424217</v>
      </c>
      <c r="AW26" s="129">
        <v>2.5325779362323</v>
      </c>
      <c r="AX26" s="129">
        <v>0.35495747927556598</v>
      </c>
      <c r="AY26" s="141">
        <v>1.16261610063085</v>
      </c>
      <c r="AZ26" s="129"/>
      <c r="BA26" s="142">
        <v>-2.8591281808304001</v>
      </c>
      <c r="BB26" s="143">
        <v>-2.6990159274785901</v>
      </c>
      <c r="BC26" s="144">
        <v>-2.7827093352079699</v>
      </c>
      <c r="BD26" s="129"/>
      <c r="BE26" s="145">
        <v>-0.18637297526669999</v>
      </c>
    </row>
    <row r="27" spans="1:57" x14ac:dyDescent="0.25">
      <c r="A27" s="77" t="s">
        <v>99</v>
      </c>
      <c r="B27" s="37" t="s">
        <v>71</v>
      </c>
      <c r="C27" s="3"/>
      <c r="D27" s="24" t="s">
        <v>16</v>
      </c>
      <c r="E27" s="27" t="s">
        <v>17</v>
      </c>
      <c r="F27" s="3"/>
      <c r="G27" s="134">
        <v>109.06160461653</v>
      </c>
      <c r="H27" s="120">
        <v>111.574592842553</v>
      </c>
      <c r="I27" s="120">
        <v>109.462610200979</v>
      </c>
      <c r="J27" s="120">
        <v>110.176570032573</v>
      </c>
      <c r="K27" s="120">
        <v>116.179164169689</v>
      </c>
      <c r="L27" s="135">
        <v>111.502745220319</v>
      </c>
      <c r="M27" s="120"/>
      <c r="N27" s="136">
        <v>148.81208200176701</v>
      </c>
      <c r="O27" s="137">
        <v>149.34171987014699</v>
      </c>
      <c r="P27" s="138">
        <v>149.077610280405</v>
      </c>
      <c r="Q27" s="120"/>
      <c r="R27" s="139">
        <v>124.44653487665801</v>
      </c>
      <c r="S27" s="125"/>
      <c r="T27" s="140">
        <v>2.4545614967317402</v>
      </c>
      <c r="U27" s="129">
        <v>8.9918137815366492</v>
      </c>
      <c r="V27" s="129">
        <v>7.0213421015545103</v>
      </c>
      <c r="W27" s="129">
        <v>4.4097812759975801</v>
      </c>
      <c r="X27" s="129">
        <v>3.3452032194029999</v>
      </c>
      <c r="Y27" s="141">
        <v>5.2621010086410003</v>
      </c>
      <c r="Z27" s="129"/>
      <c r="AA27" s="142">
        <v>2.0152057588691701</v>
      </c>
      <c r="AB27" s="143">
        <v>1.7723170583151799</v>
      </c>
      <c r="AC27" s="144">
        <v>1.8929234552004399</v>
      </c>
      <c r="AD27" s="129"/>
      <c r="AE27" s="145">
        <v>3.9889783591082999</v>
      </c>
      <c r="AF27" s="30"/>
      <c r="AG27" s="134">
        <v>104.06968719894</v>
      </c>
      <c r="AH27" s="120">
        <v>106.51813833120499</v>
      </c>
      <c r="AI27" s="120">
        <v>107.804287937572</v>
      </c>
      <c r="AJ27" s="120">
        <v>110.64089014409601</v>
      </c>
      <c r="AK27" s="120">
        <v>117.864476367574</v>
      </c>
      <c r="AL27" s="135">
        <v>109.857704678895</v>
      </c>
      <c r="AM27" s="120"/>
      <c r="AN27" s="136">
        <v>145.05235348630299</v>
      </c>
      <c r="AO27" s="137">
        <v>143.85596792129201</v>
      </c>
      <c r="AP27" s="138">
        <v>144.459174944631</v>
      </c>
      <c r="AQ27" s="120"/>
      <c r="AR27" s="139">
        <v>121.202607183672</v>
      </c>
      <c r="AS27" s="125"/>
      <c r="AT27" s="140">
        <v>3.1241077679421099</v>
      </c>
      <c r="AU27" s="129">
        <v>5.7081370081022298</v>
      </c>
      <c r="AV27" s="129">
        <v>7.25710207041271</v>
      </c>
      <c r="AW27" s="129">
        <v>8.0830634663105094</v>
      </c>
      <c r="AX27" s="129">
        <v>5.9538472112879104</v>
      </c>
      <c r="AY27" s="141">
        <v>6.2476004913304202</v>
      </c>
      <c r="AZ27" s="129"/>
      <c r="BA27" s="142">
        <v>4.4404177584180999</v>
      </c>
      <c r="BB27" s="143">
        <v>3.4372683794358299</v>
      </c>
      <c r="BC27" s="144">
        <v>3.94240315469056</v>
      </c>
      <c r="BD27" s="129"/>
      <c r="BE27" s="145">
        <v>5.1885910474366597</v>
      </c>
    </row>
    <row r="28" spans="1:57" x14ac:dyDescent="0.25">
      <c r="A28" s="21" t="s">
        <v>48</v>
      </c>
      <c r="B28" s="3" t="str">
        <f t="shared" si="0"/>
        <v>Roanoke, VA</v>
      </c>
      <c r="C28" s="3"/>
      <c r="D28" s="24" t="s">
        <v>16</v>
      </c>
      <c r="E28" s="27" t="s">
        <v>17</v>
      </c>
      <c r="F28" s="3"/>
      <c r="G28" s="134">
        <v>98.289182092122203</v>
      </c>
      <c r="H28" s="120">
        <v>104.09516523188</v>
      </c>
      <c r="I28" s="120">
        <v>112.99109989647999</v>
      </c>
      <c r="J28" s="120">
        <v>112.78237361449</v>
      </c>
      <c r="K28" s="120">
        <v>107.650148342059</v>
      </c>
      <c r="L28" s="135">
        <v>107.949972230428</v>
      </c>
      <c r="M28" s="120"/>
      <c r="N28" s="136">
        <v>126.045853457738</v>
      </c>
      <c r="O28" s="137">
        <v>132.499587680079</v>
      </c>
      <c r="P28" s="138">
        <v>129.43343285527999</v>
      </c>
      <c r="Q28" s="120"/>
      <c r="R28" s="139">
        <v>114.64963244561901</v>
      </c>
      <c r="S28" s="125"/>
      <c r="T28" s="140">
        <v>6.5352881600353996</v>
      </c>
      <c r="U28" s="129">
        <v>10.3763616047639</v>
      </c>
      <c r="V28" s="129">
        <v>12.4281512023673</v>
      </c>
      <c r="W28" s="129">
        <v>9.8728139891737694</v>
      </c>
      <c r="X28" s="129">
        <v>9.8062917510429806</v>
      </c>
      <c r="Y28" s="141">
        <v>10.2659690247553</v>
      </c>
      <c r="Z28" s="129"/>
      <c r="AA28" s="142">
        <v>10.2538239493138</v>
      </c>
      <c r="AB28" s="143">
        <v>11.5554870814307</v>
      </c>
      <c r="AC28" s="144">
        <v>10.9265409203672</v>
      </c>
      <c r="AD28" s="129"/>
      <c r="AE28" s="145">
        <v>10.4972413995353</v>
      </c>
      <c r="AF28" s="30"/>
      <c r="AG28" s="134">
        <v>98.194886431559993</v>
      </c>
      <c r="AH28" s="120">
        <v>104.807254960465</v>
      </c>
      <c r="AI28" s="120">
        <v>109.484842206366</v>
      </c>
      <c r="AJ28" s="120">
        <v>115.858973580518</v>
      </c>
      <c r="AK28" s="120">
        <v>133.13432826115201</v>
      </c>
      <c r="AL28" s="135">
        <v>113.641746541035</v>
      </c>
      <c r="AM28" s="120"/>
      <c r="AN28" s="136">
        <v>147.27949101982401</v>
      </c>
      <c r="AO28" s="137">
        <v>138.997676303529</v>
      </c>
      <c r="AP28" s="138">
        <v>143.193604534005</v>
      </c>
      <c r="AQ28" s="120"/>
      <c r="AR28" s="139">
        <v>122.96782301095899</v>
      </c>
      <c r="AS28" s="125"/>
      <c r="AT28" s="140">
        <v>7.5096645304502898</v>
      </c>
      <c r="AU28" s="129">
        <v>7.5055242263677</v>
      </c>
      <c r="AV28" s="129">
        <v>10.1037110901639</v>
      </c>
      <c r="AW28" s="129">
        <v>10.403005315048601</v>
      </c>
      <c r="AX28" s="129">
        <v>13.4199093161956</v>
      </c>
      <c r="AY28" s="141">
        <v>10.2359540606385</v>
      </c>
      <c r="AZ28" s="129"/>
      <c r="BA28" s="142">
        <v>12.297517840952199</v>
      </c>
      <c r="BB28" s="143">
        <v>10.8882607297412</v>
      </c>
      <c r="BC28" s="144">
        <v>11.6257234446013</v>
      </c>
      <c r="BD28" s="129"/>
      <c r="BE28" s="145">
        <v>10.7958741480128</v>
      </c>
    </row>
    <row r="29" spans="1:57" x14ac:dyDescent="0.25">
      <c r="A29" s="21" t="s">
        <v>49</v>
      </c>
      <c r="B29" s="3" t="str">
        <f t="shared" si="0"/>
        <v>Charlottesville, VA</v>
      </c>
      <c r="C29" s="3"/>
      <c r="D29" s="24" t="s">
        <v>16</v>
      </c>
      <c r="E29" s="27" t="s">
        <v>17</v>
      </c>
      <c r="F29" s="3"/>
      <c r="G29" s="134">
        <v>134.135932686822</v>
      </c>
      <c r="H29" s="120">
        <v>131.06412375415201</v>
      </c>
      <c r="I29" s="120">
        <v>136.11793601651101</v>
      </c>
      <c r="J29" s="120">
        <v>142.430210221094</v>
      </c>
      <c r="K29" s="120">
        <v>207.487207967589</v>
      </c>
      <c r="L29" s="135">
        <v>152.785956681523</v>
      </c>
      <c r="M29" s="120"/>
      <c r="N29" s="136">
        <v>412.49633513513498</v>
      </c>
      <c r="O29" s="137">
        <v>427.50422503725702</v>
      </c>
      <c r="P29" s="138">
        <v>420.31691043230597</v>
      </c>
      <c r="Q29" s="120"/>
      <c r="R29" s="139">
        <v>253.538778942237</v>
      </c>
      <c r="S29" s="125"/>
      <c r="T29" s="140">
        <v>-0.85241237623543098</v>
      </c>
      <c r="U29" s="129">
        <v>-1.1268847898944301</v>
      </c>
      <c r="V29" s="129">
        <v>-0.42962399807399998</v>
      </c>
      <c r="W29" s="129">
        <v>4.3493995269676802</v>
      </c>
      <c r="X29" s="129">
        <v>-2.9896333075166202</v>
      </c>
      <c r="Y29" s="141">
        <v>0.117422984760008</v>
      </c>
      <c r="Z29" s="129"/>
      <c r="AA29" s="142">
        <v>3.2673777993729201</v>
      </c>
      <c r="AB29" s="143">
        <v>5.1685424683579502</v>
      </c>
      <c r="AC29" s="144">
        <v>4.2818823380605302</v>
      </c>
      <c r="AD29" s="129"/>
      <c r="AE29" s="145">
        <v>3.6620547621036601</v>
      </c>
      <c r="AF29" s="30"/>
      <c r="AG29" s="134">
        <v>136.606312214545</v>
      </c>
      <c r="AH29" s="120">
        <v>134.44280485509901</v>
      </c>
      <c r="AI29" s="120">
        <v>136.64011026219799</v>
      </c>
      <c r="AJ29" s="120">
        <v>146.74722248727701</v>
      </c>
      <c r="AK29" s="120">
        <v>171.401618560755</v>
      </c>
      <c r="AL29" s="135">
        <v>146.38460893954499</v>
      </c>
      <c r="AM29" s="120"/>
      <c r="AN29" s="136">
        <v>280.09962521539302</v>
      </c>
      <c r="AO29" s="137">
        <v>285.95928443402698</v>
      </c>
      <c r="AP29" s="138">
        <v>283.08901174649998</v>
      </c>
      <c r="AQ29" s="120"/>
      <c r="AR29" s="139">
        <v>192.434283023338</v>
      </c>
      <c r="AS29" s="125"/>
      <c r="AT29" s="140">
        <v>0.66183143688829604</v>
      </c>
      <c r="AU29" s="129">
        <v>2.5895337968513399</v>
      </c>
      <c r="AV29" s="129">
        <v>2.32454379534345</v>
      </c>
      <c r="AW29" s="129">
        <v>5.4722319719821604</v>
      </c>
      <c r="AX29" s="129">
        <v>9.6412497010226597E-2</v>
      </c>
      <c r="AY29" s="141">
        <v>2.1416998560463201</v>
      </c>
      <c r="AZ29" s="129"/>
      <c r="BA29" s="142">
        <v>4.87181873986464</v>
      </c>
      <c r="BB29" s="143">
        <v>3.3386491340383602</v>
      </c>
      <c r="BC29" s="144">
        <v>4.1241306828131004</v>
      </c>
      <c r="BD29" s="129"/>
      <c r="BE29" s="145">
        <v>2.8766747930090801</v>
      </c>
    </row>
    <row r="30" spans="1:57" x14ac:dyDescent="0.25">
      <c r="A30" s="21" t="s">
        <v>50</v>
      </c>
      <c r="B30" t="s">
        <v>73</v>
      </c>
      <c r="C30" s="3"/>
      <c r="D30" s="24" t="s">
        <v>16</v>
      </c>
      <c r="E30" s="27" t="s">
        <v>17</v>
      </c>
      <c r="F30" s="3"/>
      <c r="G30" s="134">
        <v>91.430941547077296</v>
      </c>
      <c r="H30" s="120">
        <v>98.236074834922903</v>
      </c>
      <c r="I30" s="120">
        <v>104.17634279228101</v>
      </c>
      <c r="J30" s="120">
        <v>105.393514881554</v>
      </c>
      <c r="K30" s="120">
        <v>99.528074588031203</v>
      </c>
      <c r="L30" s="135">
        <v>100.53412831308</v>
      </c>
      <c r="M30" s="120"/>
      <c r="N30" s="136">
        <v>108.408632702376</v>
      </c>
      <c r="O30" s="137">
        <v>109.265223942208</v>
      </c>
      <c r="P30" s="138">
        <v>108.831646111507</v>
      </c>
      <c r="Q30" s="120"/>
      <c r="R30" s="139">
        <v>103.184698010614</v>
      </c>
      <c r="S30" s="125"/>
      <c r="T30" s="140">
        <v>3.8808634585067301</v>
      </c>
      <c r="U30" s="129">
        <v>2.45656202714571</v>
      </c>
      <c r="V30" s="129">
        <v>7.4060902662376797</v>
      </c>
      <c r="W30" s="129">
        <v>9.7400926244618393</v>
      </c>
      <c r="X30" s="129">
        <v>5.3232813582201102</v>
      </c>
      <c r="Y30" s="141">
        <v>6.1844117512663503</v>
      </c>
      <c r="Z30" s="129"/>
      <c r="AA30" s="142">
        <v>3.6393792758024399</v>
      </c>
      <c r="AB30" s="143">
        <v>2.6937171861233802</v>
      </c>
      <c r="AC30" s="144">
        <v>3.16008621715208</v>
      </c>
      <c r="AD30" s="129"/>
      <c r="AE30" s="145">
        <v>5.2015344903017402</v>
      </c>
      <c r="AF30" s="30"/>
      <c r="AG30" s="134">
        <v>93.0155455558412</v>
      </c>
      <c r="AH30" s="120">
        <v>100.643759107614</v>
      </c>
      <c r="AI30" s="120">
        <v>105.721626816418</v>
      </c>
      <c r="AJ30" s="120">
        <v>106.301211108115</v>
      </c>
      <c r="AK30" s="120">
        <v>100.976162634014</v>
      </c>
      <c r="AL30" s="135">
        <v>102.008970061076</v>
      </c>
      <c r="AM30" s="120"/>
      <c r="AN30" s="136">
        <v>112.007195081967</v>
      </c>
      <c r="AO30" s="137">
        <v>111.381476752175</v>
      </c>
      <c r="AP30" s="138">
        <v>111.701649144391</v>
      </c>
      <c r="AQ30" s="120"/>
      <c r="AR30" s="139">
        <v>105.001786716396</v>
      </c>
      <c r="AS30" s="125"/>
      <c r="AT30" s="140">
        <v>3.5669842022659299</v>
      </c>
      <c r="AU30" s="129">
        <v>5.5072666543507998</v>
      </c>
      <c r="AV30" s="129">
        <v>7.3484125864224099</v>
      </c>
      <c r="AW30" s="129">
        <v>8.4540899887036804</v>
      </c>
      <c r="AX30" s="129">
        <v>5.1113975050840601</v>
      </c>
      <c r="AY30" s="141">
        <v>6.349027062767</v>
      </c>
      <c r="AZ30" s="129"/>
      <c r="BA30" s="142">
        <v>2.5679168767336198</v>
      </c>
      <c r="BB30" s="143">
        <v>2.5804877461916398</v>
      </c>
      <c r="BC30" s="144">
        <v>2.5754981844615101</v>
      </c>
      <c r="BD30" s="129"/>
      <c r="BE30" s="145">
        <v>4.9540172356086796</v>
      </c>
    </row>
    <row r="31" spans="1:57" x14ac:dyDescent="0.25">
      <c r="A31" s="21" t="s">
        <v>51</v>
      </c>
      <c r="B31" s="3" t="str">
        <f t="shared" si="0"/>
        <v>Staunton &amp; Harrisonburg, VA</v>
      </c>
      <c r="C31" s="3"/>
      <c r="D31" s="24" t="s">
        <v>16</v>
      </c>
      <c r="E31" s="27" t="s">
        <v>17</v>
      </c>
      <c r="F31" s="3"/>
      <c r="G31" s="134">
        <v>103.262921576594</v>
      </c>
      <c r="H31" s="120">
        <v>104.39661633281899</v>
      </c>
      <c r="I31" s="120">
        <v>105.592841110454</v>
      </c>
      <c r="J31" s="120">
        <v>106.824178234314</v>
      </c>
      <c r="K31" s="120">
        <v>114.044469798657</v>
      </c>
      <c r="L31" s="135">
        <v>107.19476033863199</v>
      </c>
      <c r="M31" s="120"/>
      <c r="N31" s="136">
        <v>159.32753443847699</v>
      </c>
      <c r="O31" s="137">
        <v>162.77812937062899</v>
      </c>
      <c r="P31" s="138">
        <v>161.109893893215</v>
      </c>
      <c r="Q31" s="120"/>
      <c r="R31" s="139">
        <v>126.09001186802701</v>
      </c>
      <c r="S31" s="125"/>
      <c r="T31" s="140">
        <v>7.5891547297202901</v>
      </c>
      <c r="U31" s="129">
        <v>11.9302780182364</v>
      </c>
      <c r="V31" s="129">
        <v>10.795788885675901</v>
      </c>
      <c r="W31" s="129">
        <v>12.4975040245992</v>
      </c>
      <c r="X31" s="129">
        <v>10.3983559750318</v>
      </c>
      <c r="Y31" s="141">
        <v>10.7561099960782</v>
      </c>
      <c r="Z31" s="129"/>
      <c r="AA31" s="142">
        <v>18.220703581880699</v>
      </c>
      <c r="AB31" s="143">
        <v>15.590822447240701</v>
      </c>
      <c r="AC31" s="144">
        <v>16.868416072991501</v>
      </c>
      <c r="AD31" s="129"/>
      <c r="AE31" s="145">
        <v>13.432369958835499</v>
      </c>
      <c r="AF31" s="30"/>
      <c r="AG31" s="134">
        <v>100.89344103705101</v>
      </c>
      <c r="AH31" s="120">
        <v>102.81051181731</v>
      </c>
      <c r="AI31" s="120">
        <v>104.876293467783</v>
      </c>
      <c r="AJ31" s="120">
        <v>111.282302115205</v>
      </c>
      <c r="AK31" s="120">
        <v>134.588508213208</v>
      </c>
      <c r="AL31" s="135">
        <v>112.002151681071</v>
      </c>
      <c r="AM31" s="120"/>
      <c r="AN31" s="136">
        <v>162.11153298441999</v>
      </c>
      <c r="AO31" s="137">
        <v>156.22996277537001</v>
      </c>
      <c r="AP31" s="138">
        <v>159.17478015783499</v>
      </c>
      <c r="AQ31" s="120"/>
      <c r="AR31" s="139">
        <v>127.621814439646</v>
      </c>
      <c r="AS31" s="125"/>
      <c r="AT31" s="140">
        <v>8.80627793859394</v>
      </c>
      <c r="AU31" s="129">
        <v>10.431703817114199</v>
      </c>
      <c r="AV31" s="129">
        <v>9.8424673802641198</v>
      </c>
      <c r="AW31" s="129">
        <v>14.010633259474799</v>
      </c>
      <c r="AX31" s="129">
        <v>12.2106202222419</v>
      </c>
      <c r="AY31" s="141">
        <v>11.1683790351002</v>
      </c>
      <c r="AZ31" s="129"/>
      <c r="BA31" s="142">
        <v>11.940186545503799</v>
      </c>
      <c r="BB31" s="143">
        <v>10.6908830802165</v>
      </c>
      <c r="BC31" s="144">
        <v>11.3259856537092</v>
      </c>
      <c r="BD31" s="129"/>
      <c r="BE31" s="145">
        <v>10.4607178128967</v>
      </c>
    </row>
    <row r="32" spans="1:57" x14ac:dyDescent="0.25">
      <c r="A32" s="21" t="s">
        <v>52</v>
      </c>
      <c r="B32" s="3" t="str">
        <f t="shared" si="0"/>
        <v>Blacksburg &amp; Wytheville, VA</v>
      </c>
      <c r="C32" s="3"/>
      <c r="D32" s="24" t="s">
        <v>16</v>
      </c>
      <c r="E32" s="27" t="s">
        <v>17</v>
      </c>
      <c r="F32" s="3"/>
      <c r="G32" s="134">
        <v>99.218838874680301</v>
      </c>
      <c r="H32" s="120">
        <v>96.480271779597899</v>
      </c>
      <c r="I32" s="120">
        <v>92.761057315770699</v>
      </c>
      <c r="J32" s="120">
        <v>95.317407282535399</v>
      </c>
      <c r="K32" s="120">
        <v>97.574734848484795</v>
      </c>
      <c r="L32" s="135">
        <v>96.077560810810795</v>
      </c>
      <c r="M32" s="120"/>
      <c r="N32" s="136">
        <v>123.774244670991</v>
      </c>
      <c r="O32" s="137">
        <v>126.54868437499999</v>
      </c>
      <c r="P32" s="138">
        <v>125.153490756563</v>
      </c>
      <c r="Q32" s="120"/>
      <c r="R32" s="139">
        <v>105.550748089284</v>
      </c>
      <c r="S32" s="125"/>
      <c r="T32" s="140">
        <v>5.37713083841175</v>
      </c>
      <c r="U32" s="129">
        <v>2.51239682975815</v>
      </c>
      <c r="V32" s="129">
        <v>-1.68585024181265</v>
      </c>
      <c r="W32" s="129">
        <v>0.69268123389038605</v>
      </c>
      <c r="X32" s="129">
        <v>-2.94175043667786</v>
      </c>
      <c r="Y32" s="141">
        <v>0.44970359230031498</v>
      </c>
      <c r="Z32" s="129"/>
      <c r="AA32" s="142">
        <v>0.73287109451106003</v>
      </c>
      <c r="AB32" s="143">
        <v>2.8154442607594801</v>
      </c>
      <c r="AC32" s="144">
        <v>1.7715244168147799</v>
      </c>
      <c r="AD32" s="129"/>
      <c r="AE32" s="145">
        <v>0.58526374704684703</v>
      </c>
      <c r="AF32" s="30"/>
      <c r="AG32" s="134">
        <v>96.755614890580304</v>
      </c>
      <c r="AH32" s="120">
        <v>98.292886246312605</v>
      </c>
      <c r="AI32" s="120">
        <v>105.114512767956</v>
      </c>
      <c r="AJ32" s="120">
        <v>122.075240202275</v>
      </c>
      <c r="AK32" s="120">
        <v>154.48419942328101</v>
      </c>
      <c r="AL32" s="135">
        <v>117.80780101762301</v>
      </c>
      <c r="AM32" s="120"/>
      <c r="AN32" s="136">
        <v>178.41681928523201</v>
      </c>
      <c r="AO32" s="137">
        <v>166.95146148255799</v>
      </c>
      <c r="AP32" s="138">
        <v>172.89868975166101</v>
      </c>
      <c r="AQ32" s="120"/>
      <c r="AR32" s="139">
        <v>136.25336788110801</v>
      </c>
      <c r="AS32" s="125"/>
      <c r="AT32" s="140">
        <v>2.6827597661854101</v>
      </c>
      <c r="AU32" s="129">
        <v>2.2231949634212498</v>
      </c>
      <c r="AV32" s="129">
        <v>4.7502610848329896</v>
      </c>
      <c r="AW32" s="129">
        <v>4.3888080601701702</v>
      </c>
      <c r="AX32" s="129">
        <v>8.7723343647557108</v>
      </c>
      <c r="AY32" s="141">
        <v>5.16326352400133</v>
      </c>
      <c r="AZ32" s="129"/>
      <c r="BA32" s="142">
        <v>9.1999257929122393</v>
      </c>
      <c r="BB32" s="143">
        <v>9.9278585714684802</v>
      </c>
      <c r="BC32" s="144">
        <v>9.4753121172500805</v>
      </c>
      <c r="BD32" s="129"/>
      <c r="BE32" s="145">
        <v>6.7016990568603303</v>
      </c>
    </row>
    <row r="33" spans="1:64" x14ac:dyDescent="0.25">
      <c r="A33" s="21" t="s">
        <v>53</v>
      </c>
      <c r="B33" s="3" t="str">
        <f t="shared" si="0"/>
        <v>Lynchburg, VA</v>
      </c>
      <c r="C33" s="3"/>
      <c r="D33" s="24" t="s">
        <v>16</v>
      </c>
      <c r="E33" s="27" t="s">
        <v>17</v>
      </c>
      <c r="F33" s="3"/>
      <c r="G33" s="134">
        <v>109.563820326678</v>
      </c>
      <c r="H33" s="120">
        <v>107.988622828784</v>
      </c>
      <c r="I33" s="120">
        <v>113.038013833992</v>
      </c>
      <c r="J33" s="120">
        <v>123.173061674008</v>
      </c>
      <c r="K33" s="120">
        <v>129.27212136409199</v>
      </c>
      <c r="L33" s="135">
        <v>117.86018551433</v>
      </c>
      <c r="M33" s="120"/>
      <c r="N33" s="136">
        <v>150.76987577639699</v>
      </c>
      <c r="O33" s="137">
        <v>146.710071102082</v>
      </c>
      <c r="P33" s="138">
        <v>148.72072032812</v>
      </c>
      <c r="Q33" s="120"/>
      <c r="R33" s="139">
        <v>127.190337130899</v>
      </c>
      <c r="S33" s="125"/>
      <c r="T33" s="140">
        <v>6.0952036160617098</v>
      </c>
      <c r="U33" s="129">
        <v>-0.37355565462419199</v>
      </c>
      <c r="V33" s="129">
        <v>6.0701403106294203</v>
      </c>
      <c r="W33" s="129">
        <v>5.8129839127531699</v>
      </c>
      <c r="X33" s="129">
        <v>2.96193067835764</v>
      </c>
      <c r="Y33" s="141">
        <v>4.0281083682239203</v>
      </c>
      <c r="Z33" s="129"/>
      <c r="AA33" s="142">
        <v>1.6950019910771501</v>
      </c>
      <c r="AB33" s="143">
        <v>1.0361435722066701</v>
      </c>
      <c r="AC33" s="144">
        <v>1.3556314242501999</v>
      </c>
      <c r="AD33" s="129"/>
      <c r="AE33" s="145">
        <v>2.5440610689805698</v>
      </c>
      <c r="AF33" s="30"/>
      <c r="AG33" s="134">
        <v>104.46030072090601</v>
      </c>
      <c r="AH33" s="120">
        <v>108.631309665871</v>
      </c>
      <c r="AI33" s="120">
        <v>111.827824207492</v>
      </c>
      <c r="AJ33" s="120">
        <v>142.76950537885801</v>
      </c>
      <c r="AK33" s="120">
        <v>171.613083971381</v>
      </c>
      <c r="AL33" s="135">
        <v>130.97331205197099</v>
      </c>
      <c r="AM33" s="120"/>
      <c r="AN33" s="136">
        <v>190.23042475451001</v>
      </c>
      <c r="AO33" s="137">
        <v>163.98813042946199</v>
      </c>
      <c r="AP33" s="138">
        <v>177.562639536944</v>
      </c>
      <c r="AQ33" s="120"/>
      <c r="AR33" s="139">
        <v>145.95733468837199</v>
      </c>
      <c r="AS33" s="125"/>
      <c r="AT33" s="140">
        <v>0.332512217261895</v>
      </c>
      <c r="AU33" s="129">
        <v>1.13790604410389</v>
      </c>
      <c r="AV33" s="129">
        <v>2.35199866330704</v>
      </c>
      <c r="AW33" s="129">
        <v>13.8095001594896</v>
      </c>
      <c r="AX33" s="129">
        <v>7.9777112831253696</v>
      </c>
      <c r="AY33" s="141">
        <v>6.2641178926786303</v>
      </c>
      <c r="AZ33" s="129"/>
      <c r="BA33" s="142">
        <v>4.8644258904839797</v>
      </c>
      <c r="BB33" s="143">
        <v>2.3379037905812998</v>
      </c>
      <c r="BC33" s="144">
        <v>3.821629535449</v>
      </c>
      <c r="BD33" s="129"/>
      <c r="BE33" s="145">
        <v>5.2691098257289202</v>
      </c>
    </row>
    <row r="34" spans="1:64" x14ac:dyDescent="0.25">
      <c r="A34" s="21" t="s">
        <v>78</v>
      </c>
      <c r="B34" s="3" t="str">
        <f t="shared" si="0"/>
        <v>Central Virginia</v>
      </c>
      <c r="C34" s="3"/>
      <c r="D34" s="24" t="s">
        <v>16</v>
      </c>
      <c r="E34" s="27" t="s">
        <v>17</v>
      </c>
      <c r="F34" s="3"/>
      <c r="G34" s="134">
        <v>104.56061506063401</v>
      </c>
      <c r="H34" s="120">
        <v>109.971105771826</v>
      </c>
      <c r="I34" s="120">
        <v>114.85958319359899</v>
      </c>
      <c r="J34" s="120">
        <v>116.541285646161</v>
      </c>
      <c r="K34" s="120">
        <v>123.945019943861</v>
      </c>
      <c r="L34" s="135">
        <v>114.726132864615</v>
      </c>
      <c r="M34" s="120"/>
      <c r="N34" s="136">
        <v>173.80211997569199</v>
      </c>
      <c r="O34" s="137">
        <v>178.572128295619</v>
      </c>
      <c r="P34" s="138">
        <v>176.24011523035401</v>
      </c>
      <c r="Q34" s="120"/>
      <c r="R34" s="139">
        <v>135.20240447850799</v>
      </c>
      <c r="S34" s="125"/>
      <c r="T34" s="140">
        <v>-2.2643464004845799</v>
      </c>
      <c r="U34" s="129">
        <v>-1.2397890814006001</v>
      </c>
      <c r="V34" s="129">
        <v>1.0799982077592101</v>
      </c>
      <c r="W34" s="129">
        <v>3.9572618585942201</v>
      </c>
      <c r="X34" s="129">
        <v>0.86705685341736904</v>
      </c>
      <c r="Y34" s="141">
        <v>0.91446010225255503</v>
      </c>
      <c r="Z34" s="129"/>
      <c r="AA34" s="142">
        <v>1.57485473681235</v>
      </c>
      <c r="AB34" s="143">
        <v>2.4925612992616601</v>
      </c>
      <c r="AC34" s="144">
        <v>2.0631797138902601</v>
      </c>
      <c r="AD34" s="129"/>
      <c r="AE34" s="145">
        <v>1.6001513980942901</v>
      </c>
      <c r="AF34" s="30"/>
      <c r="AG34" s="134">
        <v>105.64806516103801</v>
      </c>
      <c r="AH34" s="120">
        <v>110.94295681333701</v>
      </c>
      <c r="AI34" s="120">
        <v>114.657413534951</v>
      </c>
      <c r="AJ34" s="120">
        <v>118.628739650303</v>
      </c>
      <c r="AK34" s="120">
        <v>124.202505803359</v>
      </c>
      <c r="AL34" s="135">
        <v>115.426795963209</v>
      </c>
      <c r="AM34" s="120"/>
      <c r="AN34" s="136">
        <v>155.582888419178</v>
      </c>
      <c r="AO34" s="137">
        <v>155.62778157329601</v>
      </c>
      <c r="AP34" s="138">
        <v>155.60562145806699</v>
      </c>
      <c r="AQ34" s="120"/>
      <c r="AR34" s="139">
        <v>128.51720104913201</v>
      </c>
      <c r="AS34" s="125"/>
      <c r="AT34" s="140">
        <v>0.91112799550342405</v>
      </c>
      <c r="AU34" s="129">
        <v>2.92121873158082</v>
      </c>
      <c r="AV34" s="129">
        <v>2.9338901655734402</v>
      </c>
      <c r="AW34" s="129">
        <v>5.1173517558605601</v>
      </c>
      <c r="AX34" s="129">
        <v>2.6003324875131701</v>
      </c>
      <c r="AY34" s="141">
        <v>3.0839184193446001</v>
      </c>
      <c r="AZ34" s="129"/>
      <c r="BA34" s="142">
        <v>2.3977689809837299</v>
      </c>
      <c r="BB34" s="143">
        <v>2.2375671988379602</v>
      </c>
      <c r="BC34" s="144">
        <v>2.3165921688700002</v>
      </c>
      <c r="BD34" s="129"/>
      <c r="BE34" s="145">
        <v>2.6359177237645399</v>
      </c>
    </row>
    <row r="35" spans="1:64" x14ac:dyDescent="0.25">
      <c r="A35" s="21" t="s">
        <v>79</v>
      </c>
      <c r="B35" s="3" t="str">
        <f t="shared" si="0"/>
        <v>Chesapeake Bay</v>
      </c>
      <c r="C35" s="3"/>
      <c r="D35" s="24" t="s">
        <v>16</v>
      </c>
      <c r="E35" s="27" t="s">
        <v>17</v>
      </c>
      <c r="F35" s="3"/>
      <c r="G35" s="134">
        <v>106.65283898305</v>
      </c>
      <c r="H35" s="120">
        <v>107.04745614034999</v>
      </c>
      <c r="I35" s="120">
        <v>106.84274193548301</v>
      </c>
      <c r="J35" s="120">
        <v>109.373545816733</v>
      </c>
      <c r="K35" s="120">
        <v>105.736155015197</v>
      </c>
      <c r="L35" s="135">
        <v>107.213612201751</v>
      </c>
      <c r="M35" s="120"/>
      <c r="N35" s="136">
        <v>142.78099753694499</v>
      </c>
      <c r="O35" s="137">
        <v>157.568122786304</v>
      </c>
      <c r="P35" s="138">
        <v>150.33054249547899</v>
      </c>
      <c r="Q35" s="120"/>
      <c r="R35" s="139">
        <v>121.606164989939</v>
      </c>
      <c r="S35" s="125"/>
      <c r="T35" s="140">
        <v>-3.4506282674344702</v>
      </c>
      <c r="U35" s="129">
        <v>0.82893682926593104</v>
      </c>
      <c r="V35" s="129">
        <v>-1.21160653320797</v>
      </c>
      <c r="W35" s="129">
        <v>1.7422457846010599</v>
      </c>
      <c r="X35" s="129">
        <v>-6.5457140493368096</v>
      </c>
      <c r="Y35" s="141">
        <v>-1.68545423488794</v>
      </c>
      <c r="Z35" s="129"/>
      <c r="AA35" s="142">
        <v>6.64133888721824E-2</v>
      </c>
      <c r="AB35" s="143">
        <v>6.91447968099334</v>
      </c>
      <c r="AC35" s="144">
        <v>3.6487486322151401</v>
      </c>
      <c r="AD35" s="129"/>
      <c r="AE35" s="145">
        <v>-0.302316859688955</v>
      </c>
      <c r="AF35" s="30"/>
      <c r="AG35" s="134">
        <v>107.106373056994</v>
      </c>
      <c r="AH35" s="120">
        <v>108.409946646341</v>
      </c>
      <c r="AI35" s="120">
        <v>107.35333452338401</v>
      </c>
      <c r="AJ35" s="120">
        <v>112.494163556158</v>
      </c>
      <c r="AK35" s="120">
        <v>116.378030245746</v>
      </c>
      <c r="AL35" s="135">
        <v>110.54451842125501</v>
      </c>
      <c r="AM35" s="120"/>
      <c r="AN35" s="136">
        <v>143.489404181184</v>
      </c>
      <c r="AO35" s="137">
        <v>150.88256392771899</v>
      </c>
      <c r="AP35" s="138">
        <v>147.22611580217099</v>
      </c>
      <c r="AQ35" s="120"/>
      <c r="AR35" s="139">
        <v>121.897228266666</v>
      </c>
      <c r="AS35" s="125"/>
      <c r="AT35" s="140">
        <v>2.4468649565134202</v>
      </c>
      <c r="AU35" s="129">
        <v>4.8834551235326202</v>
      </c>
      <c r="AV35" s="129">
        <v>2.0010753375672699</v>
      </c>
      <c r="AW35" s="129">
        <v>8.3514820770490505</v>
      </c>
      <c r="AX35" s="129">
        <v>4.3325123656302003</v>
      </c>
      <c r="AY35" s="141">
        <v>4.5242247293774804</v>
      </c>
      <c r="AZ35" s="129"/>
      <c r="BA35" s="142">
        <v>-0.183299549231523</v>
      </c>
      <c r="BB35" s="143">
        <v>2.9028069620487198</v>
      </c>
      <c r="BC35" s="144">
        <v>1.3878887028656699</v>
      </c>
      <c r="BD35" s="129"/>
      <c r="BE35" s="145">
        <v>2.6658360581605201</v>
      </c>
    </row>
    <row r="36" spans="1:64" x14ac:dyDescent="0.25">
      <c r="A36" s="21" t="s">
        <v>80</v>
      </c>
      <c r="B36" s="3" t="str">
        <f t="shared" si="0"/>
        <v>Coastal Virginia - Eastern Shore</v>
      </c>
      <c r="C36" s="3"/>
      <c r="D36" s="24" t="s">
        <v>16</v>
      </c>
      <c r="E36" s="27" t="s">
        <v>17</v>
      </c>
      <c r="F36" s="3"/>
      <c r="G36" s="134">
        <v>116.584165202108</v>
      </c>
      <c r="H36" s="120">
        <v>118.92826354679799</v>
      </c>
      <c r="I36" s="120">
        <v>112.168609022556</v>
      </c>
      <c r="J36" s="120">
        <v>114.38942098914301</v>
      </c>
      <c r="K36" s="120">
        <v>120.29957158962701</v>
      </c>
      <c r="L36" s="135">
        <v>116.547173299101</v>
      </c>
      <c r="M36" s="120"/>
      <c r="N36" s="136">
        <v>162.19246068455101</v>
      </c>
      <c r="O36" s="137">
        <v>160.99207282913099</v>
      </c>
      <c r="P36" s="138">
        <v>161.59505576208099</v>
      </c>
      <c r="Q36" s="120"/>
      <c r="R36" s="139">
        <v>132.57876633041101</v>
      </c>
      <c r="S36" s="125"/>
      <c r="T36" s="140">
        <v>-1.31621938175202</v>
      </c>
      <c r="U36" s="129">
        <v>7.4378803861610603</v>
      </c>
      <c r="V36" s="129">
        <v>-1.75240181783365</v>
      </c>
      <c r="W36" s="129">
        <v>0.34933124884051597</v>
      </c>
      <c r="X36" s="129">
        <v>2.81142363156673</v>
      </c>
      <c r="Y36" s="141">
        <v>1.6344389654639</v>
      </c>
      <c r="Z36" s="129"/>
      <c r="AA36" s="142">
        <v>0.35123960629800499</v>
      </c>
      <c r="AB36" s="143">
        <v>-0.329270593537558</v>
      </c>
      <c r="AC36" s="144">
        <v>1.33823155539143E-2</v>
      </c>
      <c r="AD36" s="129"/>
      <c r="AE36" s="145">
        <v>1.19817371053739</v>
      </c>
      <c r="AF36" s="30"/>
      <c r="AG36" s="134">
        <v>111.72229802513399</v>
      </c>
      <c r="AH36" s="120">
        <v>112.85460355434</v>
      </c>
      <c r="AI36" s="120">
        <v>109.086577984702</v>
      </c>
      <c r="AJ36" s="120">
        <v>111.933573224387</v>
      </c>
      <c r="AK36" s="120">
        <v>123.509110702238</v>
      </c>
      <c r="AL36" s="135">
        <v>114.08443097781399</v>
      </c>
      <c r="AM36" s="120"/>
      <c r="AN36" s="136">
        <v>160.05459050599799</v>
      </c>
      <c r="AO36" s="137">
        <v>158.82602654176401</v>
      </c>
      <c r="AP36" s="138">
        <v>159.43958838087701</v>
      </c>
      <c r="AQ36" s="120"/>
      <c r="AR36" s="139">
        <v>129.71171626049099</v>
      </c>
      <c r="AS36" s="125"/>
      <c r="AT36" s="140">
        <v>2.87683037779609</v>
      </c>
      <c r="AU36" s="129">
        <v>6.3121272221248397</v>
      </c>
      <c r="AV36" s="129">
        <v>2.5893461938998699</v>
      </c>
      <c r="AW36" s="129">
        <v>3.4176796003833299</v>
      </c>
      <c r="AX36" s="129">
        <v>7.7506617387234904</v>
      </c>
      <c r="AY36" s="141">
        <v>4.7543744046965699</v>
      </c>
      <c r="AZ36" s="129"/>
      <c r="BA36" s="142">
        <v>4.4397030250183596</v>
      </c>
      <c r="BB36" s="143">
        <v>2.98843814556577</v>
      </c>
      <c r="BC36" s="144">
        <v>3.70870077734279</v>
      </c>
      <c r="BD36" s="129"/>
      <c r="BE36" s="145">
        <v>4.3975652723377303</v>
      </c>
    </row>
    <row r="37" spans="1:64" x14ac:dyDescent="0.25">
      <c r="A37" s="21" t="s">
        <v>81</v>
      </c>
      <c r="B37" s="3" t="str">
        <f t="shared" si="0"/>
        <v>Coastal Virginia - Hampton Roads</v>
      </c>
      <c r="C37" s="3"/>
      <c r="D37" s="24" t="s">
        <v>16</v>
      </c>
      <c r="E37" s="27" t="s">
        <v>17</v>
      </c>
      <c r="F37" s="3"/>
      <c r="G37" s="134">
        <v>110.319161888617</v>
      </c>
      <c r="H37" s="120">
        <v>111.640186826555</v>
      </c>
      <c r="I37" s="120">
        <v>116.44663744262</v>
      </c>
      <c r="J37" s="120">
        <v>114.68403944334599</v>
      </c>
      <c r="K37" s="120">
        <v>119.599136874568</v>
      </c>
      <c r="L37" s="135">
        <v>114.73689021818601</v>
      </c>
      <c r="M37" s="120"/>
      <c r="N37" s="136">
        <v>163.630670993542</v>
      </c>
      <c r="O37" s="137">
        <v>168.48951145725999</v>
      </c>
      <c r="P37" s="138">
        <v>166.08238165608401</v>
      </c>
      <c r="Q37" s="120"/>
      <c r="R37" s="139">
        <v>132.523416271011</v>
      </c>
      <c r="S37" s="125"/>
      <c r="T37" s="140">
        <v>4.5270738135764699</v>
      </c>
      <c r="U37" s="129">
        <v>5.5057140023645497</v>
      </c>
      <c r="V37" s="129">
        <v>5.8338771790227701</v>
      </c>
      <c r="W37" s="129">
        <v>2.2300170111742399</v>
      </c>
      <c r="X37" s="129">
        <v>3.0607237566703098</v>
      </c>
      <c r="Y37" s="141">
        <v>4.1000247114618302</v>
      </c>
      <c r="Z37" s="129"/>
      <c r="AA37" s="142">
        <v>0.50740425844668002</v>
      </c>
      <c r="AB37" s="143">
        <v>-1.3637325416091599</v>
      </c>
      <c r="AC37" s="144">
        <v>-0.48236578836307298</v>
      </c>
      <c r="AD37" s="129"/>
      <c r="AE37" s="145">
        <v>1.81647825982191</v>
      </c>
      <c r="AF37" s="30"/>
      <c r="AG37" s="134">
        <v>115.73521471545</v>
      </c>
      <c r="AH37" s="120">
        <v>109.556414769808</v>
      </c>
      <c r="AI37" s="120">
        <v>113.38803869253201</v>
      </c>
      <c r="AJ37" s="120">
        <v>114.284768651945</v>
      </c>
      <c r="AK37" s="120">
        <v>122.009185685727</v>
      </c>
      <c r="AL37" s="135">
        <v>115.053768487911</v>
      </c>
      <c r="AM37" s="120"/>
      <c r="AN37" s="136">
        <v>165.511229360356</v>
      </c>
      <c r="AO37" s="137">
        <v>171.90268542633399</v>
      </c>
      <c r="AP37" s="138">
        <v>168.74967809184801</v>
      </c>
      <c r="AQ37" s="120"/>
      <c r="AR37" s="139">
        <v>133.22841046479601</v>
      </c>
      <c r="AS37" s="125"/>
      <c r="AT37" s="140">
        <v>10.5274972211384</v>
      </c>
      <c r="AU37" s="129">
        <v>5.53661793843502</v>
      </c>
      <c r="AV37" s="129">
        <v>6.4833470983467398</v>
      </c>
      <c r="AW37" s="129">
        <v>5.2407084803229997</v>
      </c>
      <c r="AX37" s="129">
        <v>9.2366546519592099</v>
      </c>
      <c r="AY37" s="141">
        <v>7.28103424764923</v>
      </c>
      <c r="AZ37" s="129"/>
      <c r="BA37" s="142">
        <v>7.9862538539247403</v>
      </c>
      <c r="BB37" s="143">
        <v>7.1116687454801699</v>
      </c>
      <c r="BC37" s="144">
        <v>7.52357119989429</v>
      </c>
      <c r="BD37" s="129"/>
      <c r="BE37" s="145">
        <v>6.96760429969925</v>
      </c>
    </row>
    <row r="38" spans="1:64" x14ac:dyDescent="0.25">
      <c r="A38" s="20" t="s">
        <v>82</v>
      </c>
      <c r="B38" s="3" t="str">
        <f t="shared" si="0"/>
        <v>Northern Virginia</v>
      </c>
      <c r="C38" s="3"/>
      <c r="D38" s="24" t="s">
        <v>16</v>
      </c>
      <c r="E38" s="27" t="s">
        <v>17</v>
      </c>
      <c r="F38" s="3"/>
      <c r="G38" s="134">
        <v>157.22226048292799</v>
      </c>
      <c r="H38" s="120">
        <v>184.336721698113</v>
      </c>
      <c r="I38" s="120">
        <v>189.304735016123</v>
      </c>
      <c r="J38" s="120">
        <v>182.584380708325</v>
      </c>
      <c r="K38" s="120">
        <v>169.688504825367</v>
      </c>
      <c r="L38" s="135">
        <v>177.885109762133</v>
      </c>
      <c r="M38" s="120"/>
      <c r="N38" s="136">
        <v>160.41308847542601</v>
      </c>
      <c r="O38" s="137">
        <v>160.50437259534201</v>
      </c>
      <c r="P38" s="138">
        <v>160.459230944203</v>
      </c>
      <c r="Q38" s="120"/>
      <c r="R38" s="139">
        <v>172.67372836793501</v>
      </c>
      <c r="S38" s="125"/>
      <c r="T38" s="140">
        <v>10.815259148800401</v>
      </c>
      <c r="U38" s="129">
        <v>18.861181616992098</v>
      </c>
      <c r="V38" s="129">
        <v>20.062865851550399</v>
      </c>
      <c r="W38" s="129">
        <v>18.115251840671601</v>
      </c>
      <c r="X38" s="129">
        <v>19.127182310483601</v>
      </c>
      <c r="Y38" s="141">
        <v>18.121088928976999</v>
      </c>
      <c r="Z38" s="129"/>
      <c r="AA38" s="142">
        <v>17.727735066078001</v>
      </c>
      <c r="AB38" s="143">
        <v>16.722310307874</v>
      </c>
      <c r="AC38" s="144">
        <v>17.214346544606599</v>
      </c>
      <c r="AD38" s="129"/>
      <c r="AE38" s="145">
        <v>17.945008077759699</v>
      </c>
      <c r="AF38" s="30"/>
      <c r="AG38" s="134">
        <v>149.479649085386</v>
      </c>
      <c r="AH38" s="120">
        <v>174.033155767192</v>
      </c>
      <c r="AI38" s="120">
        <v>181.75326018957301</v>
      </c>
      <c r="AJ38" s="120">
        <v>178.24649500415501</v>
      </c>
      <c r="AK38" s="120">
        <v>163.99292433116801</v>
      </c>
      <c r="AL38" s="135">
        <v>170.84423123500801</v>
      </c>
      <c r="AM38" s="120"/>
      <c r="AN38" s="136">
        <v>150.66946975056899</v>
      </c>
      <c r="AO38" s="137">
        <v>150.318865953413</v>
      </c>
      <c r="AP38" s="138">
        <v>150.49231095498499</v>
      </c>
      <c r="AQ38" s="120"/>
      <c r="AR38" s="139">
        <v>164.95203283750601</v>
      </c>
      <c r="AS38" s="125"/>
      <c r="AT38" s="140">
        <v>13.3145316460958</v>
      </c>
      <c r="AU38" s="129">
        <v>16.147748486199301</v>
      </c>
      <c r="AV38" s="129">
        <v>17.3882919686543</v>
      </c>
      <c r="AW38" s="129">
        <v>16.7515056177646</v>
      </c>
      <c r="AX38" s="129">
        <v>14.069608052458401</v>
      </c>
      <c r="AY38" s="141">
        <v>15.9481567588397</v>
      </c>
      <c r="AZ38" s="129"/>
      <c r="BA38" s="142">
        <v>11.602062412618199</v>
      </c>
      <c r="BB38" s="143">
        <v>10.969686988005201</v>
      </c>
      <c r="BC38" s="144">
        <v>11.2817753462165</v>
      </c>
      <c r="BD38" s="129"/>
      <c r="BE38" s="145">
        <v>14.8284786212205</v>
      </c>
    </row>
    <row r="39" spans="1:64" x14ac:dyDescent="0.25">
      <c r="A39" s="22" t="s">
        <v>83</v>
      </c>
      <c r="B39" s="3" t="str">
        <f t="shared" si="0"/>
        <v>Shenandoah Valley</v>
      </c>
      <c r="C39" s="3"/>
      <c r="D39" s="25" t="s">
        <v>16</v>
      </c>
      <c r="E39" s="28" t="s">
        <v>17</v>
      </c>
      <c r="F39" s="3"/>
      <c r="G39" s="146">
        <v>106.72144662921301</v>
      </c>
      <c r="H39" s="147">
        <v>109.072221542227</v>
      </c>
      <c r="I39" s="147">
        <v>107.177168648172</v>
      </c>
      <c r="J39" s="147">
        <v>107.985824669851</v>
      </c>
      <c r="K39" s="147">
        <v>113.585473930568</v>
      </c>
      <c r="L39" s="148">
        <v>109.1431645646</v>
      </c>
      <c r="M39" s="120"/>
      <c r="N39" s="149">
        <v>147.30109394383601</v>
      </c>
      <c r="O39" s="150">
        <v>148.08400632635201</v>
      </c>
      <c r="P39" s="151">
        <v>147.699083448849</v>
      </c>
      <c r="Q39" s="120"/>
      <c r="R39" s="152">
        <v>122.730440041424</v>
      </c>
      <c r="S39" s="125"/>
      <c r="T39" s="153">
        <v>5.3682614947178697</v>
      </c>
      <c r="U39" s="154">
        <v>14.6745665995685</v>
      </c>
      <c r="V39" s="154">
        <v>13.290407620718501</v>
      </c>
      <c r="W39" s="154">
        <v>12.5377359209222</v>
      </c>
      <c r="X39" s="154">
        <v>7.2422702747644996</v>
      </c>
      <c r="Y39" s="155">
        <v>10.510500776248399</v>
      </c>
      <c r="Z39" s="129"/>
      <c r="AA39" s="156">
        <v>8.0247827015993298</v>
      </c>
      <c r="AB39" s="157">
        <v>6.0885666845385202</v>
      </c>
      <c r="AC39" s="158">
        <v>7.0357751381959703</v>
      </c>
      <c r="AD39" s="129"/>
      <c r="AE39" s="159">
        <v>9.2003579225067593</v>
      </c>
      <c r="AF39" s="31"/>
      <c r="AG39" s="146">
        <v>101.79994718396701</v>
      </c>
      <c r="AH39" s="147">
        <v>103.4987294108</v>
      </c>
      <c r="AI39" s="147">
        <v>104.349596540674</v>
      </c>
      <c r="AJ39" s="147">
        <v>108.282536671994</v>
      </c>
      <c r="AK39" s="147">
        <v>122.582698973696</v>
      </c>
      <c r="AL39" s="148">
        <v>108.835379212935</v>
      </c>
      <c r="AM39" s="120"/>
      <c r="AN39" s="149">
        <v>148.28573333333301</v>
      </c>
      <c r="AO39" s="150">
        <v>144.19263016048001</v>
      </c>
      <c r="AP39" s="151">
        <v>146.247701633194</v>
      </c>
      <c r="AQ39" s="120"/>
      <c r="AR39" s="152">
        <v>121.499725743841</v>
      </c>
      <c r="AS39" s="125"/>
      <c r="AT39" s="153">
        <v>7.0195667029623197</v>
      </c>
      <c r="AU39" s="154">
        <v>9.7376378988699592</v>
      </c>
      <c r="AV39" s="154">
        <v>9.7584624366828194</v>
      </c>
      <c r="AW39" s="154">
        <v>11.703484188356899</v>
      </c>
      <c r="AX39" s="154">
        <v>10.671985229580701</v>
      </c>
      <c r="AY39" s="155">
        <v>9.99211238597149</v>
      </c>
      <c r="AZ39" s="129"/>
      <c r="BA39" s="156">
        <v>8.9703867046985906</v>
      </c>
      <c r="BB39" s="157">
        <v>6.1672033018183203</v>
      </c>
      <c r="BC39" s="158">
        <v>7.5768086579642997</v>
      </c>
      <c r="BD39" s="129"/>
      <c r="BE39" s="159">
        <v>8.7504323891253009</v>
      </c>
    </row>
    <row r="40" spans="1:64" ht="13" x14ac:dyDescent="0.3">
      <c r="A40" s="19" t="s">
        <v>84</v>
      </c>
      <c r="B40" s="3" t="str">
        <f t="shared" si="0"/>
        <v>Southern Virginia</v>
      </c>
      <c r="C40" s="9"/>
      <c r="D40" s="23" t="s">
        <v>16</v>
      </c>
      <c r="E40" s="26" t="s">
        <v>17</v>
      </c>
      <c r="F40" s="3"/>
      <c r="G40" s="117">
        <v>97.763398460627499</v>
      </c>
      <c r="H40" s="118">
        <v>105.27866004962701</v>
      </c>
      <c r="I40" s="118">
        <v>105.80765074393101</v>
      </c>
      <c r="J40" s="118">
        <v>104.544436405178</v>
      </c>
      <c r="K40" s="118">
        <v>106.387633136094</v>
      </c>
      <c r="L40" s="119">
        <v>104.39394857046101</v>
      </c>
      <c r="M40" s="120"/>
      <c r="N40" s="121">
        <v>122.447997823721</v>
      </c>
      <c r="O40" s="122">
        <v>121.37198731501</v>
      </c>
      <c r="P40" s="123">
        <v>121.902203753351</v>
      </c>
      <c r="Q40" s="120"/>
      <c r="R40" s="124">
        <v>110.01826319113501</v>
      </c>
      <c r="S40" s="125"/>
      <c r="T40" s="126">
        <v>14.125667295602099</v>
      </c>
      <c r="U40" s="127">
        <v>18.542848819458701</v>
      </c>
      <c r="V40" s="127">
        <v>17.061656893689602</v>
      </c>
      <c r="W40" s="127">
        <v>11.9157423060285</v>
      </c>
      <c r="X40" s="127">
        <v>8.8998815726199005</v>
      </c>
      <c r="Y40" s="128">
        <v>14.064575438631101</v>
      </c>
      <c r="Z40" s="129"/>
      <c r="AA40" s="130">
        <v>6.2465112082907197</v>
      </c>
      <c r="AB40" s="131">
        <v>3.1728788025421499</v>
      </c>
      <c r="AC40" s="132">
        <v>4.6782055901049997</v>
      </c>
      <c r="AD40" s="129"/>
      <c r="AE40" s="133">
        <v>10.291316556494101</v>
      </c>
      <c r="AF40" s="29"/>
      <c r="AG40" s="117">
        <v>94.383167667178498</v>
      </c>
      <c r="AH40" s="118">
        <v>102.73541316029601</v>
      </c>
      <c r="AI40" s="118">
        <v>103.92052067082599</v>
      </c>
      <c r="AJ40" s="118">
        <v>105.392568538476</v>
      </c>
      <c r="AK40" s="118">
        <v>107.249812007874</v>
      </c>
      <c r="AL40" s="119">
        <v>103.283122657226</v>
      </c>
      <c r="AM40" s="120"/>
      <c r="AN40" s="121">
        <v>117.448978586317</v>
      </c>
      <c r="AO40" s="122">
        <v>115.52763371307201</v>
      </c>
      <c r="AP40" s="123">
        <v>116.49731015684701</v>
      </c>
      <c r="AQ40" s="120"/>
      <c r="AR40" s="124">
        <v>107.29192972784701</v>
      </c>
      <c r="AS40" s="125"/>
      <c r="AT40" s="126">
        <v>10.7913020211613</v>
      </c>
      <c r="AU40" s="127">
        <v>16.174229392697399</v>
      </c>
      <c r="AV40" s="127">
        <v>15.086589238898901</v>
      </c>
      <c r="AW40" s="127">
        <v>14.425273701161499</v>
      </c>
      <c r="AX40" s="127">
        <v>11.152626160144401</v>
      </c>
      <c r="AY40" s="128">
        <v>13.695017248735599</v>
      </c>
      <c r="AZ40" s="129"/>
      <c r="BA40" s="130">
        <v>5.8765444036873298</v>
      </c>
      <c r="BB40" s="131">
        <v>4.1921616803640296</v>
      </c>
      <c r="BC40" s="132">
        <v>5.04251621864098</v>
      </c>
      <c r="BD40" s="129"/>
      <c r="BE40" s="133">
        <v>10.3101861282965</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103.094180085441</v>
      </c>
      <c r="H41" s="120">
        <v>103.497691005802</v>
      </c>
      <c r="I41" s="120">
        <v>101.230783996299</v>
      </c>
      <c r="J41" s="120">
        <v>105.177349124613</v>
      </c>
      <c r="K41" s="120">
        <v>106.210195876288</v>
      </c>
      <c r="L41" s="135">
        <v>103.982432572614</v>
      </c>
      <c r="M41" s="120"/>
      <c r="N41" s="136">
        <v>132.17636815920301</v>
      </c>
      <c r="O41" s="137">
        <v>134.67704428815799</v>
      </c>
      <c r="P41" s="138">
        <v>133.40728667664601</v>
      </c>
      <c r="Q41" s="120"/>
      <c r="R41" s="139">
        <v>113.84237866817099</v>
      </c>
      <c r="S41" s="125"/>
      <c r="T41" s="140">
        <v>-3.9904626955434401</v>
      </c>
      <c r="U41" s="129">
        <v>-1.8120472838272701</v>
      </c>
      <c r="V41" s="129">
        <v>-1.6282641044095501</v>
      </c>
      <c r="W41" s="129">
        <v>1.02961104059643</v>
      </c>
      <c r="X41" s="129">
        <v>-0.57555895029813697</v>
      </c>
      <c r="Y41" s="141">
        <v>-1.1369897692772799</v>
      </c>
      <c r="Z41" s="129"/>
      <c r="AA41" s="142">
        <v>3.28130222213959</v>
      </c>
      <c r="AB41" s="143">
        <v>5.9638596893176397</v>
      </c>
      <c r="AC41" s="144">
        <v>4.5950273412800904</v>
      </c>
      <c r="AD41" s="129"/>
      <c r="AE41" s="145">
        <v>1.0367954923034399</v>
      </c>
      <c r="AF41" s="30"/>
      <c r="AG41" s="134">
        <v>100.286675219656</v>
      </c>
      <c r="AH41" s="120">
        <v>103.190520571463</v>
      </c>
      <c r="AI41" s="120">
        <v>108.949984030114</v>
      </c>
      <c r="AJ41" s="120">
        <v>119.509655279664</v>
      </c>
      <c r="AK41" s="120">
        <v>137.35331309758601</v>
      </c>
      <c r="AL41" s="135">
        <v>115.477488602045</v>
      </c>
      <c r="AM41" s="120"/>
      <c r="AN41" s="136">
        <v>161.212021174645</v>
      </c>
      <c r="AO41" s="137">
        <v>154.78919450667101</v>
      </c>
      <c r="AP41" s="138">
        <v>158.104938864937</v>
      </c>
      <c r="AQ41" s="120"/>
      <c r="AR41" s="139">
        <v>129.590550043679</v>
      </c>
      <c r="AS41" s="125"/>
      <c r="AT41" s="140">
        <v>-3.37608459120802</v>
      </c>
      <c r="AU41" s="129">
        <v>-1.0213251030103601</v>
      </c>
      <c r="AV41" s="129">
        <v>3.53306299522372</v>
      </c>
      <c r="AW41" s="129">
        <v>4.5819557125573098</v>
      </c>
      <c r="AX41" s="129">
        <v>5.2505522110060596</v>
      </c>
      <c r="AY41" s="141">
        <v>2.5498028982390899</v>
      </c>
      <c r="AZ41" s="129"/>
      <c r="BA41" s="142">
        <v>6.1752537391117004</v>
      </c>
      <c r="BB41" s="143">
        <v>7.4959540924746797</v>
      </c>
      <c r="BC41" s="144">
        <v>6.78121414065685</v>
      </c>
      <c r="BD41" s="129"/>
      <c r="BE41" s="145">
        <v>4.0483250603160403</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84.487852998065705</v>
      </c>
      <c r="H42" s="120">
        <v>88.058674540682404</v>
      </c>
      <c r="I42" s="120">
        <v>88.086443661971799</v>
      </c>
      <c r="J42" s="120">
        <v>86.706010526315694</v>
      </c>
      <c r="K42" s="120">
        <v>87.033602209944704</v>
      </c>
      <c r="L42" s="135">
        <v>87.046337180130394</v>
      </c>
      <c r="M42" s="120"/>
      <c r="N42" s="136">
        <v>98.274613003095894</v>
      </c>
      <c r="O42" s="137">
        <v>96.791824175824104</v>
      </c>
      <c r="P42" s="138">
        <v>97.556498137307003</v>
      </c>
      <c r="Q42" s="120"/>
      <c r="R42" s="139">
        <v>90.413531116794502</v>
      </c>
      <c r="S42" s="125"/>
      <c r="T42" s="140">
        <v>5.30721564812624</v>
      </c>
      <c r="U42" s="129">
        <v>8.3512209097381795</v>
      </c>
      <c r="V42" s="129">
        <v>7.1260143201897703</v>
      </c>
      <c r="W42" s="129">
        <v>6.3262997166011097</v>
      </c>
      <c r="X42" s="129">
        <v>7.3562529898112503</v>
      </c>
      <c r="Y42" s="141">
        <v>7.0309104907795303</v>
      </c>
      <c r="Z42" s="129"/>
      <c r="AA42" s="142">
        <v>3.77164896006169</v>
      </c>
      <c r="AB42" s="143">
        <v>1.8022897297181699</v>
      </c>
      <c r="AC42" s="144">
        <v>2.8149293628215801</v>
      </c>
      <c r="AD42" s="129"/>
      <c r="AE42" s="145">
        <v>6.0954590870036602</v>
      </c>
      <c r="AF42" s="30"/>
      <c r="AG42" s="134">
        <v>82.816076508092195</v>
      </c>
      <c r="AH42" s="120">
        <v>88.9203327674023</v>
      </c>
      <c r="AI42" s="120">
        <v>87.592906497622806</v>
      </c>
      <c r="AJ42" s="120">
        <v>88.503436934218399</v>
      </c>
      <c r="AK42" s="120">
        <v>92.056008403361304</v>
      </c>
      <c r="AL42" s="135">
        <v>88.348777067436501</v>
      </c>
      <c r="AM42" s="120"/>
      <c r="AN42" s="136">
        <v>102.771314432989</v>
      </c>
      <c r="AO42" s="137">
        <v>99.395003136762796</v>
      </c>
      <c r="AP42" s="138">
        <v>101.15998502994</v>
      </c>
      <c r="AQ42" s="120"/>
      <c r="AR42" s="139">
        <v>92.380381589484998</v>
      </c>
      <c r="AS42" s="125"/>
      <c r="AT42" s="140">
        <v>6.6820230841524699</v>
      </c>
      <c r="AU42" s="129">
        <v>10.562903263151901</v>
      </c>
      <c r="AV42" s="129">
        <v>8.79375431021327</v>
      </c>
      <c r="AW42" s="129">
        <v>8.6906307015642401</v>
      </c>
      <c r="AX42" s="129">
        <v>9.4526890189857795</v>
      </c>
      <c r="AY42" s="141">
        <v>9.1150567800144007</v>
      </c>
      <c r="AZ42" s="129"/>
      <c r="BA42" s="142">
        <v>6.7943508322316903</v>
      </c>
      <c r="BB42" s="143">
        <v>4.2956843970470899</v>
      </c>
      <c r="BC42" s="144">
        <v>5.6073444570574997</v>
      </c>
      <c r="BD42" s="129"/>
      <c r="BE42" s="145">
        <v>8.3144503707181592</v>
      </c>
      <c r="BF42" s="76"/>
      <c r="BG42" s="76"/>
      <c r="BH42" s="76"/>
      <c r="BI42" s="76"/>
      <c r="BJ42" s="76"/>
      <c r="BK42" s="76"/>
      <c r="BL42" s="76"/>
    </row>
    <row r="43" spans="1:64" x14ac:dyDescent="0.25">
      <c r="A43" s="22" t="s">
        <v>87</v>
      </c>
      <c r="B43" s="3" t="str">
        <f t="shared" si="0"/>
        <v>Virginia Mountains</v>
      </c>
      <c r="C43" s="3"/>
      <c r="D43" s="25" t="s">
        <v>16</v>
      </c>
      <c r="E43" s="28" t="s">
        <v>17</v>
      </c>
      <c r="F43" s="3"/>
      <c r="G43" s="146">
        <v>105.494532987398</v>
      </c>
      <c r="H43" s="147">
        <v>107.6176797862</v>
      </c>
      <c r="I43" s="147">
        <v>112.82659525979901</v>
      </c>
      <c r="J43" s="147">
        <v>113.259967066572</v>
      </c>
      <c r="K43" s="147">
        <v>116.36336</v>
      </c>
      <c r="L43" s="148">
        <v>111.529495707602</v>
      </c>
      <c r="M43" s="120"/>
      <c r="N43" s="149">
        <v>145.89456084894999</v>
      </c>
      <c r="O43" s="150">
        <v>150.170085523571</v>
      </c>
      <c r="P43" s="151">
        <v>148.11692507860701</v>
      </c>
      <c r="Q43" s="120"/>
      <c r="R43" s="152">
        <v>123.297031664109</v>
      </c>
      <c r="S43" s="125"/>
      <c r="T43" s="153">
        <v>8.3903815311394805</v>
      </c>
      <c r="U43" s="154">
        <v>8.1041875445450096</v>
      </c>
      <c r="V43" s="154">
        <v>6.9075976611988601</v>
      </c>
      <c r="W43" s="154">
        <v>3.9613767913713001</v>
      </c>
      <c r="X43" s="154">
        <v>7.0320219189034203</v>
      </c>
      <c r="Y43" s="155">
        <v>6.7695967289935401</v>
      </c>
      <c r="Z43" s="129"/>
      <c r="AA43" s="156">
        <v>8.03338214932635</v>
      </c>
      <c r="AB43" s="157">
        <v>9.8250178946258</v>
      </c>
      <c r="AC43" s="158">
        <v>8.9623900905686202</v>
      </c>
      <c r="AD43" s="129"/>
      <c r="AE43" s="159">
        <v>7.6979746869564103</v>
      </c>
      <c r="AF43" s="31"/>
      <c r="AG43" s="146">
        <v>103.312277381054</v>
      </c>
      <c r="AH43" s="147">
        <v>107.447273375234</v>
      </c>
      <c r="AI43" s="147">
        <v>112.69799466982499</v>
      </c>
      <c r="AJ43" s="147">
        <v>118.225192128487</v>
      </c>
      <c r="AK43" s="147">
        <v>134.41876959725201</v>
      </c>
      <c r="AL43" s="148">
        <v>116.471781641428</v>
      </c>
      <c r="AM43" s="120"/>
      <c r="AN43" s="149">
        <v>157.517474017409</v>
      </c>
      <c r="AO43" s="150">
        <v>151.06622382905201</v>
      </c>
      <c r="AP43" s="151">
        <v>154.328246592151</v>
      </c>
      <c r="AQ43" s="120"/>
      <c r="AR43" s="152">
        <v>128.52666774264699</v>
      </c>
      <c r="AS43" s="125"/>
      <c r="AT43" s="153">
        <v>6.3533041298335604</v>
      </c>
      <c r="AU43" s="154">
        <v>4.8554691447476896</v>
      </c>
      <c r="AV43" s="154">
        <v>8.4471496947294806</v>
      </c>
      <c r="AW43" s="154">
        <v>8.4671424724662394</v>
      </c>
      <c r="AX43" s="154">
        <v>9.3269587763680093</v>
      </c>
      <c r="AY43" s="155">
        <v>7.8540842119991803</v>
      </c>
      <c r="AZ43" s="129"/>
      <c r="BA43" s="156">
        <v>10.4686726580035</v>
      </c>
      <c r="BB43" s="157">
        <v>9.9206581785538699</v>
      </c>
      <c r="BC43" s="158">
        <v>10.2049739357054</v>
      </c>
      <c r="BD43" s="129"/>
      <c r="BE43" s="159">
        <v>8.7319258723807494</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AM6" activePane="bottomRight" state="frozen"/>
      <selection activeCell="A8" sqref="A8:XFD45"/>
      <selection pane="topRight" activeCell="A8" sqref="A8:XFD45"/>
      <selection pane="bottomLeft" activeCell="A8" sqref="A8:XFD45"/>
      <selection pane="bottomRight" activeCell="A8" sqref="A8:XFD45"/>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109</v>
      </c>
      <c r="H2" s="180"/>
      <c r="I2" s="180"/>
      <c r="J2" s="180"/>
      <c r="K2" s="180"/>
      <c r="L2" s="180"/>
      <c r="M2" s="180"/>
      <c r="N2" s="180"/>
      <c r="O2" s="180"/>
      <c r="P2" s="180"/>
      <c r="Q2" s="180"/>
      <c r="R2" s="180"/>
      <c r="T2" s="179" t="s">
        <v>40</v>
      </c>
      <c r="U2" s="180"/>
      <c r="V2" s="180"/>
      <c r="W2" s="180"/>
      <c r="X2" s="180"/>
      <c r="Y2" s="180"/>
      <c r="Z2" s="180"/>
      <c r="AA2" s="180"/>
      <c r="AB2" s="180"/>
      <c r="AC2" s="180"/>
      <c r="AD2" s="180"/>
      <c r="AE2" s="180"/>
      <c r="AF2" s="4"/>
      <c r="AG2" s="179" t="s">
        <v>41</v>
      </c>
      <c r="AH2" s="180"/>
      <c r="AI2" s="180"/>
      <c r="AJ2" s="180"/>
      <c r="AK2" s="180"/>
      <c r="AL2" s="180"/>
      <c r="AM2" s="180"/>
      <c r="AN2" s="180"/>
      <c r="AO2" s="180"/>
      <c r="AP2" s="180"/>
      <c r="AQ2" s="180"/>
      <c r="AR2" s="180"/>
      <c r="AT2" s="179" t="s">
        <v>42</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94"/>
      <c r="H4" s="192"/>
      <c r="I4" s="192"/>
      <c r="J4" s="192"/>
      <c r="K4" s="192"/>
      <c r="L4" s="193"/>
      <c r="M4" s="5"/>
      <c r="N4" s="194"/>
      <c r="O4" s="192"/>
      <c r="P4" s="193"/>
      <c r="Q4" s="2"/>
      <c r="R4" s="195"/>
      <c r="S4" s="2"/>
      <c r="T4" s="194"/>
      <c r="U4" s="192"/>
      <c r="V4" s="192"/>
      <c r="W4" s="192"/>
      <c r="X4" s="192"/>
      <c r="Y4" s="193"/>
      <c r="Z4" s="2"/>
      <c r="AA4" s="194"/>
      <c r="AB4" s="192"/>
      <c r="AC4" s="193"/>
      <c r="AD4" s="1"/>
      <c r="AE4" s="191"/>
      <c r="AF4" s="39"/>
      <c r="AG4" s="194"/>
      <c r="AH4" s="192"/>
      <c r="AI4" s="192"/>
      <c r="AJ4" s="192"/>
      <c r="AK4" s="192"/>
      <c r="AL4" s="193"/>
      <c r="AM4" s="5"/>
      <c r="AN4" s="194"/>
      <c r="AO4" s="192"/>
      <c r="AP4" s="193"/>
      <c r="AQ4" s="2"/>
      <c r="AR4" s="195"/>
      <c r="AS4" s="2"/>
      <c r="AT4" s="194"/>
      <c r="AU4" s="192"/>
      <c r="AV4" s="192"/>
      <c r="AW4" s="192"/>
      <c r="AX4" s="192"/>
      <c r="AY4" s="193"/>
      <c r="AZ4" s="2"/>
      <c r="BA4" s="194"/>
      <c r="BB4" s="192"/>
      <c r="BC4" s="19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66.753252975349398</v>
      </c>
      <c r="H6" s="118">
        <v>92.686776975768197</v>
      </c>
      <c r="I6" s="118">
        <v>106.958608095476</v>
      </c>
      <c r="J6" s="118">
        <v>108.785636047159</v>
      </c>
      <c r="K6" s="118">
        <v>104.267522887597</v>
      </c>
      <c r="L6" s="119">
        <v>95.890341394214602</v>
      </c>
      <c r="M6" s="120"/>
      <c r="N6" s="121">
        <v>130.196600180628</v>
      </c>
      <c r="O6" s="122">
        <v>139.22573119447</v>
      </c>
      <c r="P6" s="123">
        <v>134.711165687549</v>
      </c>
      <c r="Q6" s="120"/>
      <c r="R6" s="124">
        <v>106.98217537656301</v>
      </c>
      <c r="S6" s="125"/>
      <c r="T6" s="126">
        <v>-13.063840622219599</v>
      </c>
      <c r="U6" s="127">
        <v>0.760222618726209</v>
      </c>
      <c r="V6" s="127">
        <v>6.6320882983820502</v>
      </c>
      <c r="W6" s="127">
        <v>8.5261640663703204</v>
      </c>
      <c r="X6" s="127">
        <v>5.0339028360190596</v>
      </c>
      <c r="Y6" s="128">
        <v>2.31840224242552</v>
      </c>
      <c r="Z6" s="129"/>
      <c r="AA6" s="130">
        <v>2.5525683396819301</v>
      </c>
      <c r="AB6" s="131">
        <v>1.13845490615892</v>
      </c>
      <c r="AC6" s="132">
        <v>1.8169140347574</v>
      </c>
      <c r="AD6" s="129"/>
      <c r="AE6" s="133">
        <v>2.13714753687105</v>
      </c>
      <c r="AG6" s="117">
        <v>72.683014848964504</v>
      </c>
      <c r="AH6" s="118">
        <v>92.131856991050199</v>
      </c>
      <c r="AI6" s="118">
        <v>103.979949548802</v>
      </c>
      <c r="AJ6" s="118">
        <v>104.533162082556</v>
      </c>
      <c r="AK6" s="118">
        <v>100.561201554817</v>
      </c>
      <c r="AL6" s="119">
        <v>94.785037838115798</v>
      </c>
      <c r="AM6" s="120"/>
      <c r="AN6" s="121">
        <v>122.973124342868</v>
      </c>
      <c r="AO6" s="122">
        <v>128.41535577716701</v>
      </c>
      <c r="AP6" s="123">
        <v>125.69425608068499</v>
      </c>
      <c r="AQ6" s="120"/>
      <c r="AR6" s="124">
        <v>103.618719313521</v>
      </c>
      <c r="AS6" s="125"/>
      <c r="AT6" s="126">
        <v>1.5164039797845901</v>
      </c>
      <c r="AU6" s="127">
        <v>7.1854213713766404</v>
      </c>
      <c r="AV6" s="127">
        <v>9.7268085480766402</v>
      </c>
      <c r="AW6" s="127">
        <v>8.6889714428216092</v>
      </c>
      <c r="AX6" s="127">
        <v>4.0386038612130504</v>
      </c>
      <c r="AY6" s="128">
        <v>6.4642124046375198</v>
      </c>
      <c r="AZ6" s="129"/>
      <c r="BA6" s="130">
        <v>1.2187848851572101</v>
      </c>
      <c r="BB6" s="131">
        <v>-0.46274917265963</v>
      </c>
      <c r="BC6" s="132">
        <v>0.35278720166876398</v>
      </c>
      <c r="BD6" s="129"/>
      <c r="BE6" s="133">
        <v>4.2654412843770801</v>
      </c>
    </row>
    <row r="7" spans="1:57" x14ac:dyDescent="0.25">
      <c r="A7" s="20" t="s">
        <v>18</v>
      </c>
      <c r="B7" s="3" t="str">
        <f>TRIM(A7)</f>
        <v>Virginia</v>
      </c>
      <c r="C7" s="10"/>
      <c r="D7" s="24" t="s">
        <v>16</v>
      </c>
      <c r="E7" s="27" t="s">
        <v>17</v>
      </c>
      <c r="F7" s="3"/>
      <c r="G7" s="134">
        <v>65.801926237190798</v>
      </c>
      <c r="H7" s="120">
        <v>94.499034184652302</v>
      </c>
      <c r="I7" s="120">
        <v>105.709702131233</v>
      </c>
      <c r="J7" s="120">
        <v>105.532699602438</v>
      </c>
      <c r="K7" s="120">
        <v>101.206481325289</v>
      </c>
      <c r="L7" s="135">
        <v>94.549968696160803</v>
      </c>
      <c r="M7" s="120"/>
      <c r="N7" s="136">
        <v>128.81767083582301</v>
      </c>
      <c r="O7" s="137">
        <v>134.53519559851199</v>
      </c>
      <c r="P7" s="138">
        <v>131.67643321716801</v>
      </c>
      <c r="Q7" s="120"/>
      <c r="R7" s="139">
        <v>105.157529987877</v>
      </c>
      <c r="S7" s="125"/>
      <c r="T7" s="140">
        <v>-1.56236404358522</v>
      </c>
      <c r="U7" s="129">
        <v>16.873124684333199</v>
      </c>
      <c r="V7" s="129">
        <v>21.297058187368702</v>
      </c>
      <c r="W7" s="129">
        <v>20.716394579943</v>
      </c>
      <c r="X7" s="129">
        <v>16.578040901546601</v>
      </c>
      <c r="Y7" s="141">
        <v>15.5618373172672</v>
      </c>
      <c r="Z7" s="129"/>
      <c r="AA7" s="142">
        <v>9.0764495917419392</v>
      </c>
      <c r="AB7" s="143">
        <v>8.1790983526150605</v>
      </c>
      <c r="AC7" s="144">
        <v>8.6161808281611698</v>
      </c>
      <c r="AD7" s="129"/>
      <c r="AE7" s="145">
        <v>12.977144130034</v>
      </c>
      <c r="AG7" s="134">
        <v>64.296127648200496</v>
      </c>
      <c r="AH7" s="120">
        <v>86.777904821932793</v>
      </c>
      <c r="AI7" s="120">
        <v>98.307879117649307</v>
      </c>
      <c r="AJ7" s="120">
        <v>101.637022258584</v>
      </c>
      <c r="AK7" s="120">
        <v>97.814177818475798</v>
      </c>
      <c r="AL7" s="135">
        <v>89.769056577636306</v>
      </c>
      <c r="AM7" s="120"/>
      <c r="AN7" s="136">
        <v>117.43535191039901</v>
      </c>
      <c r="AO7" s="137">
        <v>119.681640123888</v>
      </c>
      <c r="AP7" s="138">
        <v>118.558496017143</v>
      </c>
      <c r="AQ7" s="120"/>
      <c r="AR7" s="139">
        <v>97.995165394749606</v>
      </c>
      <c r="AS7" s="125"/>
      <c r="AT7" s="140">
        <v>8.7640650228446599</v>
      </c>
      <c r="AU7" s="129">
        <v>15.897330473352101</v>
      </c>
      <c r="AV7" s="129">
        <v>18.1975243710495</v>
      </c>
      <c r="AW7" s="129">
        <v>17.747824577350901</v>
      </c>
      <c r="AX7" s="129">
        <v>12.740443846332701</v>
      </c>
      <c r="AY7" s="141">
        <v>15.0175718970712</v>
      </c>
      <c r="AZ7" s="129"/>
      <c r="BA7" s="142">
        <v>6.33122150368375</v>
      </c>
      <c r="BB7" s="143">
        <v>5.41125406303982</v>
      </c>
      <c r="BC7" s="144">
        <v>5.8648807917636798</v>
      </c>
      <c r="BD7" s="129"/>
      <c r="BE7" s="145">
        <v>11.680594463121199</v>
      </c>
    </row>
    <row r="8" spans="1:57" x14ac:dyDescent="0.25">
      <c r="A8" s="21" t="s">
        <v>19</v>
      </c>
      <c r="B8" s="3" t="str">
        <f t="shared" ref="B8:B43" si="0">TRIM(A8)</f>
        <v>Norfolk/Virginia Beach, VA</v>
      </c>
      <c r="C8" s="3"/>
      <c r="D8" s="24" t="s">
        <v>16</v>
      </c>
      <c r="E8" s="27" t="s">
        <v>17</v>
      </c>
      <c r="F8" s="3"/>
      <c r="G8" s="134">
        <v>60.041981135812698</v>
      </c>
      <c r="H8" s="120">
        <v>69.496230318746896</v>
      </c>
      <c r="I8" s="120">
        <v>76.268234504417606</v>
      </c>
      <c r="J8" s="120">
        <v>75.671831139722102</v>
      </c>
      <c r="K8" s="120">
        <v>79.895765347024906</v>
      </c>
      <c r="L8" s="135">
        <v>72.274808489144803</v>
      </c>
      <c r="M8" s="120"/>
      <c r="N8" s="136">
        <v>134.71542812947899</v>
      </c>
      <c r="O8" s="137">
        <v>141.567180205374</v>
      </c>
      <c r="P8" s="138">
        <v>138.141304167426</v>
      </c>
      <c r="Q8" s="120"/>
      <c r="R8" s="139">
        <v>91.093807254368201</v>
      </c>
      <c r="S8" s="125"/>
      <c r="T8" s="140">
        <v>5.5310473294642897</v>
      </c>
      <c r="U8" s="129">
        <v>7.3213337007963304</v>
      </c>
      <c r="V8" s="129">
        <v>6.9050527675848201</v>
      </c>
      <c r="W8" s="129">
        <v>1.86650704037272</v>
      </c>
      <c r="X8" s="129">
        <v>-0.35992332152981499</v>
      </c>
      <c r="Y8" s="141">
        <v>4.0038867167563099</v>
      </c>
      <c r="Z8" s="129"/>
      <c r="AA8" s="142">
        <v>-1.2779219078114099</v>
      </c>
      <c r="AB8" s="143">
        <v>-4.7736711498122899</v>
      </c>
      <c r="AC8" s="144">
        <v>-3.1006139191559998</v>
      </c>
      <c r="AD8" s="129"/>
      <c r="AE8" s="145">
        <v>0.80169720984448001</v>
      </c>
      <c r="AG8" s="134">
        <v>62.226165951122198</v>
      </c>
      <c r="AH8" s="120">
        <v>66.175199678703805</v>
      </c>
      <c r="AI8" s="120">
        <v>72.0363100742304</v>
      </c>
      <c r="AJ8" s="120">
        <v>73.734226885903993</v>
      </c>
      <c r="AK8" s="120">
        <v>79.168079011339898</v>
      </c>
      <c r="AL8" s="135">
        <v>70.668403389227294</v>
      </c>
      <c r="AM8" s="120"/>
      <c r="AN8" s="136">
        <v>128.32082043730401</v>
      </c>
      <c r="AO8" s="137">
        <v>136.99172256451999</v>
      </c>
      <c r="AP8" s="138">
        <v>132.656271500912</v>
      </c>
      <c r="AQ8" s="120"/>
      <c r="AR8" s="139">
        <v>88.379783503406699</v>
      </c>
      <c r="AS8" s="125"/>
      <c r="AT8" s="140">
        <v>13.0159396053119</v>
      </c>
      <c r="AU8" s="129">
        <v>9.3821945894029692</v>
      </c>
      <c r="AV8" s="129">
        <v>9.49754159778856</v>
      </c>
      <c r="AW8" s="129">
        <v>5.91538758266051</v>
      </c>
      <c r="AX8" s="129">
        <v>7.3396867084580402</v>
      </c>
      <c r="AY8" s="141">
        <v>8.8151612990233694</v>
      </c>
      <c r="AZ8" s="129"/>
      <c r="BA8" s="142">
        <v>5.4422320783379599</v>
      </c>
      <c r="BB8" s="143">
        <v>3.9227414093623998</v>
      </c>
      <c r="BC8" s="144">
        <v>4.6521501236518699</v>
      </c>
      <c r="BD8" s="129"/>
      <c r="BE8" s="145">
        <v>6.9906335865838702</v>
      </c>
    </row>
    <row r="9" spans="1:57" ht="16" x14ac:dyDescent="0.45">
      <c r="A9" s="21" t="s">
        <v>20</v>
      </c>
      <c r="B9" s="46" t="s">
        <v>72</v>
      </c>
      <c r="C9" s="3"/>
      <c r="D9" s="24" t="s">
        <v>16</v>
      </c>
      <c r="E9" s="27" t="s">
        <v>17</v>
      </c>
      <c r="F9" s="3"/>
      <c r="G9" s="134">
        <v>49.969416961512401</v>
      </c>
      <c r="H9" s="120">
        <v>71.414570074274096</v>
      </c>
      <c r="I9" s="120">
        <v>82.282958739590299</v>
      </c>
      <c r="J9" s="120">
        <v>82.285239887463405</v>
      </c>
      <c r="K9" s="120">
        <v>75.304785919423793</v>
      </c>
      <c r="L9" s="135">
        <v>72.251394316452803</v>
      </c>
      <c r="M9" s="120"/>
      <c r="N9" s="136">
        <v>97.586359810938504</v>
      </c>
      <c r="O9" s="137">
        <v>103.550231006076</v>
      </c>
      <c r="P9" s="138">
        <v>100.568295408507</v>
      </c>
      <c r="Q9" s="120"/>
      <c r="R9" s="139">
        <v>80.341937485611297</v>
      </c>
      <c r="S9" s="125"/>
      <c r="T9" s="140">
        <v>-14.887359608962599</v>
      </c>
      <c r="U9" s="129">
        <v>-1.1027892544009401</v>
      </c>
      <c r="V9" s="129">
        <v>3.6768656098396999</v>
      </c>
      <c r="W9" s="129">
        <v>9.2782616519248506</v>
      </c>
      <c r="X9" s="129">
        <v>5.8230043525411599</v>
      </c>
      <c r="Y9" s="141">
        <v>1.26465726062162</v>
      </c>
      <c r="Z9" s="129"/>
      <c r="AA9" s="142">
        <v>1.5593586482239199</v>
      </c>
      <c r="AB9" s="143">
        <v>4.7075825861019798</v>
      </c>
      <c r="AC9" s="144">
        <v>3.1561291774058202</v>
      </c>
      <c r="AD9" s="129"/>
      <c r="AE9" s="145">
        <v>1.9331102659349899</v>
      </c>
      <c r="AG9" s="134">
        <v>52.446053700202498</v>
      </c>
      <c r="AH9" s="120">
        <v>69.587595243078994</v>
      </c>
      <c r="AI9" s="120">
        <v>79.980245848525698</v>
      </c>
      <c r="AJ9" s="120">
        <v>78.9100414629754</v>
      </c>
      <c r="AK9" s="120">
        <v>73.004516197389094</v>
      </c>
      <c r="AL9" s="135">
        <v>70.785690490434305</v>
      </c>
      <c r="AM9" s="120"/>
      <c r="AN9" s="136">
        <v>94.574075593067704</v>
      </c>
      <c r="AO9" s="137">
        <v>100.31176367094299</v>
      </c>
      <c r="AP9" s="138">
        <v>97.442919632005399</v>
      </c>
      <c r="AQ9" s="120"/>
      <c r="AR9" s="139">
        <v>78.4020416737403</v>
      </c>
      <c r="AS9" s="125"/>
      <c r="AT9" s="140">
        <v>1.67267637634738</v>
      </c>
      <c r="AU9" s="129">
        <v>7.7065588267680001</v>
      </c>
      <c r="AV9" s="129">
        <v>9.2158564836307502</v>
      </c>
      <c r="AW9" s="129">
        <v>10.3815703854576</v>
      </c>
      <c r="AX9" s="129">
        <v>6.6744444273889796</v>
      </c>
      <c r="AY9" s="141">
        <v>7.4632860678890296</v>
      </c>
      <c r="AZ9" s="129"/>
      <c r="BA9" s="142">
        <v>2.2941616810913699</v>
      </c>
      <c r="BB9" s="143">
        <v>0.98143955212984901</v>
      </c>
      <c r="BC9" s="144">
        <v>1.61424231004902</v>
      </c>
      <c r="BD9" s="129"/>
      <c r="BE9" s="145">
        <v>5.3107139254322204</v>
      </c>
    </row>
    <row r="10" spans="1:57" x14ac:dyDescent="0.25">
      <c r="A10" s="21" t="s">
        <v>21</v>
      </c>
      <c r="B10" s="3" t="str">
        <f t="shared" si="0"/>
        <v>Virginia Area</v>
      </c>
      <c r="C10" s="3"/>
      <c r="D10" s="24" t="s">
        <v>16</v>
      </c>
      <c r="E10" s="27" t="s">
        <v>17</v>
      </c>
      <c r="F10" s="3"/>
      <c r="G10" s="134">
        <v>44.162372732524503</v>
      </c>
      <c r="H10" s="120">
        <v>62.827990294627298</v>
      </c>
      <c r="I10" s="120">
        <v>68.756575158867705</v>
      </c>
      <c r="J10" s="120">
        <v>71.870830733679895</v>
      </c>
      <c r="K10" s="120">
        <v>79.121981975736503</v>
      </c>
      <c r="L10" s="135">
        <v>65.347950179087206</v>
      </c>
      <c r="M10" s="120"/>
      <c r="N10" s="136">
        <v>128.21424101675299</v>
      </c>
      <c r="O10" s="137">
        <v>136.37071426920801</v>
      </c>
      <c r="P10" s="138">
        <v>132.29247764298</v>
      </c>
      <c r="Q10" s="120"/>
      <c r="R10" s="139">
        <v>84.474958025914006</v>
      </c>
      <c r="S10" s="125"/>
      <c r="T10" s="140">
        <v>-8.6834960296012706</v>
      </c>
      <c r="U10" s="129">
        <v>7.2137387634796104</v>
      </c>
      <c r="V10" s="129">
        <v>8.6415637816208299</v>
      </c>
      <c r="W10" s="129">
        <v>6.9354486804619899</v>
      </c>
      <c r="X10" s="129">
        <v>3.1162644692878998</v>
      </c>
      <c r="Y10" s="141">
        <v>3.9941539691341998</v>
      </c>
      <c r="Z10" s="129"/>
      <c r="AA10" s="142">
        <v>3.4861842300023298</v>
      </c>
      <c r="AB10" s="143">
        <v>5.7619350460210903</v>
      </c>
      <c r="AC10" s="144">
        <v>4.6467696621705699</v>
      </c>
      <c r="AD10" s="129"/>
      <c r="AE10" s="145">
        <v>4.2851541740983699</v>
      </c>
      <c r="AG10" s="134">
        <v>46.139054423185897</v>
      </c>
      <c r="AH10" s="120">
        <v>60.743363920738702</v>
      </c>
      <c r="AI10" s="120">
        <v>66.996000393184005</v>
      </c>
      <c r="AJ10" s="120">
        <v>77.741458134572994</v>
      </c>
      <c r="AK10" s="120">
        <v>89.073918483697298</v>
      </c>
      <c r="AL10" s="135">
        <v>68.142652229632304</v>
      </c>
      <c r="AM10" s="120"/>
      <c r="AN10" s="136">
        <v>121.84676663949</v>
      </c>
      <c r="AO10" s="137">
        <v>116.546187907277</v>
      </c>
      <c r="AP10" s="138">
        <v>119.19647727338401</v>
      </c>
      <c r="AQ10" s="120"/>
      <c r="AR10" s="139">
        <v>82.731303107207395</v>
      </c>
      <c r="AS10" s="125"/>
      <c r="AT10" s="140">
        <v>-1.16499357776997</v>
      </c>
      <c r="AU10" s="129">
        <v>3.99921817485028</v>
      </c>
      <c r="AV10" s="129">
        <v>6.3737837451657402</v>
      </c>
      <c r="AW10" s="129">
        <v>10.9619560093975</v>
      </c>
      <c r="AX10" s="129">
        <v>5.8208883160047797</v>
      </c>
      <c r="AY10" s="141">
        <v>5.7105544957971404</v>
      </c>
      <c r="AZ10" s="129"/>
      <c r="BA10" s="142">
        <v>3.4992737204770199</v>
      </c>
      <c r="BB10" s="143">
        <v>3.1255219276525801</v>
      </c>
      <c r="BC10" s="144">
        <v>3.3162150645471802</v>
      </c>
      <c r="BD10" s="129"/>
      <c r="BE10" s="145">
        <v>4.71393017960792</v>
      </c>
    </row>
    <row r="11" spans="1:57" x14ac:dyDescent="0.25">
      <c r="A11" s="34" t="s">
        <v>22</v>
      </c>
      <c r="B11" s="3" t="str">
        <f t="shared" si="0"/>
        <v>Washington, DC</v>
      </c>
      <c r="C11" s="3"/>
      <c r="D11" s="24" t="s">
        <v>16</v>
      </c>
      <c r="E11" s="27" t="s">
        <v>17</v>
      </c>
      <c r="F11" s="3"/>
      <c r="G11" s="134">
        <v>125.075471313653</v>
      </c>
      <c r="H11" s="120">
        <v>189.945863602537</v>
      </c>
      <c r="I11" s="120">
        <v>215.85321405790401</v>
      </c>
      <c r="J11" s="120">
        <v>200.330026577837</v>
      </c>
      <c r="K11" s="120">
        <v>177.689865781919</v>
      </c>
      <c r="L11" s="135">
        <v>181.77888826677</v>
      </c>
      <c r="M11" s="120"/>
      <c r="N11" s="136">
        <v>179.26708139905699</v>
      </c>
      <c r="O11" s="137">
        <v>197.06027552358299</v>
      </c>
      <c r="P11" s="138">
        <v>188.16367846131999</v>
      </c>
      <c r="Q11" s="120"/>
      <c r="R11" s="139">
        <v>183.60311403664099</v>
      </c>
      <c r="S11" s="125"/>
      <c r="T11" s="140">
        <v>0.59379025485780801</v>
      </c>
      <c r="U11" s="129">
        <v>26.6922418125014</v>
      </c>
      <c r="V11" s="129">
        <v>32.780961250327302</v>
      </c>
      <c r="W11" s="129">
        <v>30.06169006268</v>
      </c>
      <c r="X11" s="129">
        <v>29.8986510040999</v>
      </c>
      <c r="Y11" s="141">
        <v>24.9089415612947</v>
      </c>
      <c r="Z11" s="129"/>
      <c r="AA11" s="142">
        <v>26.769985997816601</v>
      </c>
      <c r="AB11" s="143">
        <v>37.500348583096198</v>
      </c>
      <c r="AC11" s="144">
        <v>32.171061799243297</v>
      </c>
      <c r="AD11" s="129"/>
      <c r="AE11" s="145">
        <v>26.9513953647619</v>
      </c>
      <c r="AG11" s="134">
        <v>114.197047613001</v>
      </c>
      <c r="AH11" s="120">
        <v>165.67605023737701</v>
      </c>
      <c r="AI11" s="120">
        <v>190.56544041130601</v>
      </c>
      <c r="AJ11" s="120">
        <v>187.34118430075</v>
      </c>
      <c r="AK11" s="120">
        <v>160.37461223794801</v>
      </c>
      <c r="AL11" s="135">
        <v>163.63334210968199</v>
      </c>
      <c r="AM11" s="120"/>
      <c r="AN11" s="136">
        <v>152.06612228134799</v>
      </c>
      <c r="AO11" s="137">
        <v>160.53148308827599</v>
      </c>
      <c r="AP11" s="138">
        <v>156.29880268481199</v>
      </c>
      <c r="AQ11" s="120"/>
      <c r="AR11" s="139">
        <v>161.537684470968</v>
      </c>
      <c r="AS11" s="125"/>
      <c r="AT11" s="140">
        <v>8.8560293465441298</v>
      </c>
      <c r="AU11" s="129">
        <v>23.606933100386101</v>
      </c>
      <c r="AV11" s="129">
        <v>25.737387918599801</v>
      </c>
      <c r="AW11" s="129">
        <v>24.225332654942498</v>
      </c>
      <c r="AX11" s="129">
        <v>17.3880957011676</v>
      </c>
      <c r="AY11" s="141">
        <v>20.686725989255699</v>
      </c>
      <c r="AZ11" s="129"/>
      <c r="BA11" s="142">
        <v>13.716317223903999</v>
      </c>
      <c r="BB11" s="143">
        <v>15.624739586244001</v>
      </c>
      <c r="BC11" s="144">
        <v>14.6884304175937</v>
      </c>
      <c r="BD11" s="129"/>
      <c r="BE11" s="145">
        <v>18.966597048296101</v>
      </c>
    </row>
    <row r="12" spans="1:57" x14ac:dyDescent="0.25">
      <c r="A12" s="21" t="s">
        <v>23</v>
      </c>
      <c r="B12" s="3" t="str">
        <f t="shared" si="0"/>
        <v>Arlington, VA</v>
      </c>
      <c r="C12" s="3"/>
      <c r="D12" s="24" t="s">
        <v>16</v>
      </c>
      <c r="E12" s="27" t="s">
        <v>17</v>
      </c>
      <c r="F12" s="3"/>
      <c r="G12" s="134">
        <v>146.42278551531999</v>
      </c>
      <c r="H12" s="120">
        <v>239.85009285051001</v>
      </c>
      <c r="I12" s="120">
        <v>249.85548643350799</v>
      </c>
      <c r="J12" s="120">
        <v>243.71008459713099</v>
      </c>
      <c r="K12" s="120">
        <v>213.53075621582499</v>
      </c>
      <c r="L12" s="135">
        <v>218.67384112245901</v>
      </c>
      <c r="M12" s="120"/>
      <c r="N12" s="136">
        <v>185.70693386980199</v>
      </c>
      <c r="O12" s="137">
        <v>186.41092334674499</v>
      </c>
      <c r="P12" s="138">
        <v>186.05892860827399</v>
      </c>
      <c r="Q12" s="120"/>
      <c r="R12" s="139">
        <v>209.35529468983501</v>
      </c>
      <c r="S12" s="125"/>
      <c r="T12" s="140">
        <v>-12.5194042594376</v>
      </c>
      <c r="U12" s="129">
        <v>25.515676931539701</v>
      </c>
      <c r="V12" s="129">
        <v>29.6760466804839</v>
      </c>
      <c r="W12" s="129">
        <v>30.282140624886999</v>
      </c>
      <c r="X12" s="129">
        <v>43.036232387065802</v>
      </c>
      <c r="Y12" s="141">
        <v>23.197426014475202</v>
      </c>
      <c r="Z12" s="129"/>
      <c r="AA12" s="142">
        <v>41.8153278240517</v>
      </c>
      <c r="AB12" s="143">
        <v>44.048371446646001</v>
      </c>
      <c r="AC12" s="144">
        <v>42.925240038734501</v>
      </c>
      <c r="AD12" s="129"/>
      <c r="AE12" s="145">
        <v>27.672133743724601</v>
      </c>
      <c r="AG12" s="134">
        <v>129.751164242236</v>
      </c>
      <c r="AH12" s="120">
        <v>210.38120550913001</v>
      </c>
      <c r="AI12" s="120">
        <v>233.11924017332001</v>
      </c>
      <c r="AJ12" s="120">
        <v>228.141923037243</v>
      </c>
      <c r="AK12" s="120">
        <v>197.273273496337</v>
      </c>
      <c r="AL12" s="135">
        <v>199.73336129165301</v>
      </c>
      <c r="AM12" s="120"/>
      <c r="AN12" s="136">
        <v>154.204974208191</v>
      </c>
      <c r="AO12" s="137">
        <v>150.27843185804099</v>
      </c>
      <c r="AP12" s="138">
        <v>152.24170303311601</v>
      </c>
      <c r="AQ12" s="120"/>
      <c r="AR12" s="139">
        <v>186.164316074928</v>
      </c>
      <c r="AS12" s="125"/>
      <c r="AT12" s="140">
        <v>11.4361324932469</v>
      </c>
      <c r="AU12" s="129">
        <v>31.135246667172499</v>
      </c>
      <c r="AV12" s="129">
        <v>28.2681157489145</v>
      </c>
      <c r="AW12" s="129">
        <v>23.729657968272701</v>
      </c>
      <c r="AX12" s="129">
        <v>22.82840687178</v>
      </c>
      <c r="AY12" s="141">
        <v>24.273169183643098</v>
      </c>
      <c r="AZ12" s="129"/>
      <c r="BA12" s="142">
        <v>13.616835622232401</v>
      </c>
      <c r="BB12" s="143">
        <v>13.894608417421701</v>
      </c>
      <c r="BC12" s="144">
        <v>13.753782096809999</v>
      </c>
      <c r="BD12" s="129"/>
      <c r="BE12" s="145">
        <v>21.644850643589301</v>
      </c>
    </row>
    <row r="13" spans="1:57" x14ac:dyDescent="0.25">
      <c r="A13" s="21" t="s">
        <v>24</v>
      </c>
      <c r="B13" s="3" t="str">
        <f t="shared" si="0"/>
        <v>Suburban Virginia Area</v>
      </c>
      <c r="C13" s="3"/>
      <c r="D13" s="24" t="s">
        <v>16</v>
      </c>
      <c r="E13" s="27" t="s">
        <v>17</v>
      </c>
      <c r="F13" s="3"/>
      <c r="G13" s="134">
        <v>67.797686912961794</v>
      </c>
      <c r="H13" s="120">
        <v>107.41423544145201</v>
      </c>
      <c r="I13" s="120">
        <v>120.169323731997</v>
      </c>
      <c r="J13" s="120">
        <v>121.905173450219</v>
      </c>
      <c r="K13" s="120">
        <v>117.963833437695</v>
      </c>
      <c r="L13" s="135">
        <v>107.050050594865</v>
      </c>
      <c r="M13" s="120"/>
      <c r="N13" s="136">
        <v>145.48742767689399</v>
      </c>
      <c r="O13" s="137">
        <v>153.94768440826499</v>
      </c>
      <c r="P13" s="138">
        <v>149.71755604257899</v>
      </c>
      <c r="Q13" s="120"/>
      <c r="R13" s="139">
        <v>119.240766437069</v>
      </c>
      <c r="S13" s="125"/>
      <c r="T13" s="140">
        <v>4.5411506948395903</v>
      </c>
      <c r="U13" s="129">
        <v>27.134528183728602</v>
      </c>
      <c r="V13" s="129">
        <v>25.6786133497869</v>
      </c>
      <c r="W13" s="129">
        <v>31.487486115198301</v>
      </c>
      <c r="X13" s="129">
        <v>24.2015326330697</v>
      </c>
      <c r="Y13" s="141">
        <v>23.715013236151599</v>
      </c>
      <c r="Z13" s="129"/>
      <c r="AA13" s="142">
        <v>16.385983512002799</v>
      </c>
      <c r="AB13" s="143">
        <v>10.324451051112399</v>
      </c>
      <c r="AC13" s="144">
        <v>13.188678377286999</v>
      </c>
      <c r="AD13" s="129"/>
      <c r="AE13" s="145">
        <v>19.720866909060899</v>
      </c>
      <c r="AG13" s="134">
        <v>74.884825944377795</v>
      </c>
      <c r="AH13" s="120">
        <v>99.907131052251202</v>
      </c>
      <c r="AI13" s="120">
        <v>107.134098721211</v>
      </c>
      <c r="AJ13" s="120">
        <v>111.43661136770601</v>
      </c>
      <c r="AK13" s="120">
        <v>104.943579979262</v>
      </c>
      <c r="AL13" s="135">
        <v>99.678855378500998</v>
      </c>
      <c r="AM13" s="120"/>
      <c r="AN13" s="136">
        <v>121.219041694159</v>
      </c>
      <c r="AO13" s="137">
        <v>133.83528325007001</v>
      </c>
      <c r="AP13" s="138">
        <v>127.527162472114</v>
      </c>
      <c r="AQ13" s="120"/>
      <c r="AR13" s="139">
        <v>107.63955226427601</v>
      </c>
      <c r="AS13" s="125"/>
      <c r="AT13" s="140">
        <v>23.632229185492299</v>
      </c>
      <c r="AU13" s="129">
        <v>26.167609839359098</v>
      </c>
      <c r="AV13" s="129">
        <v>28.151260038120402</v>
      </c>
      <c r="AW13" s="129">
        <v>31.100069094688799</v>
      </c>
      <c r="AX13" s="129">
        <v>21.1335042976328</v>
      </c>
      <c r="AY13" s="141">
        <v>26.1784619162745</v>
      </c>
      <c r="AZ13" s="129"/>
      <c r="BA13" s="142">
        <v>4.6865780919947104</v>
      </c>
      <c r="BB13" s="143">
        <v>6.7576910317193999</v>
      </c>
      <c r="BC13" s="144">
        <v>5.7632348369256903</v>
      </c>
      <c r="BD13" s="129"/>
      <c r="BE13" s="145">
        <v>18.443814981283499</v>
      </c>
    </row>
    <row r="14" spans="1:57" x14ac:dyDescent="0.25">
      <c r="A14" s="21" t="s">
        <v>25</v>
      </c>
      <c r="B14" s="3" t="str">
        <f t="shared" si="0"/>
        <v>Alexandria, VA</v>
      </c>
      <c r="C14" s="3"/>
      <c r="D14" s="24" t="s">
        <v>16</v>
      </c>
      <c r="E14" s="27" t="s">
        <v>17</v>
      </c>
      <c r="F14" s="3"/>
      <c r="G14" s="134">
        <v>131.908379318339</v>
      </c>
      <c r="H14" s="120">
        <v>180.53880129839999</v>
      </c>
      <c r="I14" s="120">
        <v>196.07081613725899</v>
      </c>
      <c r="J14" s="120">
        <v>175.954843496406</v>
      </c>
      <c r="K14" s="120">
        <v>154.02048226292601</v>
      </c>
      <c r="L14" s="135">
        <v>167.69866450266599</v>
      </c>
      <c r="M14" s="120"/>
      <c r="N14" s="136">
        <v>149.91197774171101</v>
      </c>
      <c r="O14" s="137">
        <v>157.457801993971</v>
      </c>
      <c r="P14" s="138">
        <v>153.68488986784101</v>
      </c>
      <c r="Q14" s="120"/>
      <c r="R14" s="139">
        <v>163.694728892716</v>
      </c>
      <c r="S14" s="125"/>
      <c r="T14" s="140">
        <v>33.1245752099572</v>
      </c>
      <c r="U14" s="129">
        <v>52.5389109295634</v>
      </c>
      <c r="V14" s="129">
        <v>59.256417995343497</v>
      </c>
      <c r="W14" s="129">
        <v>51.082885886566999</v>
      </c>
      <c r="X14" s="129">
        <v>46.121568976348399</v>
      </c>
      <c r="Y14" s="141">
        <v>49.084847360540401</v>
      </c>
      <c r="Z14" s="129"/>
      <c r="AA14" s="142">
        <v>35.923842116426101</v>
      </c>
      <c r="AB14" s="143">
        <v>29.083234726011199</v>
      </c>
      <c r="AC14" s="144">
        <v>32.331392172339598</v>
      </c>
      <c r="AD14" s="129"/>
      <c r="AE14" s="145">
        <v>44.188190956864297</v>
      </c>
      <c r="AG14" s="134">
        <v>99.150984233711995</v>
      </c>
      <c r="AH14" s="120">
        <v>144.839505854393</v>
      </c>
      <c r="AI14" s="120">
        <v>166.97930413865001</v>
      </c>
      <c r="AJ14" s="120">
        <v>165.719681486204</v>
      </c>
      <c r="AK14" s="120">
        <v>139.54406387665099</v>
      </c>
      <c r="AL14" s="135">
        <v>143.24670791792201</v>
      </c>
      <c r="AM14" s="120"/>
      <c r="AN14" s="136">
        <v>125.00143925341899</v>
      </c>
      <c r="AO14" s="137">
        <v>131.44547038024501</v>
      </c>
      <c r="AP14" s="138">
        <v>128.223454816832</v>
      </c>
      <c r="AQ14" s="120"/>
      <c r="AR14" s="139">
        <v>138.95434988903901</v>
      </c>
      <c r="AS14" s="125"/>
      <c r="AT14" s="140">
        <v>17.574210398126699</v>
      </c>
      <c r="AU14" s="129">
        <v>23.639345420850301</v>
      </c>
      <c r="AV14" s="129">
        <v>27.136918556856401</v>
      </c>
      <c r="AW14" s="129">
        <v>29.082341061270899</v>
      </c>
      <c r="AX14" s="129">
        <v>22.856987504312499</v>
      </c>
      <c r="AY14" s="141">
        <v>24.6098267205744</v>
      </c>
      <c r="AZ14" s="129"/>
      <c r="BA14" s="142">
        <v>14.415591985320001</v>
      </c>
      <c r="BB14" s="143">
        <v>12.737639341706201</v>
      </c>
      <c r="BC14" s="144">
        <v>13.549341406894101</v>
      </c>
      <c r="BD14" s="129"/>
      <c r="BE14" s="145">
        <v>21.4898115522486</v>
      </c>
    </row>
    <row r="15" spans="1:57" x14ac:dyDescent="0.25">
      <c r="A15" s="21" t="s">
        <v>26</v>
      </c>
      <c r="B15" s="3" t="str">
        <f t="shared" si="0"/>
        <v>Fairfax/Tysons Corner, VA</v>
      </c>
      <c r="C15" s="3"/>
      <c r="D15" s="24" t="s">
        <v>16</v>
      </c>
      <c r="E15" s="27" t="s">
        <v>17</v>
      </c>
      <c r="F15" s="3"/>
      <c r="G15" s="134">
        <v>89.029304448295704</v>
      </c>
      <c r="H15" s="120">
        <v>157.006757943385</v>
      </c>
      <c r="I15" s="120">
        <v>190.173129982668</v>
      </c>
      <c r="J15" s="120">
        <v>186.523300982091</v>
      </c>
      <c r="K15" s="120">
        <v>153.412543038705</v>
      </c>
      <c r="L15" s="135">
        <v>155.22900727902899</v>
      </c>
      <c r="M15" s="120"/>
      <c r="N15" s="136">
        <v>136.02359792027701</v>
      </c>
      <c r="O15" s="137">
        <v>135.175673021374</v>
      </c>
      <c r="P15" s="138">
        <v>135.599635470826</v>
      </c>
      <c r="Q15" s="120"/>
      <c r="R15" s="139">
        <v>149.620615333828</v>
      </c>
      <c r="S15" s="125"/>
      <c r="T15" s="140">
        <v>3.0763250260652399</v>
      </c>
      <c r="U15" s="129">
        <v>44.0357578806913</v>
      </c>
      <c r="V15" s="129">
        <v>50.215723313732497</v>
      </c>
      <c r="W15" s="129">
        <v>48.908260023791897</v>
      </c>
      <c r="X15" s="129">
        <v>31.981527054231599</v>
      </c>
      <c r="Y15" s="141">
        <v>37.742324216559503</v>
      </c>
      <c r="Z15" s="129"/>
      <c r="AA15" s="142">
        <v>27.514060537503699</v>
      </c>
      <c r="AB15" s="143">
        <v>32.115628994971601</v>
      </c>
      <c r="AC15" s="144">
        <v>29.766875708444701</v>
      </c>
      <c r="AD15" s="129"/>
      <c r="AE15" s="145">
        <v>35.5845768362123</v>
      </c>
      <c r="AG15" s="134">
        <v>83.8567761409589</v>
      </c>
      <c r="AH15" s="120">
        <v>140.48019064124699</v>
      </c>
      <c r="AI15" s="120">
        <v>174.821901790872</v>
      </c>
      <c r="AJ15" s="120">
        <v>171.48502339688</v>
      </c>
      <c r="AK15" s="120">
        <v>131.115128249566</v>
      </c>
      <c r="AL15" s="135">
        <v>140.35180404390499</v>
      </c>
      <c r="AM15" s="120"/>
      <c r="AN15" s="136">
        <v>114.986293760831</v>
      </c>
      <c r="AO15" s="137">
        <v>116.59369352975099</v>
      </c>
      <c r="AP15" s="138">
        <v>115.78999364529101</v>
      </c>
      <c r="AQ15" s="120"/>
      <c r="AR15" s="139">
        <v>133.33414393001499</v>
      </c>
      <c r="AS15" s="125"/>
      <c r="AT15" s="140">
        <v>15.941886829862099</v>
      </c>
      <c r="AU15" s="129">
        <v>38.711147718674098</v>
      </c>
      <c r="AV15" s="129">
        <v>46.002763248756899</v>
      </c>
      <c r="AW15" s="129">
        <v>43.722146252437703</v>
      </c>
      <c r="AX15" s="129">
        <v>28.765808261990401</v>
      </c>
      <c r="AY15" s="141">
        <v>36.401029290431801</v>
      </c>
      <c r="AZ15" s="129"/>
      <c r="BA15" s="142">
        <v>21.921811655468201</v>
      </c>
      <c r="BB15" s="143">
        <v>20.482890910899702</v>
      </c>
      <c r="BC15" s="144">
        <v>21.193087145026901</v>
      </c>
      <c r="BD15" s="129"/>
      <c r="BE15" s="145">
        <v>32.282367127731597</v>
      </c>
    </row>
    <row r="16" spans="1:57" x14ac:dyDescent="0.25">
      <c r="A16" s="21" t="s">
        <v>27</v>
      </c>
      <c r="B16" s="3" t="str">
        <f t="shared" si="0"/>
        <v>I-95 Fredericksburg, VA</v>
      </c>
      <c r="C16" s="3"/>
      <c r="D16" s="24" t="s">
        <v>16</v>
      </c>
      <c r="E16" s="27" t="s">
        <v>17</v>
      </c>
      <c r="F16" s="3"/>
      <c r="G16" s="134">
        <v>52.575627286675299</v>
      </c>
      <c r="H16" s="120">
        <v>64.213853416735503</v>
      </c>
      <c r="I16" s="120">
        <v>77.373048507022304</v>
      </c>
      <c r="J16" s="120">
        <v>85.091961524843597</v>
      </c>
      <c r="K16" s="120">
        <v>89.398780833234895</v>
      </c>
      <c r="L16" s="135">
        <v>73.730654313702303</v>
      </c>
      <c r="M16" s="120"/>
      <c r="N16" s="136">
        <v>114.521459931547</v>
      </c>
      <c r="O16" s="137">
        <v>120.643771981588</v>
      </c>
      <c r="P16" s="138">
        <v>117.582615956567</v>
      </c>
      <c r="Q16" s="120"/>
      <c r="R16" s="139">
        <v>86.259786211663894</v>
      </c>
      <c r="S16" s="125"/>
      <c r="T16" s="140">
        <v>-3.7570192814930099</v>
      </c>
      <c r="U16" s="129">
        <v>10.673302151105499</v>
      </c>
      <c r="V16" s="129">
        <v>16.882304786630801</v>
      </c>
      <c r="W16" s="129">
        <v>25.9147857739313</v>
      </c>
      <c r="X16" s="129">
        <v>22.7949152022066</v>
      </c>
      <c r="Y16" s="141">
        <v>15.482448326428599</v>
      </c>
      <c r="Z16" s="129"/>
      <c r="AA16" s="142">
        <v>9.0173073360119709</v>
      </c>
      <c r="AB16" s="143">
        <v>7.8723520093305899</v>
      </c>
      <c r="AC16" s="144">
        <v>8.4269061069131297</v>
      </c>
      <c r="AD16" s="129"/>
      <c r="AE16" s="145">
        <v>12.628101199691899</v>
      </c>
      <c r="AG16" s="134">
        <v>50.955590994924997</v>
      </c>
      <c r="AH16" s="120">
        <v>61.0273386049805</v>
      </c>
      <c r="AI16" s="120">
        <v>70.651237755222397</v>
      </c>
      <c r="AJ16" s="120">
        <v>76.530496872418198</v>
      </c>
      <c r="AK16" s="120">
        <v>76.565148707659603</v>
      </c>
      <c r="AL16" s="135">
        <v>67.145962587041097</v>
      </c>
      <c r="AM16" s="120"/>
      <c r="AN16" s="136">
        <v>95.803807683228996</v>
      </c>
      <c r="AO16" s="137">
        <v>98.565738522365095</v>
      </c>
      <c r="AP16" s="138">
        <v>97.184773102797095</v>
      </c>
      <c r="AQ16" s="120"/>
      <c r="AR16" s="139">
        <v>75.728479877257101</v>
      </c>
      <c r="AS16" s="125"/>
      <c r="AT16" s="140">
        <v>-1.5645627738436401</v>
      </c>
      <c r="AU16" s="129">
        <v>8.3133259542512903</v>
      </c>
      <c r="AV16" s="129">
        <v>11.677964565531401</v>
      </c>
      <c r="AW16" s="129">
        <v>10.1630115856555</v>
      </c>
      <c r="AX16" s="129">
        <v>5.0203955855578899</v>
      </c>
      <c r="AY16" s="141">
        <v>7.0063877383086304</v>
      </c>
      <c r="AZ16" s="129"/>
      <c r="BA16" s="142">
        <v>0.41481350469488298</v>
      </c>
      <c r="BB16" s="143">
        <v>-1.6409642581828199E-2</v>
      </c>
      <c r="BC16" s="144">
        <v>0.19567430618242199</v>
      </c>
      <c r="BD16" s="129"/>
      <c r="BE16" s="145">
        <v>4.4042355422958401</v>
      </c>
    </row>
    <row r="17" spans="1:70" x14ac:dyDescent="0.25">
      <c r="A17" s="21" t="s">
        <v>28</v>
      </c>
      <c r="B17" s="3" t="str">
        <f t="shared" si="0"/>
        <v>Dulles Airport Area, VA</v>
      </c>
      <c r="C17" s="3"/>
      <c r="D17" s="24" t="s">
        <v>16</v>
      </c>
      <c r="E17" s="27" t="s">
        <v>17</v>
      </c>
      <c r="F17" s="3"/>
      <c r="G17" s="134">
        <v>75.571405805349997</v>
      </c>
      <c r="H17" s="120">
        <v>129.16806298615001</v>
      </c>
      <c r="I17" s="120">
        <v>155.78067444507599</v>
      </c>
      <c r="J17" s="120">
        <v>156.95637734775099</v>
      </c>
      <c r="K17" s="120">
        <v>134.96514323657701</v>
      </c>
      <c r="L17" s="135">
        <v>130.488332764181</v>
      </c>
      <c r="M17" s="120"/>
      <c r="N17" s="136">
        <v>105.354237336368</v>
      </c>
      <c r="O17" s="137">
        <v>105.590365205843</v>
      </c>
      <c r="P17" s="138">
        <v>105.47230127110601</v>
      </c>
      <c r="Q17" s="120"/>
      <c r="R17" s="139">
        <v>123.340895194731</v>
      </c>
      <c r="S17" s="125"/>
      <c r="T17" s="140">
        <v>-2.44654663777139</v>
      </c>
      <c r="U17" s="129">
        <v>13.8429998651199</v>
      </c>
      <c r="V17" s="129">
        <v>35.180343704429703</v>
      </c>
      <c r="W17" s="129">
        <v>37.575886265445</v>
      </c>
      <c r="X17" s="129">
        <v>35.379347156798602</v>
      </c>
      <c r="Y17" s="141">
        <v>25.481964418675499</v>
      </c>
      <c r="Z17" s="129"/>
      <c r="AA17" s="142">
        <v>11.0748230360824</v>
      </c>
      <c r="AB17" s="143">
        <v>6.7415634999847098</v>
      </c>
      <c r="AC17" s="144">
        <v>8.8626658577145001</v>
      </c>
      <c r="AD17" s="129"/>
      <c r="AE17" s="145">
        <v>20.969909653263901</v>
      </c>
      <c r="AG17" s="134">
        <v>73.545243312464393</v>
      </c>
      <c r="AH17" s="120">
        <v>114.563797192183</v>
      </c>
      <c r="AI17" s="120">
        <v>137.66909955416401</v>
      </c>
      <c r="AJ17" s="120">
        <v>138.70839333143601</v>
      </c>
      <c r="AK17" s="120">
        <v>116.25530141339399</v>
      </c>
      <c r="AL17" s="135">
        <v>116.148366960728</v>
      </c>
      <c r="AM17" s="120"/>
      <c r="AN17" s="136">
        <v>90.631053879719204</v>
      </c>
      <c r="AO17" s="137">
        <v>90.236342961487296</v>
      </c>
      <c r="AP17" s="138">
        <v>90.433698420603307</v>
      </c>
      <c r="AQ17" s="120"/>
      <c r="AR17" s="139">
        <v>108.801318806407</v>
      </c>
      <c r="AS17" s="125"/>
      <c r="AT17" s="140">
        <v>11.6386435449276</v>
      </c>
      <c r="AU17" s="129">
        <v>17.5172785236594</v>
      </c>
      <c r="AV17" s="129">
        <v>25.1852941548009</v>
      </c>
      <c r="AW17" s="129">
        <v>23.7640990853067</v>
      </c>
      <c r="AX17" s="129">
        <v>18.948880486554199</v>
      </c>
      <c r="AY17" s="141">
        <v>20.199744639128301</v>
      </c>
      <c r="AZ17" s="129"/>
      <c r="BA17" s="142">
        <v>5.55687052304443</v>
      </c>
      <c r="BB17" s="143">
        <v>2.45676611749853</v>
      </c>
      <c r="BC17" s="144">
        <v>3.9870993890308499</v>
      </c>
      <c r="BD17" s="129"/>
      <c r="BE17" s="145">
        <v>15.908171114016801</v>
      </c>
    </row>
    <row r="18" spans="1:70" x14ac:dyDescent="0.25">
      <c r="A18" s="21" t="s">
        <v>29</v>
      </c>
      <c r="B18" s="3" t="str">
        <f t="shared" si="0"/>
        <v>Williamsburg, VA</v>
      </c>
      <c r="C18" s="3"/>
      <c r="D18" s="24" t="s">
        <v>16</v>
      </c>
      <c r="E18" s="27" t="s">
        <v>17</v>
      </c>
      <c r="F18" s="3"/>
      <c r="G18" s="134">
        <v>49.649327270295501</v>
      </c>
      <c r="H18" s="120">
        <v>57.666454460345001</v>
      </c>
      <c r="I18" s="120">
        <v>56.439625518255902</v>
      </c>
      <c r="J18" s="120">
        <v>53.707595292229499</v>
      </c>
      <c r="K18" s="120">
        <v>89.418320181891104</v>
      </c>
      <c r="L18" s="135">
        <v>61.376264544603401</v>
      </c>
      <c r="M18" s="120"/>
      <c r="N18" s="136">
        <v>158.411829610806</v>
      </c>
      <c r="O18" s="137">
        <v>157.33180286211001</v>
      </c>
      <c r="P18" s="138">
        <v>157.87181623645799</v>
      </c>
      <c r="Q18" s="120"/>
      <c r="R18" s="139">
        <v>88.946422170847697</v>
      </c>
      <c r="S18" s="125"/>
      <c r="T18" s="140">
        <v>-1.3270929556742701</v>
      </c>
      <c r="U18" s="129">
        <v>19.5694046893875</v>
      </c>
      <c r="V18" s="129">
        <v>6.8325271426094796</v>
      </c>
      <c r="W18" s="129">
        <v>1.54474196954196</v>
      </c>
      <c r="X18" s="129">
        <v>8.5077275433183193</v>
      </c>
      <c r="Y18" s="141">
        <v>7.0491018955139602</v>
      </c>
      <c r="Z18" s="129"/>
      <c r="AA18" s="142">
        <v>-2.3066559560009399</v>
      </c>
      <c r="AB18" s="143">
        <v>-5.4829700803761598</v>
      </c>
      <c r="AC18" s="144">
        <v>-3.9156263813210201</v>
      </c>
      <c r="AD18" s="129"/>
      <c r="AE18" s="145">
        <v>1.1930632936216401</v>
      </c>
      <c r="AG18" s="134">
        <v>47.806074294503098</v>
      </c>
      <c r="AH18" s="120">
        <v>51.9011886451785</v>
      </c>
      <c r="AI18" s="120">
        <v>54.702548482011501</v>
      </c>
      <c r="AJ18" s="120">
        <v>59.072503343587002</v>
      </c>
      <c r="AK18" s="120">
        <v>75.345018724087197</v>
      </c>
      <c r="AL18" s="135">
        <v>57.7654666978734</v>
      </c>
      <c r="AM18" s="120"/>
      <c r="AN18" s="136">
        <v>126.89277250233999</v>
      </c>
      <c r="AO18" s="137">
        <v>131.67968503410401</v>
      </c>
      <c r="AP18" s="138">
        <v>129.286228768222</v>
      </c>
      <c r="AQ18" s="120"/>
      <c r="AR18" s="139">
        <v>78.199970146544601</v>
      </c>
      <c r="AS18" s="125"/>
      <c r="AT18" s="140">
        <v>-0.46320074899734898</v>
      </c>
      <c r="AU18" s="129">
        <v>11.2106349945365</v>
      </c>
      <c r="AV18" s="129">
        <v>9.1136328090196805</v>
      </c>
      <c r="AW18" s="129">
        <v>3.26021214107976</v>
      </c>
      <c r="AX18" s="129">
        <v>6.4938705335707603</v>
      </c>
      <c r="AY18" s="141">
        <v>5.8792523527250102</v>
      </c>
      <c r="AZ18" s="129"/>
      <c r="BA18" s="142">
        <v>4.5036758421608001</v>
      </c>
      <c r="BB18" s="143">
        <v>-1.01646527471807</v>
      </c>
      <c r="BC18" s="144">
        <v>1.6176973689091301</v>
      </c>
      <c r="BD18" s="129"/>
      <c r="BE18" s="145">
        <v>3.8225656544056599</v>
      </c>
    </row>
    <row r="19" spans="1:70" x14ac:dyDescent="0.25">
      <c r="A19" s="21" t="s">
        <v>30</v>
      </c>
      <c r="B19" s="3" t="str">
        <f t="shared" si="0"/>
        <v>Virginia Beach, VA</v>
      </c>
      <c r="C19" s="3"/>
      <c r="D19" s="24" t="s">
        <v>16</v>
      </c>
      <c r="E19" s="27" t="s">
        <v>17</v>
      </c>
      <c r="F19" s="3"/>
      <c r="G19" s="134">
        <v>70.709483172501706</v>
      </c>
      <c r="H19" s="120">
        <v>75.085694616795493</v>
      </c>
      <c r="I19" s="120">
        <v>86.743979759151401</v>
      </c>
      <c r="J19" s="120">
        <v>85.386098309274999</v>
      </c>
      <c r="K19" s="120">
        <v>88.248595103277694</v>
      </c>
      <c r="L19" s="135">
        <v>81.234770192200301</v>
      </c>
      <c r="M19" s="120"/>
      <c r="N19" s="136">
        <v>156.47140122816799</v>
      </c>
      <c r="O19" s="137">
        <v>176.548193532179</v>
      </c>
      <c r="P19" s="138">
        <v>166.50979738017301</v>
      </c>
      <c r="Q19" s="120"/>
      <c r="R19" s="139">
        <v>105.599063674478</v>
      </c>
      <c r="S19" s="125"/>
      <c r="T19" s="140">
        <v>3.3354104272260701</v>
      </c>
      <c r="U19" s="129">
        <v>-5.68773870932368E-3</v>
      </c>
      <c r="V19" s="129">
        <v>1.2491013419111201</v>
      </c>
      <c r="W19" s="129">
        <v>-8.2404266577068093</v>
      </c>
      <c r="X19" s="129">
        <v>-9.2914548634471892</v>
      </c>
      <c r="Y19" s="141">
        <v>-3.1843318034380701</v>
      </c>
      <c r="Z19" s="129"/>
      <c r="AA19" s="142">
        <v>-8.0825219295436792</v>
      </c>
      <c r="AB19" s="143">
        <v>-8.6338815582546697</v>
      </c>
      <c r="AC19" s="144">
        <v>-8.3756478309064697</v>
      </c>
      <c r="AD19" s="129"/>
      <c r="AE19" s="145">
        <v>-5.59411136190558</v>
      </c>
      <c r="AG19" s="134">
        <v>76.976806140175697</v>
      </c>
      <c r="AH19" s="120">
        <v>70.930735248812795</v>
      </c>
      <c r="AI19" s="120">
        <v>78.790998940500401</v>
      </c>
      <c r="AJ19" s="120">
        <v>81.703061620575397</v>
      </c>
      <c r="AK19" s="120">
        <v>91.144468757731701</v>
      </c>
      <c r="AL19" s="135">
        <v>79.909658885580598</v>
      </c>
      <c r="AM19" s="120"/>
      <c r="AN19" s="136">
        <v>161.74379692326099</v>
      </c>
      <c r="AO19" s="137">
        <v>179.21944378267199</v>
      </c>
      <c r="AP19" s="138">
        <v>170.48162035296599</v>
      </c>
      <c r="AQ19" s="120"/>
      <c r="AR19" s="139">
        <v>105.790165429832</v>
      </c>
      <c r="AS19" s="125"/>
      <c r="AT19" s="140">
        <v>23.931731141815</v>
      </c>
      <c r="AU19" s="129">
        <v>7.31297682549818</v>
      </c>
      <c r="AV19" s="129">
        <v>7.9479491535367899</v>
      </c>
      <c r="AW19" s="129">
        <v>3.5313442661683601</v>
      </c>
      <c r="AX19" s="129">
        <v>9.20740904414013</v>
      </c>
      <c r="AY19" s="141">
        <v>9.8942141968959199</v>
      </c>
      <c r="AZ19" s="129"/>
      <c r="BA19" s="142">
        <v>7.2379035409463901</v>
      </c>
      <c r="BB19" s="143">
        <v>7.62999629939074</v>
      </c>
      <c r="BC19" s="144">
        <v>7.4436411928396797</v>
      </c>
      <c r="BD19" s="129"/>
      <c r="BE19" s="145">
        <v>8.7550058230067407</v>
      </c>
    </row>
    <row r="20" spans="1:70" x14ac:dyDescent="0.25">
      <c r="A20" s="34" t="s">
        <v>31</v>
      </c>
      <c r="B20" s="3" t="str">
        <f t="shared" si="0"/>
        <v>Norfolk/Portsmouth, VA</v>
      </c>
      <c r="C20" s="3"/>
      <c r="D20" s="24" t="s">
        <v>16</v>
      </c>
      <c r="E20" s="27" t="s">
        <v>17</v>
      </c>
      <c r="F20" s="3"/>
      <c r="G20" s="134">
        <v>61.588398998770401</v>
      </c>
      <c r="H20" s="120">
        <v>89.138497839451901</v>
      </c>
      <c r="I20" s="120">
        <v>97.159390901106605</v>
      </c>
      <c r="J20" s="120">
        <v>96.694853978570094</v>
      </c>
      <c r="K20" s="120">
        <v>80.999062427542498</v>
      </c>
      <c r="L20" s="135">
        <v>85.116040829088305</v>
      </c>
      <c r="M20" s="120"/>
      <c r="N20" s="136">
        <v>125.81431819778599</v>
      </c>
      <c r="O20" s="137">
        <v>121.294703917091</v>
      </c>
      <c r="P20" s="138">
        <v>123.55451105743801</v>
      </c>
      <c r="Q20" s="120"/>
      <c r="R20" s="139">
        <v>96.098460894331296</v>
      </c>
      <c r="S20" s="125"/>
      <c r="T20" s="140">
        <v>2.72994414247963</v>
      </c>
      <c r="U20" s="129">
        <v>20.3969940826216</v>
      </c>
      <c r="V20" s="129">
        <v>20.717796954317901</v>
      </c>
      <c r="W20" s="129">
        <v>17.357530285159001</v>
      </c>
      <c r="X20" s="129">
        <v>10.0205144431122</v>
      </c>
      <c r="Y20" s="141">
        <v>14.8699242251479</v>
      </c>
      <c r="Z20" s="129"/>
      <c r="AA20" s="142">
        <v>8.8423065080696208</v>
      </c>
      <c r="AB20" s="143">
        <v>-3.66937730864877</v>
      </c>
      <c r="AC20" s="144">
        <v>2.3190969807266502</v>
      </c>
      <c r="AD20" s="129"/>
      <c r="AE20" s="145">
        <v>9.9170767609819706</v>
      </c>
      <c r="AG20" s="134">
        <v>68.899198515720997</v>
      </c>
      <c r="AH20" s="120">
        <v>77.316467587388004</v>
      </c>
      <c r="AI20" s="120">
        <v>86.4394582996662</v>
      </c>
      <c r="AJ20" s="120">
        <v>88.337109296504394</v>
      </c>
      <c r="AK20" s="120">
        <v>84.845404900755298</v>
      </c>
      <c r="AL20" s="135">
        <v>81.167527720007001</v>
      </c>
      <c r="AM20" s="120"/>
      <c r="AN20" s="136">
        <v>120.16893356314699</v>
      </c>
      <c r="AO20" s="137">
        <v>122.90312059985899</v>
      </c>
      <c r="AP20" s="138">
        <v>121.53602708150299</v>
      </c>
      <c r="AQ20" s="120"/>
      <c r="AR20" s="139">
        <v>92.7013846804346</v>
      </c>
      <c r="AS20" s="125"/>
      <c r="AT20" s="140">
        <v>14.726729925161299</v>
      </c>
      <c r="AU20" s="129">
        <v>11.8783750977406</v>
      </c>
      <c r="AV20" s="129">
        <v>14.5154694453036</v>
      </c>
      <c r="AW20" s="129">
        <v>11.6270918729528</v>
      </c>
      <c r="AX20" s="129">
        <v>8.3822843119601291</v>
      </c>
      <c r="AY20" s="141">
        <v>12.0897783894772</v>
      </c>
      <c r="AZ20" s="129"/>
      <c r="BA20" s="142">
        <v>3.6186951683752802</v>
      </c>
      <c r="BB20" s="143">
        <v>4.3667656191258004</v>
      </c>
      <c r="BC20" s="144">
        <v>3.9955925220449102</v>
      </c>
      <c r="BD20" s="129"/>
      <c r="BE20" s="145">
        <v>8.9144083289075091</v>
      </c>
    </row>
    <row r="21" spans="1:70" x14ac:dyDescent="0.25">
      <c r="A21" s="35" t="s">
        <v>32</v>
      </c>
      <c r="B21" s="3" t="str">
        <f t="shared" si="0"/>
        <v>Newport News/Hampton, VA</v>
      </c>
      <c r="C21" s="3"/>
      <c r="D21" s="24" t="s">
        <v>16</v>
      </c>
      <c r="E21" s="27" t="s">
        <v>17</v>
      </c>
      <c r="F21" s="3"/>
      <c r="G21" s="134">
        <v>52.284587941727899</v>
      </c>
      <c r="H21" s="120">
        <v>53.1760402567431</v>
      </c>
      <c r="I21" s="120">
        <v>59.523417395067</v>
      </c>
      <c r="J21" s="120">
        <v>61.850310226453097</v>
      </c>
      <c r="K21" s="120">
        <v>58.837130376460401</v>
      </c>
      <c r="L21" s="135">
        <v>57.134297239290298</v>
      </c>
      <c r="M21" s="120"/>
      <c r="N21" s="136">
        <v>105.087875768065</v>
      </c>
      <c r="O21" s="137">
        <v>106.336980051925</v>
      </c>
      <c r="P21" s="138">
        <v>105.712427909995</v>
      </c>
      <c r="Q21" s="120"/>
      <c r="R21" s="139">
        <v>71.013763145206099</v>
      </c>
      <c r="S21" s="125"/>
      <c r="T21" s="140">
        <v>27.5214605121689</v>
      </c>
      <c r="U21" s="129">
        <v>5.5628781517449397</v>
      </c>
      <c r="V21" s="129">
        <v>8.9675696859218199</v>
      </c>
      <c r="W21" s="129">
        <v>10.341793838146501</v>
      </c>
      <c r="X21" s="129">
        <v>-0.349364998725263</v>
      </c>
      <c r="Y21" s="141">
        <v>9.4123870258678295</v>
      </c>
      <c r="Z21" s="129"/>
      <c r="AA21" s="142">
        <v>7.8753128764642701</v>
      </c>
      <c r="AB21" s="143">
        <v>2.274447867238</v>
      </c>
      <c r="AC21" s="144">
        <v>4.9837131805556298</v>
      </c>
      <c r="AD21" s="129"/>
      <c r="AE21" s="145">
        <v>7.48392644110295</v>
      </c>
      <c r="AG21" s="134">
        <v>46.876521945766598</v>
      </c>
      <c r="AH21" s="120">
        <v>56.982686704889602</v>
      </c>
      <c r="AI21" s="120">
        <v>60.678500324534802</v>
      </c>
      <c r="AJ21" s="120">
        <v>58.866689521130802</v>
      </c>
      <c r="AK21" s="120">
        <v>60.098235486081002</v>
      </c>
      <c r="AL21" s="135">
        <v>56.700526796480602</v>
      </c>
      <c r="AM21" s="120"/>
      <c r="AN21" s="136">
        <v>99.721786834703494</v>
      </c>
      <c r="AO21" s="137">
        <v>105.87699058848899</v>
      </c>
      <c r="AP21" s="138">
        <v>102.799388711596</v>
      </c>
      <c r="AQ21" s="120"/>
      <c r="AR21" s="139">
        <v>69.871630200799402</v>
      </c>
      <c r="AS21" s="125"/>
      <c r="AT21" s="140">
        <v>0.784955357136365</v>
      </c>
      <c r="AU21" s="129">
        <v>9.7806075330759707</v>
      </c>
      <c r="AV21" s="129">
        <v>7.2761565141484601</v>
      </c>
      <c r="AW21" s="129">
        <v>4.0134761843463602</v>
      </c>
      <c r="AX21" s="129">
        <v>2.7245322200931001</v>
      </c>
      <c r="AY21" s="141">
        <v>4.9699465762091801</v>
      </c>
      <c r="AZ21" s="129"/>
      <c r="BA21" s="142">
        <v>5.5311096185297002</v>
      </c>
      <c r="BB21" s="143">
        <v>1.0589961078554899</v>
      </c>
      <c r="BC21" s="144">
        <v>3.1797800939314498</v>
      </c>
      <c r="BD21" s="129"/>
      <c r="BE21" s="145">
        <v>4.2099187507222799</v>
      </c>
    </row>
    <row r="22" spans="1:70" x14ac:dyDescent="0.25">
      <c r="A22" s="36" t="s">
        <v>33</v>
      </c>
      <c r="B22" s="3" t="str">
        <f t="shared" si="0"/>
        <v>Chesapeake/Suffolk, VA</v>
      </c>
      <c r="C22" s="3"/>
      <c r="D22" s="25" t="s">
        <v>16</v>
      </c>
      <c r="E22" s="28" t="s">
        <v>17</v>
      </c>
      <c r="F22" s="3"/>
      <c r="G22" s="146">
        <v>58.1080392875851</v>
      </c>
      <c r="H22" s="147">
        <v>72.934224026540903</v>
      </c>
      <c r="I22" s="147">
        <v>78.723551999301506</v>
      </c>
      <c r="J22" s="147">
        <v>78.912608311506801</v>
      </c>
      <c r="K22" s="147">
        <v>73.571716308713107</v>
      </c>
      <c r="L22" s="148">
        <v>72.450027986729495</v>
      </c>
      <c r="M22" s="120"/>
      <c r="N22" s="149">
        <v>100.859255404225</v>
      </c>
      <c r="O22" s="150">
        <v>107.197209097258</v>
      </c>
      <c r="P22" s="151">
        <v>104.02823225074199</v>
      </c>
      <c r="Q22" s="120"/>
      <c r="R22" s="152">
        <v>81.472372062161597</v>
      </c>
      <c r="S22" s="125"/>
      <c r="T22" s="153">
        <v>1.2444769942834299</v>
      </c>
      <c r="U22" s="154">
        <v>0.25554873191092597</v>
      </c>
      <c r="V22" s="154">
        <v>3.03103636135556</v>
      </c>
      <c r="W22" s="154">
        <v>3.1055118686919299</v>
      </c>
      <c r="X22" s="154">
        <v>0.34268341365758298</v>
      </c>
      <c r="Y22" s="155">
        <v>1.6397557498845099</v>
      </c>
      <c r="Z22" s="129"/>
      <c r="AA22" s="156">
        <v>1.2348666561597501</v>
      </c>
      <c r="AB22" s="157">
        <v>-0.67250395617838699</v>
      </c>
      <c r="AC22" s="158">
        <v>0.243070943395405</v>
      </c>
      <c r="AD22" s="129"/>
      <c r="AE22" s="159">
        <v>1.1257374733913299</v>
      </c>
      <c r="AG22" s="146">
        <v>60.754474213260004</v>
      </c>
      <c r="AH22" s="147">
        <v>74.458862864999304</v>
      </c>
      <c r="AI22" s="147">
        <v>79.319839107852104</v>
      </c>
      <c r="AJ22" s="147">
        <v>78.923458103094504</v>
      </c>
      <c r="AK22" s="147">
        <v>75.399777887385397</v>
      </c>
      <c r="AL22" s="148">
        <v>73.771268219354994</v>
      </c>
      <c r="AM22" s="120"/>
      <c r="AN22" s="149">
        <v>99.790069231776499</v>
      </c>
      <c r="AO22" s="150">
        <v>103.216204343081</v>
      </c>
      <c r="AP22" s="151">
        <v>101.503136787429</v>
      </c>
      <c r="AQ22" s="120"/>
      <c r="AR22" s="152">
        <v>81.6944616159726</v>
      </c>
      <c r="AS22" s="125"/>
      <c r="AT22" s="153">
        <v>10.962101151562701</v>
      </c>
      <c r="AU22" s="154">
        <v>8.4850750506422692</v>
      </c>
      <c r="AV22" s="154">
        <v>9.2805982961422</v>
      </c>
      <c r="AW22" s="154">
        <v>8.79338755134936</v>
      </c>
      <c r="AX22" s="154">
        <v>5.82984981398989</v>
      </c>
      <c r="AY22" s="155">
        <v>8.5632170608073395</v>
      </c>
      <c r="AZ22" s="129"/>
      <c r="BA22" s="156">
        <v>0.69815673711568704</v>
      </c>
      <c r="BB22" s="157">
        <v>-0.28947046873528798</v>
      </c>
      <c r="BC22" s="158">
        <v>0.19357639583317901</v>
      </c>
      <c r="BD22" s="129"/>
      <c r="BE22" s="159">
        <v>5.4363352468736803</v>
      </c>
    </row>
    <row r="23" spans="1:70" ht="13" x14ac:dyDescent="0.3">
      <c r="A23" s="19" t="s">
        <v>43</v>
      </c>
      <c r="B23" s="3" t="str">
        <f t="shared" si="0"/>
        <v>Richmond CBD/Airport, VA</v>
      </c>
      <c r="C23" s="9"/>
      <c r="D23" s="23" t="s">
        <v>16</v>
      </c>
      <c r="E23" s="26" t="s">
        <v>17</v>
      </c>
      <c r="F23" s="3"/>
      <c r="G23" s="117">
        <v>61.828356654734698</v>
      </c>
      <c r="H23" s="118">
        <v>102.102043605597</v>
      </c>
      <c r="I23" s="118">
        <v>120.807526846729</v>
      </c>
      <c r="J23" s="118">
        <v>122.764435405141</v>
      </c>
      <c r="K23" s="118">
        <v>103.901138952164</v>
      </c>
      <c r="L23" s="119">
        <v>102.28070029287299</v>
      </c>
      <c r="M23" s="120"/>
      <c r="N23" s="121">
        <v>144.532482915717</v>
      </c>
      <c r="O23" s="122">
        <v>154.07474454929999</v>
      </c>
      <c r="P23" s="123">
        <v>149.30361373250801</v>
      </c>
      <c r="Q23" s="120"/>
      <c r="R23" s="124">
        <v>115.715818418483</v>
      </c>
      <c r="S23" s="125"/>
      <c r="T23" s="126">
        <v>-40.685311270629697</v>
      </c>
      <c r="U23" s="127">
        <v>-24.852840580985301</v>
      </c>
      <c r="V23" s="127">
        <v>-20.2404220392391</v>
      </c>
      <c r="W23" s="127">
        <v>-4.9170956369047696</v>
      </c>
      <c r="X23" s="127">
        <v>1.57516003523209</v>
      </c>
      <c r="Y23" s="128">
        <v>-17.909449815889701</v>
      </c>
      <c r="Z23" s="129"/>
      <c r="AA23" s="130">
        <v>-8.6022767443710197</v>
      </c>
      <c r="AB23" s="131">
        <v>-0.89839335003964405</v>
      </c>
      <c r="AC23" s="132">
        <v>-4.7830594394182597</v>
      </c>
      <c r="AD23" s="129"/>
      <c r="AE23" s="133">
        <v>-13.5141799607237</v>
      </c>
      <c r="AF23" s="125"/>
      <c r="AG23" s="117">
        <v>73.526243084933199</v>
      </c>
      <c r="AH23" s="118">
        <v>108.216009599739</v>
      </c>
      <c r="AI23" s="118">
        <v>132.81054669703801</v>
      </c>
      <c r="AJ23" s="118">
        <v>122.056722258379</v>
      </c>
      <c r="AK23" s="118">
        <v>109.238144321509</v>
      </c>
      <c r="AL23" s="119">
        <v>109.16953319232</v>
      </c>
      <c r="AM23" s="120"/>
      <c r="AN23" s="121">
        <v>154.08016270745199</v>
      </c>
      <c r="AO23" s="122">
        <v>158.65982346241401</v>
      </c>
      <c r="AP23" s="123">
        <v>156.36999308493299</v>
      </c>
      <c r="AQ23" s="120"/>
      <c r="AR23" s="124">
        <v>122.65537887592301</v>
      </c>
      <c r="AS23" s="125"/>
      <c r="AT23" s="126">
        <v>3.2716697865468498E-2</v>
      </c>
      <c r="AU23" s="127">
        <v>4.99043281686897</v>
      </c>
      <c r="AV23" s="127">
        <v>0.89233253731730899</v>
      </c>
      <c r="AW23" s="127">
        <v>3.1442045541610999</v>
      </c>
      <c r="AX23" s="127">
        <v>5.9564515180477198</v>
      </c>
      <c r="AY23" s="128">
        <v>3.0594330220956198</v>
      </c>
      <c r="AZ23" s="129"/>
      <c r="BA23" s="130">
        <v>1.1203815413701199</v>
      </c>
      <c r="BB23" s="131">
        <v>-2.2958278517911701</v>
      </c>
      <c r="BC23" s="132">
        <v>-0.64207110584455895</v>
      </c>
      <c r="BD23" s="129"/>
      <c r="BE23" s="133">
        <v>1.67965712130972</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44.676837856808604</v>
      </c>
      <c r="H24" s="120">
        <v>71.315944080486602</v>
      </c>
      <c r="I24" s="120">
        <v>85.183012400561495</v>
      </c>
      <c r="J24" s="120">
        <v>84.8542817033224</v>
      </c>
      <c r="K24" s="120">
        <v>75.243459288722505</v>
      </c>
      <c r="L24" s="135">
        <v>72.254707065980298</v>
      </c>
      <c r="M24" s="120"/>
      <c r="N24" s="136">
        <v>105.494720402433</v>
      </c>
      <c r="O24" s="137">
        <v>110.173074403369</v>
      </c>
      <c r="P24" s="138">
        <v>107.833897402901</v>
      </c>
      <c r="Q24" s="120"/>
      <c r="R24" s="139">
        <v>82.420190019386297</v>
      </c>
      <c r="S24" s="125"/>
      <c r="T24" s="140">
        <v>-5.2434909591375201</v>
      </c>
      <c r="U24" s="129">
        <v>8.7218844628845495</v>
      </c>
      <c r="V24" s="129">
        <v>18.7629107610917</v>
      </c>
      <c r="W24" s="129">
        <v>22.658950830615801</v>
      </c>
      <c r="X24" s="129">
        <v>10.7381254523959</v>
      </c>
      <c r="Y24" s="141">
        <v>12.3378909947543</v>
      </c>
      <c r="Z24" s="129"/>
      <c r="AA24" s="142">
        <v>12.634394284485801</v>
      </c>
      <c r="AB24" s="143">
        <v>9.9739607697780208</v>
      </c>
      <c r="AC24" s="144">
        <v>11.2594358546796</v>
      </c>
      <c r="AD24" s="129"/>
      <c r="AE24" s="145">
        <v>11.932313026046501</v>
      </c>
      <c r="AF24" s="125"/>
      <c r="AG24" s="134">
        <v>48.900807498830098</v>
      </c>
      <c r="AH24" s="120">
        <v>67.553521291530103</v>
      </c>
      <c r="AI24" s="120">
        <v>79.511173373888596</v>
      </c>
      <c r="AJ24" s="120">
        <v>78.835577912961995</v>
      </c>
      <c r="AK24" s="120">
        <v>72.047987248479103</v>
      </c>
      <c r="AL24" s="135">
        <v>69.369813465137995</v>
      </c>
      <c r="AM24" s="120"/>
      <c r="AN24" s="136">
        <v>96.035253860552103</v>
      </c>
      <c r="AO24" s="137">
        <v>103.61504386991101</v>
      </c>
      <c r="AP24" s="138">
        <v>99.825148865231597</v>
      </c>
      <c r="AQ24" s="120"/>
      <c r="AR24" s="139">
        <v>78.071337865164693</v>
      </c>
      <c r="AS24" s="125"/>
      <c r="AT24" s="140">
        <v>4.2212391661847697</v>
      </c>
      <c r="AU24" s="129">
        <v>14.423401702851301</v>
      </c>
      <c r="AV24" s="129">
        <v>21.788056724479102</v>
      </c>
      <c r="AW24" s="129">
        <v>20.5833654696991</v>
      </c>
      <c r="AX24" s="129">
        <v>14.7106870327673</v>
      </c>
      <c r="AY24" s="141">
        <v>15.8357372993153</v>
      </c>
      <c r="AZ24" s="129"/>
      <c r="BA24" s="142">
        <v>5.5248820607881903</v>
      </c>
      <c r="BB24" s="143">
        <v>3.5590071554498701</v>
      </c>
      <c r="BC24" s="144">
        <v>4.4954017761384</v>
      </c>
      <c r="BD24" s="129"/>
      <c r="BE24" s="145">
        <v>11.418347368942401</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44.307296554100603</v>
      </c>
      <c r="H25" s="120">
        <v>54.431444521019898</v>
      </c>
      <c r="I25" s="120">
        <v>65.622810544452093</v>
      </c>
      <c r="J25" s="120">
        <v>62.2071932460372</v>
      </c>
      <c r="K25" s="120">
        <v>72.103886836664302</v>
      </c>
      <c r="L25" s="135">
        <v>59.734526340454799</v>
      </c>
      <c r="M25" s="120"/>
      <c r="N25" s="136">
        <v>98.293274879393493</v>
      </c>
      <c r="O25" s="137">
        <v>104.971191592005</v>
      </c>
      <c r="P25" s="138">
        <v>101.632233235699</v>
      </c>
      <c r="Q25" s="120"/>
      <c r="R25" s="139">
        <v>71.705299739096105</v>
      </c>
      <c r="S25" s="125"/>
      <c r="T25" s="140">
        <v>-10.3038856626582</v>
      </c>
      <c r="U25" s="129">
        <v>-3.7639241755824</v>
      </c>
      <c r="V25" s="129">
        <v>2.6305937416704999</v>
      </c>
      <c r="W25" s="129">
        <v>-1.9463234147833099</v>
      </c>
      <c r="X25" s="129">
        <v>17.8422581154394</v>
      </c>
      <c r="Y25" s="141">
        <v>1.40755492347861</v>
      </c>
      <c r="Z25" s="129"/>
      <c r="AA25" s="142">
        <v>10.7942578083033</v>
      </c>
      <c r="AB25" s="143">
        <v>11.7032742175575</v>
      </c>
      <c r="AC25" s="144">
        <v>11.261842982056301</v>
      </c>
      <c r="AD25" s="129"/>
      <c r="AE25" s="145">
        <v>5.1800127359759998</v>
      </c>
      <c r="AF25" s="125"/>
      <c r="AG25" s="134">
        <v>44.594520735699497</v>
      </c>
      <c r="AH25" s="120">
        <v>55.445386242246698</v>
      </c>
      <c r="AI25" s="120">
        <v>63.2483433149552</v>
      </c>
      <c r="AJ25" s="120">
        <v>63.401112215713297</v>
      </c>
      <c r="AK25" s="120">
        <v>62.560425267057198</v>
      </c>
      <c r="AL25" s="135">
        <v>57.849957555134303</v>
      </c>
      <c r="AM25" s="120"/>
      <c r="AN25" s="136">
        <v>85.251364378015097</v>
      </c>
      <c r="AO25" s="137">
        <v>94.830050611647096</v>
      </c>
      <c r="AP25" s="138">
        <v>90.040707494831096</v>
      </c>
      <c r="AQ25" s="120"/>
      <c r="AR25" s="139">
        <v>67.047314680762</v>
      </c>
      <c r="AS25" s="125"/>
      <c r="AT25" s="140">
        <v>1.46166468739991</v>
      </c>
      <c r="AU25" s="129">
        <v>4.2933060281231397</v>
      </c>
      <c r="AV25" s="129">
        <v>8.82657273593661</v>
      </c>
      <c r="AW25" s="129">
        <v>9.4733347334950508</v>
      </c>
      <c r="AX25" s="129">
        <v>3.46101214901591</v>
      </c>
      <c r="AY25" s="141">
        <v>5.7138481512560402</v>
      </c>
      <c r="AZ25" s="129"/>
      <c r="BA25" s="142">
        <v>3.2541222617961298</v>
      </c>
      <c r="BB25" s="143">
        <v>5.0325422003694804</v>
      </c>
      <c r="BC25" s="144">
        <v>4.1830557526750098</v>
      </c>
      <c r="BD25" s="129"/>
      <c r="BE25" s="145">
        <v>5.1211972217292399</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57.575514926527397</v>
      </c>
      <c r="H26" s="120">
        <v>64.765700348027806</v>
      </c>
      <c r="I26" s="120">
        <v>66.633155877803503</v>
      </c>
      <c r="J26" s="120">
        <v>66.361333971384298</v>
      </c>
      <c r="K26" s="120">
        <v>64.750077262180895</v>
      </c>
      <c r="L26" s="135">
        <v>64.017156477184798</v>
      </c>
      <c r="M26" s="120"/>
      <c r="N26" s="136">
        <v>65.116065255220406</v>
      </c>
      <c r="O26" s="137">
        <v>71.433974052590798</v>
      </c>
      <c r="P26" s="138">
        <v>68.275019653905602</v>
      </c>
      <c r="Q26" s="120"/>
      <c r="R26" s="139">
        <v>65.2336888133907</v>
      </c>
      <c r="S26" s="125"/>
      <c r="T26" s="140">
        <v>-3.49597841166874</v>
      </c>
      <c r="U26" s="129">
        <v>13.740201833609801</v>
      </c>
      <c r="V26" s="129">
        <v>11.1023895580658</v>
      </c>
      <c r="W26" s="129">
        <v>10.1612440303218</v>
      </c>
      <c r="X26" s="129">
        <v>10.575742192347001</v>
      </c>
      <c r="Y26" s="141">
        <v>8.3659051169815104</v>
      </c>
      <c r="Z26" s="129"/>
      <c r="AA26" s="142">
        <v>-5.9312394260247503</v>
      </c>
      <c r="AB26" s="143">
        <v>-3.4841420061418402</v>
      </c>
      <c r="AC26" s="144">
        <v>-4.6667654548683597</v>
      </c>
      <c r="AD26" s="129"/>
      <c r="AE26" s="145">
        <v>4.1098921938492996</v>
      </c>
      <c r="AF26" s="125"/>
      <c r="AG26" s="134">
        <v>52.624092957269902</v>
      </c>
      <c r="AH26" s="120">
        <v>61.959631660866201</v>
      </c>
      <c r="AI26" s="120">
        <v>64.067141188128303</v>
      </c>
      <c r="AJ26" s="120">
        <v>64.665920040603197</v>
      </c>
      <c r="AK26" s="120">
        <v>61.233424342614001</v>
      </c>
      <c r="AL26" s="135">
        <v>60.910042037896297</v>
      </c>
      <c r="AM26" s="120"/>
      <c r="AN26" s="136">
        <v>68.040863278228898</v>
      </c>
      <c r="AO26" s="137">
        <v>70.871983386504198</v>
      </c>
      <c r="AP26" s="138">
        <v>69.456423332366498</v>
      </c>
      <c r="AQ26" s="120"/>
      <c r="AR26" s="139">
        <v>63.351865264887799</v>
      </c>
      <c r="AS26" s="125"/>
      <c r="AT26" s="140">
        <v>2.4748950866431398</v>
      </c>
      <c r="AU26" s="129">
        <v>5.47248660675909</v>
      </c>
      <c r="AV26" s="129">
        <v>3.5869952683929198</v>
      </c>
      <c r="AW26" s="129">
        <v>5.0766955351630001</v>
      </c>
      <c r="AX26" s="129">
        <v>2.10315321611075</v>
      </c>
      <c r="AY26" s="141">
        <v>3.7789886666610699</v>
      </c>
      <c r="AZ26" s="129"/>
      <c r="BA26" s="142">
        <v>-3.5455748301789098</v>
      </c>
      <c r="BB26" s="143">
        <v>-4.5771588926359703</v>
      </c>
      <c r="BC26" s="144">
        <v>-4.0746505681893801</v>
      </c>
      <c r="BD26" s="129"/>
      <c r="BE26" s="145">
        <v>1.18400640239094</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44.769149770759</v>
      </c>
      <c r="H27" s="120">
        <v>64.006188996434005</v>
      </c>
      <c r="I27" s="120">
        <v>66.034448802852694</v>
      </c>
      <c r="J27" s="120">
        <v>68.923498726439107</v>
      </c>
      <c r="K27" s="120">
        <v>75.057776872134397</v>
      </c>
      <c r="L27" s="135">
        <v>63.758212633723801</v>
      </c>
      <c r="M27" s="120"/>
      <c r="N27" s="136">
        <v>111.49155832908799</v>
      </c>
      <c r="O27" s="137">
        <v>112.48938716250601</v>
      </c>
      <c r="P27" s="138">
        <v>111.99047274579701</v>
      </c>
      <c r="Q27" s="120"/>
      <c r="R27" s="139">
        <v>77.538858380030504</v>
      </c>
      <c r="S27" s="125"/>
      <c r="T27" s="140">
        <v>-10.7389627074045</v>
      </c>
      <c r="U27" s="129">
        <v>11.8523224458628</v>
      </c>
      <c r="V27" s="129">
        <v>8.0003878586638706</v>
      </c>
      <c r="W27" s="129">
        <v>4.6874747575024198</v>
      </c>
      <c r="X27" s="129">
        <v>3.7150602703792401</v>
      </c>
      <c r="Y27" s="141">
        <v>3.93263852619903</v>
      </c>
      <c r="Z27" s="129"/>
      <c r="AA27" s="142">
        <v>2.6318185844138902</v>
      </c>
      <c r="AB27" s="143">
        <v>2.2844761650118799</v>
      </c>
      <c r="AC27" s="144">
        <v>2.4570793018252899</v>
      </c>
      <c r="AD27" s="129"/>
      <c r="AE27" s="145">
        <v>3.31861237256485</v>
      </c>
      <c r="AF27" s="125"/>
      <c r="AG27" s="134">
        <v>44.047742424628503</v>
      </c>
      <c r="AH27" s="120">
        <v>58.463598135007999</v>
      </c>
      <c r="AI27" s="120">
        <v>62.652255697524801</v>
      </c>
      <c r="AJ27" s="120">
        <v>68.371303328704798</v>
      </c>
      <c r="AK27" s="120">
        <v>73.477800736315103</v>
      </c>
      <c r="AL27" s="135">
        <v>61.403468662892301</v>
      </c>
      <c r="AM27" s="120"/>
      <c r="AN27" s="136">
        <v>99.697507993732401</v>
      </c>
      <c r="AO27" s="137">
        <v>97.231379890189601</v>
      </c>
      <c r="AP27" s="138">
        <v>98.464443941960994</v>
      </c>
      <c r="AQ27" s="120"/>
      <c r="AR27" s="139">
        <v>71.992723432677096</v>
      </c>
      <c r="AS27" s="125"/>
      <c r="AT27" s="140">
        <v>-4.1750959036311697</v>
      </c>
      <c r="AU27" s="129">
        <v>3.3171726757658702</v>
      </c>
      <c r="AV27" s="129">
        <v>5.0566197851329804</v>
      </c>
      <c r="AW27" s="129">
        <v>8.7124546829627292</v>
      </c>
      <c r="AX27" s="129">
        <v>4.5627471239083199</v>
      </c>
      <c r="AY27" s="141">
        <v>3.94912905099291</v>
      </c>
      <c r="AZ27" s="129"/>
      <c r="BA27" s="142">
        <v>0.54279900210538301</v>
      </c>
      <c r="BB27" s="143">
        <v>-1.26149602026365</v>
      </c>
      <c r="BC27" s="144">
        <v>-0.356218670642653</v>
      </c>
      <c r="BD27" s="129"/>
      <c r="BE27" s="145">
        <v>2.2237363546409799</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41.506229776404197</v>
      </c>
      <c r="H28" s="120">
        <v>68.141554262861206</v>
      </c>
      <c r="I28" s="120">
        <v>79.366953281221498</v>
      </c>
      <c r="J28" s="120">
        <v>75.837484093801095</v>
      </c>
      <c r="K28" s="120">
        <v>67.278896564261004</v>
      </c>
      <c r="L28" s="135">
        <v>66.4262235957098</v>
      </c>
      <c r="M28" s="120"/>
      <c r="N28" s="136">
        <v>83.495926195237203</v>
      </c>
      <c r="O28" s="137">
        <v>96.972066896927799</v>
      </c>
      <c r="P28" s="138">
        <v>90.233996546082494</v>
      </c>
      <c r="Q28" s="120"/>
      <c r="R28" s="139">
        <v>73.228444438673407</v>
      </c>
      <c r="S28" s="125"/>
      <c r="T28" s="140">
        <v>-11.6320365317726</v>
      </c>
      <c r="U28" s="129">
        <v>18.289114255657001</v>
      </c>
      <c r="V28" s="129">
        <v>19.1771119369843</v>
      </c>
      <c r="W28" s="129">
        <v>7.8753670767467803</v>
      </c>
      <c r="X28" s="129">
        <v>5.9157550092938296</v>
      </c>
      <c r="Y28" s="141">
        <v>8.8977075311667999</v>
      </c>
      <c r="Z28" s="129"/>
      <c r="AA28" s="142">
        <v>10.130754075243599</v>
      </c>
      <c r="AB28" s="143">
        <v>9.0365272220136603</v>
      </c>
      <c r="AC28" s="144">
        <v>9.5400705777971808</v>
      </c>
      <c r="AD28" s="129"/>
      <c r="AE28" s="145">
        <v>9.1229997378640206</v>
      </c>
      <c r="AF28" s="125"/>
      <c r="AG28" s="134">
        <v>45.297806525735197</v>
      </c>
      <c r="AH28" s="120">
        <v>64.210129787039506</v>
      </c>
      <c r="AI28" s="120">
        <v>72.9298537610821</v>
      </c>
      <c r="AJ28" s="120">
        <v>81.967497029521894</v>
      </c>
      <c r="AK28" s="120">
        <v>93.562731925783694</v>
      </c>
      <c r="AL28" s="135">
        <v>71.622958238781905</v>
      </c>
      <c r="AM28" s="120"/>
      <c r="AN28" s="136">
        <v>108.302453614843</v>
      </c>
      <c r="AO28" s="137">
        <v>99.531788227767095</v>
      </c>
      <c r="AP28" s="138">
        <v>103.917120921305</v>
      </c>
      <c r="AQ28" s="120"/>
      <c r="AR28" s="139">
        <v>80.857216762930193</v>
      </c>
      <c r="AS28" s="125"/>
      <c r="AT28" s="140">
        <v>-0.426967206986546</v>
      </c>
      <c r="AU28" s="129">
        <v>5.1088169120994298</v>
      </c>
      <c r="AV28" s="129">
        <v>8.9261671410889196</v>
      </c>
      <c r="AW28" s="129">
        <v>9.1298720249319398</v>
      </c>
      <c r="AX28" s="129">
        <v>8.5386097868501594</v>
      </c>
      <c r="AY28" s="141">
        <v>6.9487779862413399</v>
      </c>
      <c r="AZ28" s="129"/>
      <c r="BA28" s="142">
        <v>10.226677658442</v>
      </c>
      <c r="BB28" s="143">
        <v>8.1948933911714601</v>
      </c>
      <c r="BC28" s="144">
        <v>9.2442196392898506</v>
      </c>
      <c r="BD28" s="129"/>
      <c r="BE28" s="145">
        <v>7.7902460402141598</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53.259408833522002</v>
      </c>
      <c r="H29" s="120">
        <v>71.484124575311398</v>
      </c>
      <c r="I29" s="120">
        <v>89.625105322763304</v>
      </c>
      <c r="J29" s="120">
        <v>89.0067836919592</v>
      </c>
      <c r="K29" s="120">
        <v>139.202063420158</v>
      </c>
      <c r="L29" s="135">
        <v>88.515497168742897</v>
      </c>
      <c r="M29" s="120"/>
      <c r="N29" s="136">
        <v>345.69341789354399</v>
      </c>
      <c r="O29" s="137">
        <v>389.83737485843699</v>
      </c>
      <c r="P29" s="138">
        <v>367.76539637599001</v>
      </c>
      <c r="Q29" s="120"/>
      <c r="R29" s="139">
        <v>168.301182656528</v>
      </c>
      <c r="S29" s="125"/>
      <c r="T29" s="140">
        <v>-21.303865727744601</v>
      </c>
      <c r="U29" s="129">
        <v>-14.934818073253799</v>
      </c>
      <c r="V29" s="129">
        <v>-4.1161208299220204</v>
      </c>
      <c r="W29" s="129">
        <v>3.0200685962521199</v>
      </c>
      <c r="X29" s="129">
        <v>-6.0431612357515503</v>
      </c>
      <c r="Y29" s="141">
        <v>-7.74585032957786</v>
      </c>
      <c r="Z29" s="129"/>
      <c r="AA29" s="142">
        <v>-2.67980493489409</v>
      </c>
      <c r="AB29" s="143">
        <v>2.54700536617736</v>
      </c>
      <c r="AC29" s="144">
        <v>2.22424305193775E-2</v>
      </c>
      <c r="AD29" s="129"/>
      <c r="AE29" s="145">
        <v>-3.0446899567183499</v>
      </c>
      <c r="AF29" s="125"/>
      <c r="AG29" s="134">
        <v>66.052168742921793</v>
      </c>
      <c r="AH29" s="120">
        <v>80.909293884484697</v>
      </c>
      <c r="AI29" s="120">
        <v>89.117825028312495</v>
      </c>
      <c r="AJ29" s="120">
        <v>104.501306342015</v>
      </c>
      <c r="AK29" s="120">
        <v>123.40722423555999</v>
      </c>
      <c r="AL29" s="135">
        <v>92.7975636466591</v>
      </c>
      <c r="AM29" s="120"/>
      <c r="AN29" s="136">
        <v>220.907563986409</v>
      </c>
      <c r="AO29" s="137">
        <v>234.88818686296699</v>
      </c>
      <c r="AP29" s="138">
        <v>227.89787542468801</v>
      </c>
      <c r="AQ29" s="120"/>
      <c r="AR29" s="139">
        <v>131.397652726096</v>
      </c>
      <c r="AS29" s="125"/>
      <c r="AT29" s="140">
        <v>-9.1466565724880091</v>
      </c>
      <c r="AU29" s="129">
        <v>-3.0266631435112399</v>
      </c>
      <c r="AV29" s="129">
        <v>-1.8407106028726601</v>
      </c>
      <c r="AW29" s="129">
        <v>5.6450887575383399</v>
      </c>
      <c r="AX29" s="129">
        <v>-6.43508745024101</v>
      </c>
      <c r="AY29" s="141">
        <v>-2.8781106472515101</v>
      </c>
      <c r="AZ29" s="129"/>
      <c r="BA29" s="142">
        <v>-4.3111483631462804</v>
      </c>
      <c r="BB29" s="143">
        <v>-0.66483503352752604</v>
      </c>
      <c r="BC29" s="144">
        <v>-2.4661445718298798</v>
      </c>
      <c r="BD29" s="129"/>
      <c r="BE29" s="145">
        <v>-2.6743980969969501</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38.8833283715391</v>
      </c>
      <c r="H30" s="120">
        <v>59.792692765703997</v>
      </c>
      <c r="I30" s="120">
        <v>68.3085427210479</v>
      </c>
      <c r="J30" s="120">
        <v>77.484157487347403</v>
      </c>
      <c r="K30" s="120">
        <v>68.327401012205996</v>
      </c>
      <c r="L30" s="135">
        <v>62.559224471568903</v>
      </c>
      <c r="M30" s="120"/>
      <c r="N30" s="136">
        <v>80.136539148556096</v>
      </c>
      <c r="O30" s="137">
        <v>78.801728192914496</v>
      </c>
      <c r="P30" s="138">
        <v>79.469133670735303</v>
      </c>
      <c r="Q30" s="120"/>
      <c r="R30" s="139">
        <v>67.390627099902105</v>
      </c>
      <c r="S30" s="125"/>
      <c r="T30" s="140">
        <v>-1.6332803722437499</v>
      </c>
      <c r="U30" s="129">
        <v>4.3463223419530896</v>
      </c>
      <c r="V30" s="129">
        <v>7.8586531981053698</v>
      </c>
      <c r="W30" s="129">
        <v>25.3456598829809</v>
      </c>
      <c r="X30" s="129">
        <v>16.666810767872899</v>
      </c>
      <c r="Y30" s="141">
        <v>11.495763664590701</v>
      </c>
      <c r="Z30" s="129"/>
      <c r="AA30" s="142">
        <v>12.3076851295525</v>
      </c>
      <c r="AB30" s="143">
        <v>9.2089880911334294</v>
      </c>
      <c r="AC30" s="144">
        <v>10.749674344410099</v>
      </c>
      <c r="AD30" s="129"/>
      <c r="AE30" s="145">
        <v>11.2432685132804</v>
      </c>
      <c r="AF30" s="125"/>
      <c r="AG30" s="134">
        <v>40.384503200357202</v>
      </c>
      <c r="AH30" s="120">
        <v>58.085890890145798</v>
      </c>
      <c r="AI30" s="120">
        <v>67.956596457278906</v>
      </c>
      <c r="AJ30" s="120">
        <v>73.360969038404207</v>
      </c>
      <c r="AK30" s="120">
        <v>64.139703780887103</v>
      </c>
      <c r="AL30" s="135">
        <v>60.7855326734147</v>
      </c>
      <c r="AM30" s="120"/>
      <c r="AN30" s="136">
        <v>76.277600104197603</v>
      </c>
      <c r="AO30" s="137">
        <v>72.386354197677804</v>
      </c>
      <c r="AP30" s="138">
        <v>74.331977150937703</v>
      </c>
      <c r="AQ30" s="120"/>
      <c r="AR30" s="139">
        <v>64.6559453812784</v>
      </c>
      <c r="AS30" s="125"/>
      <c r="AT30" s="140">
        <v>-2.4977719221888899</v>
      </c>
      <c r="AU30" s="129">
        <v>-0.74892978134934296</v>
      </c>
      <c r="AV30" s="129">
        <v>5.9700130156411797</v>
      </c>
      <c r="AW30" s="129">
        <v>13.9898748215999</v>
      </c>
      <c r="AX30" s="129">
        <v>4.20092565052017</v>
      </c>
      <c r="AY30" s="141">
        <v>4.8088928571930998</v>
      </c>
      <c r="AZ30" s="129"/>
      <c r="BA30" s="142">
        <v>-2.6704094115478401</v>
      </c>
      <c r="BB30" s="143">
        <v>-3.6227800273533899</v>
      </c>
      <c r="BC30" s="144">
        <v>-3.1364705644630599</v>
      </c>
      <c r="BD30" s="129"/>
      <c r="BE30" s="145">
        <v>2.0590728342992599</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46.331823154056501</v>
      </c>
      <c r="H31" s="120">
        <v>61.762446672743799</v>
      </c>
      <c r="I31" s="120">
        <v>65.184568824065593</v>
      </c>
      <c r="J31" s="120">
        <v>70.151447584320806</v>
      </c>
      <c r="K31" s="120">
        <v>77.450437556973498</v>
      </c>
      <c r="L31" s="135">
        <v>64.176144758432002</v>
      </c>
      <c r="M31" s="120"/>
      <c r="N31" s="136">
        <v>124.412001823154</v>
      </c>
      <c r="O31" s="137">
        <v>135.801772105742</v>
      </c>
      <c r="P31" s="138">
        <v>130.10688696444799</v>
      </c>
      <c r="Q31" s="120"/>
      <c r="R31" s="139">
        <v>83.013499674436702</v>
      </c>
      <c r="S31" s="125"/>
      <c r="T31" s="140">
        <v>2.68380677758012</v>
      </c>
      <c r="U31" s="129">
        <v>25.012228460436098</v>
      </c>
      <c r="V31" s="129">
        <v>21.645898414740302</v>
      </c>
      <c r="W31" s="129">
        <v>27.312173591601901</v>
      </c>
      <c r="X31" s="129">
        <v>18.223640082000902</v>
      </c>
      <c r="Y31" s="141">
        <v>19.408491183369399</v>
      </c>
      <c r="Z31" s="129"/>
      <c r="AA31" s="142">
        <v>25.9493670864547</v>
      </c>
      <c r="AB31" s="143">
        <v>26.554367432232201</v>
      </c>
      <c r="AC31" s="144">
        <v>26.2643844606412</v>
      </c>
      <c r="AD31" s="129"/>
      <c r="AE31" s="145">
        <v>22.384211393192398</v>
      </c>
      <c r="AF31" s="125"/>
      <c r="AG31" s="134">
        <v>47.579174270072897</v>
      </c>
      <c r="AH31" s="120">
        <v>58.714037847697199</v>
      </c>
      <c r="AI31" s="120">
        <v>64.499159598723196</v>
      </c>
      <c r="AJ31" s="120">
        <v>76.289016415868602</v>
      </c>
      <c r="AK31" s="120">
        <v>91.536142270861802</v>
      </c>
      <c r="AL31" s="135">
        <v>67.725343396570494</v>
      </c>
      <c r="AM31" s="120"/>
      <c r="AN31" s="136">
        <v>121.469070223438</v>
      </c>
      <c r="AO31" s="137">
        <v>116.741468308253</v>
      </c>
      <c r="AP31" s="138">
        <v>119.105269265845</v>
      </c>
      <c r="AQ31" s="120"/>
      <c r="AR31" s="139">
        <v>82.4062785667752</v>
      </c>
      <c r="AS31" s="125"/>
      <c r="AT31" s="140">
        <v>17.823361317213799</v>
      </c>
      <c r="AU31" s="129">
        <v>22.494290399316899</v>
      </c>
      <c r="AV31" s="129">
        <v>23.7492119780899</v>
      </c>
      <c r="AW31" s="129">
        <v>34.160287909252098</v>
      </c>
      <c r="AX31" s="129">
        <v>20.637577627825099</v>
      </c>
      <c r="AY31" s="141">
        <v>23.959282392550001</v>
      </c>
      <c r="AZ31" s="129"/>
      <c r="BA31" s="142">
        <v>14.8049411198943</v>
      </c>
      <c r="BB31" s="143">
        <v>13.2769378539003</v>
      </c>
      <c r="BC31" s="144">
        <v>14.050985117158699</v>
      </c>
      <c r="BD31" s="129"/>
      <c r="BE31" s="145">
        <v>19.6674939882299</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37.252319953908199</v>
      </c>
      <c r="H32" s="120">
        <v>49.768774726329902</v>
      </c>
      <c r="I32" s="120">
        <v>50.041446130209302</v>
      </c>
      <c r="J32" s="120">
        <v>54.294493950451297</v>
      </c>
      <c r="K32" s="120">
        <v>54.418480891108103</v>
      </c>
      <c r="L32" s="135">
        <v>49.155103130401301</v>
      </c>
      <c r="M32" s="120"/>
      <c r="N32" s="136">
        <v>76.945886306894494</v>
      </c>
      <c r="O32" s="137">
        <v>77.771421163817905</v>
      </c>
      <c r="P32" s="138">
        <v>77.358653735356199</v>
      </c>
      <c r="Q32" s="120"/>
      <c r="R32" s="139">
        <v>57.213260446102701</v>
      </c>
      <c r="S32" s="125"/>
      <c r="T32" s="140">
        <v>6.3989416462936797</v>
      </c>
      <c r="U32" s="129">
        <v>8.6619128614151802E-2</v>
      </c>
      <c r="V32" s="129">
        <v>-5.1974917455078797</v>
      </c>
      <c r="W32" s="129">
        <v>-1.1298823806867999</v>
      </c>
      <c r="X32" s="129">
        <v>-0.62067512340124098</v>
      </c>
      <c r="Y32" s="141">
        <v>-0.57459455055256903</v>
      </c>
      <c r="Z32" s="129"/>
      <c r="AA32" s="142">
        <v>-9.0047709625126107</v>
      </c>
      <c r="AB32" s="143">
        <v>-1.6891878730271901</v>
      </c>
      <c r="AC32" s="144">
        <v>-5.4688399145693101</v>
      </c>
      <c r="AD32" s="129"/>
      <c r="AE32" s="145">
        <v>-2.5242219597834601</v>
      </c>
      <c r="AF32" s="125"/>
      <c r="AG32" s="134">
        <v>39.059017188400198</v>
      </c>
      <c r="AH32" s="120">
        <v>51.194604858843803</v>
      </c>
      <c r="AI32" s="120">
        <v>59.092847608987903</v>
      </c>
      <c r="AJ32" s="120">
        <v>74.178233147685802</v>
      </c>
      <c r="AK32" s="120">
        <v>97.743075667370803</v>
      </c>
      <c r="AL32" s="135">
        <v>64.253555694257699</v>
      </c>
      <c r="AM32" s="120"/>
      <c r="AN32" s="136">
        <v>127.036750048012</v>
      </c>
      <c r="AO32" s="137">
        <v>110.296337142308</v>
      </c>
      <c r="AP32" s="138">
        <v>118.66654359515999</v>
      </c>
      <c r="AQ32" s="120"/>
      <c r="AR32" s="139">
        <v>79.800123665944099</v>
      </c>
      <c r="AS32" s="125"/>
      <c r="AT32" s="140">
        <v>2.3574146298885799</v>
      </c>
      <c r="AU32" s="129">
        <v>1.7943599477857599</v>
      </c>
      <c r="AV32" s="129">
        <v>3.36059993151345</v>
      </c>
      <c r="AW32" s="129">
        <v>3.4364587119237302</v>
      </c>
      <c r="AX32" s="129">
        <v>7.8627691634137502</v>
      </c>
      <c r="AY32" s="141">
        <v>4.3229712766192803</v>
      </c>
      <c r="AZ32" s="129"/>
      <c r="BA32" s="142">
        <v>3.6635711125086901</v>
      </c>
      <c r="BB32" s="143">
        <v>7.6378170780385499</v>
      </c>
      <c r="BC32" s="144">
        <v>5.4733919105428699</v>
      </c>
      <c r="BD32" s="129"/>
      <c r="BE32" s="145">
        <v>4.8086707662604304</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39.756117879486297</v>
      </c>
      <c r="H33" s="120">
        <v>57.318952914059899</v>
      </c>
      <c r="I33" s="120">
        <v>75.333862364175104</v>
      </c>
      <c r="J33" s="120">
        <v>92.065475798485295</v>
      </c>
      <c r="K33" s="120">
        <v>84.876065195916993</v>
      </c>
      <c r="L33" s="135">
        <v>69.870094830424705</v>
      </c>
      <c r="M33" s="120"/>
      <c r="N33" s="136">
        <v>95.912874547250496</v>
      </c>
      <c r="O33" s="137">
        <v>95.117593019427005</v>
      </c>
      <c r="P33" s="138">
        <v>95.5152337833388</v>
      </c>
      <c r="Q33" s="120"/>
      <c r="R33" s="139">
        <v>77.197277388400195</v>
      </c>
      <c r="S33" s="125"/>
      <c r="T33" s="140">
        <v>-3.1490799744779001</v>
      </c>
      <c r="U33" s="129">
        <v>-13.449743555077101</v>
      </c>
      <c r="V33" s="129">
        <v>16.345014890838701</v>
      </c>
      <c r="W33" s="129">
        <v>5.9436031485836498</v>
      </c>
      <c r="X33" s="129">
        <v>-5.2742871287242297</v>
      </c>
      <c r="Y33" s="141">
        <v>0.23605117726088301</v>
      </c>
      <c r="Z33" s="129"/>
      <c r="AA33" s="142">
        <v>-11.121468203179999</v>
      </c>
      <c r="AB33" s="143">
        <v>-9.9642781854051901</v>
      </c>
      <c r="AC33" s="144">
        <v>-10.5490240493834</v>
      </c>
      <c r="AD33" s="129"/>
      <c r="AE33" s="145">
        <v>-3.8616236648106499</v>
      </c>
      <c r="AF33" s="125"/>
      <c r="AG33" s="134">
        <v>41.748004609812298</v>
      </c>
      <c r="AH33" s="120">
        <v>59.949316759960404</v>
      </c>
      <c r="AI33" s="120">
        <v>70.274416364833698</v>
      </c>
      <c r="AJ33" s="120">
        <v>100.507475304576</v>
      </c>
      <c r="AK33" s="120">
        <v>112.54868620349001</v>
      </c>
      <c r="AL33" s="135">
        <v>77.005579848534694</v>
      </c>
      <c r="AM33" s="120"/>
      <c r="AN33" s="136">
        <v>137.145049390846</v>
      </c>
      <c r="AO33" s="137">
        <v>110.328859894632</v>
      </c>
      <c r="AP33" s="138">
        <v>123.73695464273899</v>
      </c>
      <c r="AQ33" s="120"/>
      <c r="AR33" s="139">
        <v>90.357401218307501</v>
      </c>
      <c r="AS33" s="125"/>
      <c r="AT33" s="140">
        <v>-4.1084833881257303</v>
      </c>
      <c r="AU33" s="129">
        <v>-5.5172085615355204</v>
      </c>
      <c r="AV33" s="129">
        <v>2.6679103166009699</v>
      </c>
      <c r="AW33" s="129">
        <v>13.289115312559799</v>
      </c>
      <c r="AX33" s="129">
        <v>2.8038528996368601</v>
      </c>
      <c r="AY33" s="141">
        <v>3.0501156522078898</v>
      </c>
      <c r="AZ33" s="129"/>
      <c r="BA33" s="142">
        <v>2.8935604728006399</v>
      </c>
      <c r="BB33" s="143">
        <v>-2.6329482272087601</v>
      </c>
      <c r="BC33" s="144">
        <v>0.35414441087325399</v>
      </c>
      <c r="BD33" s="129"/>
      <c r="BE33" s="145">
        <v>1.9782138753460301</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48.886542744618701</v>
      </c>
      <c r="H34" s="120">
        <v>69.151044000814807</v>
      </c>
      <c r="I34" s="120">
        <v>81.396892781964993</v>
      </c>
      <c r="J34" s="120">
        <v>82.972457391186197</v>
      </c>
      <c r="K34" s="120">
        <v>85.453640252597197</v>
      </c>
      <c r="L34" s="135">
        <v>73.572115434236395</v>
      </c>
      <c r="M34" s="120"/>
      <c r="N34" s="136">
        <v>135.94259659129401</v>
      </c>
      <c r="O34" s="137">
        <v>146.021243634141</v>
      </c>
      <c r="P34" s="138">
        <v>140.981920112718</v>
      </c>
      <c r="Q34" s="120"/>
      <c r="R34" s="139">
        <v>92.832059628088302</v>
      </c>
      <c r="S34" s="125"/>
      <c r="T34" s="140">
        <v>-15.4481689470602</v>
      </c>
      <c r="U34" s="129">
        <v>-4.94783788893933</v>
      </c>
      <c r="V34" s="129">
        <v>2.5056709703397302</v>
      </c>
      <c r="W34" s="129">
        <v>6.7264631755661801</v>
      </c>
      <c r="X34" s="129">
        <v>1.75368412593891</v>
      </c>
      <c r="Y34" s="141">
        <v>-1.0330013554468001</v>
      </c>
      <c r="Z34" s="129"/>
      <c r="AA34" s="142">
        <v>-0.13579420464637201</v>
      </c>
      <c r="AB34" s="143">
        <v>4.1277283244563998</v>
      </c>
      <c r="AC34" s="144">
        <v>2.0276346245732602</v>
      </c>
      <c r="AD34" s="129"/>
      <c r="AE34" s="145">
        <v>0.27218258096124098</v>
      </c>
      <c r="AF34" s="125"/>
      <c r="AG34" s="134">
        <v>52.927155479731098</v>
      </c>
      <c r="AH34" s="120">
        <v>69.360064592245493</v>
      </c>
      <c r="AI34" s="120">
        <v>78.646444965030199</v>
      </c>
      <c r="AJ34" s="120">
        <v>83.789048770964797</v>
      </c>
      <c r="AK34" s="120">
        <v>84.469426733211094</v>
      </c>
      <c r="AL34" s="135">
        <v>73.838428108236499</v>
      </c>
      <c r="AM34" s="120"/>
      <c r="AN34" s="136">
        <v>118.704979289739</v>
      </c>
      <c r="AO34" s="137">
        <v>121.809094265634</v>
      </c>
      <c r="AP34" s="138">
        <v>120.25703677768701</v>
      </c>
      <c r="AQ34" s="120"/>
      <c r="AR34" s="139">
        <v>87.100887728079599</v>
      </c>
      <c r="AS34" s="125"/>
      <c r="AT34" s="140">
        <v>-1.2879574362505399</v>
      </c>
      <c r="AU34" s="129">
        <v>3.27561254791468</v>
      </c>
      <c r="AV34" s="129">
        <v>4.8842811915475801</v>
      </c>
      <c r="AW34" s="129">
        <v>8.9074186298072107</v>
      </c>
      <c r="AX34" s="129">
        <v>3.4460026282195702</v>
      </c>
      <c r="AY34" s="141">
        <v>4.1875219567654103</v>
      </c>
      <c r="AZ34" s="129"/>
      <c r="BA34" s="142">
        <v>1.4390339510764101</v>
      </c>
      <c r="BB34" s="143">
        <v>1.32427722495514</v>
      </c>
      <c r="BC34" s="144">
        <v>1.3808825847986499</v>
      </c>
      <c r="BD34" s="129"/>
      <c r="BE34" s="145">
        <v>3.0620127858539901</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46.741077065923797</v>
      </c>
      <c r="H35" s="120">
        <v>67.9855710306406</v>
      </c>
      <c r="I35" s="120">
        <v>73.807799442896894</v>
      </c>
      <c r="J35" s="120">
        <v>76.470083565459603</v>
      </c>
      <c r="K35" s="120">
        <v>64.600176415970196</v>
      </c>
      <c r="L35" s="135">
        <v>65.920941504178202</v>
      </c>
      <c r="M35" s="120"/>
      <c r="N35" s="136">
        <v>107.649182915506</v>
      </c>
      <c r="O35" s="137">
        <v>123.918477251624</v>
      </c>
      <c r="P35" s="138">
        <v>115.78383008356499</v>
      </c>
      <c r="Q35" s="120"/>
      <c r="R35" s="139">
        <v>80.167481098288803</v>
      </c>
      <c r="S35" s="125"/>
      <c r="T35" s="140">
        <v>-6.8071503931064798</v>
      </c>
      <c r="U35" s="129">
        <v>10.8794096321831</v>
      </c>
      <c r="V35" s="129">
        <v>8.0861246166077407</v>
      </c>
      <c r="W35" s="129">
        <v>3.38989348961484</v>
      </c>
      <c r="X35" s="129">
        <v>-12.1529712063766</v>
      </c>
      <c r="Y35" s="141">
        <v>0.71765502112809498</v>
      </c>
      <c r="Z35" s="129"/>
      <c r="AA35" s="142">
        <v>-10.017798813107101</v>
      </c>
      <c r="AB35" s="143">
        <v>-0.268101002421405</v>
      </c>
      <c r="AC35" s="144">
        <v>-5.0506493755687796</v>
      </c>
      <c r="AD35" s="129"/>
      <c r="AE35" s="145">
        <v>-1.7454917296557799</v>
      </c>
      <c r="AF35" s="125"/>
      <c r="AG35" s="134">
        <v>47.984052924791001</v>
      </c>
      <c r="AH35" s="120">
        <v>66.032428040854199</v>
      </c>
      <c r="AI35" s="120">
        <v>69.799603064066801</v>
      </c>
      <c r="AJ35" s="120">
        <v>76.954572887650798</v>
      </c>
      <c r="AK35" s="120">
        <v>71.453084958217204</v>
      </c>
      <c r="AL35" s="135">
        <v>66.444748375116006</v>
      </c>
      <c r="AM35" s="120"/>
      <c r="AN35" s="136">
        <v>95.592987465180997</v>
      </c>
      <c r="AO35" s="137">
        <v>102.724828226555</v>
      </c>
      <c r="AP35" s="138">
        <v>99.1589078458681</v>
      </c>
      <c r="AQ35" s="120"/>
      <c r="AR35" s="139">
        <v>75.791651081045202</v>
      </c>
      <c r="AS35" s="125"/>
      <c r="AT35" s="140">
        <v>-0.54202748185567595</v>
      </c>
      <c r="AU35" s="129">
        <v>7.80030796872291</v>
      </c>
      <c r="AV35" s="129">
        <v>1.0987303681974201</v>
      </c>
      <c r="AW35" s="129">
        <v>12.1967033313645</v>
      </c>
      <c r="AX35" s="129">
        <v>3.0853549522196002</v>
      </c>
      <c r="AY35" s="141">
        <v>4.9864342568852003</v>
      </c>
      <c r="AZ35" s="129"/>
      <c r="BA35" s="142">
        <v>-7.9158051129201104</v>
      </c>
      <c r="BB35" s="143">
        <v>-5.8008948752531504</v>
      </c>
      <c r="BC35" s="144">
        <v>-6.8323170003595299</v>
      </c>
      <c r="BD35" s="129"/>
      <c r="BE35" s="145">
        <v>0.23350305079457601</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46.617280393534699</v>
      </c>
      <c r="H36" s="120">
        <v>67.863492621222704</v>
      </c>
      <c r="I36" s="120">
        <v>62.902705551651401</v>
      </c>
      <c r="J36" s="120">
        <v>66.640077301475699</v>
      </c>
      <c r="K36" s="120">
        <v>74.986451159522105</v>
      </c>
      <c r="L36" s="135">
        <v>63.802001405481299</v>
      </c>
      <c r="M36" s="120"/>
      <c r="N36" s="136">
        <v>123.211560084328</v>
      </c>
      <c r="O36" s="137">
        <v>121.168313422347</v>
      </c>
      <c r="P36" s="138">
        <v>122.189936753338</v>
      </c>
      <c r="Q36" s="120"/>
      <c r="R36" s="139">
        <v>80.484268647726097</v>
      </c>
      <c r="S36" s="125"/>
      <c r="T36" s="140">
        <v>-8.3995576316752008</v>
      </c>
      <c r="U36" s="129">
        <v>6.2601204306489402</v>
      </c>
      <c r="V36" s="129">
        <v>-13.272584790521201</v>
      </c>
      <c r="W36" s="129">
        <v>-11.4061814640161</v>
      </c>
      <c r="X36" s="129">
        <v>-4.7087431962385597</v>
      </c>
      <c r="Y36" s="141">
        <v>-6.5030373711662897</v>
      </c>
      <c r="Z36" s="129"/>
      <c r="AA36" s="142">
        <v>-2.3585148385165202</v>
      </c>
      <c r="AB36" s="143">
        <v>-7.3373687549294404</v>
      </c>
      <c r="AC36" s="144">
        <v>-4.8922674577675496</v>
      </c>
      <c r="AD36" s="129"/>
      <c r="AE36" s="145">
        <v>-5.8110887444020802</v>
      </c>
      <c r="AF36" s="125"/>
      <c r="AG36" s="134">
        <v>44.056155752212298</v>
      </c>
      <c r="AH36" s="120">
        <v>58.228278963145797</v>
      </c>
      <c r="AI36" s="120">
        <v>57.8422394639393</v>
      </c>
      <c r="AJ36" s="120">
        <v>62.805965438194299</v>
      </c>
      <c r="AK36" s="120">
        <v>71.021549991183207</v>
      </c>
      <c r="AL36" s="135">
        <v>58.801758664502003</v>
      </c>
      <c r="AM36" s="120"/>
      <c r="AN36" s="136">
        <v>108.20830541350701</v>
      </c>
      <c r="AO36" s="137">
        <v>107.629769000176</v>
      </c>
      <c r="AP36" s="138">
        <v>107.919037206841</v>
      </c>
      <c r="AQ36" s="120"/>
      <c r="AR36" s="139">
        <v>72.842694576066094</v>
      </c>
      <c r="AS36" s="125"/>
      <c r="AT36" s="140">
        <v>-3.17276620917962</v>
      </c>
      <c r="AU36" s="129">
        <v>2.4939981060748901</v>
      </c>
      <c r="AV36" s="129">
        <v>-3.0832032657691002</v>
      </c>
      <c r="AW36" s="129">
        <v>-0.431147809857855</v>
      </c>
      <c r="AX36" s="129">
        <v>3.0424949941282402</v>
      </c>
      <c r="AY36" s="141">
        <v>4.3590871243907904E-3</v>
      </c>
      <c r="AZ36" s="129"/>
      <c r="BA36" s="142">
        <v>1.3726130121317499</v>
      </c>
      <c r="BB36" s="143">
        <v>-1.39896168574756</v>
      </c>
      <c r="BC36" s="144">
        <v>-2.8667018123976699E-2</v>
      </c>
      <c r="BD36" s="129"/>
      <c r="BE36" s="145">
        <v>5.7222548846716796E-4</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59.414930587255903</v>
      </c>
      <c r="H37" s="120">
        <v>68.996819097231494</v>
      </c>
      <c r="I37" s="120">
        <v>75.610110899277601</v>
      </c>
      <c r="J37" s="120">
        <v>74.795143793131203</v>
      </c>
      <c r="K37" s="120">
        <v>79.140773072688702</v>
      </c>
      <c r="L37" s="135">
        <v>71.591555489916999</v>
      </c>
      <c r="M37" s="120"/>
      <c r="N37" s="136">
        <v>134.04261110066801</v>
      </c>
      <c r="O37" s="137">
        <v>140.579095620418</v>
      </c>
      <c r="P37" s="138">
        <v>137.31085336054301</v>
      </c>
      <c r="Q37" s="120"/>
      <c r="R37" s="139">
        <v>90.368497738667401</v>
      </c>
      <c r="S37" s="125"/>
      <c r="T37" s="140">
        <v>4.2515902731269799</v>
      </c>
      <c r="U37" s="129">
        <v>6.6182102497683903</v>
      </c>
      <c r="V37" s="129">
        <v>5.8335765363380299</v>
      </c>
      <c r="W37" s="129">
        <v>0.63990361413855701</v>
      </c>
      <c r="X37" s="129">
        <v>-1.61321647197797</v>
      </c>
      <c r="Y37" s="141">
        <v>2.8891526492244299</v>
      </c>
      <c r="Z37" s="129"/>
      <c r="AA37" s="142">
        <v>-2.0700539905251398</v>
      </c>
      <c r="AB37" s="143">
        <v>-5.7373757880510201</v>
      </c>
      <c r="AC37" s="144">
        <v>-3.9823125728845601</v>
      </c>
      <c r="AD37" s="129"/>
      <c r="AE37" s="145">
        <v>-0.211120895773136</v>
      </c>
      <c r="AF37" s="125"/>
      <c r="AG37" s="134">
        <v>61.887492125111599</v>
      </c>
      <c r="AH37" s="120">
        <v>65.863760852486706</v>
      </c>
      <c r="AI37" s="120">
        <v>71.6245978956415</v>
      </c>
      <c r="AJ37" s="120">
        <v>73.222396846819606</v>
      </c>
      <c r="AK37" s="120">
        <v>78.683996494950506</v>
      </c>
      <c r="AL37" s="135">
        <v>70.256864623707003</v>
      </c>
      <c r="AM37" s="120"/>
      <c r="AN37" s="136">
        <v>127.54637986140899</v>
      </c>
      <c r="AO37" s="137">
        <v>136.061538797271</v>
      </c>
      <c r="AP37" s="138">
        <v>131.80395932933999</v>
      </c>
      <c r="AQ37" s="120"/>
      <c r="AR37" s="139">
        <v>87.842322358033101</v>
      </c>
      <c r="AS37" s="125"/>
      <c r="AT37" s="140">
        <v>12.2604200500912</v>
      </c>
      <c r="AU37" s="129">
        <v>8.7875078147103594</v>
      </c>
      <c r="AV37" s="129">
        <v>8.9798113680660396</v>
      </c>
      <c r="AW37" s="129">
        <v>5.0884233843983102</v>
      </c>
      <c r="AX37" s="129">
        <v>6.4786998384848804</v>
      </c>
      <c r="AY37" s="141">
        <v>8.0980540952036701</v>
      </c>
      <c r="AZ37" s="129"/>
      <c r="BA37" s="142">
        <v>4.6105932492199502</v>
      </c>
      <c r="BB37" s="143">
        <v>2.9699568343298601</v>
      </c>
      <c r="BC37" s="144">
        <v>3.7573017647487901</v>
      </c>
      <c r="BD37" s="129"/>
      <c r="BE37" s="145">
        <v>6.1941485541238697</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96.627683607930706</v>
      </c>
      <c r="H38" s="120">
        <v>151.222736865201</v>
      </c>
      <c r="I38" s="120">
        <v>169.78671979096001</v>
      </c>
      <c r="J38" s="120">
        <v>166.27947241392999</v>
      </c>
      <c r="K38" s="120">
        <v>147.30210495871</v>
      </c>
      <c r="L38" s="135">
        <v>146.243743527346</v>
      </c>
      <c r="M38" s="120"/>
      <c r="N38" s="136">
        <v>139.125573463118</v>
      </c>
      <c r="O38" s="137">
        <v>142.290996928232</v>
      </c>
      <c r="P38" s="138">
        <v>140.70828519567499</v>
      </c>
      <c r="Q38" s="120"/>
      <c r="R38" s="139">
        <v>144.662184004012</v>
      </c>
      <c r="S38" s="125"/>
      <c r="T38" s="140">
        <v>1.60330660136767</v>
      </c>
      <c r="U38" s="129">
        <v>29.440707243034801</v>
      </c>
      <c r="V38" s="129">
        <v>37.204920310822402</v>
      </c>
      <c r="W38" s="129">
        <v>37.892414106207198</v>
      </c>
      <c r="X38" s="129">
        <v>35.940386161177699</v>
      </c>
      <c r="Y38" s="141">
        <v>29.505939265404699</v>
      </c>
      <c r="Z38" s="129"/>
      <c r="AA38" s="142">
        <v>25.536762863166501</v>
      </c>
      <c r="AB38" s="143">
        <v>23.140381754265299</v>
      </c>
      <c r="AC38" s="144">
        <v>24.3135511794896</v>
      </c>
      <c r="AD38" s="129"/>
      <c r="AE38" s="145">
        <v>28.019925438682499</v>
      </c>
      <c r="AF38" s="125"/>
      <c r="AG38" s="134">
        <v>87.366910230581993</v>
      </c>
      <c r="AH38" s="120">
        <v>132.67710994534599</v>
      </c>
      <c r="AI38" s="120">
        <v>152.98973909921401</v>
      </c>
      <c r="AJ38" s="120">
        <v>152.92048180875199</v>
      </c>
      <c r="AK38" s="120">
        <v>131.10291244464801</v>
      </c>
      <c r="AL38" s="135">
        <v>131.411430705708</v>
      </c>
      <c r="AM38" s="120"/>
      <c r="AN38" s="136">
        <v>116.812867215861</v>
      </c>
      <c r="AO38" s="137">
        <v>119.03641675310099</v>
      </c>
      <c r="AP38" s="138">
        <v>117.924641984481</v>
      </c>
      <c r="AQ38" s="120"/>
      <c r="AR38" s="139">
        <v>127.558062499643</v>
      </c>
      <c r="AS38" s="125"/>
      <c r="AT38" s="140">
        <v>13.559656576481</v>
      </c>
      <c r="AU38" s="129">
        <v>25.959722466067401</v>
      </c>
      <c r="AV38" s="129">
        <v>28.762922312833101</v>
      </c>
      <c r="AW38" s="129">
        <v>27.1162881566772</v>
      </c>
      <c r="AX38" s="129">
        <v>21.1501676926264</v>
      </c>
      <c r="AY38" s="141">
        <v>24.067216352736999</v>
      </c>
      <c r="AZ38" s="129"/>
      <c r="BA38" s="142">
        <v>10.972559783642</v>
      </c>
      <c r="BB38" s="143">
        <v>10.0841630770467</v>
      </c>
      <c r="BC38" s="144">
        <v>10.5223849090511</v>
      </c>
      <c r="BD38" s="129"/>
      <c r="BE38" s="145">
        <v>20.177003291309202</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48.118300162836903</v>
      </c>
      <c r="H39" s="147">
        <v>64.492133164465301</v>
      </c>
      <c r="I39" s="147">
        <v>66.0573593269404</v>
      </c>
      <c r="J39" s="147">
        <v>69.535290392617995</v>
      </c>
      <c r="K39" s="147">
        <v>79.028937941016807</v>
      </c>
      <c r="L39" s="148">
        <v>65.446404197575504</v>
      </c>
      <c r="M39" s="120"/>
      <c r="N39" s="149">
        <v>118.158024244617</v>
      </c>
      <c r="O39" s="150">
        <v>122.81836167903001</v>
      </c>
      <c r="P39" s="151">
        <v>120.488192961823</v>
      </c>
      <c r="Q39" s="120"/>
      <c r="R39" s="152">
        <v>81.172629558789296</v>
      </c>
      <c r="S39" s="125"/>
      <c r="T39" s="153">
        <v>-8.5360397285461502</v>
      </c>
      <c r="U39" s="154">
        <v>22.865540279110899</v>
      </c>
      <c r="V39" s="154">
        <v>21.1649773086382</v>
      </c>
      <c r="W39" s="154">
        <v>18.765272420293801</v>
      </c>
      <c r="X39" s="154">
        <v>10.8742326427341</v>
      </c>
      <c r="Y39" s="155">
        <v>13.0553555630527</v>
      </c>
      <c r="Z39" s="129"/>
      <c r="AA39" s="156">
        <v>12.373705957285599</v>
      </c>
      <c r="AB39" s="157">
        <v>11.5252388125975</v>
      </c>
      <c r="AC39" s="158">
        <v>11.9396610464049</v>
      </c>
      <c r="AD39" s="129"/>
      <c r="AE39" s="159">
        <v>12.579486571351801</v>
      </c>
      <c r="AF39" s="125"/>
      <c r="AG39" s="146">
        <v>46.642960240636803</v>
      </c>
      <c r="AH39" s="147">
        <v>57.128414827211799</v>
      </c>
      <c r="AI39" s="147">
        <v>61.126264248235898</v>
      </c>
      <c r="AJ39" s="147">
        <v>68.950036638320896</v>
      </c>
      <c r="AK39" s="147">
        <v>81.579484801881605</v>
      </c>
      <c r="AL39" s="148">
        <v>63.0854321512574</v>
      </c>
      <c r="AM39" s="120"/>
      <c r="AN39" s="149">
        <v>110.41948095711901</v>
      </c>
      <c r="AO39" s="150">
        <v>106.48131355165501</v>
      </c>
      <c r="AP39" s="151">
        <v>108.450397254387</v>
      </c>
      <c r="AQ39" s="120"/>
      <c r="AR39" s="152">
        <v>76.046850752151698</v>
      </c>
      <c r="AS39" s="125"/>
      <c r="AT39" s="153">
        <v>2.4911273832101699</v>
      </c>
      <c r="AU39" s="154">
        <v>11.0936146194692</v>
      </c>
      <c r="AV39" s="154">
        <v>11.875384505033299</v>
      </c>
      <c r="AW39" s="154">
        <v>17.427546756251999</v>
      </c>
      <c r="AX39" s="154">
        <v>11.519137157624501</v>
      </c>
      <c r="AY39" s="155">
        <v>11.2850464374485</v>
      </c>
      <c r="AZ39" s="129"/>
      <c r="BA39" s="156">
        <v>7.8353264520778003</v>
      </c>
      <c r="BB39" s="157">
        <v>3.4021673866462701</v>
      </c>
      <c r="BC39" s="158">
        <v>5.6124714455807299</v>
      </c>
      <c r="BD39" s="129"/>
      <c r="BE39" s="159">
        <v>8.9017301072576291</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41.718640727640199</v>
      </c>
      <c r="H40" s="118">
        <v>64.316270843860494</v>
      </c>
      <c r="I40" s="118">
        <v>68.275073269327905</v>
      </c>
      <c r="J40" s="118">
        <v>69.361720565942306</v>
      </c>
      <c r="K40" s="118">
        <v>68.138617988883198</v>
      </c>
      <c r="L40" s="119">
        <v>62.362064679130803</v>
      </c>
      <c r="M40" s="120"/>
      <c r="N40" s="121">
        <v>85.292857503789705</v>
      </c>
      <c r="O40" s="122">
        <v>87.027210712480993</v>
      </c>
      <c r="P40" s="123">
        <v>86.160034108135406</v>
      </c>
      <c r="Q40" s="120"/>
      <c r="R40" s="124">
        <v>69.161484515989301</v>
      </c>
      <c r="S40" s="125"/>
      <c r="T40" s="126">
        <v>5.6209600341216204</v>
      </c>
      <c r="U40" s="127">
        <v>21.869306311841498</v>
      </c>
      <c r="V40" s="127">
        <v>21.0917260860605</v>
      </c>
      <c r="W40" s="127">
        <v>17.886377575463602</v>
      </c>
      <c r="X40" s="127">
        <v>12.402768642748899</v>
      </c>
      <c r="Y40" s="128">
        <v>16.2976637201808</v>
      </c>
      <c r="Z40" s="129"/>
      <c r="AA40" s="130">
        <v>3.39626946743999</v>
      </c>
      <c r="AB40" s="131">
        <v>1.63298508907137</v>
      </c>
      <c r="AC40" s="132">
        <v>2.4981729570594098</v>
      </c>
      <c r="AD40" s="129"/>
      <c r="AE40" s="133">
        <v>10.979482377055801</v>
      </c>
      <c r="AF40" s="113"/>
      <c r="AG40" s="117">
        <v>42.702541056088897</v>
      </c>
      <c r="AH40" s="118">
        <v>64.001982061647197</v>
      </c>
      <c r="AI40" s="118">
        <v>67.319912834765006</v>
      </c>
      <c r="AJ40" s="118">
        <v>70.417040803435995</v>
      </c>
      <c r="AK40" s="118">
        <v>68.826306846892294</v>
      </c>
      <c r="AL40" s="119">
        <v>62.653556720565902</v>
      </c>
      <c r="AM40" s="120"/>
      <c r="AN40" s="121">
        <v>78.294373420919598</v>
      </c>
      <c r="AO40" s="122">
        <v>75.583326806467895</v>
      </c>
      <c r="AP40" s="123">
        <v>76.938850113693704</v>
      </c>
      <c r="AQ40" s="120"/>
      <c r="AR40" s="124">
        <v>66.735069118602397</v>
      </c>
      <c r="AS40" s="125"/>
      <c r="AT40" s="126">
        <v>8.3410370481335896</v>
      </c>
      <c r="AU40" s="127">
        <v>19.793666962903799</v>
      </c>
      <c r="AV40" s="127">
        <v>15.9571725350376</v>
      </c>
      <c r="AW40" s="127">
        <v>16.283076684685</v>
      </c>
      <c r="AX40" s="127">
        <v>12.1794657581273</v>
      </c>
      <c r="AY40" s="128">
        <v>14.8308913299881</v>
      </c>
      <c r="AZ40" s="129"/>
      <c r="BA40" s="130">
        <v>-0.76189612464333101</v>
      </c>
      <c r="BB40" s="131">
        <v>-2.9650772626136699</v>
      </c>
      <c r="BC40" s="132">
        <v>-1.8564427144928799</v>
      </c>
      <c r="BD40" s="129"/>
      <c r="BE40" s="133">
        <v>8.7405687387667097</v>
      </c>
      <c r="BF40" s="114"/>
    </row>
    <row r="41" spans="1:70" x14ac:dyDescent="0.25">
      <c r="A41" s="20" t="s">
        <v>85</v>
      </c>
      <c r="B41" s="3" t="str">
        <f t="shared" si="0"/>
        <v>Southwest Virginia - Blue Ridge Highlands</v>
      </c>
      <c r="C41" s="10"/>
      <c r="D41" s="24" t="s">
        <v>16</v>
      </c>
      <c r="E41" s="27" t="s">
        <v>17</v>
      </c>
      <c r="F41" s="3"/>
      <c r="G41" s="134">
        <v>39.857145216617901</v>
      </c>
      <c r="H41" s="120">
        <v>54.385268707915102</v>
      </c>
      <c r="I41" s="120">
        <v>55.611981959090301</v>
      </c>
      <c r="J41" s="120">
        <v>64.875623173675507</v>
      </c>
      <c r="K41" s="120">
        <v>65.445235675263604</v>
      </c>
      <c r="L41" s="135">
        <v>56.035050946512499</v>
      </c>
      <c r="M41" s="120"/>
      <c r="N41" s="136">
        <v>91.134690636513696</v>
      </c>
      <c r="O41" s="137">
        <v>90.018540210900696</v>
      </c>
      <c r="P41" s="138">
        <v>90.576615423707196</v>
      </c>
      <c r="Q41" s="120"/>
      <c r="R41" s="139">
        <v>65.904069368568102</v>
      </c>
      <c r="S41" s="125"/>
      <c r="T41" s="140">
        <v>-6.4436945223062798</v>
      </c>
      <c r="U41" s="129">
        <v>-3.4477569209007299</v>
      </c>
      <c r="V41" s="129">
        <v>-5.6255429798447398</v>
      </c>
      <c r="W41" s="129">
        <v>6.1875546084161304</v>
      </c>
      <c r="X41" s="129">
        <v>7.92165014415498</v>
      </c>
      <c r="Y41" s="141">
        <v>0.20814411024057</v>
      </c>
      <c r="Z41" s="129"/>
      <c r="AA41" s="142">
        <v>4.0797183644238597</v>
      </c>
      <c r="AB41" s="143">
        <v>8.0314426637786998</v>
      </c>
      <c r="AC41" s="144">
        <v>6.0066009550969603</v>
      </c>
      <c r="AD41" s="129"/>
      <c r="AE41" s="145">
        <v>2.40776699115961</v>
      </c>
      <c r="AF41" s="113"/>
      <c r="AG41" s="134">
        <v>40.966425168339399</v>
      </c>
      <c r="AH41" s="120">
        <v>53.4536335916656</v>
      </c>
      <c r="AI41" s="120">
        <v>60.672724876127504</v>
      </c>
      <c r="AJ41" s="120">
        <v>73.226424850717805</v>
      </c>
      <c r="AK41" s="120">
        <v>86.236276839029301</v>
      </c>
      <c r="AL41" s="135">
        <v>62.911097065175902</v>
      </c>
      <c r="AM41" s="120"/>
      <c r="AN41" s="136">
        <v>112.204263117774</v>
      </c>
      <c r="AO41" s="137">
        <v>100.954177359928</v>
      </c>
      <c r="AP41" s="138">
        <v>106.57922023885099</v>
      </c>
      <c r="AQ41" s="120"/>
      <c r="AR41" s="139">
        <v>75.387703686226104</v>
      </c>
      <c r="AS41" s="125"/>
      <c r="AT41" s="140">
        <v>-3.1370330289241002</v>
      </c>
      <c r="AU41" s="129">
        <v>-1.4693794478925</v>
      </c>
      <c r="AV41" s="129">
        <v>3.1127241226003801</v>
      </c>
      <c r="AW41" s="129">
        <v>7.5492091671797903</v>
      </c>
      <c r="AX41" s="129">
        <v>6.8453803470672501</v>
      </c>
      <c r="AY41" s="141">
        <v>3.4100030337629401</v>
      </c>
      <c r="AZ41" s="129"/>
      <c r="BA41" s="142">
        <v>3.79879279321755</v>
      </c>
      <c r="BB41" s="143">
        <v>6.2475227131387001</v>
      </c>
      <c r="BC41" s="144">
        <v>4.9443129717410104</v>
      </c>
      <c r="BD41" s="129"/>
      <c r="BE41" s="145">
        <v>4.0243207744253002</v>
      </c>
      <c r="BF41" s="114"/>
    </row>
    <row r="42" spans="1:70" x14ac:dyDescent="0.25">
      <c r="A42" s="21" t="s">
        <v>86</v>
      </c>
      <c r="B42" s="3" t="str">
        <f t="shared" si="0"/>
        <v>Southwest Virginia - Heart of Appalachia</v>
      </c>
      <c r="C42" s="3"/>
      <c r="D42" s="24" t="s">
        <v>16</v>
      </c>
      <c r="E42" s="27" t="s">
        <v>17</v>
      </c>
      <c r="F42" s="3"/>
      <c r="G42" s="134">
        <v>30.869413427561799</v>
      </c>
      <c r="H42" s="120">
        <v>47.420996466430999</v>
      </c>
      <c r="I42" s="120">
        <v>53.038621908127197</v>
      </c>
      <c r="J42" s="120">
        <v>58.212515901060002</v>
      </c>
      <c r="K42" s="120">
        <v>55.664600706713699</v>
      </c>
      <c r="L42" s="135">
        <v>49.041229681978699</v>
      </c>
      <c r="M42" s="120"/>
      <c r="N42" s="136">
        <v>67.299010600706694</v>
      </c>
      <c r="O42" s="137">
        <v>62.2477455830388</v>
      </c>
      <c r="P42" s="138">
        <v>64.773378091872701</v>
      </c>
      <c r="Q42" s="120"/>
      <c r="R42" s="139">
        <v>53.536129227662698</v>
      </c>
      <c r="S42" s="125"/>
      <c r="T42" s="140">
        <v>-18.4972597453873</v>
      </c>
      <c r="U42" s="129">
        <v>-8.2626329630883308</v>
      </c>
      <c r="V42" s="129">
        <v>1.1877651893588499</v>
      </c>
      <c r="W42" s="129">
        <v>12.3581587661524</v>
      </c>
      <c r="X42" s="129">
        <v>12.711611317609201</v>
      </c>
      <c r="Y42" s="141">
        <v>0.83318582279537501</v>
      </c>
      <c r="Z42" s="129"/>
      <c r="AA42" s="142">
        <v>15.0511760209379</v>
      </c>
      <c r="AB42" s="143">
        <v>11.7491962051188</v>
      </c>
      <c r="AC42" s="144">
        <v>13.440547429678</v>
      </c>
      <c r="AD42" s="129"/>
      <c r="AE42" s="145">
        <v>4.8617909580850096</v>
      </c>
      <c r="AF42" s="113"/>
      <c r="AG42" s="134">
        <v>29.834272084805601</v>
      </c>
      <c r="AH42" s="120">
        <v>46.266851590106</v>
      </c>
      <c r="AI42" s="120">
        <v>48.826081272084799</v>
      </c>
      <c r="AJ42" s="120">
        <v>51.819856890459299</v>
      </c>
      <c r="AK42" s="120">
        <v>50.321782685512296</v>
      </c>
      <c r="AL42" s="135">
        <v>45.413768904593603</v>
      </c>
      <c r="AM42" s="120"/>
      <c r="AN42" s="136">
        <v>63.405906360423998</v>
      </c>
      <c r="AO42" s="137">
        <v>55.984323321554697</v>
      </c>
      <c r="AP42" s="138">
        <v>59.695114840989298</v>
      </c>
      <c r="AQ42" s="120"/>
      <c r="AR42" s="139">
        <v>49.494153457849499</v>
      </c>
      <c r="AS42" s="125"/>
      <c r="AT42" s="140">
        <v>-20.727170164509101</v>
      </c>
      <c r="AU42" s="129">
        <v>-8.6910403505377403</v>
      </c>
      <c r="AV42" s="129">
        <v>-6.2430224395731004</v>
      </c>
      <c r="AW42" s="129">
        <v>-2.1990903760565002</v>
      </c>
      <c r="AX42" s="129">
        <v>-4.1204360632100698</v>
      </c>
      <c r="AY42" s="141">
        <v>-7.6401296998213901</v>
      </c>
      <c r="AZ42" s="129"/>
      <c r="BA42" s="142">
        <v>0.76354312514268496</v>
      </c>
      <c r="BB42" s="143">
        <v>-1.3661697247742099</v>
      </c>
      <c r="BC42" s="144">
        <v>-0.24645631035857499</v>
      </c>
      <c r="BD42" s="129"/>
      <c r="BE42" s="145">
        <v>-5.2192745478095999</v>
      </c>
      <c r="BF42" s="114"/>
    </row>
    <row r="43" spans="1:70" x14ac:dyDescent="0.25">
      <c r="A43" s="22" t="s">
        <v>87</v>
      </c>
      <c r="B43" s="3" t="str">
        <f t="shared" si="0"/>
        <v>Virginia Mountains</v>
      </c>
      <c r="C43" s="3"/>
      <c r="D43" s="25" t="s">
        <v>16</v>
      </c>
      <c r="E43" s="28" t="s">
        <v>17</v>
      </c>
      <c r="F43" s="3"/>
      <c r="G43" s="146">
        <v>41.764380044020498</v>
      </c>
      <c r="H43" s="147">
        <v>64.9969728539985</v>
      </c>
      <c r="I43" s="147">
        <v>72.6460895084372</v>
      </c>
      <c r="J43" s="147">
        <v>70.648293470286106</v>
      </c>
      <c r="K43" s="147">
        <v>68.298377109317599</v>
      </c>
      <c r="L43" s="148">
        <v>63.670822597212002</v>
      </c>
      <c r="M43" s="120"/>
      <c r="N43" s="149">
        <v>94.815408657373396</v>
      </c>
      <c r="O43" s="150">
        <v>105.63688774761501</v>
      </c>
      <c r="P43" s="151">
        <v>100.226148202494</v>
      </c>
      <c r="Q43" s="120"/>
      <c r="R43" s="152">
        <v>74.115201341578398</v>
      </c>
      <c r="S43" s="125"/>
      <c r="T43" s="153">
        <v>-10.1857846520103</v>
      </c>
      <c r="U43" s="154">
        <v>13.1425252591572</v>
      </c>
      <c r="V43" s="154">
        <v>9.1474636240273295</v>
      </c>
      <c r="W43" s="154">
        <v>-0.58001231215636095</v>
      </c>
      <c r="X43" s="154">
        <v>1.66597731312913</v>
      </c>
      <c r="Y43" s="155">
        <v>3.1122371732041798</v>
      </c>
      <c r="Z43" s="129"/>
      <c r="AA43" s="156">
        <v>7.1170572713112001</v>
      </c>
      <c r="AB43" s="157">
        <v>6.4022813079422498</v>
      </c>
      <c r="AC43" s="158">
        <v>6.7391829017400404</v>
      </c>
      <c r="AD43" s="129"/>
      <c r="AE43" s="159">
        <v>4.4839796668418099</v>
      </c>
      <c r="AF43" s="113"/>
      <c r="AG43" s="146">
        <v>44.049838591342599</v>
      </c>
      <c r="AH43" s="147">
        <v>60.830292369772501</v>
      </c>
      <c r="AI43" s="147">
        <v>69.805782831988196</v>
      </c>
      <c r="AJ43" s="147">
        <v>79.118935436537001</v>
      </c>
      <c r="AK43" s="147">
        <v>89.009288701393899</v>
      </c>
      <c r="AL43" s="148">
        <v>68.562827586206794</v>
      </c>
      <c r="AM43" s="120"/>
      <c r="AN43" s="149">
        <v>109.528382978723</v>
      </c>
      <c r="AO43" s="150">
        <v>102.698432134996</v>
      </c>
      <c r="AP43" s="151">
        <v>106.113407556859</v>
      </c>
      <c r="AQ43" s="120"/>
      <c r="AR43" s="152">
        <v>79.291564720679105</v>
      </c>
      <c r="AS43" s="125"/>
      <c r="AT43" s="153">
        <v>-3.3937821051360602</v>
      </c>
      <c r="AU43" s="154">
        <v>-0.108365148672914</v>
      </c>
      <c r="AV43" s="154">
        <v>6.2551328391977101</v>
      </c>
      <c r="AW43" s="154">
        <v>8.7756169553054004</v>
      </c>
      <c r="AX43" s="154">
        <v>5.4211655273415298</v>
      </c>
      <c r="AY43" s="155">
        <v>4.0855729711510698</v>
      </c>
      <c r="AZ43" s="129"/>
      <c r="BA43" s="156">
        <v>6.5698965384283001</v>
      </c>
      <c r="BB43" s="157">
        <v>5.81457917315113</v>
      </c>
      <c r="BC43" s="158">
        <v>6.2030499317849701</v>
      </c>
      <c r="BD43" s="129"/>
      <c r="BE43" s="159">
        <v>4.8851697178166003</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9" sqref="AD9"/>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121</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200">
        <v>2023</v>
      </c>
      <c r="E8" s="200"/>
      <c r="F8" s="200"/>
      <c r="G8" s="200"/>
      <c r="H8" s="200"/>
      <c r="I8" s="200"/>
      <c r="J8" s="200"/>
      <c r="K8" s="80"/>
      <c r="L8" s="80"/>
      <c r="M8" s="80"/>
      <c r="N8" s="80"/>
      <c r="O8" s="161"/>
      <c r="P8" s="200">
        <v>2022</v>
      </c>
      <c r="Q8" s="200"/>
      <c r="R8" s="200"/>
      <c r="S8" s="200"/>
      <c r="T8" s="200"/>
      <c r="U8" s="200"/>
      <c r="V8" s="200"/>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16</v>
      </c>
      <c r="E10" s="88">
        <v>17</v>
      </c>
      <c r="F10" s="88">
        <v>18</v>
      </c>
      <c r="G10" s="88">
        <v>19</v>
      </c>
      <c r="H10" s="88">
        <v>20</v>
      </c>
      <c r="I10" s="88">
        <v>21</v>
      </c>
      <c r="J10" s="89">
        <v>22</v>
      </c>
      <c r="K10" s="163"/>
      <c r="L10" s="163"/>
      <c r="M10" s="197" t="s">
        <v>103</v>
      </c>
      <c r="N10" s="198"/>
      <c r="O10" s="86" t="s">
        <v>113</v>
      </c>
      <c r="P10" s="87">
        <v>17</v>
      </c>
      <c r="Q10" s="88">
        <v>18</v>
      </c>
      <c r="R10" s="88">
        <v>19</v>
      </c>
      <c r="S10" s="88">
        <v>20</v>
      </c>
      <c r="T10" s="88">
        <v>21</v>
      </c>
      <c r="U10" s="88">
        <v>22</v>
      </c>
      <c r="V10" s="89">
        <v>23</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113</v>
      </c>
      <c r="D11" s="90">
        <v>23</v>
      </c>
      <c r="E11" s="91">
        <v>24</v>
      </c>
      <c r="F11" s="91">
        <v>25</v>
      </c>
      <c r="G11" s="91">
        <v>26</v>
      </c>
      <c r="H11" s="91">
        <v>27</v>
      </c>
      <c r="I11" s="91">
        <v>28</v>
      </c>
      <c r="J11" s="92">
        <v>29</v>
      </c>
      <c r="K11" s="163"/>
      <c r="L11" s="163"/>
      <c r="M11" s="197" t="s">
        <v>103</v>
      </c>
      <c r="N11" s="198"/>
      <c r="O11" s="86" t="s">
        <v>113</v>
      </c>
      <c r="P11" s="90">
        <v>24</v>
      </c>
      <c r="Q11" s="91">
        <v>25</v>
      </c>
      <c r="R11" s="91">
        <v>26</v>
      </c>
      <c r="S11" s="91">
        <v>27</v>
      </c>
      <c r="T11" s="91">
        <v>28</v>
      </c>
      <c r="U11" s="91">
        <v>29</v>
      </c>
      <c r="V11" s="92">
        <v>30</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116</v>
      </c>
      <c r="D12" s="93">
        <v>30</v>
      </c>
      <c r="E12" s="94">
        <v>1</v>
      </c>
      <c r="F12" s="94">
        <v>2</v>
      </c>
      <c r="G12" s="94">
        <v>3</v>
      </c>
      <c r="H12" s="94">
        <v>4</v>
      </c>
      <c r="I12" s="94">
        <v>5</v>
      </c>
      <c r="J12" s="95">
        <v>6</v>
      </c>
      <c r="K12" s="163"/>
      <c r="L12" s="163"/>
      <c r="M12" s="197" t="s">
        <v>103</v>
      </c>
      <c r="N12" s="198"/>
      <c r="O12" s="86" t="s">
        <v>117</v>
      </c>
      <c r="P12" s="93">
        <v>1</v>
      </c>
      <c r="Q12" s="94">
        <v>2</v>
      </c>
      <c r="R12" s="94">
        <v>3</v>
      </c>
      <c r="S12" s="94">
        <v>4</v>
      </c>
      <c r="T12" s="94">
        <v>5</v>
      </c>
      <c r="U12" s="94">
        <v>6</v>
      </c>
      <c r="V12" s="95">
        <v>7</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117</v>
      </c>
      <c r="D13" s="96">
        <v>7</v>
      </c>
      <c r="E13" s="97">
        <v>8</v>
      </c>
      <c r="F13" s="97">
        <v>9</v>
      </c>
      <c r="G13" s="97">
        <v>10</v>
      </c>
      <c r="H13" s="97">
        <v>11</v>
      </c>
      <c r="I13" s="97">
        <v>12</v>
      </c>
      <c r="J13" s="98">
        <v>13</v>
      </c>
      <c r="K13" s="163"/>
      <c r="L13" s="163"/>
      <c r="M13" s="197" t="s">
        <v>103</v>
      </c>
      <c r="N13" s="198"/>
      <c r="O13" s="86" t="s">
        <v>117</v>
      </c>
      <c r="P13" s="96">
        <v>8</v>
      </c>
      <c r="Q13" s="97">
        <v>9</v>
      </c>
      <c r="R13" s="97">
        <v>10</v>
      </c>
      <c r="S13" s="97">
        <v>11</v>
      </c>
      <c r="T13" s="97">
        <v>12</v>
      </c>
      <c r="U13" s="97">
        <v>13</v>
      </c>
      <c r="V13" s="98">
        <v>14</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117</v>
      </c>
      <c r="D14" s="99">
        <v>14</v>
      </c>
      <c r="E14" s="100">
        <v>15</v>
      </c>
      <c r="F14" s="100">
        <v>16</v>
      </c>
      <c r="G14" s="100">
        <v>17</v>
      </c>
      <c r="H14" s="100">
        <v>18</v>
      </c>
      <c r="I14" s="100">
        <v>19</v>
      </c>
      <c r="J14" s="101">
        <v>20</v>
      </c>
      <c r="K14" s="163"/>
      <c r="L14" s="163"/>
      <c r="M14" s="197" t="s">
        <v>103</v>
      </c>
      <c r="N14" s="198"/>
      <c r="O14" s="86" t="s">
        <v>117</v>
      </c>
      <c r="P14" s="99">
        <v>15</v>
      </c>
      <c r="Q14" s="100">
        <v>16</v>
      </c>
      <c r="R14" s="100">
        <v>17</v>
      </c>
      <c r="S14" s="100">
        <v>18</v>
      </c>
      <c r="T14" s="100">
        <v>19</v>
      </c>
      <c r="U14" s="100">
        <v>20</v>
      </c>
      <c r="V14" s="101">
        <v>21</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117</v>
      </c>
      <c r="D15" s="102">
        <v>21</v>
      </c>
      <c r="E15" s="103">
        <v>22</v>
      </c>
      <c r="F15" s="103">
        <v>23</v>
      </c>
      <c r="G15" s="103">
        <v>24</v>
      </c>
      <c r="H15" s="103">
        <v>25</v>
      </c>
      <c r="I15" s="103">
        <v>26</v>
      </c>
      <c r="J15" s="104">
        <v>27</v>
      </c>
      <c r="K15" s="163"/>
      <c r="L15" s="163"/>
      <c r="M15" s="197" t="s">
        <v>103</v>
      </c>
      <c r="N15" s="198"/>
      <c r="O15" s="86" t="s">
        <v>117</v>
      </c>
      <c r="P15" s="102">
        <v>22</v>
      </c>
      <c r="Q15" s="103">
        <v>23</v>
      </c>
      <c r="R15" s="103">
        <v>24</v>
      </c>
      <c r="S15" s="103">
        <v>25</v>
      </c>
      <c r="T15" s="103">
        <v>26</v>
      </c>
      <c r="U15" s="103">
        <v>27</v>
      </c>
      <c r="V15" s="104">
        <v>28</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199" t="s">
        <v>104</v>
      </c>
      <c r="E18" s="199"/>
      <c r="F18" s="199"/>
      <c r="G18" s="199"/>
      <c r="H18" s="199"/>
      <c r="I18" s="199"/>
      <c r="J18" s="199"/>
      <c r="K18" s="161"/>
      <c r="L18" s="161"/>
      <c r="M18" s="161"/>
      <c r="N18" s="161"/>
      <c r="O18" s="161"/>
      <c r="P18" s="199" t="s">
        <v>105</v>
      </c>
      <c r="Q18" s="199"/>
      <c r="R18" s="199"/>
      <c r="S18" s="199"/>
      <c r="T18" s="199"/>
      <c r="U18" s="199"/>
      <c r="V18" s="199"/>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120</v>
      </c>
      <c r="D19" s="196"/>
      <c r="E19" s="196"/>
      <c r="F19" s="196"/>
      <c r="G19" s="161"/>
      <c r="H19" s="161" t="s">
        <v>119</v>
      </c>
      <c r="I19" s="161"/>
      <c r="J19" s="161"/>
      <c r="K19" s="161"/>
      <c r="L19" s="161"/>
      <c r="M19" s="161"/>
      <c r="N19" s="161"/>
      <c r="O19" s="196" t="s">
        <v>115</v>
      </c>
      <c r="P19" s="196"/>
      <c r="Q19" s="196"/>
      <c r="R19" s="196"/>
      <c r="S19" s="161"/>
      <c r="T19" s="161" t="s">
        <v>114</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c r="D20" s="196"/>
      <c r="E20" s="196"/>
      <c r="F20" s="196"/>
      <c r="G20" s="7"/>
      <c r="H20" s="7"/>
      <c r="I20" s="7"/>
      <c r="J20" s="7"/>
      <c r="K20" s="105"/>
      <c r="L20" s="105"/>
      <c r="M20" s="105"/>
      <c r="N20" s="105"/>
      <c r="O20" s="196" t="s">
        <v>118</v>
      </c>
      <c r="P20" s="196"/>
      <c r="Q20" s="196"/>
      <c r="R20" s="196"/>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c r="D21" s="196"/>
      <c r="E21" s="196"/>
      <c r="F21" s="196"/>
      <c r="G21" s="7"/>
      <c r="H21" s="7"/>
      <c r="I21" s="7"/>
      <c r="J21" s="7"/>
      <c r="K21" s="105"/>
      <c r="L21" s="105"/>
      <c r="M21" s="105"/>
      <c r="N21" s="105"/>
      <c r="O21" s="196"/>
      <c r="P21" s="196"/>
      <c r="Q21" s="196"/>
      <c r="R21" s="196"/>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c r="D22" s="196"/>
      <c r="E22" s="196"/>
      <c r="F22" s="196"/>
      <c r="G22" s="7"/>
      <c r="H22" s="7"/>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202"/>
      <c r="E27" s="202"/>
      <c r="F27" s="7"/>
      <c r="G27" s="7"/>
      <c r="H27" s="7"/>
      <c r="I27" s="7"/>
      <c r="J27" s="161"/>
      <c r="K27" s="161"/>
      <c r="L27" s="161"/>
      <c r="M27" s="161"/>
      <c r="N27" s="161"/>
      <c r="O27" s="196"/>
      <c r="P27" s="202"/>
      <c r="Q27" s="202"/>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202"/>
      <c r="E28" s="202"/>
      <c r="F28" s="161"/>
      <c r="G28" s="161"/>
      <c r="H28" s="161"/>
      <c r="I28" s="161"/>
      <c r="J28" s="161"/>
      <c r="K28" s="161"/>
      <c r="L28" s="161"/>
      <c r="M28" s="161"/>
      <c r="N28" s="161"/>
      <c r="O28" s="196"/>
      <c r="P28" s="202"/>
      <c r="Q28" s="202"/>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202"/>
      <c r="E29" s="202"/>
      <c r="F29" s="161"/>
      <c r="G29" s="161"/>
      <c r="H29" s="161"/>
      <c r="I29" s="161"/>
      <c r="J29" s="161"/>
      <c r="K29" s="161"/>
      <c r="L29" s="161"/>
      <c r="M29" s="161"/>
      <c r="N29" s="161"/>
      <c r="O29" s="196"/>
      <c r="P29" s="202"/>
      <c r="Q29" s="202"/>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122</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201" t="s">
        <v>112</v>
      </c>
      <c r="C44" s="201"/>
      <c r="D44" s="201"/>
      <c r="E44" s="201"/>
      <c r="F44" s="201"/>
      <c r="G44" s="201"/>
      <c r="H44" s="201"/>
      <c r="I44" s="201"/>
      <c r="J44" s="201"/>
      <c r="K44" s="201"/>
      <c r="L44" s="201"/>
      <c r="M44" s="201"/>
      <c r="N44" s="201"/>
      <c r="O44" s="201"/>
      <c r="P44" s="201"/>
      <c r="Q44" s="201"/>
      <c r="R44" s="201"/>
      <c r="S44" s="201"/>
      <c r="T44" s="201"/>
      <c r="U44" s="201"/>
      <c r="V44" s="201"/>
      <c r="W44" s="201"/>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sheetProtection algorithmName="SHA-512" hashValue="4qgG+Lqdm+wJmrdR/TP+xbdSiFLB3+dk3QxDKfGN0915yombGdhiWEYHbGO/Sg1EzZxmUgEbjYxQlAnyhVT0wA==" saltValue="uHeqNSd1qbQDxQ4v9YeRdw==" spinCount="100000" sheet="1" objects="1" scenarios="1"/>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3FFC394-149F-4847-93C6-BF6DD045B33A}"/>
</file>

<file path=customXml/itemProps2.xml><?xml version="1.0" encoding="utf-8"?>
<ds:datastoreItem xmlns:ds="http://schemas.openxmlformats.org/officeDocument/2006/customXml" ds:itemID="{8B24BB82-3E59-4406-A76E-ABE1B1A9A320}"/>
</file>

<file path=customXml/itemProps3.xml><?xml version="1.0" encoding="utf-8"?>
<ds:datastoreItem xmlns:ds="http://schemas.openxmlformats.org/officeDocument/2006/customXml" ds:itemID="{A22DD854-20E2-42D2-979C-BD65A585E48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2023-05-25T16:07:13Z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