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A158F88B-1552-4633-BEA0-5C75F8A67791}" xr6:coauthVersionLast="47" xr6:coauthVersionMax="47" xr10:uidLastSave="{00000000-0000-0000-0000-000000000000}"/>
  <workbookProtection workbookAlgorithmName="SHA-512" workbookHashValue="QRZjzj9n9RBHJvg2Lo3fHFtht5M2FTPZO+lPQkWDei6kaiIG8UY99FphS7gwqBiNn1cgFtLOpgE4KBeV3pJx3g==" workbookSaltValue="8MNJSQjl/2yg2tc+12UKS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<sst xmlns="http://schemas.openxmlformats.org/spreadsheetml/2006/main" count="764" uniqueCount="127">
  <si>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</si>
  <si>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</si>
  <si>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</si>
  <si>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</si>
  <si>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</si>
  <si>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</si>
  <si>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</si>
  <si>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</si>
  <si>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</si>
  <si>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</si>
  <si>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</si>
  <si>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</si>
  <si>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</si>
  <si>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</si>
  <si>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</si>
  <si>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</si>
  <si>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</si>
  <si>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</si>
  <si>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</si>
  <si>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</si>
  <si>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</si>
  <si>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</si>
  <si>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</si>
  <si>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</si>
  <si>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</si>
  <si>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</si>
  <si>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</si>
  <si>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</si>
  <si>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</si>
  <si>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</si>
  <si>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</si>
  <si>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</si>
  <si>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</si>
  <si>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</si>
  <si>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</si>
  <si>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</si>
  <si>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</si>
  <si>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</si>
  <si>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</si>
  <si>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</si>
  <si>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</si>
  <si>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</si>
  <si>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</si>
  <si>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</si>
  <si>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</si>
  <si>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</si>
  <si>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</si>
  <si>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</si>
  <si>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</si>
  <si>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</si>
  <si>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</si>
  <si>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</si>
  <si>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</si>
  <si>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</si>
  <si>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</si>
  <si>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</si>
  <si>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</si>
  <si>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</si>
  <si>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</si>
  <si>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</si>
  <si>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</si>
  <si>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</si>
  <si>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</si>
  <si>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</si>
  <si>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</si>
  <si>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</si>
  <si>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</si>
  <si>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</si>
  <si>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</si>
  <si>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</si>
  <si>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</si>
  <si>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</si>
  <si>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</si>
  <si>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</si>
  <si>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</si>
  <si>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</si>
  <si>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</si>
  <si>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</si>
  <si>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</si>
  <si>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</si>
  <si>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</si>
  <si>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</si>
  <si>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</si>
  <si>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</si>
  <si>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</si>
  <si>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</si>
  <si>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</si>
  <si>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</si>
  <si>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</si>
  <si>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</si>
  <si>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</si>
  <si>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</si>
  <si>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</si>
  <si>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</si>
  <si>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</si>
  <si>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</si>
  <si>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</si>
  <si>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</si>
  <si>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</si>
  <si>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</si>
  <si>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</si>
  <si>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</si>
  <si>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</si>
  <si>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</si>
  <si>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</si>
  <si>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</si>
  <si>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</si>
  <si>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</si>
  <si>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</si>
  <si>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</si>
  <si>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</si>
  <si>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</si>
  <si>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</si>
  <si>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Apr / May</t>
  </si>
  <si>
    <t>May</t>
  </si>
  <si>
    <t>Sunday, May 8th</t>
  </si>
  <si>
    <t xml:space="preserve"> - Mother's Day</t>
  </si>
  <si>
    <t>Sunday, May 14th</t>
  </si>
  <si>
    <t>For the Week of May 21, 2023 to May 27, 2023</t>
  </si>
  <si>
    <t>May / Jun</t>
  </si>
  <si>
    <t>Jun</t>
  </si>
  <si>
    <t>Monday, May 29th</t>
  </si>
  <si>
    <t xml:space="preserve"> - Memorial Day</t>
  </si>
  <si>
    <t>Monday, May 30th</t>
  </si>
  <si>
    <r>
      <t>Note:</t>
    </r>
    <r>
      <rPr>
        <sz val="10"/>
        <rFont val="Arial"/>
      </rPr>
      <t xml:space="preserve"> Weekdays - Sunday through Thursday,  Weekends - Friday and Saturday</t>
    </r>
  </si>
  <si>
    <t>Week of May 21, 2023 - May 27, 2023</t>
  </si>
  <si>
    <t>April 30, 2023 - May 27,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</si>
</sst>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May 21, 2023 - May 27,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2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2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25">
      <c r="A4" s="46" t="s">
        <v>15</v>
      </c>
      <c r="B4" s="47">
        <f>VLOOKUP($A4,'Occupancy Raw Data'!$B$8:$BE$45,'Occupancy Raw Data'!G$3,FALSE)</f>
        <v>55.627031689368401</v>
      </c>
      <c r="C4" s="48">
        <f>VLOOKUP($A4,'Occupancy Raw Data'!$B$8:$BE$45,'Occupancy Raw Data'!H$3,FALSE)</f>
        <v>64.736829172925198</v>
      </c>
      <c r="D4" s="48">
        <f>VLOOKUP($A4,'Occupancy Raw Data'!$B$8:$BE$45,'Occupancy Raw Data'!I$3,FALSE)</f>
        <v>67.653797355441398</v>
      </c>
      <c r="E4" s="48">
        <f>VLOOKUP($A4,'Occupancy Raw Data'!$B$8:$BE$45,'Occupancy Raw Data'!J$3,FALSE)</f>
        <v>65.1150092107425</v>
      </c>
      <c r="F4" s="48">
        <f>VLOOKUP($A4,'Occupancy Raw Data'!$B$8:$BE$45,'Occupancy Raw Data'!K$3,FALSE)</f>
        <v>61.256349429294502</v>
      </c>
      <c r="G4" s="49">
        <f>VLOOKUP($A4,'Occupancy Raw Data'!$B$8:$BE$45,'Occupancy Raw Data'!L$3,FALSE)</f>
        <v>62.877886733619803</v>
      </c>
      <c r="H4" s="48">
        <f>VLOOKUP($A4,'Occupancy Raw Data'!$B$8:$BE$45,'Occupancy Raw Data'!N$3,FALSE)</f>
        <v>72.006893417448495</v>
      </c>
      <c r="I4" s="48">
        <f>VLOOKUP($A4,'Occupancy Raw Data'!$B$8:$BE$45,'Occupancy Raw Data'!O$3,FALSE)</f>
        <v>81.141012952058105</v>
      </c>
      <c r="J4" s="49">
        <f>VLOOKUP($A4,'Occupancy Raw Data'!$B$8:$BE$45,'Occupancy Raw Data'!P$3,FALSE)</f>
        <v>76.5738759512424</v>
      </c>
      <c r="K4" s="50">
        <f>VLOOKUP($A4,'Occupancy Raw Data'!$B$8:$BE$45,'Occupancy Raw Data'!R$3,FALSE)</f>
        <v>66.791438431088594</v>
      </c>
      <c r="M4" s="47">
        <f>VLOOKUP($A4,'Occupancy Raw Data'!$B$8:$BE$45,'Occupancy Raw Data'!T$3,FALSE)</f>
        <v>-2.9964400719265399E-2</v>
      </c>
      <c r="N4" s="48">
        <f>VLOOKUP($A4,'Occupancy Raw Data'!$B$8:$BE$45,'Occupancy Raw Data'!U$3,FALSE)</f>
        <v>3.36172288091747</v>
      </c>
      <c r="O4" s="48">
        <f>VLOOKUP($A4,'Occupancy Raw Data'!$B$8:$BE$45,'Occupancy Raw Data'!V$3,FALSE)</f>
        <v>3.7400028920602901</v>
      </c>
      <c r="P4" s="48">
        <f>VLOOKUP($A4,'Occupancy Raw Data'!$B$8:$BE$45,'Occupancy Raw Data'!W$3,FALSE)</f>
        <v>2.4524632540418398</v>
      </c>
      <c r="Q4" s="48">
        <f>VLOOKUP($A4,'Occupancy Raw Data'!$B$8:$BE$45,'Occupancy Raw Data'!X$3,FALSE)</f>
        <v>-0.42221849461724598</v>
      </c>
      <c r="R4" s="49">
        <f>VLOOKUP($A4,'Occupancy Raw Data'!$B$8:$BE$45,'Occupancy Raw Data'!Y$3,FALSE)</f>
        <v>1.8885001531071199</v>
      </c>
      <c r="S4" s="48">
        <f>VLOOKUP($A4,'Occupancy Raw Data'!$B$8:$BE$45,'Occupancy Raw Data'!AA$3,FALSE)</f>
        <v>-1.87603385065094</v>
      </c>
      <c r="T4" s="48">
        <f>VLOOKUP($A4,'Occupancy Raw Data'!$B$8:$BE$45,'Occupancy Raw Data'!AB$3,FALSE)</f>
        <v>-1.8581301176588501</v>
      </c>
      <c r="U4" s="49">
        <f>VLOOKUP($A4,'Occupancy Raw Data'!$B$8:$BE$45,'Occupancy Raw Data'!AC$3,FALSE)</f>
        <v>-1.86664786513231</v>
      </c>
      <c r="V4" s="50">
        <f>VLOOKUP($A4,'Occupancy Raw Data'!$B$8:$BE$45,'Occupancy Raw Data'!AE$3,FALSE)</f>
        <v>0.62708222434940197</v>
      </c>
      <c r="X4" s="51">
        <f>VLOOKUP($A4,'ADR Raw Data'!$B$6:$BE$43,'ADR Raw Data'!G$1,FALSE)</f>
        <v>152.57867633407301</v>
      </c>
      <c r="Y4" s="52">
        <f>VLOOKUP($A4,'ADR Raw Data'!$B$6:$BE$43,'ADR Raw Data'!H$1,FALSE)</f>
        <v>151.45077228320301</v>
      </c>
      <c r="Z4" s="52">
        <f>VLOOKUP($A4,'ADR Raw Data'!$B$6:$BE$43,'ADR Raw Data'!I$1,FALSE)</f>
        <v>151.94152712756099</v>
      </c>
      <c r="AA4" s="52">
        <f>VLOOKUP($A4,'ADR Raw Data'!$B$6:$BE$43,'ADR Raw Data'!J$1,FALSE)</f>
        <v>144.89287117133</v>
      </c>
      <c r="AB4" s="52">
        <f>VLOOKUP($A4,'ADR Raw Data'!$B$6:$BE$43,'ADR Raw Data'!K$1,FALSE)</f>
        <v>139.92323079053199</v>
      </c>
      <c r="AC4" s="53">
        <f>VLOOKUP($A4,'ADR Raw Data'!$B$6:$BE$43,'ADR Raw Data'!L$1,FALSE)</f>
        <v>148.15124804641999</v>
      </c>
      <c r="AD4" s="52">
        <f>VLOOKUP($A4,'ADR Raw Data'!$B$6:$BE$43,'ADR Raw Data'!N$1,FALSE)</f>
        <v>166.16087590258701</v>
      </c>
      <c r="AE4" s="52">
        <f>VLOOKUP($A4,'ADR Raw Data'!$B$6:$BE$43,'ADR Raw Data'!O$1,FALSE)</f>
        <v>181.03379395365701</v>
      </c>
      <c r="AF4" s="53">
        <f>VLOOKUP($A4,'ADR Raw Data'!$B$6:$BE$43,'ADR Raw Data'!P$1,FALSE)</f>
        <v>174.040738407775</v>
      </c>
      <c r="AG4" s="54">
        <f>VLOOKUP($A4,'ADR Raw Data'!$B$6:$BE$43,'ADR Raw Data'!R$1,FALSE)</f>
        <v>156.63252030719701</v>
      </c>
      <c r="AI4" s="47">
        <f>VLOOKUP($A4,'ADR Raw Data'!$B$6:$BE$43,'ADR Raw Data'!T$1,FALSE)</f>
        <v>4.6477008078801498</v>
      </c>
      <c r="AJ4" s="48">
        <f>VLOOKUP($A4,'ADR Raw Data'!$B$6:$BE$43,'ADR Raw Data'!U$1,FALSE)</f>
        <v>5.2853689151054803</v>
      </c>
      <c r="AK4" s="48">
        <f>VLOOKUP($A4,'ADR Raw Data'!$B$6:$BE$43,'ADR Raw Data'!V$1,FALSE)</f>
        <v>5.80008789254651</v>
      </c>
      <c r="AL4" s="48">
        <f>VLOOKUP($A4,'ADR Raw Data'!$B$6:$BE$43,'ADR Raw Data'!W$1,FALSE)</f>
        <v>4.2060286872554604</v>
      </c>
      <c r="AM4" s="48">
        <f>VLOOKUP($A4,'ADR Raw Data'!$B$6:$BE$43,'ADR Raw Data'!X$1,FALSE)</f>
        <v>1.4545497770497</v>
      </c>
      <c r="AN4" s="49">
        <f>VLOOKUP($A4,'ADR Raw Data'!$B$6:$BE$43,'ADR Raw Data'!Y$1,FALSE)</f>
        <v>4.3476117818170898</v>
      </c>
      <c r="AO4" s="48">
        <f>VLOOKUP($A4,'ADR Raw Data'!$B$6:$BE$43,'ADR Raw Data'!AA$1,FALSE)</f>
        <v>-0.42531623665039298</v>
      </c>
      <c r="AP4" s="48">
        <f>VLOOKUP($A4,'ADR Raw Data'!$B$6:$BE$43,'ADR Raw Data'!AB$1,FALSE)</f>
        <v>-1.13577977576016</v>
      </c>
      <c r="AQ4" s="49">
        <f>VLOOKUP($A4,'ADR Raw Data'!$B$6:$BE$43,'ADR Raw Data'!AC$1,FALSE)</f>
        <v>-0.81777156894997705</v>
      </c>
      <c r="AR4" s="50">
        <f>VLOOKUP($A4,'ADR Raw Data'!$B$6:$BE$43,'ADR Raw Data'!AE$1,FALSE)</f>
        <v>2.2199203643754899</v>
      </c>
      <c r="AS4" s="40"/>
      <c r="AT4" s="51">
        <f>VLOOKUP($A4,'RevPAR Raw Data'!$B$6:$BE$43,'RevPAR Raw Data'!G$1,FALSE)</f>
        <v>84.874988635573601</v>
      </c>
      <c r="AU4" s="52">
        <f>VLOOKUP($A4,'RevPAR Raw Data'!$B$6:$BE$43,'RevPAR Raw Data'!H$1,FALSE)</f>
        <v>98.044427734053599</v>
      </c>
      <c r="AV4" s="52">
        <f>VLOOKUP($A4,'RevPAR Raw Data'!$B$6:$BE$43,'RevPAR Raw Data'!I$1,FALSE)</f>
        <v>102.794212861643</v>
      </c>
      <c r="AW4" s="52">
        <f>VLOOKUP($A4,'RevPAR Raw Data'!$B$6:$BE$43,'RevPAR Raw Data'!J$1,FALSE)</f>
        <v>94.347006408921303</v>
      </c>
      <c r="AX4" s="52">
        <f>VLOOKUP($A4,'RevPAR Raw Data'!$B$6:$BE$43,'RevPAR Raw Data'!K$1,FALSE)</f>
        <v>85.711863185806905</v>
      </c>
      <c r="AY4" s="53">
        <f>VLOOKUP($A4,'RevPAR Raw Data'!$B$6:$BE$43,'RevPAR Raw Data'!L$1,FALSE)</f>
        <v>93.154373941072606</v>
      </c>
      <c r="AZ4" s="52">
        <f>VLOOKUP($A4,'RevPAR Raw Data'!$B$6:$BE$43,'RevPAR Raw Data'!N$1,FALSE)</f>
        <v>119.647284812674</v>
      </c>
      <c r="BA4" s="52">
        <f>VLOOKUP($A4,'RevPAR Raw Data'!$B$6:$BE$43,'RevPAR Raw Data'!O$1,FALSE)</f>
        <v>146.89265419953901</v>
      </c>
      <c r="BB4" s="53">
        <f>VLOOKUP($A4,'RevPAR Raw Data'!$B$6:$BE$43,'RevPAR Raw Data'!P$1,FALSE)</f>
        <v>133.26973913299599</v>
      </c>
      <c r="BC4" s="54">
        <f>VLOOKUP($A4,'RevPAR Raw Data'!$B$6:$BE$43,'RevPAR Raw Data'!R$1,FALSE)</f>
        <v>104.61711336404301</v>
      </c>
      <c r="BE4" s="47">
        <f>VLOOKUP($A4,'RevPAR Raw Data'!$B$6:$BE$43,'RevPAR Raw Data'!T$1,FALSE)</f>
        <v>4.6163437514665802</v>
      </c>
      <c r="BF4" s="48">
        <f>VLOOKUP($A4,'RevPAR Raw Data'!$B$6:$BE$43,'RevPAR Raw Data'!U$1,FALSE)</f>
        <v>8.8247712521829609</v>
      </c>
      <c r="BG4" s="48">
        <f>VLOOKUP($A4,'RevPAR Raw Data'!$B$6:$BE$43,'RevPAR Raw Data'!V$1,FALSE)</f>
        <v>9.7570142395300792</v>
      </c>
      <c r="BH4" s="48">
        <f>VLOOKUP($A4,'RevPAR Raw Data'!$B$6:$BE$43,'RevPAR Raw Data'!W$1,FALSE)</f>
        <v>6.7616432493067</v>
      </c>
      <c r="BI4" s="48">
        <f>VLOOKUP($A4,'RevPAR Raw Data'!$B$6:$BE$43,'RevPAR Raw Data'!X$1,FALSE)</f>
        <v>1.02618990426034</v>
      </c>
      <c r="BJ4" s="49">
        <f>VLOOKUP($A4,'RevPAR Raw Data'!$B$6:$BE$43,'RevPAR Raw Data'!Y$1,FALSE)</f>
        <v>6.3182165900803398</v>
      </c>
      <c r="BK4" s="48">
        <f>VLOOKUP($A4,'RevPAR Raw Data'!$B$6:$BE$43,'RevPAR Raw Data'!AA$1,FALSE)</f>
        <v>-2.2933710107294498</v>
      </c>
      <c r="BL4" s="48">
        <f>VLOOKUP($A4,'RevPAR Raw Data'!$B$6:$BE$43,'RevPAR Raw Data'!AB$1,FALSE)</f>
        <v>-2.9728056273353398</v>
      </c>
      <c r="BM4" s="49">
        <f>VLOOKUP($A4,'RevPAR Raw Data'!$B$6:$BE$43,'RevPAR Raw Data'!AC$1,FALSE)</f>
        <v>-2.6691545185488201</v>
      </c>
      <c r="BN4" s="50">
        <f>VLOOKUP($A4,'RevPAR Raw Data'!$B$6:$BE$43,'RevPAR Raw Data'!AE$1,FALSE)</f>
        <v>2.8609233147245998</v>
      </c>
    </row>
    <row r="5" spans="1:66" x14ac:dyDescent="0.25">
      <c r="A5" s="46" t="s">
        <v>70</v>
      </c>
      <c r="B5" s="47">
        <f>VLOOKUP($A5,'Occupancy Raw Data'!$B$8:$BE$45,'Occupancy Raw Data'!G$3,FALSE)</f>
        <v>55.584629609827502</v>
      </c>
      <c r="C5" s="48">
        <f>VLOOKUP($A5,'Occupancy Raw Data'!$B$8:$BE$45,'Occupancy Raw Data'!H$3,FALSE)</f>
        <v>66.092803542561597</v>
      </c>
      <c r="D5" s="48">
        <f>VLOOKUP($A5,'Occupancy Raw Data'!$B$8:$BE$45,'Occupancy Raw Data'!I$3,FALSE)</f>
        <v>70.782043137230204</v>
      </c>
      <c r="E5" s="48">
        <f>VLOOKUP($A5,'Occupancy Raw Data'!$B$8:$BE$45,'Occupancy Raw Data'!J$3,FALSE)</f>
        <v>69.300734049980804</v>
      </c>
      <c r="F5" s="48">
        <f>VLOOKUP($A5,'Occupancy Raw Data'!$B$8:$BE$45,'Occupancy Raw Data'!K$3,FALSE)</f>
        <v>62.557789924582103</v>
      </c>
      <c r="G5" s="49">
        <f>VLOOKUP($A5,'Occupancy Raw Data'!$B$8:$BE$45,'Occupancy Raw Data'!L$3,FALSE)</f>
        <v>64.863600052836503</v>
      </c>
      <c r="H5" s="48">
        <f>VLOOKUP($A5,'Occupancy Raw Data'!$B$8:$BE$45,'Occupancy Raw Data'!N$3,FALSE)</f>
        <v>72.0998106691994</v>
      </c>
      <c r="I5" s="48">
        <f>VLOOKUP($A5,'Occupancy Raw Data'!$B$8:$BE$45,'Occupancy Raw Data'!O$3,FALSE)</f>
        <v>81.012196425987995</v>
      </c>
      <c r="J5" s="49">
        <f>VLOOKUP($A5,'Occupancy Raw Data'!$B$8:$BE$45,'Occupancy Raw Data'!P$3,FALSE)</f>
        <v>76.556003547593704</v>
      </c>
      <c r="K5" s="50">
        <f>VLOOKUP($A5,'Occupancy Raw Data'!$B$8:$BE$45,'Occupancy Raw Data'!R$3,FALSE)</f>
        <v>68.204286765624204</v>
      </c>
      <c r="M5" s="47">
        <f>VLOOKUP($A5,'Occupancy Raw Data'!$B$8:$BE$45,'Occupancy Raw Data'!T$3,FALSE)</f>
        <v>0.521931323580206</v>
      </c>
      <c r="N5" s="48">
        <f>VLOOKUP($A5,'Occupancy Raw Data'!$B$8:$BE$45,'Occupancy Raw Data'!U$3,FALSE)</f>
        <v>6.3693930677781703</v>
      </c>
      <c r="O5" s="48">
        <f>VLOOKUP($A5,'Occupancy Raw Data'!$B$8:$BE$45,'Occupancy Raw Data'!V$3,FALSE)</f>
        <v>8.9766153577588703</v>
      </c>
      <c r="P5" s="48">
        <f>VLOOKUP($A5,'Occupancy Raw Data'!$B$8:$BE$45,'Occupancy Raw Data'!W$3,FALSE)</f>
        <v>7.6425886539478904</v>
      </c>
      <c r="Q5" s="48">
        <f>VLOOKUP($A5,'Occupancy Raw Data'!$B$8:$BE$45,'Occupancy Raw Data'!X$3,FALSE)</f>
        <v>3.6189256592237</v>
      </c>
      <c r="R5" s="49">
        <f>VLOOKUP($A5,'Occupancy Raw Data'!$B$8:$BE$45,'Occupancy Raw Data'!Y$3,FALSE)</f>
        <v>5.5942176609905996</v>
      </c>
      <c r="S5" s="48">
        <f>VLOOKUP($A5,'Occupancy Raw Data'!$B$8:$BE$45,'Occupancy Raw Data'!AA$3,FALSE)</f>
        <v>-2.7651721514249301</v>
      </c>
      <c r="T5" s="48">
        <f>VLOOKUP($A5,'Occupancy Raw Data'!$B$8:$BE$45,'Occupancy Raw Data'!AB$3,FALSE)</f>
        <v>-4.4795594478962997</v>
      </c>
      <c r="U5" s="49">
        <f>VLOOKUP($A5,'Occupancy Raw Data'!$B$8:$BE$45,'Occupancy Raw Data'!AC$3,FALSE)</f>
        <v>-3.6798557776182799</v>
      </c>
      <c r="V5" s="50">
        <f>VLOOKUP($A5,'Occupancy Raw Data'!$B$8:$BE$45,'Occupancy Raw Data'!AE$3,FALSE)</f>
        <v>2.4312943569730501</v>
      </c>
      <c r="X5" s="51">
        <f>VLOOKUP($A5,'ADR Raw Data'!$B$6:$BE$43,'ADR Raw Data'!G$1,FALSE)</f>
        <v>128.64749400694799</v>
      </c>
      <c r="Y5" s="52">
        <f>VLOOKUP($A5,'ADR Raw Data'!$B$6:$BE$43,'ADR Raw Data'!H$1,FALSE)</f>
        <v>134.88723851534601</v>
      </c>
      <c r="Z5" s="52">
        <f>VLOOKUP($A5,'ADR Raw Data'!$B$6:$BE$43,'ADR Raw Data'!I$1,FALSE)</f>
        <v>140.156473305785</v>
      </c>
      <c r="AA5" s="52">
        <f>VLOOKUP($A5,'ADR Raw Data'!$B$6:$BE$43,'ADR Raw Data'!J$1,FALSE)</f>
        <v>135.67257731245701</v>
      </c>
      <c r="AB5" s="52">
        <f>VLOOKUP($A5,'ADR Raw Data'!$B$6:$BE$43,'ADR Raw Data'!K$1,FALSE)</f>
        <v>126.898161818913</v>
      </c>
      <c r="AC5" s="53">
        <f>VLOOKUP($A5,'ADR Raw Data'!$B$6:$BE$43,'ADR Raw Data'!L$1,FALSE)</f>
        <v>133.59461488875101</v>
      </c>
      <c r="AD5" s="52">
        <f>VLOOKUP($A5,'ADR Raw Data'!$B$6:$BE$43,'ADR Raw Data'!N$1,FALSE)</f>
        <v>147.90002921003199</v>
      </c>
      <c r="AE5" s="52">
        <f>VLOOKUP($A5,'ADR Raw Data'!$B$6:$BE$43,'ADR Raw Data'!O$1,FALSE)</f>
        <v>157.87073889932699</v>
      </c>
      <c r="AF5" s="53">
        <f>VLOOKUP($A5,'ADR Raw Data'!$B$6:$BE$43,'ADR Raw Data'!P$1,FALSE)</f>
        <v>153.17557295856099</v>
      </c>
      <c r="AG5" s="54">
        <f>VLOOKUP($A5,'ADR Raw Data'!$B$6:$BE$43,'ADR Raw Data'!R$1,FALSE)</f>
        <v>139.87423649757599</v>
      </c>
      <c r="AI5" s="47">
        <f>VLOOKUP($A5,'ADR Raw Data'!$B$6:$BE$43,'ADR Raw Data'!T$1,FALSE)</f>
        <v>8.9610842057407698</v>
      </c>
      <c r="AJ5" s="48">
        <f>VLOOKUP($A5,'ADR Raw Data'!$B$6:$BE$43,'ADR Raw Data'!U$1,FALSE)</f>
        <v>12.823634386776</v>
      </c>
      <c r="AK5" s="48">
        <f>VLOOKUP($A5,'ADR Raw Data'!$B$6:$BE$43,'ADR Raw Data'!V$1,FALSE)</f>
        <v>14.3626994560392</v>
      </c>
      <c r="AL5" s="48">
        <f>VLOOKUP($A5,'ADR Raw Data'!$B$6:$BE$43,'ADR Raw Data'!W$1,FALSE)</f>
        <v>14.5026941395428</v>
      </c>
      <c r="AM5" s="48">
        <f>VLOOKUP($A5,'ADR Raw Data'!$B$6:$BE$43,'ADR Raw Data'!X$1,FALSE)</f>
        <v>9.6323314966120606</v>
      </c>
      <c r="AN5" s="49">
        <f>VLOOKUP($A5,'ADR Raw Data'!$B$6:$BE$43,'ADR Raw Data'!Y$1,FALSE)</f>
        <v>12.3116516994425</v>
      </c>
      <c r="AO5" s="48">
        <f>VLOOKUP($A5,'ADR Raw Data'!$B$6:$BE$43,'ADR Raw Data'!AA$1,FALSE)</f>
        <v>1.96840441707126</v>
      </c>
      <c r="AP5" s="48">
        <f>VLOOKUP($A5,'ADR Raw Data'!$B$6:$BE$43,'ADR Raw Data'!AB$1,FALSE)</f>
        <v>-0.12539218560398899</v>
      </c>
      <c r="AQ5" s="49">
        <f>VLOOKUP($A5,'ADR Raw Data'!$B$6:$BE$43,'ADR Raw Data'!AC$1,FALSE)</f>
        <v>0.77758311608828901</v>
      </c>
      <c r="AR5" s="50">
        <f>VLOOKUP($A5,'ADR Raw Data'!$B$6:$BE$43,'ADR Raw Data'!AE$1,FALSE)</f>
        <v>7.4142429323991204</v>
      </c>
      <c r="AS5" s="40"/>
      <c r="AT5" s="51">
        <f>VLOOKUP($A5,'RevPAR Raw Data'!$B$6:$BE$43,'RevPAR Raw Data'!G$1,FALSE)</f>
        <v>71.508233046087199</v>
      </c>
      <c r="AU5" s="52">
        <f>VLOOKUP($A5,'RevPAR Raw Data'!$B$6:$BE$43,'RevPAR Raw Data'!H$1,FALSE)</f>
        <v>89.150757555934305</v>
      </c>
      <c r="AV5" s="52">
        <f>VLOOKUP($A5,'RevPAR Raw Data'!$B$6:$BE$43,'RevPAR Raw Data'!I$1,FALSE)</f>
        <v>99.205615394921395</v>
      </c>
      <c r="AW5" s="52">
        <f>VLOOKUP($A5,'RevPAR Raw Data'!$B$6:$BE$43,'RevPAR Raw Data'!J$1,FALSE)</f>
        <v>94.022091982060701</v>
      </c>
      <c r="AX5" s="52">
        <f>VLOOKUP($A5,'RevPAR Raw Data'!$B$6:$BE$43,'RevPAR Raw Data'!K$1,FALSE)</f>
        <v>79.384685488831906</v>
      </c>
      <c r="AY5" s="53">
        <f>VLOOKUP($A5,'RevPAR Raw Data'!$B$6:$BE$43,'RevPAR Raw Data'!L$1,FALSE)</f>
        <v>86.654276693567098</v>
      </c>
      <c r="AZ5" s="52">
        <f>VLOOKUP($A5,'RevPAR Raw Data'!$B$6:$BE$43,'RevPAR Raw Data'!N$1,FALSE)</f>
        <v>106.635641040124</v>
      </c>
      <c r="BA5" s="52">
        <f>VLOOKUP($A5,'RevPAR Raw Data'!$B$6:$BE$43,'RevPAR Raw Data'!O$1,FALSE)</f>
        <v>127.894553096281</v>
      </c>
      <c r="BB5" s="53">
        <f>VLOOKUP($A5,'RevPAR Raw Data'!$B$6:$BE$43,'RevPAR Raw Data'!P$1,FALSE)</f>
        <v>117.265097068203</v>
      </c>
      <c r="BC5" s="54">
        <f>VLOOKUP($A5,'RevPAR Raw Data'!$B$6:$BE$43,'RevPAR Raw Data'!R$1,FALSE)</f>
        <v>95.400225372034498</v>
      </c>
      <c r="BE5" s="47">
        <f>VLOOKUP($A5,'RevPAR Raw Data'!$B$6:$BE$43,'RevPAR Raw Data'!T$1,FALSE)</f>
        <v>9.5297862347231401</v>
      </c>
      <c r="BF5" s="48">
        <f>VLOOKUP($A5,'RevPAR Raw Data'!$B$6:$BE$43,'RevPAR Raw Data'!U$1,FALSE)</f>
        <v>20.009815134222698</v>
      </c>
      <c r="BG5" s="48">
        <f>VLOOKUP($A5,'RevPAR Raw Data'!$B$6:$BE$43,'RevPAR Raw Data'!V$1,FALSE)</f>
        <v>24.628599098957601</v>
      </c>
      <c r="BH5" s="48">
        <f>VLOOKUP($A5,'RevPAR Raw Data'!$B$6:$BE$43,'RevPAR Raw Data'!W$1,FALSE)</f>
        <v>23.2536640503161</v>
      </c>
      <c r="BI5" s="48">
        <f>VLOOKUP($A5,'RevPAR Raw Data'!$B$6:$BE$43,'RevPAR Raw Data'!X$1,FALSE)</f>
        <v>13.5998440719481</v>
      </c>
      <c r="BJ5" s="49">
        <f>VLOOKUP($A5,'RevPAR Raw Data'!$B$6:$BE$43,'RevPAR Raw Data'!Y$1,FALSE)</f>
        <v>18.594609954163001</v>
      </c>
      <c r="BK5" s="48">
        <f>VLOOKUP($A5,'RevPAR Raw Data'!$B$6:$BE$43,'RevPAR Raw Data'!AA$1,FALSE)</f>
        <v>-0.85119750512194003</v>
      </c>
      <c r="BL5" s="48">
        <f>VLOOKUP($A5,'RevPAR Raw Data'!$B$6:$BE$43,'RevPAR Raw Data'!AB$1,FALSE)</f>
        <v>-4.5993346160031399</v>
      </c>
      <c r="BM5" s="49">
        <f>VLOOKUP($A5,'RevPAR Raw Data'!$B$6:$BE$43,'RevPAR Raw Data'!AC$1,FALSE)</f>
        <v>-2.9308865987531498</v>
      </c>
      <c r="BN5" s="50">
        <f>VLOOKUP($A5,'RevPAR Raw Data'!$B$6:$BE$43,'RevPAR Raw Data'!AE$1,FALSE)</f>
        <v>10.0257993593998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Data'!G$3,FALSE)</f>
        <v>68.119446880508804</v>
      </c>
      <c r="C7" s="48">
        <f>VLOOKUP($A7,'Occupancy Raw Data'!$B$8:$BE$45,'Occupancy Raw Data'!H$3,FALSE)</f>
        <v>80.898597712756995</v>
      </c>
      <c r="D7" s="48">
        <f>VLOOKUP($A7,'Occupancy Raw Data'!$B$8:$BE$45,'Occupancy Raw Data'!I$3,FALSE)</f>
        <v>85.678598952935204</v>
      </c>
      <c r="E7" s="48">
        <f>VLOOKUP($A7,'Occupancy Raw Data'!$B$8:$BE$45,'Occupancy Raw Data'!J$3,FALSE)</f>
        <v>76.049500828261799</v>
      </c>
      <c r="F7" s="48">
        <f>VLOOKUP($A7,'Occupancy Raw Data'!$B$8:$BE$45,'Occupancy Raw Data'!K$3,FALSE)</f>
        <v>63.978137429464802</v>
      </c>
      <c r="G7" s="49">
        <f>VLOOKUP($A7,'Occupancy Raw Data'!$B$8:$BE$45,'Occupancy Raw Data'!L$3,FALSE)</f>
        <v>74.944856360785494</v>
      </c>
      <c r="H7" s="48">
        <f>VLOOKUP($A7,'Occupancy Raw Data'!$B$8:$BE$45,'Occupancy Raw Data'!N$3,FALSE)</f>
        <v>74.111279421013904</v>
      </c>
      <c r="I7" s="48">
        <f>VLOOKUP($A7,'Occupancy Raw Data'!$B$8:$BE$45,'Occupancy Raw Data'!O$3,FALSE)</f>
        <v>84.398557849885194</v>
      </c>
      <c r="J7" s="49">
        <f>VLOOKUP($A7,'Occupancy Raw Data'!$B$8:$BE$45,'Occupancy Raw Data'!P$3,FALSE)</f>
        <v>79.254918635449599</v>
      </c>
      <c r="K7" s="50">
        <f>VLOOKUP($A7,'Occupancy Raw Data'!$B$8:$BE$45,'Occupancy Raw Data'!R$3,FALSE)</f>
        <v>76.176302724975201</v>
      </c>
      <c r="M7" s="47">
        <f>VLOOKUP($A7,'Occupancy Raw Data'!$B$8:$BE$45,'Occupancy Raw Data'!T$3,FALSE)</f>
        <v>15.0805258126771</v>
      </c>
      <c r="N7" s="48">
        <f>VLOOKUP($A7,'Occupancy Raw Data'!$B$8:$BE$45,'Occupancy Raw Data'!U$3,FALSE)</f>
        <v>19.0815788380709</v>
      </c>
      <c r="O7" s="48">
        <f>VLOOKUP($A7,'Occupancy Raw Data'!$B$8:$BE$45,'Occupancy Raw Data'!V$3,FALSE)</f>
        <v>20.541920106969101</v>
      </c>
      <c r="P7" s="48">
        <f>VLOOKUP($A7,'Occupancy Raw Data'!$B$8:$BE$45,'Occupancy Raw Data'!W$3,FALSE)</f>
        <v>16.5589019450824</v>
      </c>
      <c r="Q7" s="48">
        <f>VLOOKUP($A7,'Occupancy Raw Data'!$B$8:$BE$45,'Occupancy Raw Data'!X$3,FALSE)</f>
        <v>10.8868591113453</v>
      </c>
      <c r="R7" s="49">
        <f>VLOOKUP($A7,'Occupancy Raw Data'!$B$8:$BE$45,'Occupancy Raw Data'!Y$3,FALSE)</f>
        <v>16.682569541847499</v>
      </c>
      <c r="S7" s="48">
        <f>VLOOKUP($A7,'Occupancy Raw Data'!$B$8:$BE$45,'Occupancy Raw Data'!AA$3,FALSE)</f>
        <v>-0.75192175555821505</v>
      </c>
      <c r="T7" s="48">
        <f>VLOOKUP($A7,'Occupancy Raw Data'!$B$8:$BE$45,'Occupancy Raw Data'!AB$3,FALSE)</f>
        <v>-2.7965839679248701</v>
      </c>
      <c r="U7" s="49">
        <f>VLOOKUP($A7,'Occupancy Raw Data'!$B$8:$BE$45,'Occupancy Raw Data'!AC$3,FALSE)</f>
        <v>-1.85119051281016</v>
      </c>
      <c r="V7" s="50">
        <f>VLOOKUP($A7,'Occupancy Raw Data'!$B$8:$BE$45,'Occupancy Raw Data'!AE$3,FALSE)</f>
        <v>10.4809625664273</v>
      </c>
      <c r="X7" s="51">
        <f>VLOOKUP($A7,'ADR Raw Data'!$B$6:$BE$43,'ADR Raw Data'!G$1,FALSE)</f>
        <v>212.11606270644199</v>
      </c>
      <c r="Y7" s="52">
        <f>VLOOKUP($A7,'ADR Raw Data'!$B$6:$BE$43,'ADR Raw Data'!H$1,FALSE)</f>
        <v>224.59126866979099</v>
      </c>
      <c r="Z7" s="52">
        <f>VLOOKUP($A7,'ADR Raw Data'!$B$6:$BE$43,'ADR Raw Data'!I$1,FALSE)</f>
        <v>227.15403608354001</v>
      </c>
      <c r="AA7" s="52">
        <f>VLOOKUP($A7,'ADR Raw Data'!$B$6:$BE$43,'ADR Raw Data'!J$1,FALSE)</f>
        <v>197.92384274898001</v>
      </c>
      <c r="AB7" s="52">
        <f>VLOOKUP($A7,'ADR Raw Data'!$B$6:$BE$43,'ADR Raw Data'!K$1,FALSE)</f>
        <v>172.66537737285901</v>
      </c>
      <c r="AC7" s="53">
        <f>VLOOKUP($A7,'ADR Raw Data'!$B$6:$BE$43,'ADR Raw Data'!L$1,FALSE)</f>
        <v>208.63181170880401</v>
      </c>
      <c r="AD7" s="52">
        <f>VLOOKUP($A7,'ADR Raw Data'!$B$6:$BE$43,'ADR Raw Data'!N$1,FALSE)</f>
        <v>167.308473859099</v>
      </c>
      <c r="AE7" s="52">
        <f>VLOOKUP($A7,'ADR Raw Data'!$B$6:$BE$43,'ADR Raw Data'!O$1,FALSE)</f>
        <v>174.74206843348199</v>
      </c>
      <c r="AF7" s="53">
        <f>VLOOKUP($A7,'ADR Raw Data'!$B$6:$BE$43,'ADR Raw Data'!P$1,FALSE)</f>
        <v>171.26649105551101</v>
      </c>
      <c r="AG7" s="54">
        <f>VLOOKUP($A7,'ADR Raw Data'!$B$6:$BE$43,'ADR Raw Data'!R$1,FALSE)</f>
        <v>197.52455003056701</v>
      </c>
      <c r="AI7" s="47">
        <f>VLOOKUP($A7,'ADR Raw Data'!$B$6:$BE$43,'ADR Raw Data'!T$1,FALSE)</f>
        <v>27.106320152867799</v>
      </c>
      <c r="AJ7" s="48">
        <f>VLOOKUP($A7,'ADR Raw Data'!$B$6:$BE$43,'ADR Raw Data'!U$1,FALSE)</f>
        <v>21.779312600253899</v>
      </c>
      <c r="AK7" s="48">
        <f>VLOOKUP($A7,'ADR Raw Data'!$B$6:$BE$43,'ADR Raw Data'!V$1,FALSE)</f>
        <v>22.534368050254798</v>
      </c>
      <c r="AL7" s="48">
        <f>VLOOKUP($A7,'ADR Raw Data'!$B$6:$BE$43,'ADR Raw Data'!W$1,FALSE)</f>
        <v>14.958346984323301</v>
      </c>
      <c r="AM7" s="48">
        <f>VLOOKUP($A7,'ADR Raw Data'!$B$6:$BE$43,'ADR Raw Data'!X$1,FALSE)</f>
        <v>12.019013991866199</v>
      </c>
      <c r="AN7" s="49">
        <f>VLOOKUP($A7,'ADR Raw Data'!$B$6:$BE$43,'ADR Raw Data'!Y$1,FALSE)</f>
        <v>20.268422124058201</v>
      </c>
      <c r="AO7" s="48">
        <f>VLOOKUP($A7,'ADR Raw Data'!$B$6:$BE$43,'ADR Raw Data'!AA$1,FALSE)</f>
        <v>2.9178913144672598</v>
      </c>
      <c r="AP7" s="48">
        <f>VLOOKUP($A7,'ADR Raw Data'!$B$6:$BE$43,'ADR Raw Data'!AB$1,FALSE)</f>
        <v>1.39027081819595</v>
      </c>
      <c r="AQ7" s="49">
        <f>VLOOKUP($A7,'ADR Raw Data'!$B$6:$BE$43,'ADR Raw Data'!AC$1,FALSE)</f>
        <v>2.0515290240064701</v>
      </c>
      <c r="AR7" s="50">
        <f>VLOOKUP($A7,'ADR Raw Data'!$B$6:$BE$43,'ADR Raw Data'!AE$1,FALSE)</f>
        <v>15.1197314532187</v>
      </c>
      <c r="AS7" s="40"/>
      <c r="AT7" s="51">
        <f>VLOOKUP($A7,'RevPAR Raw Data'!$B$6:$BE$43,'RevPAR Raw Data'!G$1,FALSE)</f>
        <v>144.49228866034099</v>
      </c>
      <c r="AU7" s="52">
        <f>VLOOKUP($A7,'RevPAR Raw Data'!$B$6:$BE$43,'RevPAR Raw Data'!H$1,FALSE)</f>
        <v>181.69118693915101</v>
      </c>
      <c r="AV7" s="52">
        <f>VLOOKUP($A7,'RevPAR Raw Data'!$B$6:$BE$43,'RevPAR Raw Data'!I$1,FALSE)</f>
        <v>194.62239558142201</v>
      </c>
      <c r="AW7" s="52">
        <f>VLOOKUP($A7,'RevPAR Raw Data'!$B$6:$BE$43,'RevPAR Raw Data'!J$1,FALSE)</f>
        <v>150.52009443071299</v>
      </c>
      <c r="AX7" s="52">
        <f>VLOOKUP($A7,'RevPAR Raw Data'!$B$6:$BE$43,'RevPAR Raw Data'!K$1,FALSE)</f>
        <v>110.468092428711</v>
      </c>
      <c r="AY7" s="53">
        <f>VLOOKUP($A7,'RevPAR Raw Data'!$B$6:$BE$43,'RevPAR Raw Data'!L$1,FALSE)</f>
        <v>156.35881160806801</v>
      </c>
      <c r="AZ7" s="52">
        <f>VLOOKUP($A7,'RevPAR Raw Data'!$B$6:$BE$43,'RevPAR Raw Data'!N$1,FALSE)</f>
        <v>123.994450556751</v>
      </c>
      <c r="BA7" s="52">
        <f>VLOOKUP($A7,'RevPAR Raw Data'!$B$6:$BE$43,'RevPAR Raw Data'!O$1,FALSE)</f>
        <v>147.47978571491799</v>
      </c>
      <c r="BB7" s="53">
        <f>VLOOKUP($A7,'RevPAR Raw Data'!$B$6:$BE$43,'RevPAR Raw Data'!P$1,FALSE)</f>
        <v>135.73711813583401</v>
      </c>
      <c r="BC7" s="54">
        <f>VLOOKUP($A7,'RevPAR Raw Data'!$B$6:$BE$43,'RevPAR Raw Data'!R$1,FALSE)</f>
        <v>150.46689918742999</v>
      </c>
      <c r="BE7" s="47">
        <f>VLOOKUP($A7,'RevPAR Raw Data'!$B$6:$BE$43,'RevPAR Raw Data'!T$1,FALSE)</f>
        <v>46.274621573065097</v>
      </c>
      <c r="BF7" s="48">
        <f>VLOOKUP($A7,'RevPAR Raw Data'!$B$6:$BE$43,'RevPAR Raw Data'!U$1,FALSE)</f>
        <v>45.016728142532301</v>
      </c>
      <c r="BG7" s="48">
        <f>VLOOKUP($A7,'RevPAR Raw Data'!$B$6:$BE$43,'RevPAR Raw Data'!V$1,FALSE)</f>
        <v>47.705280038717703</v>
      </c>
      <c r="BH7" s="48">
        <f>VLOOKUP($A7,'RevPAR Raw Data'!$B$6:$BE$43,'RevPAR Raw Data'!W$1,FALSE)</f>
        <v>33.994186939145102</v>
      </c>
      <c r="BI7" s="48">
        <f>VLOOKUP($A7,'RevPAR Raw Data'!$B$6:$BE$43,'RevPAR Raw Data'!X$1,FALSE)</f>
        <v>24.214366223079001</v>
      </c>
      <c r="BJ7" s="49">
        <f>VLOOKUP($A7,'RevPAR Raw Data'!$B$6:$BE$43,'RevPAR Raw Data'!Y$1,FALSE)</f>
        <v>40.332285281787001</v>
      </c>
      <c r="BK7" s="48">
        <f>VLOOKUP($A7,'RevPAR Raw Data'!$B$6:$BE$43,'RevPAR Raw Data'!AA$1,FALSE)</f>
        <v>2.1440292993120198</v>
      </c>
      <c r="BL7" s="48">
        <f>VLOOKUP($A7,'RevPAR Raw Data'!$B$6:$BE$43,'RevPAR Raw Data'!AB$1,FALSE)</f>
        <v>-1.4451932405413299</v>
      </c>
      <c r="BM7" s="49">
        <f>VLOOKUP($A7,'RevPAR Raw Data'!$B$6:$BE$43,'RevPAR Raw Data'!AC$1,FALSE)</f>
        <v>0.16236080053635499</v>
      </c>
      <c r="BN7" s="50">
        <f>VLOOKUP($A7,'RevPAR Raw Data'!$B$6:$BE$43,'RevPAR Raw Data'!AE$1,FALSE)</f>
        <v>27.185387413402101</v>
      </c>
    </row>
    <row r="8" spans="1:66" x14ac:dyDescent="0.25">
      <c r="A8" s="63" t="s">
        <v>89</v>
      </c>
      <c r="B8" s="47">
        <f>VLOOKUP($A8,'Occupancy Raw Data'!$B$8:$BE$45,'Occupancy Raw Data'!G$3,FALSE)</f>
        <v>73.2281027545651</v>
      </c>
      <c r="C8" s="48">
        <f>VLOOKUP($A8,'Occupancy Raw Data'!$B$8:$BE$45,'Occupancy Raw Data'!H$3,FALSE)</f>
        <v>86.9183947178376</v>
      </c>
      <c r="D8" s="48">
        <f>VLOOKUP($A8,'Occupancy Raw Data'!$B$8:$BE$45,'Occupancy Raw Data'!I$3,FALSE)</f>
        <v>92.994944805529698</v>
      </c>
      <c r="E8" s="48">
        <f>VLOOKUP($A8,'Occupancy Raw Data'!$B$8:$BE$45,'Occupancy Raw Data'!J$3,FALSE)</f>
        <v>85.649437738574207</v>
      </c>
      <c r="F8" s="48">
        <f>VLOOKUP($A8,'Occupancy Raw Data'!$B$8:$BE$45,'Occupancy Raw Data'!K$3,FALSE)</f>
        <v>70.370370370370296</v>
      </c>
      <c r="G8" s="49">
        <f>VLOOKUP($A8,'Occupancy Raw Data'!$B$8:$BE$45,'Occupancy Raw Data'!L$3,FALSE)</f>
        <v>81.832250077375406</v>
      </c>
      <c r="H8" s="48">
        <f>VLOOKUP($A8,'Occupancy Raw Data'!$B$8:$BE$45,'Occupancy Raw Data'!N$3,FALSE)</f>
        <v>74.858145053131096</v>
      </c>
      <c r="I8" s="48">
        <f>VLOOKUP($A8,'Occupancy Raw Data'!$B$8:$BE$45,'Occupancy Raw Data'!O$3,FALSE)</f>
        <v>82.884555865057195</v>
      </c>
      <c r="J8" s="49">
        <f>VLOOKUP($A8,'Occupancy Raw Data'!$B$8:$BE$45,'Occupancy Raw Data'!P$3,FALSE)</f>
        <v>78.871350459094103</v>
      </c>
      <c r="K8" s="50">
        <f>VLOOKUP($A8,'Occupancy Raw Data'!$B$8:$BE$45,'Occupancy Raw Data'!R$3,FALSE)</f>
        <v>80.986278757866501</v>
      </c>
      <c r="M8" s="47">
        <f>VLOOKUP($A8,'Occupancy Raw Data'!$B$8:$BE$45,'Occupancy Raw Data'!T$3,FALSE)</f>
        <v>4.8922668971480103</v>
      </c>
      <c r="N8" s="48">
        <f>VLOOKUP($A8,'Occupancy Raw Data'!$B$8:$BE$45,'Occupancy Raw Data'!U$3,FALSE)</f>
        <v>11.588150512488101</v>
      </c>
      <c r="O8" s="48">
        <f>VLOOKUP($A8,'Occupancy Raw Data'!$B$8:$BE$45,'Occupancy Raw Data'!V$3,FALSE)</f>
        <v>20.023762450920099</v>
      </c>
      <c r="P8" s="48">
        <f>VLOOKUP($A8,'Occupancy Raw Data'!$B$8:$BE$45,'Occupancy Raw Data'!W$3,FALSE)</f>
        <v>16.894217877228101</v>
      </c>
      <c r="Q8" s="48">
        <f>VLOOKUP($A8,'Occupancy Raw Data'!$B$8:$BE$45,'Occupancy Raw Data'!X$3,FALSE)</f>
        <v>8.0636191747302792</v>
      </c>
      <c r="R8" s="49">
        <f>VLOOKUP($A8,'Occupancy Raw Data'!$B$8:$BE$45,'Occupancy Raw Data'!Y$3,FALSE)</f>
        <v>12.5381658530473</v>
      </c>
      <c r="S8" s="48">
        <f>VLOOKUP($A8,'Occupancy Raw Data'!$B$8:$BE$45,'Occupancy Raw Data'!AA$3,FALSE)</f>
        <v>-10.4834784816957</v>
      </c>
      <c r="T8" s="48">
        <f>VLOOKUP($A8,'Occupancy Raw Data'!$B$8:$BE$45,'Occupancy Raw Data'!AB$3,FALSE)</f>
        <v>-9.5466309350897003</v>
      </c>
      <c r="U8" s="49">
        <f>VLOOKUP($A8,'Occupancy Raw Data'!$B$8:$BE$45,'Occupancy Raw Data'!AC$3,FALSE)</f>
        <v>-9.9936526825746803</v>
      </c>
      <c r="V8" s="50">
        <f>VLOOKUP($A8,'Occupancy Raw Data'!$B$8:$BE$45,'Occupancy Raw Data'!AE$3,FALSE)</f>
        <v>5.2096115003918797</v>
      </c>
      <c r="X8" s="51">
        <f>VLOOKUP($A8,'ADR Raw Data'!$B$6:$BE$43,'ADR Raw Data'!G$1,FALSE)</f>
        <v>205.557727528881</v>
      </c>
      <c r="Y8" s="52">
        <f>VLOOKUP($A8,'ADR Raw Data'!$B$6:$BE$43,'ADR Raw Data'!H$1,FALSE)</f>
        <v>238.93709792284801</v>
      </c>
      <c r="Z8" s="52">
        <f>VLOOKUP($A8,'ADR Raw Data'!$B$6:$BE$43,'ADR Raw Data'!I$1,FALSE)</f>
        <v>246.750759928999</v>
      </c>
      <c r="AA8" s="52">
        <f>VLOOKUP($A8,'ADR Raw Data'!$B$6:$BE$43,'ADR Raw Data'!J$1,FALSE)</f>
        <v>231.63258371476701</v>
      </c>
      <c r="AB8" s="52">
        <f>VLOOKUP($A8,'ADR Raw Data'!$B$6:$BE$43,'ADR Raw Data'!K$1,FALSE)</f>
        <v>200.56108635097399</v>
      </c>
      <c r="AC8" s="53">
        <f>VLOOKUP($A8,'ADR Raw Data'!$B$6:$BE$43,'ADR Raw Data'!L$1,FALSE)</f>
        <v>226.60983434190601</v>
      </c>
      <c r="AD8" s="52">
        <f>VLOOKUP($A8,'ADR Raw Data'!$B$6:$BE$43,'ADR Raw Data'!N$1,FALSE)</f>
        <v>160.610562293274</v>
      </c>
      <c r="AE8" s="52">
        <f>VLOOKUP($A8,'ADR Raw Data'!$B$6:$BE$43,'ADR Raw Data'!O$1,FALSE)</f>
        <v>161.22294249439801</v>
      </c>
      <c r="AF8" s="53">
        <f>VLOOKUP($A8,'ADR Raw Data'!$B$6:$BE$43,'ADR Raw Data'!P$1,FALSE)</f>
        <v>160.932332243296</v>
      </c>
      <c r="AG8" s="54">
        <f>VLOOKUP($A8,'ADR Raw Data'!$B$6:$BE$43,'ADR Raw Data'!R$1,FALSE)</f>
        <v>208.334875159235</v>
      </c>
      <c r="AI8" s="47">
        <f>VLOOKUP($A8,'ADR Raw Data'!$B$6:$BE$43,'ADR Raw Data'!T$1,FALSE)</f>
        <v>22.983697288144601</v>
      </c>
      <c r="AJ8" s="48">
        <f>VLOOKUP($A8,'ADR Raw Data'!$B$6:$BE$43,'ADR Raw Data'!U$1,FALSE)</f>
        <v>22.954939688084501</v>
      </c>
      <c r="AK8" s="48">
        <f>VLOOKUP($A8,'ADR Raw Data'!$B$6:$BE$43,'ADR Raw Data'!V$1,FALSE)</f>
        <v>23.288652915357002</v>
      </c>
      <c r="AL8" s="48">
        <f>VLOOKUP($A8,'ADR Raw Data'!$B$6:$BE$43,'ADR Raw Data'!W$1,FALSE)</f>
        <v>22.695115338662099</v>
      </c>
      <c r="AM8" s="48">
        <f>VLOOKUP($A8,'ADR Raw Data'!$B$6:$BE$43,'ADR Raw Data'!X$1,FALSE)</f>
        <v>20.022391191145999</v>
      </c>
      <c r="AN8" s="49">
        <f>VLOOKUP($A8,'ADR Raw Data'!$B$6:$BE$43,'ADR Raw Data'!Y$1,FALSE)</f>
        <v>22.921058926569501</v>
      </c>
      <c r="AO8" s="48">
        <f>VLOOKUP($A8,'ADR Raw Data'!$B$6:$BE$43,'ADR Raw Data'!AA$1,FALSE)</f>
        <v>2.5018586880659099</v>
      </c>
      <c r="AP8" s="48">
        <f>VLOOKUP($A8,'ADR Raw Data'!$B$6:$BE$43,'ADR Raw Data'!AB$1,FALSE)</f>
        <v>-2.2018247809614802</v>
      </c>
      <c r="AQ8" s="49">
        <f>VLOOKUP($A8,'ADR Raw Data'!$B$6:$BE$43,'ADR Raw Data'!AC$1,FALSE)</f>
        <v>-1.59569345512099E-2</v>
      </c>
      <c r="AR8" s="50">
        <f>VLOOKUP($A8,'ADR Raw Data'!$B$6:$BE$43,'ADR Raw Data'!AE$1,FALSE)</f>
        <v>17.873574807229101</v>
      </c>
      <c r="AS8" s="40"/>
      <c r="AT8" s="51">
        <f>VLOOKUP($A8,'RevPAR Raw Data'!$B$6:$BE$43,'RevPAR Raw Data'!G$1,FALSE)</f>
        <v>150.52602393479799</v>
      </c>
      <c r="AU8" s="52">
        <f>VLOOKUP($A8,'RevPAR Raw Data'!$B$6:$BE$43,'RevPAR Raw Data'!H$1,FALSE)</f>
        <v>207.680289899927</v>
      </c>
      <c r="AV8" s="52">
        <f>VLOOKUP($A8,'RevPAR Raw Data'!$B$6:$BE$43,'RevPAR Raw Data'!I$1,FALSE)</f>
        <v>229.46573300319801</v>
      </c>
      <c r="AW8" s="52">
        <f>VLOOKUP($A8,'RevPAR Raw Data'!$B$6:$BE$43,'RevPAR Raw Data'!J$1,FALSE)</f>
        <v>198.39200557103001</v>
      </c>
      <c r="AX8" s="52">
        <f>VLOOKUP($A8,'RevPAR Raw Data'!$B$6:$BE$43,'RevPAR Raw Data'!K$1,FALSE)</f>
        <v>141.135579284019</v>
      </c>
      <c r="AY8" s="53">
        <f>VLOOKUP($A8,'RevPAR Raw Data'!$B$6:$BE$43,'RevPAR Raw Data'!L$1,FALSE)</f>
        <v>185.43992633859401</v>
      </c>
      <c r="AZ8" s="52">
        <f>VLOOKUP($A8,'RevPAR Raw Data'!$B$6:$BE$43,'RevPAR Raw Data'!N$1,FALSE)</f>
        <v>120.230087692148</v>
      </c>
      <c r="BA8" s="52">
        <f>VLOOKUP($A8,'RevPAR Raw Data'!$B$6:$BE$43,'RevPAR Raw Data'!O$1,FALSE)</f>
        <v>133.62891983905899</v>
      </c>
      <c r="BB8" s="53">
        <f>VLOOKUP($A8,'RevPAR Raw Data'!$B$6:$BE$43,'RevPAR Raw Data'!P$1,FALSE)</f>
        <v>126.929503765604</v>
      </c>
      <c r="BC8" s="54">
        <f>VLOOKUP($A8,'RevPAR Raw Data'!$B$6:$BE$43,'RevPAR Raw Data'!R$1,FALSE)</f>
        <v>168.72266274631099</v>
      </c>
      <c r="BE8" s="47">
        <f>VLOOKUP($A8,'RevPAR Raw Data'!$B$6:$BE$43,'RevPAR Raw Data'!T$1,FALSE)</f>
        <v>29.0003879994612</v>
      </c>
      <c r="BF8" s="48">
        <f>VLOOKUP($A8,'RevPAR Raw Data'!$B$6:$BE$43,'RevPAR Raw Data'!U$1,FALSE)</f>
        <v>37.203143161678803</v>
      </c>
      <c r="BG8" s="48">
        <f>VLOOKUP($A8,'RevPAR Raw Data'!$B$6:$BE$43,'RevPAR Raw Data'!V$1,FALSE)</f>
        <v>47.975679904067498</v>
      </c>
      <c r="BH8" s="48">
        <f>VLOOKUP($A8,'RevPAR Raw Data'!$B$6:$BE$43,'RevPAR Raw Data'!W$1,FALSE)</f>
        <v>43.423495448692002</v>
      </c>
      <c r="BI8" s="48">
        <f>VLOOKUP($A8,'RevPAR Raw Data'!$B$6:$BE$43,'RevPAR Raw Data'!X$1,FALSE)</f>
        <v>29.700539741205102</v>
      </c>
      <c r="BJ8" s="49">
        <f>VLOOKUP($A8,'RevPAR Raw Data'!$B$6:$BE$43,'RevPAR Raw Data'!Y$1,FALSE)</f>
        <v>38.333105163104797</v>
      </c>
      <c r="BK8" s="48">
        <f>VLOOKUP($A8,'RevPAR Raw Data'!$B$6:$BE$43,'RevPAR Raw Data'!AA$1,FALSE)</f>
        <v>-8.2439016108356604</v>
      </c>
      <c r="BL8" s="48">
        <f>VLOOKUP($A8,'RevPAR Raw Data'!$B$6:$BE$43,'RevPAR Raw Data'!AB$1,FALSE)</f>
        <v>-11.538255630375399</v>
      </c>
      <c r="BM8" s="49">
        <f>VLOOKUP($A8,'RevPAR Raw Data'!$B$6:$BE$43,'RevPAR Raw Data'!AC$1,FALSE)</f>
        <v>-10.008014936507999</v>
      </c>
      <c r="BN8" s="50">
        <f>VLOOKUP($A8,'RevPAR Raw Data'!$B$6:$BE$43,'RevPAR Raw Data'!AE$1,FALSE)</f>
        <v>24.014330116309601</v>
      </c>
    </row>
    <row r="9" spans="1:66" x14ac:dyDescent="0.25">
      <c r="A9" s="63" t="s">
        <v>90</v>
      </c>
      <c r="B9" s="47">
        <f>VLOOKUP($A9,'Occupancy Raw Data'!$B$8:$BE$45,'Occupancy Raw Data'!G$3,FALSE)</f>
        <v>63.2395507699432</v>
      </c>
      <c r="C9" s="48">
        <f>VLOOKUP($A9,'Occupancy Raw Data'!$B$8:$BE$45,'Occupancy Raw Data'!H$3,FALSE)</f>
        <v>80.884566400370403</v>
      </c>
      <c r="D9" s="48">
        <f>VLOOKUP($A9,'Occupancy Raw Data'!$B$8:$BE$45,'Occupancy Raw Data'!I$3,FALSE)</f>
        <v>89.7302304040754</v>
      </c>
      <c r="E9" s="48">
        <f>VLOOKUP($A9,'Occupancy Raw Data'!$B$8:$BE$45,'Occupancy Raw Data'!J$3,FALSE)</f>
        <v>82.829686233645901</v>
      </c>
      <c r="F9" s="48">
        <f>VLOOKUP($A9,'Occupancy Raw Data'!$B$8:$BE$45,'Occupancy Raw Data'!K$3,FALSE)</f>
        <v>67.697117054532796</v>
      </c>
      <c r="G9" s="49">
        <f>VLOOKUP($A9,'Occupancy Raw Data'!$B$8:$BE$45,'Occupancy Raw Data'!L$3,FALSE)</f>
        <v>76.876230172513601</v>
      </c>
      <c r="H9" s="48">
        <f>VLOOKUP($A9,'Occupancy Raw Data'!$B$8:$BE$45,'Occupancy Raw Data'!N$3,FALSE)</f>
        <v>72.444135695264507</v>
      </c>
      <c r="I9" s="48">
        <f>VLOOKUP($A9,'Occupancy Raw Data'!$B$8:$BE$45,'Occupancy Raw Data'!O$3,FALSE)</f>
        <v>83.721199490563805</v>
      </c>
      <c r="J9" s="49">
        <f>VLOOKUP($A9,'Occupancy Raw Data'!$B$8:$BE$45,'Occupancy Raw Data'!P$3,FALSE)</f>
        <v>78.082667592914206</v>
      </c>
      <c r="K9" s="50">
        <f>VLOOKUP($A9,'Occupancy Raw Data'!$B$8:$BE$45,'Occupancy Raw Data'!R$3,FALSE)</f>
        <v>77.220926578342301</v>
      </c>
      <c r="M9" s="47">
        <f>VLOOKUP($A9,'Occupancy Raw Data'!$B$8:$BE$45,'Occupancy Raw Data'!T$3,FALSE)</f>
        <v>10.9630288410593</v>
      </c>
      <c r="N9" s="48">
        <f>VLOOKUP($A9,'Occupancy Raw Data'!$B$8:$BE$45,'Occupancy Raw Data'!U$3,FALSE)</f>
        <v>27.4944684791433</v>
      </c>
      <c r="O9" s="48">
        <f>VLOOKUP($A9,'Occupancy Raw Data'!$B$8:$BE$45,'Occupancy Raw Data'!V$3,FALSE)</f>
        <v>30.880598174873501</v>
      </c>
      <c r="P9" s="48">
        <f>VLOOKUP($A9,'Occupancy Raw Data'!$B$8:$BE$45,'Occupancy Raw Data'!W$3,FALSE)</f>
        <v>22.1083953370748</v>
      </c>
      <c r="Q9" s="48">
        <f>VLOOKUP($A9,'Occupancy Raw Data'!$B$8:$BE$45,'Occupancy Raw Data'!X$3,FALSE)</f>
        <v>7.6772429697594697</v>
      </c>
      <c r="R9" s="49">
        <f>VLOOKUP($A9,'Occupancy Raw Data'!$B$8:$BE$45,'Occupancy Raw Data'!Y$3,FALSE)</f>
        <v>20.233576931885001</v>
      </c>
      <c r="S9" s="48">
        <f>VLOOKUP($A9,'Occupancy Raw Data'!$B$8:$BE$45,'Occupancy Raw Data'!AA$3,FALSE)</f>
        <v>-5.8248650607506001</v>
      </c>
      <c r="T9" s="48">
        <f>VLOOKUP($A9,'Occupancy Raw Data'!$B$8:$BE$45,'Occupancy Raw Data'!AB$3,FALSE)</f>
        <v>-7.6517144500908199</v>
      </c>
      <c r="U9" s="49">
        <f>VLOOKUP($A9,'Occupancy Raw Data'!$B$8:$BE$45,'Occupancy Raw Data'!AC$3,FALSE)</f>
        <v>-6.8131436183414102</v>
      </c>
      <c r="V9" s="50">
        <f>VLOOKUP($A9,'Occupancy Raw Data'!$B$8:$BE$45,'Occupancy Raw Data'!AE$3,FALSE)</f>
        <v>10.9317667724484</v>
      </c>
      <c r="X9" s="51">
        <f>VLOOKUP($A9,'ADR Raw Data'!$B$6:$BE$43,'ADR Raw Data'!G$1,FALSE)</f>
        <v>158.952614426949</v>
      </c>
      <c r="Y9" s="52">
        <f>VLOOKUP($A9,'ADR Raw Data'!$B$6:$BE$43,'ADR Raw Data'!H$1,FALSE)</f>
        <v>179.45494560549599</v>
      </c>
      <c r="Z9" s="52">
        <f>VLOOKUP($A9,'ADR Raw Data'!$B$6:$BE$43,'ADR Raw Data'!I$1,FALSE)</f>
        <v>189.86402322580599</v>
      </c>
      <c r="AA9" s="52">
        <f>VLOOKUP($A9,'ADR Raw Data'!$B$6:$BE$43,'ADR Raw Data'!J$1,FALSE)</f>
        <v>181.08426195135499</v>
      </c>
      <c r="AB9" s="52">
        <f>VLOOKUP($A9,'ADR Raw Data'!$B$6:$BE$43,'ADR Raw Data'!K$1,FALSE)</f>
        <v>158.72432700530101</v>
      </c>
      <c r="AC9" s="53">
        <f>VLOOKUP($A9,'ADR Raw Data'!$B$6:$BE$43,'ADR Raw Data'!L$1,FALSE)</f>
        <v>175.211770234043</v>
      </c>
      <c r="AD9" s="52">
        <f>VLOOKUP($A9,'ADR Raw Data'!$B$6:$BE$43,'ADR Raw Data'!N$1,FALSE)</f>
        <v>151.992245485056</v>
      </c>
      <c r="AE9" s="52">
        <f>VLOOKUP($A9,'ADR Raw Data'!$B$6:$BE$43,'ADR Raw Data'!O$1,FALSE)</f>
        <v>157.12901120177</v>
      </c>
      <c r="AF9" s="53">
        <f>VLOOKUP($A9,'ADR Raw Data'!$B$6:$BE$43,'ADR Raw Data'!P$1,FALSE)</f>
        <v>154.74609727164801</v>
      </c>
      <c r="AG9" s="54">
        <f>VLOOKUP($A9,'ADR Raw Data'!$B$6:$BE$43,'ADR Raw Data'!R$1,FALSE)</f>
        <v>169.29918221346401</v>
      </c>
      <c r="AI9" s="47">
        <f>VLOOKUP($A9,'ADR Raw Data'!$B$6:$BE$43,'ADR Raw Data'!T$1,FALSE)</f>
        <v>20.988851765586301</v>
      </c>
      <c r="AJ9" s="48">
        <f>VLOOKUP($A9,'ADR Raw Data'!$B$6:$BE$43,'ADR Raw Data'!U$1,FALSE)</f>
        <v>23.500743409092699</v>
      </c>
      <c r="AK9" s="48">
        <f>VLOOKUP($A9,'ADR Raw Data'!$B$6:$BE$43,'ADR Raw Data'!V$1,FALSE)</f>
        <v>27.789231646481799</v>
      </c>
      <c r="AL9" s="48">
        <f>VLOOKUP($A9,'ADR Raw Data'!$B$6:$BE$43,'ADR Raw Data'!W$1,FALSE)</f>
        <v>23.1388103579263</v>
      </c>
      <c r="AM9" s="48">
        <f>VLOOKUP($A9,'ADR Raw Data'!$B$6:$BE$43,'ADR Raw Data'!X$1,FALSE)</f>
        <v>12.5812327313668</v>
      </c>
      <c r="AN9" s="49">
        <f>VLOOKUP($A9,'ADR Raw Data'!$B$6:$BE$43,'ADR Raw Data'!Y$1,FALSE)</f>
        <v>22.485868697353901</v>
      </c>
      <c r="AO9" s="48">
        <f>VLOOKUP($A9,'ADR Raw Data'!$B$6:$BE$43,'ADR Raw Data'!AA$1,FALSE)</f>
        <v>5.2032183053531798</v>
      </c>
      <c r="AP9" s="48">
        <f>VLOOKUP($A9,'ADR Raw Data'!$B$6:$BE$43,'ADR Raw Data'!AB$1,FALSE)</f>
        <v>2.5363650068219998</v>
      </c>
      <c r="AQ9" s="49">
        <f>VLOOKUP($A9,'ADR Raw Data'!$B$6:$BE$43,'ADR Raw Data'!AC$1,FALSE)</f>
        <v>3.7048510581120002</v>
      </c>
      <c r="AR9" s="50">
        <f>VLOOKUP($A9,'ADR Raw Data'!$B$6:$BE$43,'ADR Raw Data'!AE$1,FALSE)</f>
        <v>16.622193474870802</v>
      </c>
      <c r="AS9" s="40"/>
      <c r="AT9" s="51">
        <f>VLOOKUP($A9,'RevPAR Raw Data'!$B$6:$BE$43,'RevPAR Raw Data'!G$1,FALSE)</f>
        <v>100.520919300683</v>
      </c>
      <c r="AU9" s="52">
        <f>VLOOKUP($A9,'RevPAR Raw Data'!$B$6:$BE$43,'RevPAR Raw Data'!H$1,FALSE)</f>
        <v>145.151354637026</v>
      </c>
      <c r="AV9" s="52">
        <f>VLOOKUP($A9,'RevPAR Raw Data'!$B$6:$BE$43,'RevPAR Raw Data'!I$1,FALSE)</f>
        <v>170.36542549496301</v>
      </c>
      <c r="AW9" s="52">
        <f>VLOOKUP($A9,'RevPAR Raw Data'!$B$6:$BE$43,'RevPAR Raw Data'!J$1,FALSE)</f>
        <v>149.99152599282101</v>
      </c>
      <c r="AX9" s="52">
        <f>VLOOKUP($A9,'RevPAR Raw Data'!$B$6:$BE$43,'RevPAR Raw Data'!K$1,FALSE)</f>
        <v>107.45179344679801</v>
      </c>
      <c r="AY9" s="53">
        <f>VLOOKUP($A9,'RevPAR Raw Data'!$B$6:$BE$43,'RevPAR Raw Data'!L$1,FALSE)</f>
        <v>134.69620377445801</v>
      </c>
      <c r="AZ9" s="52">
        <f>VLOOKUP($A9,'RevPAR Raw Data'!$B$6:$BE$43,'RevPAR Raw Data'!N$1,FALSE)</f>
        <v>110.109468565474</v>
      </c>
      <c r="BA9" s="52">
        <f>VLOOKUP($A9,'RevPAR Raw Data'!$B$6:$BE$43,'RevPAR Raw Data'!O$1,FALSE)</f>
        <v>131.55029292578399</v>
      </c>
      <c r="BB9" s="53">
        <f>VLOOKUP($A9,'RevPAR Raw Data'!$B$6:$BE$43,'RevPAR Raw Data'!P$1,FALSE)</f>
        <v>120.829880745629</v>
      </c>
      <c r="BC9" s="54">
        <f>VLOOKUP($A9,'RevPAR Raw Data'!$B$6:$BE$43,'RevPAR Raw Data'!R$1,FALSE)</f>
        <v>130.73439719479299</v>
      </c>
      <c r="BE9" s="47">
        <f>VLOOKUP($A9,'RevPAR Raw Data'!$B$6:$BE$43,'RevPAR Raw Data'!T$1,FALSE)</f>
        <v>34.252894479114097</v>
      </c>
      <c r="BF9" s="48">
        <f>VLOOKUP($A9,'RevPAR Raw Data'!$B$6:$BE$43,'RevPAR Raw Data'!U$1,FALSE)</f>
        <v>57.4566163772134</v>
      </c>
      <c r="BG9" s="48">
        <f>VLOOKUP($A9,'RevPAR Raw Data'!$B$6:$BE$43,'RevPAR Raw Data'!V$1,FALSE)</f>
        <v>67.251310781990099</v>
      </c>
      <c r="BH9" s="48">
        <f>VLOOKUP($A9,'RevPAR Raw Data'!$B$6:$BE$43,'RevPAR Raw Data'!W$1,FALSE)</f>
        <v>50.3628253652276</v>
      </c>
      <c r="BI9" s="48">
        <f>VLOOKUP($A9,'RevPAR Raw Data'!$B$6:$BE$43,'RevPAR Raw Data'!X$1,FALSE)</f>
        <v>21.224367506504201</v>
      </c>
      <c r="BJ9" s="49">
        <f>VLOOKUP($A9,'RevPAR Raw Data'!$B$6:$BE$43,'RevPAR Raw Data'!Y$1,FALSE)</f>
        <v>47.269141170920598</v>
      </c>
      <c r="BK9" s="48">
        <f>VLOOKUP($A9,'RevPAR Raw Data'!$B$6:$BE$43,'RevPAR Raw Data'!AA$1,FALSE)</f>
        <v>-0.92472720050051305</v>
      </c>
      <c r="BL9" s="48">
        <f>VLOOKUP($A9,'RevPAR Raw Data'!$B$6:$BE$43,'RevPAR Raw Data'!AB$1,FALSE)</f>
        <v>-5.3094248510028699</v>
      </c>
      <c r="BM9" s="49">
        <f>VLOOKUP($A9,'RevPAR Raw Data'!$B$6:$BE$43,'RevPAR Raw Data'!AC$1,FALSE)</f>
        <v>-3.3607093836642199</v>
      </c>
      <c r="BN9" s="50">
        <f>VLOOKUP($A9,'RevPAR Raw Data'!$B$6:$BE$43,'RevPAR Raw Data'!AE$1,FALSE)</f>
        <v>29.371059670457299</v>
      </c>
    </row>
    <row r="10" spans="1:66" x14ac:dyDescent="0.25">
      <c r="A10" s="63" t="s">
        <v>26</v>
      </c>
      <c r="B10" s="47">
        <f>VLOOKUP($A10,'Occupancy Raw Data'!$B$8:$BE$45,'Occupancy Raw Data'!G$3,FALSE)</f>
        <v>58.186019641825503</v>
      </c>
      <c r="C10" s="48">
        <f>VLOOKUP($A10,'Occupancy Raw Data'!$B$8:$BE$45,'Occupancy Raw Data'!H$3,FALSE)</f>
        <v>77.793183131137994</v>
      </c>
      <c r="D10" s="48">
        <f>VLOOKUP($A10,'Occupancy Raw Data'!$B$8:$BE$45,'Occupancy Raw Data'!I$3,FALSE)</f>
        <v>90.051993067590899</v>
      </c>
      <c r="E10" s="48">
        <f>VLOOKUP($A10,'Occupancy Raw Data'!$B$8:$BE$45,'Occupancy Raw Data'!J$3,FALSE)</f>
        <v>85.176198729058299</v>
      </c>
      <c r="F10" s="48">
        <f>VLOOKUP($A10,'Occupancy Raw Data'!$B$8:$BE$45,'Occupancy Raw Data'!K$3,FALSE)</f>
        <v>66.447140381282395</v>
      </c>
      <c r="G10" s="49">
        <f>VLOOKUP($A10,'Occupancy Raw Data'!$B$8:$BE$45,'Occupancy Raw Data'!L$3,FALSE)</f>
        <v>75.530906990179005</v>
      </c>
      <c r="H10" s="48">
        <f>VLOOKUP($A10,'Occupancy Raw Data'!$B$8:$BE$45,'Occupancy Raw Data'!N$3,FALSE)</f>
        <v>75.089543616406701</v>
      </c>
      <c r="I10" s="48">
        <f>VLOOKUP($A10,'Occupancy Raw Data'!$B$8:$BE$45,'Occupancy Raw Data'!O$3,FALSE)</f>
        <v>87.371461582899997</v>
      </c>
      <c r="J10" s="49">
        <f>VLOOKUP($A10,'Occupancy Raw Data'!$B$8:$BE$45,'Occupancy Raw Data'!P$3,FALSE)</f>
        <v>81.230502599653306</v>
      </c>
      <c r="K10" s="50">
        <f>VLOOKUP($A10,'Occupancy Raw Data'!$B$8:$BE$45,'Occupancy Raw Data'!R$3,FALSE)</f>
        <v>77.159362878600305</v>
      </c>
      <c r="M10" s="47">
        <f>VLOOKUP($A10,'Occupancy Raw Data'!$B$8:$BE$45,'Occupancy Raw Data'!T$3,FALSE)</f>
        <v>9.9041077192807396</v>
      </c>
      <c r="N10" s="48">
        <f>VLOOKUP($A10,'Occupancy Raw Data'!$B$8:$BE$45,'Occupancy Raw Data'!U$3,FALSE)</f>
        <v>23.021117703365402</v>
      </c>
      <c r="O10" s="48">
        <f>VLOOKUP($A10,'Occupancy Raw Data'!$B$8:$BE$45,'Occupancy Raw Data'!V$3,FALSE)</f>
        <v>27.890949184487599</v>
      </c>
      <c r="P10" s="48">
        <f>VLOOKUP($A10,'Occupancy Raw Data'!$B$8:$BE$45,'Occupancy Raw Data'!W$3,FALSE)</f>
        <v>33.987463820297599</v>
      </c>
      <c r="Q10" s="48">
        <f>VLOOKUP($A10,'Occupancy Raw Data'!$B$8:$BE$45,'Occupancy Raw Data'!X$3,FALSE)</f>
        <v>22.5954691386404</v>
      </c>
      <c r="R10" s="49">
        <f>VLOOKUP($A10,'Occupancy Raw Data'!$B$8:$BE$45,'Occupancy Raw Data'!Y$3,FALSE)</f>
        <v>24.0807628102995</v>
      </c>
      <c r="S10" s="48">
        <f>VLOOKUP($A10,'Occupancy Raw Data'!$B$8:$BE$45,'Occupancy Raw Data'!AA$3,FALSE)</f>
        <v>8.2918929904776899</v>
      </c>
      <c r="T10" s="48">
        <f>VLOOKUP($A10,'Occupancy Raw Data'!$B$8:$BE$45,'Occupancy Raw Data'!AB$3,FALSE)</f>
        <v>5.6307318746389301</v>
      </c>
      <c r="U10" s="49">
        <f>VLOOKUP($A10,'Occupancy Raw Data'!$B$8:$BE$45,'Occupancy Raw Data'!AC$3,FALSE)</f>
        <v>6.8442795065031703</v>
      </c>
      <c r="V10" s="50">
        <f>VLOOKUP($A10,'Occupancy Raw Data'!$B$8:$BE$45,'Occupancy Raw Data'!AE$3,FALSE)</f>
        <v>18.3384641099702</v>
      </c>
      <c r="X10" s="51">
        <f>VLOOKUP($A10,'ADR Raw Data'!$B$6:$BE$43,'ADR Raw Data'!G$1,FALSE)</f>
        <v>157.451797061159</v>
      </c>
      <c r="Y10" s="52">
        <f>VLOOKUP($A10,'ADR Raw Data'!$B$6:$BE$43,'ADR Raw Data'!H$1,FALSE)</f>
        <v>188.85788504381401</v>
      </c>
      <c r="Z10" s="52">
        <f>VLOOKUP($A10,'ADR Raw Data'!$B$6:$BE$43,'ADR Raw Data'!I$1,FALSE)</f>
        <v>205.50726841159801</v>
      </c>
      <c r="AA10" s="52">
        <f>VLOOKUP($A10,'ADR Raw Data'!$B$6:$BE$43,'ADR Raw Data'!J$1,FALSE)</f>
        <v>199.03436652197499</v>
      </c>
      <c r="AB10" s="52">
        <f>VLOOKUP($A10,'ADR Raw Data'!$B$6:$BE$43,'ADR Raw Data'!K$1,FALSE)</f>
        <v>169.289700921578</v>
      </c>
      <c r="AC10" s="53">
        <f>VLOOKUP($A10,'ADR Raw Data'!$B$6:$BE$43,'ADR Raw Data'!L$1,FALSE)</f>
        <v>186.841383466927</v>
      </c>
      <c r="AD10" s="52">
        <f>VLOOKUP($A10,'ADR Raw Data'!$B$6:$BE$43,'ADR Raw Data'!N$1,FALSE)</f>
        <v>155.79823972918899</v>
      </c>
      <c r="AE10" s="52">
        <f>VLOOKUP($A10,'ADR Raw Data'!$B$6:$BE$43,'ADR Raw Data'!O$1,FALSE)</f>
        <v>161.103053425019</v>
      </c>
      <c r="AF10" s="53">
        <f>VLOOKUP($A10,'ADR Raw Data'!$B$6:$BE$43,'ADR Raw Data'!P$1,FALSE)</f>
        <v>158.65116634663201</v>
      </c>
      <c r="AG10" s="54">
        <f>VLOOKUP($A10,'ADR Raw Data'!$B$6:$BE$43,'ADR Raw Data'!R$1,FALSE)</f>
        <v>178.36206622884799</v>
      </c>
      <c r="AI10" s="47">
        <f>VLOOKUP($A10,'ADR Raw Data'!$B$6:$BE$43,'ADR Raw Data'!T$1,FALSE)</f>
        <v>12.709233384172901</v>
      </c>
      <c r="AJ10" s="48">
        <f>VLOOKUP($A10,'ADR Raw Data'!$B$6:$BE$43,'ADR Raw Data'!U$1,FALSE)</f>
        <v>17.4296129511253</v>
      </c>
      <c r="AK10" s="48">
        <f>VLOOKUP($A10,'ADR Raw Data'!$B$6:$BE$43,'ADR Raw Data'!V$1,FALSE)</f>
        <v>21.5826986277429</v>
      </c>
      <c r="AL10" s="48">
        <f>VLOOKUP($A10,'ADR Raw Data'!$B$6:$BE$43,'ADR Raw Data'!W$1,FALSE)</f>
        <v>22.738674271096599</v>
      </c>
      <c r="AM10" s="48">
        <f>VLOOKUP($A10,'ADR Raw Data'!$B$6:$BE$43,'ADR Raw Data'!X$1,FALSE)</f>
        <v>19.039342296404001</v>
      </c>
      <c r="AN10" s="49">
        <f>VLOOKUP($A10,'ADR Raw Data'!$B$6:$BE$43,'ADR Raw Data'!Y$1,FALSE)</f>
        <v>19.760614542678699</v>
      </c>
      <c r="AO10" s="48">
        <f>VLOOKUP($A10,'ADR Raw Data'!$B$6:$BE$43,'ADR Raw Data'!AA$1,FALSE)</f>
        <v>16.665089542839699</v>
      </c>
      <c r="AP10" s="48">
        <f>VLOOKUP($A10,'ADR Raw Data'!$B$6:$BE$43,'ADR Raw Data'!AB$1,FALSE)</f>
        <v>14.688875224706701</v>
      </c>
      <c r="AQ10" s="49">
        <f>VLOOKUP($A10,'ADR Raw Data'!$B$6:$BE$43,'ADR Raw Data'!AC$1,FALSE)</f>
        <v>15.5414730459377</v>
      </c>
      <c r="AR10" s="50">
        <f>VLOOKUP($A10,'ADR Raw Data'!$B$6:$BE$43,'ADR Raw Data'!AE$1,FALSE)</f>
        <v>19.081063190010401</v>
      </c>
      <c r="AS10" s="40"/>
      <c r="AT10" s="51">
        <f>VLOOKUP($A10,'RevPAR Raw Data'!$B$6:$BE$43,'RevPAR Raw Data'!G$1,FALSE)</f>
        <v>91.614933564413604</v>
      </c>
      <c r="AU10" s="52">
        <f>VLOOKUP($A10,'RevPAR Raw Data'!$B$6:$BE$43,'RevPAR Raw Data'!H$1,FALSE)</f>
        <v>146.918560369728</v>
      </c>
      <c r="AV10" s="52">
        <f>VLOOKUP($A10,'RevPAR Raw Data'!$B$6:$BE$43,'RevPAR Raw Data'!I$1,FALSE)</f>
        <v>185.06339110340801</v>
      </c>
      <c r="AW10" s="52">
        <f>VLOOKUP($A10,'RevPAR Raw Data'!$B$6:$BE$43,'RevPAR Raw Data'!J$1,FALSE)</f>
        <v>169.52990756787901</v>
      </c>
      <c r="AX10" s="52">
        <f>VLOOKUP($A10,'RevPAR Raw Data'!$B$6:$BE$43,'RevPAR Raw Data'!K$1,FALSE)</f>
        <v>112.488165222414</v>
      </c>
      <c r="AY10" s="53">
        <f>VLOOKUP($A10,'RevPAR Raw Data'!$B$6:$BE$43,'RevPAR Raw Data'!L$1,FALSE)</f>
        <v>141.12299156556901</v>
      </c>
      <c r="AZ10" s="52">
        <f>VLOOKUP($A10,'RevPAR Raw Data'!$B$6:$BE$43,'RevPAR Raw Data'!N$1,FALSE)</f>
        <v>116.988187175043</v>
      </c>
      <c r="BA10" s="52">
        <f>VLOOKUP($A10,'RevPAR Raw Data'!$B$6:$BE$43,'RevPAR Raw Data'!O$1,FALSE)</f>
        <v>140.75809243212001</v>
      </c>
      <c r="BB10" s="53">
        <f>VLOOKUP($A10,'RevPAR Raw Data'!$B$6:$BE$43,'RevPAR Raw Data'!P$1,FALSE)</f>
        <v>128.87313980358101</v>
      </c>
      <c r="BC10" s="54">
        <f>VLOOKUP($A10,'RevPAR Raw Data'!$B$6:$BE$43,'RevPAR Raw Data'!R$1,FALSE)</f>
        <v>137.623033919286</v>
      </c>
      <c r="BE10" s="47">
        <f>VLOOKUP($A10,'RevPAR Raw Data'!$B$6:$BE$43,'RevPAR Raw Data'!T$1,FALSE)</f>
        <v>23.8720772681169</v>
      </c>
      <c r="BF10" s="48">
        <f>VLOOKUP($A10,'RevPAR Raw Data'!$B$6:$BE$43,'RevPAR Raw Data'!U$1,FALSE)</f>
        <v>44.4632223672103</v>
      </c>
      <c r="BG10" s="48">
        <f>VLOOKUP($A10,'RevPAR Raw Data'!$B$6:$BE$43,'RevPAR Raw Data'!V$1,FALSE)</f>
        <v>55.493267319135398</v>
      </c>
      <c r="BH10" s="48">
        <f>VLOOKUP($A10,'RevPAR Raw Data'!$B$6:$BE$43,'RevPAR Raw Data'!W$1,FALSE)</f>
        <v>64.454436782498604</v>
      </c>
      <c r="BI10" s="48">
        <f>VLOOKUP($A10,'RevPAR Raw Data'!$B$6:$BE$43,'RevPAR Raw Data'!X$1,FALSE)</f>
        <v>45.936840147828498</v>
      </c>
      <c r="BJ10" s="49">
        <f>VLOOKUP($A10,'RevPAR Raw Data'!$B$6:$BE$43,'RevPAR Raw Data'!Y$1,FALSE)</f>
        <v>48.599884070858202</v>
      </c>
      <c r="BK10" s="48">
        <f>VLOOKUP($A10,'RevPAR Raw Data'!$B$6:$BE$43,'RevPAR Raw Data'!AA$1,FALSE)</f>
        <v>26.338833924976999</v>
      </c>
      <c r="BL10" s="48">
        <f>VLOOKUP($A10,'RevPAR Raw Data'!$B$6:$BE$43,'RevPAR Raw Data'!AB$1,FALSE)</f>
        <v>21.1466982786492</v>
      </c>
      <c r="BM10" s="49">
        <f>VLOOKUP($A10,'RevPAR Raw Data'!$B$6:$BE$43,'RevPAR Raw Data'!AC$1,FALSE)</f>
        <v>23.449454407132698</v>
      </c>
      <c r="BN10" s="50">
        <f>VLOOKUP($A10,'RevPAR Raw Data'!$B$6:$BE$43,'RevPAR Raw Data'!AE$1,FALSE)</f>
        <v>40.918701224881403</v>
      </c>
    </row>
    <row r="11" spans="1:66" x14ac:dyDescent="0.25">
      <c r="A11" s="63" t="s">
        <v>24</v>
      </c>
      <c r="B11" s="47">
        <f>VLOOKUP($A11,'Occupancy Raw Data'!$B$8:$BE$45,'Occupancy Raw Data'!G$3,FALSE)</f>
        <v>57.845961177207201</v>
      </c>
      <c r="C11" s="48">
        <f>VLOOKUP($A11,'Occupancy Raw Data'!$B$8:$BE$45,'Occupancy Raw Data'!H$3,FALSE)</f>
        <v>68.365685660613593</v>
      </c>
      <c r="D11" s="48">
        <f>VLOOKUP($A11,'Occupancy Raw Data'!$B$8:$BE$45,'Occupancy Raw Data'!I$3,FALSE)</f>
        <v>73.763306199123306</v>
      </c>
      <c r="E11" s="48">
        <f>VLOOKUP($A11,'Occupancy Raw Data'!$B$8:$BE$45,'Occupancy Raw Data'!J$3,FALSE)</f>
        <v>71.909830932999299</v>
      </c>
      <c r="F11" s="48">
        <f>VLOOKUP($A11,'Occupancy Raw Data'!$B$8:$BE$45,'Occupancy Raw Data'!K$3,FALSE)</f>
        <v>67.501565435190898</v>
      </c>
      <c r="G11" s="49">
        <f>VLOOKUP($A11,'Occupancy Raw Data'!$B$8:$BE$45,'Occupancy Raw Data'!L$3,FALSE)</f>
        <v>67.877269881026905</v>
      </c>
      <c r="H11" s="48">
        <f>VLOOKUP($A11,'Occupancy Raw Data'!$B$8:$BE$45,'Occupancy Raw Data'!N$3,FALSE)</f>
        <v>76.668753913587906</v>
      </c>
      <c r="I11" s="48">
        <f>VLOOKUP($A11,'Occupancy Raw Data'!$B$8:$BE$45,'Occupancy Raw Data'!O$3,FALSE)</f>
        <v>86.023794614902897</v>
      </c>
      <c r="J11" s="49">
        <f>VLOOKUP($A11,'Occupancy Raw Data'!$B$8:$BE$45,'Occupancy Raw Data'!P$3,FALSE)</f>
        <v>81.346274264245395</v>
      </c>
      <c r="K11" s="50">
        <f>VLOOKUP($A11,'Occupancy Raw Data'!$B$8:$BE$45,'Occupancy Raw Data'!R$3,FALSE)</f>
        <v>71.725556847660698</v>
      </c>
      <c r="M11" s="47">
        <f>VLOOKUP($A11,'Occupancy Raw Data'!$B$8:$BE$45,'Occupancy Raw Data'!T$3,FALSE)</f>
        <v>-3.2887836568565998</v>
      </c>
      <c r="N11" s="48">
        <f>VLOOKUP($A11,'Occupancy Raw Data'!$B$8:$BE$45,'Occupancy Raw Data'!U$3,FALSE)</f>
        <v>3.23129478279807</v>
      </c>
      <c r="O11" s="48">
        <f>VLOOKUP($A11,'Occupancy Raw Data'!$B$8:$BE$45,'Occupancy Raw Data'!V$3,FALSE)</f>
        <v>7.8234120670245701</v>
      </c>
      <c r="P11" s="48">
        <f>VLOOKUP($A11,'Occupancy Raw Data'!$B$8:$BE$45,'Occupancy Raw Data'!W$3,FALSE)</f>
        <v>9.84688647902715</v>
      </c>
      <c r="Q11" s="48">
        <f>VLOOKUP($A11,'Occupancy Raw Data'!$B$8:$BE$45,'Occupancy Raw Data'!X$3,FALSE)</f>
        <v>9.7413248250942708</v>
      </c>
      <c r="R11" s="49">
        <f>VLOOKUP($A11,'Occupancy Raw Data'!$B$8:$BE$45,'Occupancy Raw Data'!Y$3,FALSE)</f>
        <v>5.5885511121767504</v>
      </c>
      <c r="S11" s="48">
        <f>VLOOKUP($A11,'Occupancy Raw Data'!$B$8:$BE$45,'Occupancy Raw Data'!AA$3,FALSE)</f>
        <v>-2.39224172267904</v>
      </c>
      <c r="T11" s="48">
        <f>VLOOKUP($A11,'Occupancy Raw Data'!$B$8:$BE$45,'Occupancy Raw Data'!AB$3,FALSE)</f>
        <v>-5.3928697744070204</v>
      </c>
      <c r="U11" s="49">
        <f>VLOOKUP($A11,'Occupancy Raw Data'!$B$8:$BE$45,'Occupancy Raw Data'!AC$3,FALSE)</f>
        <v>-4.00214855216303</v>
      </c>
      <c r="V11" s="50">
        <f>VLOOKUP($A11,'Occupancy Raw Data'!$B$8:$BE$45,'Occupancy Raw Data'!AE$3,FALSE)</f>
        <v>2.2775096692743699</v>
      </c>
      <c r="X11" s="51">
        <f>VLOOKUP($A11,'ADR Raw Data'!$B$6:$BE$43,'ADR Raw Data'!G$1,FALSE)</f>
        <v>138.399768348127</v>
      </c>
      <c r="Y11" s="52">
        <f>VLOOKUP($A11,'ADR Raw Data'!$B$6:$BE$43,'ADR Raw Data'!H$1,FALSE)</f>
        <v>148.02488184649201</v>
      </c>
      <c r="Z11" s="52">
        <f>VLOOKUP($A11,'ADR Raw Data'!$B$6:$BE$43,'ADR Raw Data'!I$1,FALSE)</f>
        <v>144.561891341256</v>
      </c>
      <c r="AA11" s="52">
        <f>VLOOKUP($A11,'ADR Raw Data'!$B$6:$BE$43,'ADR Raw Data'!J$1,FALSE)</f>
        <v>142.841163357715</v>
      </c>
      <c r="AB11" s="52">
        <f>VLOOKUP($A11,'ADR Raw Data'!$B$6:$BE$43,'ADR Raw Data'!K$1,FALSE)</f>
        <v>140.812027829313</v>
      </c>
      <c r="AC11" s="53">
        <f>VLOOKUP($A11,'ADR Raw Data'!$B$6:$BE$43,'ADR Raw Data'!L$1,FALSE)</f>
        <v>143.098770848708</v>
      </c>
      <c r="AD11" s="52">
        <f>VLOOKUP($A11,'ADR Raw Data'!$B$6:$BE$43,'ADR Raw Data'!N$1,FALSE)</f>
        <v>159.66350702384801</v>
      </c>
      <c r="AE11" s="52">
        <f>VLOOKUP($A11,'ADR Raw Data'!$B$6:$BE$43,'ADR Raw Data'!O$1,FALSE)</f>
        <v>172.635037123307</v>
      </c>
      <c r="AF11" s="53">
        <f>VLOOKUP($A11,'ADR Raw Data'!$B$6:$BE$43,'ADR Raw Data'!P$1,FALSE)</f>
        <v>166.52221230082301</v>
      </c>
      <c r="AG11" s="54">
        <f>VLOOKUP($A11,'ADR Raw Data'!$B$6:$BE$43,'ADR Raw Data'!R$1,FALSE)</f>
        <v>150.688851612581</v>
      </c>
      <c r="AI11" s="47">
        <f>VLOOKUP($A11,'ADR Raw Data'!$B$6:$BE$43,'ADR Raw Data'!T$1,FALSE)</f>
        <v>24.052259723694501</v>
      </c>
      <c r="AJ11" s="48">
        <f>VLOOKUP($A11,'ADR Raw Data'!$B$6:$BE$43,'ADR Raw Data'!U$1,FALSE)</f>
        <v>27.179159997532199</v>
      </c>
      <c r="AK11" s="48">
        <f>VLOOKUP($A11,'ADR Raw Data'!$B$6:$BE$43,'ADR Raw Data'!V$1,FALSE)</f>
        <v>25.614244507835199</v>
      </c>
      <c r="AL11" s="48">
        <f>VLOOKUP($A11,'ADR Raw Data'!$B$6:$BE$43,'ADR Raw Data'!W$1,FALSE)</f>
        <v>32.395827547783398</v>
      </c>
      <c r="AM11" s="48">
        <f>VLOOKUP($A11,'ADR Raw Data'!$B$6:$BE$43,'ADR Raw Data'!X$1,FALSE)</f>
        <v>23.0458947391283</v>
      </c>
      <c r="AN11" s="49">
        <f>VLOOKUP($A11,'ADR Raw Data'!$B$6:$BE$43,'ADR Raw Data'!Y$1,FALSE)</f>
        <v>26.513212412293299</v>
      </c>
      <c r="AO11" s="48">
        <f>VLOOKUP($A11,'ADR Raw Data'!$B$6:$BE$43,'ADR Raw Data'!AA$1,FALSE)</f>
        <v>7.3585970337094198</v>
      </c>
      <c r="AP11" s="48">
        <f>VLOOKUP($A11,'ADR Raw Data'!$B$6:$BE$43,'ADR Raw Data'!AB$1,FALSE)</f>
        <v>4.5778616260434504</v>
      </c>
      <c r="AQ11" s="49">
        <f>VLOOKUP($A11,'ADR Raw Data'!$B$6:$BE$43,'ADR Raw Data'!AC$1,FALSE)</f>
        <v>5.7308326224391202</v>
      </c>
      <c r="AR11" s="50">
        <f>VLOOKUP($A11,'ADR Raw Data'!$B$6:$BE$43,'ADR Raw Data'!AE$1,FALSE)</f>
        <v>17.328270874320602</v>
      </c>
      <c r="AS11" s="40"/>
      <c r="AT11" s="51">
        <f>VLOOKUP($A11,'RevPAR Raw Data'!$B$6:$BE$43,'RevPAR Raw Data'!G$1,FALSE)</f>
        <v>80.0586762680025</v>
      </c>
      <c r="AU11" s="52">
        <f>VLOOKUP($A11,'RevPAR Raw Data'!$B$6:$BE$43,'RevPAR Raw Data'!H$1,FALSE)</f>
        <v>101.19822542266699</v>
      </c>
      <c r="AV11" s="52">
        <f>VLOOKUP($A11,'RevPAR Raw Data'!$B$6:$BE$43,'RevPAR Raw Data'!I$1,FALSE)</f>
        <v>106.633630557294</v>
      </c>
      <c r="AW11" s="52">
        <f>VLOOKUP($A11,'RevPAR Raw Data'!$B$6:$BE$43,'RevPAR Raw Data'!J$1,FALSE)</f>
        <v>102.71683907326199</v>
      </c>
      <c r="AX11" s="52">
        <f>VLOOKUP($A11,'RevPAR Raw Data'!$B$6:$BE$43,'RevPAR Raw Data'!K$1,FALSE)</f>
        <v>95.050323105823395</v>
      </c>
      <c r="AY11" s="53">
        <f>VLOOKUP($A11,'RevPAR Raw Data'!$B$6:$BE$43,'RevPAR Raw Data'!L$1,FALSE)</f>
        <v>97.131538885410095</v>
      </c>
      <c r="AZ11" s="52">
        <f>VLOOKUP($A11,'RevPAR Raw Data'!$B$6:$BE$43,'RevPAR Raw Data'!N$1,FALSE)</f>
        <v>122.412021289918</v>
      </c>
      <c r="BA11" s="52">
        <f>VLOOKUP($A11,'RevPAR Raw Data'!$B$6:$BE$43,'RevPAR Raw Data'!O$1,FALSE)</f>
        <v>148.50720976831499</v>
      </c>
      <c r="BB11" s="53">
        <f>VLOOKUP($A11,'RevPAR Raw Data'!$B$6:$BE$43,'RevPAR Raw Data'!P$1,FALSE)</f>
        <v>135.459615529117</v>
      </c>
      <c r="BC11" s="54">
        <f>VLOOKUP($A11,'RevPAR Raw Data'!$B$6:$BE$43,'RevPAR Raw Data'!R$1,FALSE)</f>
        <v>108.08241792646901</v>
      </c>
      <c r="BE11" s="47">
        <f>VLOOKUP($A11,'RevPAR Raw Data'!$B$6:$BE$43,'RevPAR Raw Data'!T$1,FALSE)</f>
        <v>19.9724492799403</v>
      </c>
      <c r="BF11" s="48">
        <f>VLOOKUP($A11,'RevPAR Raw Data'!$B$6:$BE$43,'RevPAR Raw Data'!U$1,FALSE)</f>
        <v>31.2886935593388</v>
      </c>
      <c r="BG11" s="48">
        <f>VLOOKUP($A11,'RevPAR Raw Data'!$B$6:$BE$43,'RevPAR Raw Data'!V$1,FALSE)</f>
        <v>35.441564470563002</v>
      </c>
      <c r="BH11" s="48">
        <f>VLOOKUP($A11,'RevPAR Raw Data'!$B$6:$BE$43,'RevPAR Raw Data'!W$1,FALSE)</f>
        <v>45.432694389382199</v>
      </c>
      <c r="BI11" s="48">
        <f>VLOOKUP($A11,'RevPAR Raw Data'!$B$6:$BE$43,'RevPAR Raw Data'!X$1,FALSE)</f>
        <v>35.032195029610399</v>
      </c>
      <c r="BJ11" s="49">
        <f>VLOOKUP($A11,'RevPAR Raw Data'!$B$6:$BE$43,'RevPAR Raw Data'!Y$1,FALSE)</f>
        <v>33.583467951610999</v>
      </c>
      <c r="BK11" s="48">
        <f>VLOOKUP($A11,'RevPAR Raw Data'!$B$6:$BE$43,'RevPAR Raw Data'!AA$1,FALSE)</f>
        <v>4.7903198825861599</v>
      </c>
      <c r="BL11" s="48">
        <f>VLOOKUP($A11,'RevPAR Raw Data'!$B$6:$BE$43,'RevPAR Raw Data'!AB$1,FALSE)</f>
        <v>-1.06188626430864</v>
      </c>
      <c r="BM11" s="49">
        <f>VLOOKUP($A11,'RevPAR Raw Data'!$B$6:$BE$43,'RevPAR Raw Data'!AC$1,FALSE)</f>
        <v>1.4993276354502501</v>
      </c>
      <c r="BN11" s="50">
        <f>VLOOKUP($A11,'RevPAR Raw Data'!$B$6:$BE$43,'RevPAR Raw Data'!AE$1,FALSE)</f>
        <v>20.000433588275701</v>
      </c>
    </row>
    <row r="12" spans="1:66" x14ac:dyDescent="0.25">
      <c r="A12" s="63" t="s">
        <v>27</v>
      </c>
      <c r="B12" s="47">
        <f>VLOOKUP($A12,'Occupancy Raw Data'!$B$8:$BE$45,'Occupancy Raw Data'!G$3,FALSE)</f>
        <v>59.353239702584602</v>
      </c>
      <c r="C12" s="48">
        <f>VLOOKUP($A12,'Occupancy Raw Data'!$B$8:$BE$45,'Occupancy Raw Data'!H$3,FALSE)</f>
        <v>63.625634367992397</v>
      </c>
      <c r="D12" s="48">
        <f>VLOOKUP($A12,'Occupancy Raw Data'!$B$8:$BE$45,'Occupancy Raw Data'!I$3,FALSE)</f>
        <v>66.552578779653004</v>
      </c>
      <c r="E12" s="48">
        <f>VLOOKUP($A12,'Occupancy Raw Data'!$B$8:$BE$45,'Occupancy Raw Data'!J$3,FALSE)</f>
        <v>68.511743184232202</v>
      </c>
      <c r="F12" s="48">
        <f>VLOOKUP($A12,'Occupancy Raw Data'!$B$8:$BE$45,'Occupancy Raw Data'!K$3,FALSE)</f>
        <v>64.723238522365094</v>
      </c>
      <c r="G12" s="49">
        <f>VLOOKUP($A12,'Occupancy Raw Data'!$B$8:$BE$45,'Occupancy Raw Data'!L$3,FALSE)</f>
        <v>64.553286911365504</v>
      </c>
      <c r="H12" s="48">
        <f>VLOOKUP($A12,'Occupancy Raw Data'!$B$8:$BE$45,'Occupancy Raw Data'!N$3,FALSE)</f>
        <v>73.433258586096997</v>
      </c>
      <c r="I12" s="48">
        <f>VLOOKUP($A12,'Occupancy Raw Data'!$B$8:$BE$45,'Occupancy Raw Data'!O$3,FALSE)</f>
        <v>80.738817420040107</v>
      </c>
      <c r="J12" s="49">
        <f>VLOOKUP($A12,'Occupancy Raw Data'!$B$8:$BE$45,'Occupancy Raw Data'!P$3,FALSE)</f>
        <v>77.086038003068495</v>
      </c>
      <c r="K12" s="50">
        <f>VLOOKUP($A12,'Occupancy Raw Data'!$B$8:$BE$45,'Occupancy Raw Data'!R$3,FALSE)</f>
        <v>68.134072937566302</v>
      </c>
      <c r="M12" s="47">
        <f>VLOOKUP($A12,'Occupancy Raw Data'!$B$8:$BE$45,'Occupancy Raw Data'!T$3,FALSE)</f>
        <v>-2.1678995629753501</v>
      </c>
      <c r="N12" s="48">
        <f>VLOOKUP($A12,'Occupancy Raw Data'!$B$8:$BE$45,'Occupancy Raw Data'!U$3,FALSE)</f>
        <v>3.9267618655962702</v>
      </c>
      <c r="O12" s="48">
        <f>VLOOKUP($A12,'Occupancy Raw Data'!$B$8:$BE$45,'Occupancy Raw Data'!V$3,FALSE)</f>
        <v>4.2199155714544103</v>
      </c>
      <c r="P12" s="48">
        <f>VLOOKUP($A12,'Occupancy Raw Data'!$B$8:$BE$45,'Occupancy Raw Data'!W$3,FALSE)</f>
        <v>5.7290740712716204</v>
      </c>
      <c r="Q12" s="48">
        <f>VLOOKUP($A12,'Occupancy Raw Data'!$B$8:$BE$45,'Occupancy Raw Data'!X$3,FALSE)</f>
        <v>1.71136632597313</v>
      </c>
      <c r="R12" s="49">
        <f>VLOOKUP($A12,'Occupancy Raw Data'!$B$8:$BE$45,'Occupancy Raw Data'!Y$3,FALSE)</f>
        <v>2.7324840586366399</v>
      </c>
      <c r="S12" s="48">
        <f>VLOOKUP($A12,'Occupancy Raw Data'!$B$8:$BE$45,'Occupancy Raw Data'!AA$3,FALSE)</f>
        <v>-0.50033516088880103</v>
      </c>
      <c r="T12" s="48">
        <f>VLOOKUP($A12,'Occupancy Raw Data'!$B$8:$BE$45,'Occupancy Raw Data'!AB$3,FALSE)</f>
        <v>-3.8758958080312498</v>
      </c>
      <c r="U12" s="49">
        <f>VLOOKUP($A12,'Occupancy Raw Data'!$B$8:$BE$45,'Occupancy Raw Data'!AC$3,FALSE)</f>
        <v>-2.2971263555975998</v>
      </c>
      <c r="V12" s="50">
        <f>VLOOKUP($A12,'Occupancy Raw Data'!$B$8:$BE$45,'Occupancy Raw Data'!AE$3,FALSE)</f>
        <v>1.0509306865527399</v>
      </c>
      <c r="X12" s="51">
        <f>VLOOKUP($A12,'ADR Raw Data'!$B$6:$BE$43,'ADR Raw Data'!G$1,FALSE)</f>
        <v>100.159992046132</v>
      </c>
      <c r="Y12" s="52">
        <f>VLOOKUP($A12,'ADR Raw Data'!$B$6:$BE$43,'ADR Raw Data'!H$1,FALSE)</f>
        <v>98.4630513819328</v>
      </c>
      <c r="Z12" s="52">
        <f>VLOOKUP($A12,'ADR Raw Data'!$B$6:$BE$43,'ADR Raw Data'!I$1,FALSE)</f>
        <v>101.507159070757</v>
      </c>
      <c r="AA12" s="52">
        <f>VLOOKUP($A12,'ADR Raw Data'!$B$6:$BE$43,'ADR Raw Data'!J$1,FALSE)</f>
        <v>99.3582980189491</v>
      </c>
      <c r="AB12" s="52">
        <f>VLOOKUP($A12,'ADR Raw Data'!$B$6:$BE$43,'ADR Raw Data'!K$1,FALSE)</f>
        <v>99.041012035010894</v>
      </c>
      <c r="AC12" s="53">
        <f>VLOOKUP($A12,'ADR Raw Data'!$B$6:$BE$43,'ADR Raw Data'!L$1,FALSE)</f>
        <v>99.708703013017399</v>
      </c>
      <c r="AD12" s="52">
        <f>VLOOKUP($A12,'ADR Raw Data'!$B$6:$BE$43,'ADR Raw Data'!N$1,FALSE)</f>
        <v>111.12188363870099</v>
      </c>
      <c r="AE12" s="52">
        <f>VLOOKUP($A12,'ADR Raw Data'!$B$6:$BE$43,'ADR Raw Data'!O$1,FALSE)</f>
        <v>116.734417482824</v>
      </c>
      <c r="AF12" s="53">
        <f>VLOOKUP($A12,'ADR Raw Data'!$B$6:$BE$43,'ADR Raw Data'!P$1,FALSE)</f>
        <v>114.06112761234</v>
      </c>
      <c r="AG12" s="54">
        <f>VLOOKUP($A12,'ADR Raw Data'!$B$6:$BE$43,'ADR Raw Data'!R$1,FALSE)</f>
        <v>104.34817549677</v>
      </c>
      <c r="AI12" s="47">
        <f>VLOOKUP($A12,'ADR Raw Data'!$B$6:$BE$43,'ADR Raw Data'!T$1,FALSE)</f>
        <v>5.9099489836799304</v>
      </c>
      <c r="AJ12" s="48">
        <f>VLOOKUP($A12,'ADR Raw Data'!$B$6:$BE$43,'ADR Raw Data'!U$1,FALSE)</f>
        <v>7.5484653928391801</v>
      </c>
      <c r="AK12" s="48">
        <f>VLOOKUP($A12,'ADR Raw Data'!$B$6:$BE$43,'ADR Raw Data'!V$1,FALSE)</f>
        <v>8.8042335000234697</v>
      </c>
      <c r="AL12" s="48">
        <f>VLOOKUP($A12,'ADR Raw Data'!$B$6:$BE$43,'ADR Raw Data'!W$1,FALSE)</f>
        <v>7.3984764416404998</v>
      </c>
      <c r="AM12" s="48">
        <f>VLOOKUP($A12,'ADR Raw Data'!$B$6:$BE$43,'ADR Raw Data'!X$1,FALSE)</f>
        <v>6.9833259389289504</v>
      </c>
      <c r="AN12" s="49">
        <f>VLOOKUP($A12,'ADR Raw Data'!$B$6:$BE$43,'ADR Raw Data'!Y$1,FALSE)</f>
        <v>7.3351747590964003</v>
      </c>
      <c r="AO12" s="48">
        <f>VLOOKUP($A12,'ADR Raw Data'!$B$6:$BE$43,'ADR Raw Data'!AA$1,FALSE)</f>
        <v>1.91462159254788</v>
      </c>
      <c r="AP12" s="48">
        <f>VLOOKUP($A12,'ADR Raw Data'!$B$6:$BE$43,'ADR Raw Data'!AB$1,FALSE)</f>
        <v>0.349314727639778</v>
      </c>
      <c r="AQ12" s="49">
        <f>VLOOKUP($A12,'ADR Raw Data'!$B$6:$BE$43,'ADR Raw Data'!AC$1,FALSE)</f>
        <v>1.01349315198132</v>
      </c>
      <c r="AR12" s="50">
        <f>VLOOKUP($A12,'ADR Raw Data'!$B$6:$BE$43,'ADR Raw Data'!AE$1,FALSE)</f>
        <v>4.7791455726166099</v>
      </c>
      <c r="AS12" s="40"/>
      <c r="AT12" s="51">
        <f>VLOOKUP($A12,'RevPAR Raw Data'!$B$6:$BE$43,'RevPAR Raw Data'!G$1,FALSE)</f>
        <v>59.448200165230702</v>
      </c>
      <c r="AU12" s="52">
        <f>VLOOKUP($A12,'RevPAR Raw Data'!$B$6:$BE$43,'RevPAR Raw Data'!H$1,FALSE)</f>
        <v>62.647741059837102</v>
      </c>
      <c r="AV12" s="52">
        <f>VLOOKUP($A12,'RevPAR Raw Data'!$B$6:$BE$43,'RevPAR Raw Data'!I$1,FALSE)</f>
        <v>67.555632007553399</v>
      </c>
      <c r="AW12" s="52">
        <f>VLOOKUP($A12,'RevPAR Raw Data'!$B$6:$BE$43,'RevPAR Raw Data'!J$1,FALSE)</f>
        <v>68.0721019709665</v>
      </c>
      <c r="AX12" s="52">
        <f>VLOOKUP($A12,'RevPAR Raw Data'!$B$6:$BE$43,'RevPAR Raw Data'!K$1,FALSE)</f>
        <v>64.102550454384499</v>
      </c>
      <c r="AY12" s="53">
        <f>VLOOKUP($A12,'RevPAR Raw Data'!$B$6:$BE$43,'RevPAR Raw Data'!L$1,FALSE)</f>
        <v>64.365245131594406</v>
      </c>
      <c r="AZ12" s="52">
        <f>VLOOKUP($A12,'RevPAR Raw Data'!$B$6:$BE$43,'RevPAR Raw Data'!N$1,FALSE)</f>
        <v>81.600420158149404</v>
      </c>
      <c r="BA12" s="52">
        <f>VLOOKUP($A12,'RevPAR Raw Data'!$B$6:$BE$43,'RevPAR Raw Data'!O$1,FALSE)</f>
        <v>94.249988197804697</v>
      </c>
      <c r="BB12" s="53">
        <f>VLOOKUP($A12,'RevPAR Raw Data'!$B$6:$BE$43,'RevPAR Raw Data'!P$1,FALSE)</f>
        <v>87.925204177977093</v>
      </c>
      <c r="BC12" s="54">
        <f>VLOOKUP($A12,'RevPAR Raw Data'!$B$6:$BE$43,'RevPAR Raw Data'!R$1,FALSE)</f>
        <v>71.0966620019895</v>
      </c>
      <c r="BE12" s="47">
        <f>VLOOKUP($A12,'RevPAR Raw Data'!$B$6:$BE$43,'RevPAR Raw Data'!T$1,FALSE)</f>
        <v>3.6139276625153101</v>
      </c>
      <c r="BF12" s="48">
        <f>VLOOKUP($A12,'RevPAR Raw Data'!$B$6:$BE$43,'RevPAR Raw Data'!U$1,FALSE)</f>
        <v>11.7716375189191</v>
      </c>
      <c r="BG12" s="48">
        <f>VLOOKUP($A12,'RevPAR Raw Data'!$B$6:$BE$43,'RevPAR Raw Data'!V$1,FALSE)</f>
        <v>13.3956802918925</v>
      </c>
      <c r="BH12" s="48">
        <f>VLOOKUP($A12,'RevPAR Raw Data'!$B$6:$BE$43,'RevPAR Raw Data'!W$1,FALSE)</f>
        <v>13.5514147083993</v>
      </c>
      <c r="BI12" s="48">
        <f>VLOOKUP($A12,'RevPAR Raw Data'!$B$6:$BE$43,'RevPAR Raw Data'!X$1,FALSE)</f>
        <v>8.8142025534538693</v>
      </c>
      <c r="BJ12" s="49">
        <f>VLOOKUP($A12,'RevPAR Raw Data'!$B$6:$BE$43,'RevPAR Raw Data'!Y$1,FALSE)</f>
        <v>10.268091298698399</v>
      </c>
      <c r="BK12" s="48">
        <f>VLOOKUP($A12,'RevPAR Raw Data'!$B$6:$BE$43,'RevPAR Raw Data'!AA$1,FALSE)</f>
        <v>1.4047069066336</v>
      </c>
      <c r="BL12" s="48">
        <f>VLOOKUP($A12,'RevPAR Raw Data'!$B$6:$BE$43,'RevPAR Raw Data'!AB$1,FALSE)</f>
        <v>-3.5401201552768899</v>
      </c>
      <c r="BM12" s="49">
        <f>VLOOKUP($A12,'RevPAR Raw Data'!$B$6:$BE$43,'RevPAR Raw Data'!AC$1,FALSE)</f>
        <v>-1.3069144219226201</v>
      </c>
      <c r="BN12" s="50">
        <f>VLOOKUP($A12,'RevPAR Raw Data'!$B$6:$BE$43,'RevPAR Raw Data'!AE$1,FALSE)</f>
        <v>5.8803017665470101</v>
      </c>
    </row>
    <row r="13" spans="1:66" x14ac:dyDescent="0.25">
      <c r="A13" s="63" t="s">
        <v>91</v>
      </c>
      <c r="B13" s="47">
        <f>VLOOKUP($A13,'Occupancy Raw Data'!$B$8:$BE$45,'Occupancy Raw Data'!G$3,FALSE)</f>
        <v>64.522860937203504</v>
      </c>
      <c r="C13" s="48">
        <f>VLOOKUP($A13,'Occupancy Raw Data'!$B$8:$BE$45,'Occupancy Raw Data'!H$3,FALSE)</f>
        <v>86.093720356668499</v>
      </c>
      <c r="D13" s="48">
        <f>VLOOKUP($A13,'Occupancy Raw Data'!$B$8:$BE$45,'Occupancy Raw Data'!I$3,FALSE)</f>
        <v>92.714854866249198</v>
      </c>
      <c r="E13" s="48">
        <f>VLOOKUP($A13,'Occupancy Raw Data'!$B$8:$BE$45,'Occupancy Raw Data'!J$3,FALSE)</f>
        <v>89.404287611458898</v>
      </c>
      <c r="F13" s="48">
        <f>VLOOKUP($A13,'Occupancy Raw Data'!$B$8:$BE$45,'Occupancy Raw Data'!K$3,FALSE)</f>
        <v>74.141529121608798</v>
      </c>
      <c r="G13" s="49">
        <f>VLOOKUP($A13,'Occupancy Raw Data'!$B$8:$BE$45,'Occupancy Raw Data'!L$3,FALSE)</f>
        <v>81.375450578637796</v>
      </c>
      <c r="H13" s="48">
        <f>VLOOKUP($A13,'Occupancy Raw Data'!$B$8:$BE$45,'Occupancy Raw Data'!N$3,FALSE)</f>
        <v>79.709732498577097</v>
      </c>
      <c r="I13" s="48">
        <f>VLOOKUP($A13,'Occupancy Raw Data'!$B$8:$BE$45,'Occupancy Raw Data'!O$3,FALSE)</f>
        <v>87.858091443748805</v>
      </c>
      <c r="J13" s="49">
        <f>VLOOKUP($A13,'Occupancy Raw Data'!$B$8:$BE$45,'Occupancy Raw Data'!P$3,FALSE)</f>
        <v>83.783911971162894</v>
      </c>
      <c r="K13" s="50">
        <f>VLOOKUP($A13,'Occupancy Raw Data'!$B$8:$BE$45,'Occupancy Raw Data'!R$3,FALSE)</f>
        <v>82.063582405073504</v>
      </c>
      <c r="M13" s="47">
        <f>VLOOKUP($A13,'Occupancy Raw Data'!$B$8:$BE$45,'Occupancy Raw Data'!T$3,FALSE)</f>
        <v>-4.8678633483686298</v>
      </c>
      <c r="N13" s="48">
        <f>VLOOKUP($A13,'Occupancy Raw Data'!$B$8:$BE$45,'Occupancy Raw Data'!U$3,FALSE)</f>
        <v>6.4124345089348296</v>
      </c>
      <c r="O13" s="48">
        <f>VLOOKUP($A13,'Occupancy Raw Data'!$B$8:$BE$45,'Occupancy Raw Data'!V$3,FALSE)</f>
        <v>6.4169001840670701</v>
      </c>
      <c r="P13" s="48">
        <f>VLOOKUP($A13,'Occupancy Raw Data'!$B$8:$BE$45,'Occupancy Raw Data'!W$3,FALSE)</f>
        <v>8.4639692250481495</v>
      </c>
      <c r="Q13" s="48">
        <f>VLOOKUP($A13,'Occupancy Raw Data'!$B$8:$BE$45,'Occupancy Raw Data'!X$3,FALSE)</f>
        <v>7.3773870037093001</v>
      </c>
      <c r="R13" s="49">
        <f>VLOOKUP($A13,'Occupancy Raw Data'!$B$8:$BE$45,'Occupancy Raw Data'!Y$3,FALSE)</f>
        <v>5.0467752690513104</v>
      </c>
      <c r="S13" s="48">
        <f>VLOOKUP($A13,'Occupancy Raw Data'!$B$8:$BE$45,'Occupancy Raw Data'!AA$3,FALSE)</f>
        <v>3.4126442437421599E-2</v>
      </c>
      <c r="T13" s="48">
        <f>VLOOKUP($A13,'Occupancy Raw Data'!$B$8:$BE$45,'Occupancy Raw Data'!AB$3,FALSE)</f>
        <v>-0.33257500661478601</v>
      </c>
      <c r="U13" s="49">
        <f>VLOOKUP($A13,'Occupancy Raw Data'!$B$8:$BE$45,'Occupancy Raw Data'!AC$3,FALSE)</f>
        <v>-0.158475970942377</v>
      </c>
      <c r="V13" s="50">
        <f>VLOOKUP($A13,'Occupancy Raw Data'!$B$8:$BE$45,'Occupancy Raw Data'!AE$3,FALSE)</f>
        <v>3.47315370359525</v>
      </c>
      <c r="X13" s="51">
        <f>VLOOKUP($A13,'ADR Raw Data'!$B$6:$BE$43,'ADR Raw Data'!G$1,FALSE)</f>
        <v>124.03197000882</v>
      </c>
      <c r="Y13" s="52">
        <f>VLOOKUP($A13,'ADR Raw Data'!$B$6:$BE$43,'ADR Raw Data'!H$1,FALSE)</f>
        <v>149.17740965182799</v>
      </c>
      <c r="Z13" s="52">
        <f>VLOOKUP($A13,'ADR Raw Data'!$B$6:$BE$43,'ADR Raw Data'!I$1,FALSE)</f>
        <v>159.11830161653299</v>
      </c>
      <c r="AA13" s="52">
        <f>VLOOKUP($A13,'ADR Raw Data'!$B$6:$BE$43,'ADR Raw Data'!J$1,FALSE)</f>
        <v>151.731129973474</v>
      </c>
      <c r="AB13" s="52">
        <f>VLOOKUP($A13,'ADR Raw Data'!$B$6:$BE$43,'ADR Raw Data'!K$1,FALSE)</f>
        <v>130.94516888433901</v>
      </c>
      <c r="AC13" s="53">
        <f>VLOOKUP($A13,'ADR Raw Data'!$B$6:$BE$43,'ADR Raw Data'!L$1,FALSE)</f>
        <v>144.693895274287</v>
      </c>
      <c r="AD13" s="52">
        <f>VLOOKUP($A13,'ADR Raw Data'!$B$6:$BE$43,'ADR Raw Data'!N$1,FALSE)</f>
        <v>123.606307271212</v>
      </c>
      <c r="AE13" s="52">
        <f>VLOOKUP($A13,'ADR Raw Data'!$B$6:$BE$43,'ADR Raw Data'!O$1,FALSE)</f>
        <v>125.983549989203</v>
      </c>
      <c r="AF13" s="53">
        <f>VLOOKUP($A13,'ADR Raw Data'!$B$6:$BE$43,'ADR Raw Data'!P$1,FALSE)</f>
        <v>124.852727993206</v>
      </c>
      <c r="AG13" s="54">
        <f>VLOOKUP($A13,'ADR Raw Data'!$B$6:$BE$43,'ADR Raw Data'!R$1,FALSE)</f>
        <v>138.90615096271301</v>
      </c>
      <c r="AI13" s="47">
        <f>VLOOKUP($A13,'ADR Raw Data'!$B$6:$BE$43,'ADR Raw Data'!T$1,FALSE)</f>
        <v>6.3974609085458098</v>
      </c>
      <c r="AJ13" s="48">
        <f>VLOOKUP($A13,'ADR Raw Data'!$B$6:$BE$43,'ADR Raw Data'!U$1,FALSE)</f>
        <v>12.4265595348917</v>
      </c>
      <c r="AK13" s="48">
        <f>VLOOKUP($A13,'ADR Raw Data'!$B$6:$BE$43,'ADR Raw Data'!V$1,FALSE)</f>
        <v>14.2105020861494</v>
      </c>
      <c r="AL13" s="48">
        <f>VLOOKUP($A13,'ADR Raw Data'!$B$6:$BE$43,'ADR Raw Data'!W$1,FALSE)</f>
        <v>13.842150207526</v>
      </c>
      <c r="AM13" s="48">
        <f>VLOOKUP($A13,'ADR Raw Data'!$B$6:$BE$43,'ADR Raw Data'!X$1,FALSE)</f>
        <v>11.500715213947201</v>
      </c>
      <c r="AN13" s="49">
        <f>VLOOKUP($A13,'ADR Raw Data'!$B$6:$BE$43,'ADR Raw Data'!Y$1,FALSE)</f>
        <v>12.369350304210201</v>
      </c>
      <c r="AO13" s="48">
        <f>VLOOKUP($A13,'ADR Raw Data'!$B$6:$BE$43,'ADR Raw Data'!AA$1,FALSE)</f>
        <v>9.9604258690534806</v>
      </c>
      <c r="AP13" s="48">
        <f>VLOOKUP($A13,'ADR Raw Data'!$B$6:$BE$43,'ADR Raw Data'!AB$1,FALSE)</f>
        <v>9.6866915023298308</v>
      </c>
      <c r="AQ13" s="49">
        <f>VLOOKUP($A13,'ADR Raw Data'!$B$6:$BE$43,'ADR Raw Data'!AC$1,FALSE)</f>
        <v>9.8132679216987597</v>
      </c>
      <c r="AR13" s="50">
        <f>VLOOKUP($A13,'ADR Raw Data'!$B$6:$BE$43,'ADR Raw Data'!AE$1,FALSE)</f>
        <v>11.831514023090801</v>
      </c>
      <c r="AS13" s="40"/>
      <c r="AT13" s="51">
        <f>VLOOKUP($A13,'RevPAR Raw Data'!$B$6:$BE$43,'RevPAR Raw Data'!G$1,FALSE)</f>
        <v>80.028975526465501</v>
      </c>
      <c r="AU13" s="52">
        <f>VLOOKUP($A13,'RevPAR Raw Data'!$B$6:$BE$43,'RevPAR Raw Data'!H$1,FALSE)</f>
        <v>128.43238190096699</v>
      </c>
      <c r="AV13" s="52">
        <f>VLOOKUP($A13,'RevPAR Raw Data'!$B$6:$BE$43,'RevPAR Raw Data'!I$1,FALSE)</f>
        <v>147.526302409409</v>
      </c>
      <c r="AW13" s="52">
        <f>VLOOKUP($A13,'RevPAR Raw Data'!$B$6:$BE$43,'RevPAR Raw Data'!J$1,FALSE)</f>
        <v>135.65413583760099</v>
      </c>
      <c r="AX13" s="52">
        <f>VLOOKUP($A13,'RevPAR Raw Data'!$B$6:$BE$43,'RevPAR Raw Data'!K$1,FALSE)</f>
        <v>97.084750521722597</v>
      </c>
      <c r="AY13" s="53">
        <f>VLOOKUP($A13,'RevPAR Raw Data'!$B$6:$BE$43,'RevPAR Raw Data'!L$1,FALSE)</f>
        <v>117.74530923923299</v>
      </c>
      <c r="AZ13" s="52">
        <f>VLOOKUP($A13,'RevPAR Raw Data'!$B$6:$BE$43,'RevPAR Raw Data'!N$1,FALSE)</f>
        <v>98.526256877252806</v>
      </c>
      <c r="BA13" s="52">
        <f>VLOOKUP($A13,'RevPAR Raw Data'!$B$6:$BE$43,'RevPAR Raw Data'!O$1,FALSE)</f>
        <v>110.686742553595</v>
      </c>
      <c r="BB13" s="53">
        <f>VLOOKUP($A13,'RevPAR Raw Data'!$B$6:$BE$43,'RevPAR Raw Data'!P$1,FALSE)</f>
        <v>104.60649971542399</v>
      </c>
      <c r="BC13" s="54">
        <f>VLOOKUP($A13,'RevPAR Raw Data'!$B$6:$BE$43,'RevPAR Raw Data'!R$1,FALSE)</f>
        <v>113.991363661002</v>
      </c>
      <c r="BE13" s="47">
        <f>VLOOKUP($A13,'RevPAR Raw Data'!$B$6:$BE$43,'RevPAR Raw Data'!T$1,FALSE)</f>
        <v>1.2181779053838599</v>
      </c>
      <c r="BF13" s="48">
        <f>VLOOKUP($A13,'RevPAR Raw Data'!$B$6:$BE$43,'RevPAR Raw Data'!U$1,FALSE)</f>
        <v>19.6358390357152</v>
      </c>
      <c r="BG13" s="48">
        <f>VLOOKUP($A13,'RevPAR Raw Data'!$B$6:$BE$43,'RevPAR Raw Data'!V$1,FALSE)</f>
        <v>21.539276004739399</v>
      </c>
      <c r="BH13" s="48">
        <f>VLOOKUP($A13,'RevPAR Raw Data'!$B$6:$BE$43,'RevPAR Raw Data'!W$1,FALSE)</f>
        <v>23.4777147662241</v>
      </c>
      <c r="BI13" s="48">
        <f>VLOOKUP($A13,'RevPAR Raw Data'!$B$6:$BE$43,'RevPAR Raw Data'!X$1,FALSE)</f>
        <v>19.7265544871839</v>
      </c>
      <c r="BJ13" s="49">
        <f>VLOOKUP($A13,'RevPAR Raw Data'!$B$6:$BE$43,'RevPAR Raw Data'!Y$1,FALSE)</f>
        <v>18.040378885356699</v>
      </c>
      <c r="BK13" s="48">
        <f>VLOOKUP($A13,'RevPAR Raw Data'!$B$6:$BE$43,'RevPAR Raw Data'!AA$1,FALSE)</f>
        <v>9.9979514504916196</v>
      </c>
      <c r="BL13" s="48">
        <f>VLOOKUP($A13,'RevPAR Raw Data'!$B$6:$BE$43,'RevPAR Raw Data'!AB$1,FALSE)</f>
        <v>9.3219009808104207</v>
      </c>
      <c r="BM13" s="49">
        <f>VLOOKUP($A13,'RevPAR Raw Data'!$B$6:$BE$43,'RevPAR Raw Data'!AC$1,FALSE)</f>
        <v>9.6392402791362901</v>
      </c>
      <c r="BN13" s="50">
        <f>VLOOKUP($A13,'RevPAR Raw Data'!$B$6:$BE$43,'RevPAR Raw Data'!AE$1,FALSE)</f>
        <v>15.715594394170401</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54.181761317730398</v>
      </c>
      <c r="C15" s="48">
        <f>VLOOKUP($A15,'Occupancy Raw Data'!$B$8:$BE$45,'Occupancy Raw Data'!H$3,FALSE)</f>
        <v>61.570538716150999</v>
      </c>
      <c r="D15" s="48">
        <f>VLOOKUP($A15,'Occupancy Raw Data'!$B$8:$BE$45,'Occupancy Raw Data'!I$3,FALSE)</f>
        <v>64.1090463655555</v>
      </c>
      <c r="E15" s="48">
        <f>VLOOKUP($A15,'Occupancy Raw Data'!$B$8:$BE$45,'Occupancy Raw Data'!J$3,FALSE)</f>
        <v>63.157757564700603</v>
      </c>
      <c r="F15" s="48">
        <f>VLOOKUP($A15,'Occupancy Raw Data'!$B$8:$BE$45,'Occupancy Raw Data'!K$3,FALSE)</f>
        <v>60.0067763037869</v>
      </c>
      <c r="G15" s="49">
        <f>VLOOKUP($A15,'Occupancy Raw Data'!$B$8:$BE$45,'Occupancy Raw Data'!L$3,FALSE)</f>
        <v>60.605176053584898</v>
      </c>
      <c r="H15" s="48">
        <f>VLOOKUP($A15,'Occupancy Raw Data'!$B$8:$BE$45,'Occupancy Raw Data'!N$3,FALSE)</f>
        <v>72.026896713492604</v>
      </c>
      <c r="I15" s="48">
        <f>VLOOKUP($A15,'Occupancy Raw Data'!$B$8:$BE$45,'Occupancy Raw Data'!O$3,FALSE)</f>
        <v>82.936745810419794</v>
      </c>
      <c r="J15" s="49">
        <f>VLOOKUP($A15,'Occupancy Raw Data'!$B$8:$BE$45,'Occupancy Raw Data'!P$3,FALSE)</f>
        <v>77.481821261956199</v>
      </c>
      <c r="K15" s="50">
        <f>VLOOKUP($A15,'Occupancy Raw Data'!$B$8:$BE$45,'Occupancy Raw Data'!R$3,FALSE)</f>
        <v>65.427074684548103</v>
      </c>
      <c r="M15" s="47">
        <f>VLOOKUP($A15,'Occupancy Raw Data'!$B$8:$BE$45,'Occupancy Raw Data'!T$3,FALSE)</f>
        <v>-3.1774639286359601</v>
      </c>
      <c r="N15" s="48">
        <f>VLOOKUP($A15,'Occupancy Raw Data'!$B$8:$BE$45,'Occupancy Raw Data'!U$3,FALSE)</f>
        <v>0.34885802796286403</v>
      </c>
      <c r="O15" s="48">
        <f>VLOOKUP($A15,'Occupancy Raw Data'!$B$8:$BE$45,'Occupancy Raw Data'!V$3,FALSE)</f>
        <v>2.3021829298936298</v>
      </c>
      <c r="P15" s="48">
        <f>VLOOKUP($A15,'Occupancy Raw Data'!$B$8:$BE$45,'Occupancy Raw Data'!W$3,FALSE)</f>
        <v>1.2014053443024999</v>
      </c>
      <c r="Q15" s="48">
        <f>VLOOKUP($A15,'Occupancy Raw Data'!$B$8:$BE$45,'Occupancy Raw Data'!X$3,FALSE)</f>
        <v>-1.8073271671614399</v>
      </c>
      <c r="R15" s="49">
        <f>VLOOKUP($A15,'Occupancy Raw Data'!$B$8:$BE$45,'Occupancy Raw Data'!Y$3,FALSE)</f>
        <v>-0.156877518779446</v>
      </c>
      <c r="S15" s="48">
        <f>VLOOKUP($A15,'Occupancy Raw Data'!$B$8:$BE$45,'Occupancy Raw Data'!AA$3,FALSE)</f>
        <v>-6.3017063711779002</v>
      </c>
      <c r="T15" s="48">
        <f>VLOOKUP($A15,'Occupancy Raw Data'!$B$8:$BE$45,'Occupancy Raw Data'!AB$3,FALSE)</f>
        <v>-7.66341768538636</v>
      </c>
      <c r="U15" s="49">
        <f>VLOOKUP($A15,'Occupancy Raw Data'!$B$8:$BE$45,'Occupancy Raw Data'!AC$3,FALSE)</f>
        <v>-7.0354524356789403</v>
      </c>
      <c r="V15" s="50">
        <f>VLOOKUP($A15,'Occupancy Raw Data'!$B$8:$BE$45,'Occupancy Raw Data'!AE$3,FALSE)</f>
        <v>-2.59554964309693</v>
      </c>
      <c r="X15" s="51">
        <f>VLOOKUP($A15,'ADR Raw Data'!$B$6:$BE$43,'ADR Raw Data'!G$1,FALSE)</f>
        <v>112.532819572851</v>
      </c>
      <c r="Y15" s="52">
        <f>VLOOKUP($A15,'ADR Raw Data'!$B$6:$BE$43,'ADR Raw Data'!H$1,FALSE)</f>
        <v>114.042686128513</v>
      </c>
      <c r="Z15" s="52">
        <f>VLOOKUP($A15,'ADR Raw Data'!$B$6:$BE$43,'ADR Raw Data'!I$1,FALSE)</f>
        <v>114.35786933897</v>
      </c>
      <c r="AA15" s="52">
        <f>VLOOKUP($A15,'ADR Raw Data'!$B$6:$BE$43,'ADR Raw Data'!J$1,FALSE)</f>
        <v>115.043523467998</v>
      </c>
      <c r="AB15" s="52">
        <f>VLOOKUP($A15,'ADR Raw Data'!$B$6:$BE$43,'ADR Raw Data'!K$1,FALSE)</f>
        <v>117.559341217859</v>
      </c>
      <c r="AC15" s="53">
        <f>VLOOKUP($A15,'ADR Raw Data'!$B$6:$BE$43,'ADR Raw Data'!L$1,FALSE)</f>
        <v>114.744384091925</v>
      </c>
      <c r="AD15" s="52">
        <f>VLOOKUP($A15,'ADR Raw Data'!$B$6:$BE$43,'ADR Raw Data'!N$1,FALSE)</f>
        <v>172.82345995078799</v>
      </c>
      <c r="AE15" s="52">
        <f>VLOOKUP($A15,'ADR Raw Data'!$B$6:$BE$43,'ADR Raw Data'!O$1,FALSE)</f>
        <v>190.676255813588</v>
      </c>
      <c r="AF15" s="53">
        <f>VLOOKUP($A15,'ADR Raw Data'!$B$6:$BE$43,'ADR Raw Data'!P$1,FALSE)</f>
        <v>182.37829983685901</v>
      </c>
      <c r="AG15" s="54">
        <f>VLOOKUP($A15,'ADR Raw Data'!$B$6:$BE$43,'ADR Raw Data'!R$1,FALSE)</f>
        <v>137.62874589588299</v>
      </c>
      <c r="AI15" s="47">
        <f>VLOOKUP($A15,'ADR Raw Data'!$B$6:$BE$43,'ADR Raw Data'!T$1,FALSE)</f>
        <v>3.9793982533262602</v>
      </c>
      <c r="AJ15" s="48">
        <f>VLOOKUP($A15,'ADR Raw Data'!$B$6:$BE$43,'ADR Raw Data'!U$1,FALSE)</f>
        <v>5.5456702682332999</v>
      </c>
      <c r="AK15" s="48">
        <f>VLOOKUP($A15,'ADR Raw Data'!$B$6:$BE$43,'ADR Raw Data'!V$1,FALSE)</f>
        <v>4.00188228045117</v>
      </c>
      <c r="AL15" s="48">
        <f>VLOOKUP($A15,'ADR Raw Data'!$B$6:$BE$43,'ADR Raw Data'!W$1,FALSE)</f>
        <v>5.4431175685616298</v>
      </c>
      <c r="AM15" s="48">
        <f>VLOOKUP($A15,'ADR Raw Data'!$B$6:$BE$43,'ADR Raw Data'!X$1,FALSE)</f>
        <v>3.29169983604951</v>
      </c>
      <c r="AN15" s="49">
        <f>VLOOKUP($A15,'ADR Raw Data'!$B$6:$BE$43,'ADR Raw Data'!Y$1,FALSE)</f>
        <v>4.4519571864073901</v>
      </c>
      <c r="AO15" s="48">
        <f>VLOOKUP($A15,'ADR Raw Data'!$B$6:$BE$43,'ADR Raw Data'!AA$1,FALSE)</f>
        <v>-3.9782724457049001</v>
      </c>
      <c r="AP15" s="48">
        <f>VLOOKUP($A15,'ADR Raw Data'!$B$6:$BE$43,'ADR Raw Data'!AB$1,FALSE)</f>
        <v>-7.1844910946405696</v>
      </c>
      <c r="AQ15" s="49">
        <f>VLOOKUP($A15,'ADR Raw Data'!$B$6:$BE$43,'ADR Raw Data'!AC$1,FALSE)</f>
        <v>-5.84415151423274</v>
      </c>
      <c r="AR15" s="50">
        <f>VLOOKUP($A15,'ADR Raw Data'!$B$6:$BE$43,'ADR Raw Data'!AE$1,FALSE)</f>
        <v>-1.39675497906107</v>
      </c>
      <c r="AS15" s="40"/>
      <c r="AT15" s="51">
        <f>VLOOKUP($A15,'RevPAR Raw Data'!$B$6:$BE$43,'RevPAR Raw Data'!G$1,FALSE)</f>
        <v>60.972263705074397</v>
      </c>
      <c r="AU15" s="52">
        <f>VLOOKUP($A15,'RevPAR Raw Data'!$B$6:$BE$43,'RevPAR Raw Data'!H$1,FALSE)</f>
        <v>70.216696215694895</v>
      </c>
      <c r="AV15" s="52">
        <f>VLOOKUP($A15,'RevPAR Raw Data'!$B$6:$BE$43,'RevPAR Raw Data'!I$1,FALSE)</f>
        <v>73.313739477182096</v>
      </c>
      <c r="AW15" s="52">
        <f>VLOOKUP($A15,'RevPAR Raw Data'!$B$6:$BE$43,'RevPAR Raw Data'!J$1,FALSE)</f>
        <v>72.658909645807796</v>
      </c>
      <c r="AX15" s="52">
        <f>VLOOKUP($A15,'RevPAR Raw Data'!$B$6:$BE$43,'RevPAR Raw Data'!K$1,FALSE)</f>
        <v>70.543570908806501</v>
      </c>
      <c r="AY15" s="53">
        <f>VLOOKUP($A15,'RevPAR Raw Data'!$B$6:$BE$43,'RevPAR Raw Data'!L$1,FALSE)</f>
        <v>69.541035990513095</v>
      </c>
      <c r="AZ15" s="52">
        <f>VLOOKUP($A15,'RevPAR Raw Data'!$B$6:$BE$43,'RevPAR Raw Data'!N$1,FALSE)</f>
        <v>124.479374995439</v>
      </c>
      <c r="BA15" s="52">
        <f>VLOOKUP($A15,'RevPAR Raw Data'!$B$6:$BE$43,'RevPAR Raw Data'!O$1,FALSE)</f>
        <v>158.14068160494099</v>
      </c>
      <c r="BB15" s="53">
        <f>VLOOKUP($A15,'RevPAR Raw Data'!$B$6:$BE$43,'RevPAR Raw Data'!P$1,FALSE)</f>
        <v>141.31002830019</v>
      </c>
      <c r="BC15" s="54">
        <f>VLOOKUP($A15,'RevPAR Raw Data'!$B$6:$BE$43,'RevPAR Raw Data'!R$1,FALSE)</f>
        <v>90.046462364706599</v>
      </c>
      <c r="BE15" s="47">
        <f>VLOOKUP($A15,'RevPAR Raw Data'!$B$6:$BE$43,'RevPAR Raw Data'!T$1,FALSE)</f>
        <v>0.67549038061408095</v>
      </c>
      <c r="BF15" s="48">
        <f>VLOOKUP($A15,'RevPAR Raw Data'!$B$6:$BE$43,'RevPAR Raw Data'!U$1,FALSE)</f>
        <v>5.9138748121312403</v>
      </c>
      <c r="BG15" s="48">
        <f>VLOOKUP($A15,'RevPAR Raw Data'!$B$6:$BE$43,'RevPAR Raw Data'!V$1,FALSE)</f>
        <v>6.3961958610797902</v>
      </c>
      <c r="BH15" s="48">
        <f>VLOOKUP($A15,'RevPAR Raw Data'!$B$6:$BE$43,'RevPAR Raw Data'!W$1,FALSE)</f>
        <v>6.7099168182295097</v>
      </c>
      <c r="BI15" s="48">
        <f>VLOOKUP($A15,'RevPAR Raw Data'!$B$6:$BE$43,'RevPAR Raw Data'!X$1,FALSE)</f>
        <v>1.42488088348973</v>
      </c>
      <c r="BJ15" s="49">
        <f>VLOOKUP($A15,'RevPAR Raw Data'!$B$6:$BE$43,'RevPAR Raw Data'!Y$1,FALSE)</f>
        <v>4.2880955476567904</v>
      </c>
      <c r="BK15" s="48">
        <f>VLOOKUP($A15,'RevPAR Raw Data'!$B$6:$BE$43,'RevPAR Raw Data'!AA$1,FALSE)</f>
        <v>-10.029279768708999</v>
      </c>
      <c r="BL15" s="48">
        <f>VLOOKUP($A15,'RevPAR Raw Data'!$B$6:$BE$43,'RevPAR Raw Data'!AB$1,FALSE)</f>
        <v>-14.2973312188752</v>
      </c>
      <c r="BM15" s="49">
        <f>VLOOKUP($A15,'RevPAR Raw Data'!$B$6:$BE$43,'RevPAR Raw Data'!AC$1,FALSE)</f>
        <v>-12.468441449858799</v>
      </c>
      <c r="BN15" s="50">
        <f>VLOOKUP($A15,'RevPAR Raw Data'!$B$6:$BE$43,'RevPAR Raw Data'!AE$1,FALSE)</f>
        <v>-3.9560511532840499</v>
      </c>
    </row>
    <row r="16" spans="1:66" x14ac:dyDescent="0.25">
      <c r="A16" s="63" t="s">
        <v>92</v>
      </c>
      <c r="B16" s="47">
        <f>VLOOKUP($A16,'Occupancy Raw Data'!$B$8:$BE$45,'Occupancy Raw Data'!G$3,FALSE)</f>
        <v>64.431639601885806</v>
      </c>
      <c r="C16" s="48">
        <f>VLOOKUP($A16,'Occupancy Raw Data'!$B$8:$BE$45,'Occupancy Raw Data'!H$3,FALSE)</f>
        <v>74.960712414876795</v>
      </c>
      <c r="D16" s="48">
        <f>VLOOKUP($A16,'Occupancy Raw Data'!$B$8:$BE$45,'Occupancy Raw Data'!I$3,FALSE)</f>
        <v>77.789418543740098</v>
      </c>
      <c r="E16" s="48">
        <f>VLOOKUP($A16,'Occupancy Raw Data'!$B$8:$BE$45,'Occupancy Raw Data'!J$3,FALSE)</f>
        <v>75.536930330015707</v>
      </c>
      <c r="F16" s="48">
        <f>VLOOKUP($A16,'Occupancy Raw Data'!$B$8:$BE$45,'Occupancy Raw Data'!K$3,FALSE)</f>
        <v>68.517548454688296</v>
      </c>
      <c r="G16" s="49">
        <f>VLOOKUP($A16,'Occupancy Raw Data'!$B$8:$BE$45,'Occupancy Raw Data'!L$3,FALSE)</f>
        <v>72.247249869041298</v>
      </c>
      <c r="H16" s="48">
        <f>VLOOKUP($A16,'Occupancy Raw Data'!$B$8:$BE$45,'Occupancy Raw Data'!N$3,FALSE)</f>
        <v>75.502008032128501</v>
      </c>
      <c r="I16" s="48">
        <f>VLOOKUP($A16,'Occupancy Raw Data'!$B$8:$BE$45,'Occupancy Raw Data'!O$3,FALSE)</f>
        <v>83.481753099353895</v>
      </c>
      <c r="J16" s="49">
        <f>VLOOKUP($A16,'Occupancy Raw Data'!$B$8:$BE$45,'Occupancy Raw Data'!P$3,FALSE)</f>
        <v>79.491880565741198</v>
      </c>
      <c r="K16" s="50">
        <f>VLOOKUP($A16,'Occupancy Raw Data'!$B$8:$BE$45,'Occupancy Raw Data'!R$3,FALSE)</f>
        <v>74.317144353812694</v>
      </c>
      <c r="M16" s="47">
        <f>VLOOKUP($A16,'Occupancy Raw Data'!$B$8:$BE$45,'Occupancy Raw Data'!T$3,FALSE)</f>
        <v>-1.45951699775691</v>
      </c>
      <c r="N16" s="48">
        <f>VLOOKUP($A16,'Occupancy Raw Data'!$B$8:$BE$45,'Occupancy Raw Data'!U$3,FALSE)</f>
        <v>0.145832778251311</v>
      </c>
      <c r="O16" s="48">
        <f>VLOOKUP($A16,'Occupancy Raw Data'!$B$8:$BE$45,'Occupancy Raw Data'!V$3,FALSE)</f>
        <v>-1.19294352673996</v>
      </c>
      <c r="P16" s="48">
        <f>VLOOKUP($A16,'Occupancy Raw Data'!$B$8:$BE$45,'Occupancy Raw Data'!W$3,FALSE)</f>
        <v>-1.8105645698819499</v>
      </c>
      <c r="Q16" s="48">
        <f>VLOOKUP($A16,'Occupancy Raw Data'!$B$8:$BE$45,'Occupancy Raw Data'!X$3,FALSE)</f>
        <v>-3.4142091453605801</v>
      </c>
      <c r="R16" s="49">
        <f>VLOOKUP($A16,'Occupancy Raw Data'!$B$8:$BE$45,'Occupancy Raw Data'!Y$3,FALSE)</f>
        <v>-1.5263621161316401</v>
      </c>
      <c r="S16" s="48">
        <f>VLOOKUP($A16,'Occupancy Raw Data'!$B$8:$BE$45,'Occupancy Raw Data'!AA$3,FALSE)</f>
        <v>-6.4232688329073797</v>
      </c>
      <c r="T16" s="48">
        <f>VLOOKUP($A16,'Occupancy Raw Data'!$B$8:$BE$45,'Occupancy Raw Data'!AB$3,FALSE)</f>
        <v>-7.1632320359486004</v>
      </c>
      <c r="U16" s="49">
        <f>VLOOKUP($A16,'Occupancy Raw Data'!$B$8:$BE$45,'Occupancy Raw Data'!AC$3,FALSE)</f>
        <v>-6.8132852657520102</v>
      </c>
      <c r="V16" s="50">
        <f>VLOOKUP($A16,'Occupancy Raw Data'!$B$8:$BE$45,'Occupancy Raw Data'!AE$3,FALSE)</f>
        <v>-3.20466042797415</v>
      </c>
      <c r="X16" s="51">
        <f>VLOOKUP($A16,'ADR Raw Data'!$B$6:$BE$43,'ADR Raw Data'!G$1,FALSE)</f>
        <v>93.589024634146298</v>
      </c>
      <c r="Y16" s="52">
        <f>VLOOKUP($A16,'ADR Raw Data'!$B$6:$BE$43,'ADR Raw Data'!H$1,FALSE)</f>
        <v>97.397185418122504</v>
      </c>
      <c r="Z16" s="52">
        <f>VLOOKUP($A16,'ADR Raw Data'!$B$6:$BE$43,'ADR Raw Data'!I$1,FALSE)</f>
        <v>98.570945319865302</v>
      </c>
      <c r="AA16" s="52">
        <f>VLOOKUP($A16,'ADR Raw Data'!$B$6:$BE$43,'ADR Raw Data'!J$1,FALSE)</f>
        <v>98.319185182616707</v>
      </c>
      <c r="AB16" s="52">
        <f>VLOOKUP($A16,'ADR Raw Data'!$B$6:$BE$43,'ADR Raw Data'!K$1,FALSE)</f>
        <v>94.318396839959206</v>
      </c>
      <c r="AC16" s="53">
        <f>VLOOKUP($A16,'ADR Raw Data'!$B$6:$BE$43,'ADR Raw Data'!L$1,FALSE)</f>
        <v>96.579532269914907</v>
      </c>
      <c r="AD16" s="52">
        <f>VLOOKUP($A16,'ADR Raw Data'!$B$6:$BE$43,'ADR Raw Data'!N$1,FALSE)</f>
        <v>124.08602284921299</v>
      </c>
      <c r="AE16" s="52">
        <f>VLOOKUP($A16,'ADR Raw Data'!$B$6:$BE$43,'ADR Raw Data'!O$1,FALSE)</f>
        <v>135.96465555323101</v>
      </c>
      <c r="AF16" s="53">
        <f>VLOOKUP($A16,'ADR Raw Data'!$B$6:$BE$43,'ADR Raw Data'!P$1,FALSE)</f>
        <v>130.32344656781899</v>
      </c>
      <c r="AG16" s="54">
        <f>VLOOKUP($A16,'ADR Raw Data'!$B$6:$BE$43,'ADR Raw Data'!R$1,FALSE)</f>
        <v>106.891966052428</v>
      </c>
      <c r="AI16" s="47">
        <f>VLOOKUP($A16,'ADR Raw Data'!$B$6:$BE$43,'ADR Raw Data'!T$1,FALSE)</f>
        <v>5.0284104378152099</v>
      </c>
      <c r="AJ16" s="48">
        <f>VLOOKUP($A16,'ADR Raw Data'!$B$6:$BE$43,'ADR Raw Data'!U$1,FALSE)</f>
        <v>5.60307430256867</v>
      </c>
      <c r="AK16" s="48">
        <f>VLOOKUP($A16,'ADR Raw Data'!$B$6:$BE$43,'ADR Raw Data'!V$1,FALSE)</f>
        <v>2.7923100717005598</v>
      </c>
      <c r="AL16" s="48">
        <f>VLOOKUP($A16,'ADR Raw Data'!$B$6:$BE$43,'ADR Raw Data'!W$1,FALSE)</f>
        <v>3.95867860902736</v>
      </c>
      <c r="AM16" s="48">
        <f>VLOOKUP($A16,'ADR Raw Data'!$B$6:$BE$43,'ADR Raw Data'!X$1,FALSE)</f>
        <v>2.82046246888423E-2</v>
      </c>
      <c r="AN16" s="49">
        <f>VLOOKUP($A16,'ADR Raw Data'!$B$6:$BE$43,'ADR Raw Data'!Y$1,FALSE)</f>
        <v>3.4593496739766598</v>
      </c>
      <c r="AO16" s="48">
        <f>VLOOKUP($A16,'ADR Raw Data'!$B$6:$BE$43,'ADR Raw Data'!AA$1,FALSE)</f>
        <v>-2.80831276208683</v>
      </c>
      <c r="AP16" s="48">
        <f>VLOOKUP($A16,'ADR Raw Data'!$B$6:$BE$43,'ADR Raw Data'!AB$1,FALSE)</f>
        <v>-7.2048820440709598</v>
      </c>
      <c r="AQ16" s="49">
        <f>VLOOKUP($A16,'ADR Raw Data'!$B$6:$BE$43,'ADR Raw Data'!AC$1,FALSE)</f>
        <v>-5.2928460290938304</v>
      </c>
      <c r="AR16" s="50">
        <f>VLOOKUP($A16,'ADR Raw Data'!$B$6:$BE$43,'ADR Raw Data'!AE$1,FALSE)</f>
        <v>-0.472254333177893</v>
      </c>
      <c r="AS16" s="40"/>
      <c r="AT16" s="51">
        <f>VLOOKUP($A16,'RevPAR Raw Data'!$B$6:$BE$43,'RevPAR Raw Data'!G$1,FALSE)</f>
        <v>60.300943059193202</v>
      </c>
      <c r="AU16" s="52">
        <f>VLOOKUP($A16,'RevPAR Raw Data'!$B$6:$BE$43,'RevPAR Raw Data'!H$1,FALSE)</f>
        <v>73.009624061463199</v>
      </c>
      <c r="AV16" s="52">
        <f>VLOOKUP($A16,'RevPAR Raw Data'!$B$6:$BE$43,'RevPAR Raw Data'!I$1,FALSE)</f>
        <v>76.677765217391297</v>
      </c>
      <c r="AW16" s="52">
        <f>VLOOKUP($A16,'RevPAR Raw Data'!$B$6:$BE$43,'RevPAR Raw Data'!J$1,FALSE)</f>
        <v>74.267294412432307</v>
      </c>
      <c r="AX16" s="52">
        <f>VLOOKUP($A16,'RevPAR Raw Data'!$B$6:$BE$43,'RevPAR Raw Data'!K$1,FALSE)</f>
        <v>64.624653256504203</v>
      </c>
      <c r="AY16" s="53">
        <f>VLOOKUP($A16,'RevPAR Raw Data'!$B$6:$BE$43,'RevPAR Raw Data'!L$1,FALSE)</f>
        <v>69.776056001396796</v>
      </c>
      <c r="AZ16" s="52">
        <f>VLOOKUP($A16,'RevPAR Raw Data'!$B$6:$BE$43,'RevPAR Raw Data'!N$1,FALSE)</f>
        <v>93.687438938362106</v>
      </c>
      <c r="BA16" s="52">
        <f>VLOOKUP($A16,'RevPAR Raw Data'!$B$6:$BE$43,'RevPAR Raw Data'!O$1,FALSE)</f>
        <v>113.505678051335</v>
      </c>
      <c r="BB16" s="53">
        <f>VLOOKUP($A16,'RevPAR Raw Data'!$B$6:$BE$43,'RevPAR Raw Data'!P$1,FALSE)</f>
        <v>103.596558494848</v>
      </c>
      <c r="BC16" s="54">
        <f>VLOOKUP($A16,'RevPAR Raw Data'!$B$6:$BE$43,'RevPAR Raw Data'!R$1,FALSE)</f>
        <v>79.439056713811695</v>
      </c>
      <c r="BE16" s="47">
        <f>VLOOKUP($A16,'RevPAR Raw Data'!$B$6:$BE$43,'RevPAR Raw Data'!T$1,FALSE)</f>
        <v>3.4955029350014</v>
      </c>
      <c r="BF16" s="48">
        <f>VLOOKUP($A16,'RevPAR Raw Data'!$B$6:$BE$43,'RevPAR Raw Data'!U$1,FALSE)</f>
        <v>5.7570781997429101</v>
      </c>
      <c r="BG16" s="48">
        <f>VLOOKUP($A16,'RevPAR Raw Data'!$B$6:$BE$43,'RevPAR Raw Data'!V$1,FALSE)</f>
        <v>1.56605586271374</v>
      </c>
      <c r="BH16" s="48">
        <f>VLOOKUP($A16,'RevPAR Raw Data'!$B$6:$BE$43,'RevPAR Raw Data'!W$1,FALSE)</f>
        <v>2.0764396068148598</v>
      </c>
      <c r="BI16" s="48">
        <f>VLOOKUP($A16,'RevPAR Raw Data'!$B$6:$BE$43,'RevPAR Raw Data'!X$1,FALSE)</f>
        <v>-3.38696748554728</v>
      </c>
      <c r="BJ16" s="49">
        <f>VLOOKUP($A16,'RevPAR Raw Data'!$B$6:$BE$43,'RevPAR Raw Data'!Y$1,FALSE)</f>
        <v>1.8801853549569101</v>
      </c>
      <c r="BK16" s="48">
        <f>VLOOKUP($A16,'RevPAR Raw Data'!$B$6:$BE$43,'RevPAR Raw Data'!AA$1,FALSE)</f>
        <v>-9.0511961166165307</v>
      </c>
      <c r="BL16" s="48">
        <f>VLOOKUP($A16,'RevPAR Raw Data'!$B$6:$BE$43,'RevPAR Raw Data'!AB$1,FALSE)</f>
        <v>-13.8520116612863</v>
      </c>
      <c r="BM16" s="49">
        <f>VLOOKUP($A16,'RevPAR Raw Data'!$B$6:$BE$43,'RevPAR Raw Data'!AC$1,FALSE)</f>
        <v>-11.745514596206601</v>
      </c>
      <c r="BN16" s="50">
        <f>VLOOKUP($A16,'RevPAR Raw Data'!$B$6:$BE$43,'RevPAR Raw Data'!AE$1,FALSE)</f>
        <v>-3.6617806134172999</v>
      </c>
    </row>
    <row r="17" spans="1:66" x14ac:dyDescent="0.25">
      <c r="A17" s="63" t="s">
        <v>32</v>
      </c>
      <c r="B17" s="47">
        <f>VLOOKUP($A17,'Occupancy Raw Data'!$B$8:$BE$45,'Occupancy Raw Data'!G$3,FALSE)</f>
        <v>51.824606952257298</v>
      </c>
      <c r="C17" s="48">
        <f>VLOOKUP($A17,'Occupancy Raw Data'!$B$8:$BE$45,'Occupancy Raw Data'!H$3,FALSE)</f>
        <v>59.584595413240997</v>
      </c>
      <c r="D17" s="48">
        <f>VLOOKUP($A17,'Occupancy Raw Data'!$B$8:$BE$45,'Occupancy Raw Data'!I$3,FALSE)</f>
        <v>61.820279821145199</v>
      </c>
      <c r="E17" s="48">
        <f>VLOOKUP($A17,'Occupancy Raw Data'!$B$8:$BE$45,'Occupancy Raw Data'!J$3,FALSE)</f>
        <v>59.281696235395898</v>
      </c>
      <c r="F17" s="48">
        <f>VLOOKUP($A17,'Occupancy Raw Data'!$B$8:$BE$45,'Occupancy Raw Data'!K$3,FALSE)</f>
        <v>56.050771671714898</v>
      </c>
      <c r="G17" s="49">
        <f>VLOOKUP($A17,'Occupancy Raw Data'!$B$8:$BE$45,'Occupancy Raw Data'!L$3,FALSE)</f>
        <v>57.712390018750902</v>
      </c>
      <c r="H17" s="48">
        <f>VLOOKUP($A17,'Occupancy Raw Data'!$B$8:$BE$45,'Occupancy Raw Data'!N$3,FALSE)</f>
        <v>66.810904370402397</v>
      </c>
      <c r="I17" s="48">
        <f>VLOOKUP($A17,'Occupancy Raw Data'!$B$8:$BE$45,'Occupancy Raw Data'!O$3,FALSE)</f>
        <v>79.273041973171701</v>
      </c>
      <c r="J17" s="49">
        <f>VLOOKUP($A17,'Occupancy Raw Data'!$B$8:$BE$45,'Occupancy Raw Data'!P$3,FALSE)</f>
        <v>73.041973171787106</v>
      </c>
      <c r="K17" s="50">
        <f>VLOOKUP($A17,'Occupancy Raw Data'!$B$8:$BE$45,'Occupancy Raw Data'!R$3,FALSE)</f>
        <v>62.092270919618301</v>
      </c>
      <c r="M17" s="47">
        <f>VLOOKUP($A17,'Occupancy Raw Data'!$B$8:$BE$45,'Occupancy Raw Data'!T$3,FALSE)</f>
        <v>-5.2234814491792196</v>
      </c>
      <c r="N17" s="48">
        <f>VLOOKUP($A17,'Occupancy Raw Data'!$B$8:$BE$45,'Occupancy Raw Data'!U$3,FALSE)</f>
        <v>-3.9397672848504</v>
      </c>
      <c r="O17" s="48">
        <f>VLOOKUP($A17,'Occupancy Raw Data'!$B$8:$BE$45,'Occupancy Raw Data'!V$3,FALSE)</f>
        <v>-6.6738816404552397</v>
      </c>
      <c r="P17" s="48">
        <f>VLOOKUP($A17,'Occupancy Raw Data'!$B$8:$BE$45,'Occupancy Raw Data'!W$3,FALSE)</f>
        <v>-8.0853401232589999</v>
      </c>
      <c r="Q17" s="48">
        <f>VLOOKUP($A17,'Occupancy Raw Data'!$B$8:$BE$45,'Occupancy Raw Data'!X$3,FALSE)</f>
        <v>-8.5705829973182102</v>
      </c>
      <c r="R17" s="49">
        <f>VLOOKUP($A17,'Occupancy Raw Data'!$B$8:$BE$45,'Occupancy Raw Data'!Y$3,FALSE)</f>
        <v>-6.5391763605012496</v>
      </c>
      <c r="S17" s="48">
        <f>VLOOKUP($A17,'Occupancy Raw Data'!$B$8:$BE$45,'Occupancy Raw Data'!AA$3,FALSE)</f>
        <v>-11.2293863906262</v>
      </c>
      <c r="T17" s="48">
        <f>VLOOKUP($A17,'Occupancy Raw Data'!$B$8:$BE$45,'Occupancy Raw Data'!AB$3,FALSE)</f>
        <v>-11.779803328987899</v>
      </c>
      <c r="U17" s="49">
        <f>VLOOKUP($A17,'Occupancy Raw Data'!$B$8:$BE$45,'Occupancy Raw Data'!AC$3,FALSE)</f>
        <v>-11.5289217659824</v>
      </c>
      <c r="V17" s="50">
        <f>VLOOKUP($A17,'Occupancy Raw Data'!$B$8:$BE$45,'Occupancy Raw Data'!AE$3,FALSE)</f>
        <v>-8.2778505183438806</v>
      </c>
      <c r="X17" s="51">
        <f>VLOOKUP($A17,'ADR Raw Data'!$B$6:$BE$43,'ADR Raw Data'!G$1,FALSE)</f>
        <v>79.886979821875798</v>
      </c>
      <c r="Y17" s="52">
        <f>VLOOKUP($A17,'ADR Raw Data'!$B$6:$BE$43,'ADR Raw Data'!H$1,FALSE)</f>
        <v>88.025514887436401</v>
      </c>
      <c r="Z17" s="52">
        <f>VLOOKUP($A17,'ADR Raw Data'!$B$6:$BE$43,'ADR Raw Data'!I$1,FALSE)</f>
        <v>85.750898693420396</v>
      </c>
      <c r="AA17" s="52">
        <f>VLOOKUP($A17,'ADR Raw Data'!$B$6:$BE$43,'ADR Raw Data'!J$1,FALSE)</f>
        <v>84.688628442822306</v>
      </c>
      <c r="AB17" s="52">
        <f>VLOOKUP($A17,'ADR Raw Data'!$B$6:$BE$43,'ADR Raw Data'!K$1,FALSE)</f>
        <v>82.414364668039099</v>
      </c>
      <c r="AC17" s="53">
        <f>VLOOKUP($A17,'ADR Raw Data'!$B$6:$BE$43,'ADR Raw Data'!L$1,FALSE)</f>
        <v>84.301117479756002</v>
      </c>
      <c r="AD17" s="52">
        <f>VLOOKUP($A17,'ADR Raw Data'!$B$6:$BE$43,'ADR Raw Data'!N$1,FALSE)</f>
        <v>110.723654663212</v>
      </c>
      <c r="AE17" s="52">
        <f>VLOOKUP($A17,'ADR Raw Data'!$B$6:$BE$43,'ADR Raw Data'!O$1,FALSE)</f>
        <v>123.347564810771</v>
      </c>
      <c r="AF17" s="53">
        <f>VLOOKUP($A17,'ADR Raw Data'!$B$6:$BE$43,'ADR Raw Data'!P$1,FALSE)</f>
        <v>117.574070359399</v>
      </c>
      <c r="AG17" s="54">
        <f>VLOOKUP($A17,'ADR Raw Data'!$B$6:$BE$43,'ADR Raw Data'!R$1,FALSE)</f>
        <v>95.484115646777695</v>
      </c>
      <c r="AI17" s="47">
        <f>VLOOKUP($A17,'ADR Raw Data'!$B$6:$BE$43,'ADR Raw Data'!T$1,FALSE)</f>
        <v>1.89264354823235</v>
      </c>
      <c r="AJ17" s="48">
        <f>VLOOKUP($A17,'ADR Raw Data'!$B$6:$BE$43,'ADR Raw Data'!U$1,FALSE)</f>
        <v>7.29019456742079</v>
      </c>
      <c r="AK17" s="48">
        <f>VLOOKUP($A17,'ADR Raw Data'!$B$6:$BE$43,'ADR Raw Data'!V$1,FALSE)</f>
        <v>2.6299163216616699</v>
      </c>
      <c r="AL17" s="48">
        <f>VLOOKUP($A17,'ADR Raw Data'!$B$6:$BE$43,'ADR Raw Data'!W$1,FALSE)</f>
        <v>2.2684603637996399</v>
      </c>
      <c r="AM17" s="48">
        <f>VLOOKUP($A17,'ADR Raw Data'!$B$6:$BE$43,'ADR Raw Data'!X$1,FALSE)</f>
        <v>1.48013633861965</v>
      </c>
      <c r="AN17" s="49">
        <f>VLOOKUP($A17,'ADR Raw Data'!$B$6:$BE$43,'ADR Raw Data'!Y$1,FALSE)</f>
        <v>3.1610067127752499</v>
      </c>
      <c r="AO17" s="48">
        <f>VLOOKUP($A17,'ADR Raw Data'!$B$6:$BE$43,'ADR Raw Data'!AA$1,FALSE)</f>
        <v>-2.2423283934840899</v>
      </c>
      <c r="AP17" s="48">
        <f>VLOOKUP($A17,'ADR Raw Data'!$B$6:$BE$43,'ADR Raw Data'!AB$1,FALSE)</f>
        <v>-5.5654938272384298</v>
      </c>
      <c r="AQ17" s="49">
        <f>VLOOKUP($A17,'ADR Raw Data'!$B$6:$BE$43,'ADR Raw Data'!AC$1,FALSE)</f>
        <v>-4.1832372738327104</v>
      </c>
      <c r="AR17" s="50">
        <f>VLOOKUP($A17,'ADR Raw Data'!$B$6:$BE$43,'ADR Raw Data'!AE$1,FALSE)</f>
        <v>-0.53807399182327798</v>
      </c>
      <c r="AS17" s="40"/>
      <c r="AT17" s="51">
        <f>VLOOKUP($A17,'RevPAR Raw Data'!$B$6:$BE$43,'RevPAR Raw Data'!G$1,FALSE)</f>
        <v>41.401113298716197</v>
      </c>
      <c r="AU17" s="52">
        <f>VLOOKUP($A17,'RevPAR Raw Data'!$B$6:$BE$43,'RevPAR Raw Data'!H$1,FALSE)</f>
        <v>52.449646906101201</v>
      </c>
      <c r="AV17" s="52">
        <f>VLOOKUP($A17,'RevPAR Raw Data'!$B$6:$BE$43,'RevPAR Raw Data'!I$1,FALSE)</f>
        <v>53.011445521419198</v>
      </c>
      <c r="AW17" s="52">
        <f>VLOOKUP($A17,'RevPAR Raw Data'!$B$6:$BE$43,'RevPAR Raw Data'!J$1,FALSE)</f>
        <v>50.204855459397002</v>
      </c>
      <c r="AX17" s="52">
        <f>VLOOKUP($A17,'RevPAR Raw Data'!$B$6:$BE$43,'RevPAR Raw Data'!K$1,FALSE)</f>
        <v>46.193887364777098</v>
      </c>
      <c r="AY17" s="53">
        <f>VLOOKUP($A17,'RevPAR Raw Data'!$B$6:$BE$43,'RevPAR Raw Data'!L$1,FALSE)</f>
        <v>48.652189710082197</v>
      </c>
      <c r="AZ17" s="52">
        <f>VLOOKUP($A17,'RevPAR Raw Data'!$B$6:$BE$43,'RevPAR Raw Data'!N$1,FALSE)</f>
        <v>73.975475032453403</v>
      </c>
      <c r="BA17" s="52">
        <f>VLOOKUP($A17,'RevPAR Raw Data'!$B$6:$BE$43,'RevPAR Raw Data'!O$1,FALSE)</f>
        <v>97.781366825328107</v>
      </c>
      <c r="BB17" s="53">
        <f>VLOOKUP($A17,'RevPAR Raw Data'!$B$6:$BE$43,'RevPAR Raw Data'!P$1,FALSE)</f>
        <v>85.878420928890804</v>
      </c>
      <c r="BC17" s="54">
        <f>VLOOKUP($A17,'RevPAR Raw Data'!$B$6:$BE$43,'RevPAR Raw Data'!R$1,FALSE)</f>
        <v>59.288255772598902</v>
      </c>
      <c r="BE17" s="47">
        <f>VLOOKUP($A17,'RevPAR Raw Data'!$B$6:$BE$43,'RevPAR Raw Data'!T$1,FALSE)</f>
        <v>-3.4296997855878599</v>
      </c>
      <c r="BF17" s="48">
        <f>VLOOKUP($A17,'RevPAR Raw Data'!$B$6:$BE$43,'RevPAR Raw Data'!U$1,FALSE)</f>
        <v>3.0632105820012101</v>
      </c>
      <c r="BG17" s="48">
        <f>VLOOKUP($A17,'RevPAR Raw Data'!$B$6:$BE$43,'RevPAR Raw Data'!V$1,FALSE)</f>
        <v>-4.2194828213442799</v>
      </c>
      <c r="BH17" s="48">
        <f>VLOOKUP($A17,'RevPAR Raw Data'!$B$6:$BE$43,'RevPAR Raw Data'!W$1,FALSE)</f>
        <v>-6.0002924954338699</v>
      </c>
      <c r="BI17" s="48">
        <f>VLOOKUP($A17,'RevPAR Raw Data'!$B$6:$BE$43,'RevPAR Raw Data'!X$1,FALSE)</f>
        <v>-7.2173029720734201</v>
      </c>
      <c r="BJ17" s="49">
        <f>VLOOKUP($A17,'RevPAR Raw Data'!$B$6:$BE$43,'RevPAR Raw Data'!Y$1,FALSE)</f>
        <v>-3.5848734514416498</v>
      </c>
      <c r="BK17" s="48">
        <f>VLOOKUP($A17,'RevPAR Raw Data'!$B$6:$BE$43,'RevPAR Raw Data'!AA$1,FALSE)</f>
        <v>-13.219915064659199</v>
      </c>
      <c r="BL17" s="48">
        <f>VLOOKUP($A17,'RevPAR Raw Data'!$B$6:$BE$43,'RevPAR Raw Data'!AB$1,FALSE)</f>
        <v>-16.6896929290907</v>
      </c>
      <c r="BM17" s="49">
        <f>VLOOKUP($A17,'RevPAR Raw Data'!$B$6:$BE$43,'RevPAR Raw Data'!AC$1,FALSE)</f>
        <v>-15.2298768872295</v>
      </c>
      <c r="BN17" s="50">
        <f>VLOOKUP($A17,'RevPAR Raw Data'!$B$6:$BE$43,'RevPAR Raw Data'!AE$1,FALSE)</f>
        <v>-8.7713835494459396</v>
      </c>
    </row>
    <row r="18" spans="1:66" x14ac:dyDescent="0.25">
      <c r="A18" s="63" t="s">
        <v>93</v>
      </c>
      <c r="B18" s="47">
        <f>VLOOKUP($A18,'Occupancy Raw Data'!$B$8:$BE$45,'Occupancy Raw Data'!G$3,FALSE)</f>
        <v>56.262076233971499</v>
      </c>
      <c r="C18" s="48">
        <f>VLOOKUP($A18,'Occupancy Raw Data'!$B$8:$BE$45,'Occupancy Raw Data'!H$3,FALSE)</f>
        <v>61.285789566133801</v>
      </c>
      <c r="D18" s="48">
        <f>VLOOKUP($A18,'Occupancy Raw Data'!$B$8:$BE$45,'Occupancy Raw Data'!I$3,FALSE)</f>
        <v>66.994554716318206</v>
      </c>
      <c r="E18" s="48">
        <f>VLOOKUP($A18,'Occupancy Raw Data'!$B$8:$BE$45,'Occupancy Raw Data'!J$3,FALSE)</f>
        <v>72.5979272791147</v>
      </c>
      <c r="F18" s="48">
        <f>VLOOKUP($A18,'Occupancy Raw Data'!$B$8:$BE$45,'Occupancy Raw Data'!K$3,FALSE)</f>
        <v>65.589320217811306</v>
      </c>
      <c r="G18" s="49">
        <f>VLOOKUP($A18,'Occupancy Raw Data'!$B$8:$BE$45,'Occupancy Raw Data'!L$3,FALSE)</f>
        <v>64.545933602669905</v>
      </c>
      <c r="H18" s="48">
        <f>VLOOKUP($A18,'Occupancy Raw Data'!$B$8:$BE$45,'Occupancy Raw Data'!N$3,FALSE)</f>
        <v>72.123660635868603</v>
      </c>
      <c r="I18" s="48">
        <f>VLOOKUP($A18,'Occupancy Raw Data'!$B$8:$BE$45,'Occupancy Raw Data'!O$3,FALSE)</f>
        <v>83.470929211312097</v>
      </c>
      <c r="J18" s="49">
        <f>VLOOKUP($A18,'Occupancy Raw Data'!$B$8:$BE$45,'Occupancy Raw Data'!P$3,FALSE)</f>
        <v>77.7972949235903</v>
      </c>
      <c r="K18" s="50">
        <f>VLOOKUP($A18,'Occupancy Raw Data'!$B$8:$BE$45,'Occupancy Raw Data'!R$3,FALSE)</f>
        <v>68.332036837218595</v>
      </c>
      <c r="M18" s="47">
        <f>VLOOKUP($A18,'Occupancy Raw Data'!$B$8:$BE$45,'Occupancy Raw Data'!T$3,FALSE)</f>
        <v>-7.8376691380224397</v>
      </c>
      <c r="N18" s="48">
        <f>VLOOKUP($A18,'Occupancy Raw Data'!$B$8:$BE$45,'Occupancy Raw Data'!U$3,FALSE)</f>
        <v>-15.546639450734199</v>
      </c>
      <c r="O18" s="48">
        <f>VLOOKUP($A18,'Occupancy Raw Data'!$B$8:$BE$45,'Occupancy Raw Data'!V$3,FALSE)</f>
        <v>-11.615617573049899</v>
      </c>
      <c r="P18" s="48">
        <f>VLOOKUP($A18,'Occupancy Raw Data'!$B$8:$BE$45,'Occupancy Raw Data'!W$3,FALSE)</f>
        <v>-0.34411814675045399</v>
      </c>
      <c r="Q18" s="48">
        <f>VLOOKUP($A18,'Occupancy Raw Data'!$B$8:$BE$45,'Occupancy Raw Data'!X$3,FALSE)</f>
        <v>-3.39741610961774</v>
      </c>
      <c r="R18" s="49">
        <f>VLOOKUP($A18,'Occupancy Raw Data'!$B$8:$BE$45,'Occupancy Raw Data'!Y$3,FALSE)</f>
        <v>-7.8331462700364396</v>
      </c>
      <c r="S18" s="48">
        <f>VLOOKUP($A18,'Occupancy Raw Data'!$B$8:$BE$45,'Occupancy Raw Data'!AA$3,FALSE)</f>
        <v>-2.4300015061449498</v>
      </c>
      <c r="T18" s="48">
        <f>VLOOKUP($A18,'Occupancy Raw Data'!$B$8:$BE$45,'Occupancy Raw Data'!AB$3,FALSE)</f>
        <v>-3.2206330830357701</v>
      </c>
      <c r="U18" s="49">
        <f>VLOOKUP($A18,'Occupancy Raw Data'!$B$8:$BE$45,'Occupancy Raw Data'!AC$3,FALSE)</f>
        <v>-2.8557462072535902</v>
      </c>
      <c r="V18" s="50">
        <f>VLOOKUP($A18,'Occupancy Raw Data'!$B$8:$BE$45,'Occupancy Raw Data'!AE$3,FALSE)</f>
        <v>-6.2709641318101497</v>
      </c>
      <c r="X18" s="51">
        <f>VLOOKUP($A18,'ADR Raw Data'!$B$6:$BE$43,'ADR Raw Data'!G$1,FALSE)</f>
        <v>105.397411177021</v>
      </c>
      <c r="Y18" s="52">
        <f>VLOOKUP($A18,'ADR Raw Data'!$B$6:$BE$43,'ADR Raw Data'!H$1,FALSE)</f>
        <v>106.437760131842</v>
      </c>
      <c r="Z18" s="52">
        <f>VLOOKUP($A18,'ADR Raw Data'!$B$6:$BE$43,'ADR Raw Data'!I$1,FALSE)</f>
        <v>108.881856581017</v>
      </c>
      <c r="AA18" s="52">
        <f>VLOOKUP($A18,'ADR Raw Data'!$B$6:$BE$43,'ADR Raw Data'!J$1,FALSE)</f>
        <v>111.888152068715</v>
      </c>
      <c r="AB18" s="52">
        <f>VLOOKUP($A18,'ADR Raw Data'!$B$6:$BE$43,'ADR Raw Data'!K$1,FALSE)</f>
        <v>114.123654365291</v>
      </c>
      <c r="AC18" s="53">
        <f>VLOOKUP($A18,'ADR Raw Data'!$B$6:$BE$43,'ADR Raw Data'!L$1,FALSE)</f>
        <v>109.551848473303</v>
      </c>
      <c r="AD18" s="52">
        <f>VLOOKUP($A18,'ADR Raw Data'!$B$6:$BE$43,'ADR Raw Data'!N$1,FALSE)</f>
        <v>144.04721108134399</v>
      </c>
      <c r="AE18" s="52">
        <f>VLOOKUP($A18,'ADR Raw Data'!$B$6:$BE$43,'ADR Raw Data'!O$1,FALSE)</f>
        <v>162.25794617003299</v>
      </c>
      <c r="AF18" s="53">
        <f>VLOOKUP($A18,'ADR Raw Data'!$B$6:$BE$43,'ADR Raw Data'!P$1,FALSE)</f>
        <v>153.816618751411</v>
      </c>
      <c r="AG18" s="54">
        <f>VLOOKUP($A18,'ADR Raw Data'!$B$6:$BE$43,'ADR Raw Data'!R$1,FALSE)</f>
        <v>123.950781128126</v>
      </c>
      <c r="AI18" s="47">
        <f>VLOOKUP($A18,'ADR Raw Data'!$B$6:$BE$43,'ADR Raw Data'!T$1,FALSE)</f>
        <v>6.2488594285630104</v>
      </c>
      <c r="AJ18" s="48">
        <f>VLOOKUP($A18,'ADR Raw Data'!$B$6:$BE$43,'ADR Raw Data'!U$1,FALSE)</f>
        <v>-4.1778677079179198</v>
      </c>
      <c r="AK18" s="48">
        <f>VLOOKUP($A18,'ADR Raw Data'!$B$6:$BE$43,'ADR Raw Data'!V$1,FALSE)</f>
        <v>-7.5508487123158003</v>
      </c>
      <c r="AL18" s="48">
        <f>VLOOKUP($A18,'ADR Raw Data'!$B$6:$BE$43,'ADR Raw Data'!W$1,FALSE)</f>
        <v>2.1964627479497101</v>
      </c>
      <c r="AM18" s="48">
        <f>VLOOKUP($A18,'ADR Raw Data'!$B$6:$BE$43,'ADR Raw Data'!X$1,FALSE)</f>
        <v>6.2208985599064501</v>
      </c>
      <c r="AN18" s="49">
        <f>VLOOKUP($A18,'ADR Raw Data'!$B$6:$BE$43,'ADR Raw Data'!Y$1,FALSE)</f>
        <v>0.12091711200506799</v>
      </c>
      <c r="AO18" s="48">
        <f>VLOOKUP($A18,'ADR Raw Data'!$B$6:$BE$43,'ADR Raw Data'!AA$1,FALSE)</f>
        <v>-8.0030685331468998</v>
      </c>
      <c r="AP18" s="48">
        <f>VLOOKUP($A18,'ADR Raw Data'!$B$6:$BE$43,'ADR Raw Data'!AB$1,FALSE)</f>
        <v>-10.2044590345148</v>
      </c>
      <c r="AQ18" s="49">
        <f>VLOOKUP($A18,'ADR Raw Data'!$B$6:$BE$43,'ADR Raw Data'!AC$1,FALSE)</f>
        <v>-9.2880275044296106</v>
      </c>
      <c r="AR18" s="50">
        <f>VLOOKUP($A18,'ADR Raw Data'!$B$6:$BE$43,'ADR Raw Data'!AE$1,FALSE)</f>
        <v>-3.3874693489623202</v>
      </c>
      <c r="AS18" s="40"/>
      <c r="AT18" s="51">
        <f>VLOOKUP($A18,'RevPAR Raw Data'!$B$6:$BE$43,'RevPAR Raw Data'!G$1,FALSE)</f>
        <v>59.298771825048298</v>
      </c>
      <c r="AU18" s="52">
        <f>VLOOKUP($A18,'RevPAR Raw Data'!$B$6:$BE$43,'RevPAR Raw Data'!H$1,FALSE)</f>
        <v>65.231221693307504</v>
      </c>
      <c r="AV18" s="52">
        <f>VLOOKUP($A18,'RevPAR Raw Data'!$B$6:$BE$43,'RevPAR Raw Data'!I$1,FALSE)</f>
        <v>72.944914983312799</v>
      </c>
      <c r="AW18" s="52">
        <f>VLOOKUP($A18,'RevPAR Raw Data'!$B$6:$BE$43,'RevPAR Raw Data'!J$1,FALSE)</f>
        <v>81.228479272791105</v>
      </c>
      <c r="AX18" s="52">
        <f>VLOOKUP($A18,'RevPAR Raw Data'!$B$6:$BE$43,'RevPAR Raw Data'!K$1,FALSE)</f>
        <v>74.8529291059195</v>
      </c>
      <c r="AY18" s="53">
        <f>VLOOKUP($A18,'RevPAR Raw Data'!$B$6:$BE$43,'RevPAR Raw Data'!L$1,FALSE)</f>
        <v>70.711263376075806</v>
      </c>
      <c r="AZ18" s="52">
        <f>VLOOKUP($A18,'RevPAR Raw Data'!$B$6:$BE$43,'RevPAR Raw Data'!N$1,FALSE)</f>
        <v>103.892121675742</v>
      </c>
      <c r="BA18" s="52">
        <f>VLOOKUP($A18,'RevPAR Raw Data'!$B$6:$BE$43,'RevPAR Raw Data'!O$1,FALSE)</f>
        <v>135.438215387317</v>
      </c>
      <c r="BB18" s="53">
        <f>VLOOKUP($A18,'RevPAR Raw Data'!$B$6:$BE$43,'RevPAR Raw Data'!P$1,FALSE)</f>
        <v>119.66516853152901</v>
      </c>
      <c r="BC18" s="54">
        <f>VLOOKUP($A18,'RevPAR Raw Data'!$B$6:$BE$43,'RevPAR Raw Data'!R$1,FALSE)</f>
        <v>84.698093420491304</v>
      </c>
      <c r="BE18" s="47">
        <f>VLOOKUP($A18,'RevPAR Raw Data'!$B$6:$BE$43,'RevPAR Raw Data'!T$1,FALSE)</f>
        <v>-2.0785746363703099</v>
      </c>
      <c r="BF18" s="48">
        <f>VLOOKUP($A18,'RevPAR Raw Data'!$B$6:$BE$43,'RevPAR Raw Data'!U$1,FALSE)</f>
        <v>-19.074989129373499</v>
      </c>
      <c r="BG18" s="48">
        <f>VLOOKUP($A18,'RevPAR Raw Data'!$B$6:$BE$43,'RevPAR Raw Data'!V$1,FALSE)</f>
        <v>-18.289388575423601</v>
      </c>
      <c r="BH18" s="48">
        <f>VLOOKUP($A18,'RevPAR Raw Data'!$B$6:$BE$43,'RevPAR Raw Data'!W$1,FALSE)</f>
        <v>1.84478617429695</v>
      </c>
      <c r="BI18" s="48">
        <f>VLOOKUP($A18,'RevPAR Raw Data'!$B$6:$BE$43,'RevPAR Raw Data'!X$1,FALSE)</f>
        <v>2.61213264045147</v>
      </c>
      <c r="BJ18" s="49">
        <f>VLOOKUP($A18,'RevPAR Raw Data'!$B$6:$BE$43,'RevPAR Raw Data'!Y$1,FALSE)</f>
        <v>-7.7217007722802302</v>
      </c>
      <c r="BK18" s="48">
        <f>VLOOKUP($A18,'RevPAR Raw Data'!$B$6:$BE$43,'RevPAR Raw Data'!AA$1,FALSE)</f>
        <v>-10.2385953533985</v>
      </c>
      <c r="BL18" s="48">
        <f>VLOOKUP($A18,'RevPAR Raw Data'!$B$6:$BE$43,'RevPAR Raw Data'!AB$1,FALSE)</f>
        <v>-13.096443933940201</v>
      </c>
      <c r="BM18" s="49">
        <f>VLOOKUP($A18,'RevPAR Raw Data'!$B$6:$BE$43,'RevPAR Raw Data'!AC$1,FALSE)</f>
        <v>-11.8785312184967</v>
      </c>
      <c r="BN18" s="50">
        <f>VLOOKUP($A18,'RevPAR Raw Data'!$B$6:$BE$43,'RevPAR Raw Data'!AE$1,FALSE)</f>
        <v>-9.4460064929229794</v>
      </c>
    </row>
    <row r="19" spans="1:66" x14ac:dyDescent="0.25">
      <c r="A19" s="63" t="s">
        <v>94</v>
      </c>
      <c r="B19" s="47">
        <f>VLOOKUP($A19,'Occupancy Raw Data'!$B$8:$BE$45,'Occupancy Raw Data'!G$3,FALSE)</f>
        <v>54.980460961799103</v>
      </c>
      <c r="C19" s="48">
        <f>VLOOKUP($A19,'Occupancy Raw Data'!$B$8:$BE$45,'Occupancy Raw Data'!H$3,FALSE)</f>
        <v>61.7433607145705</v>
      </c>
      <c r="D19" s="48">
        <f>VLOOKUP($A19,'Occupancy Raw Data'!$B$8:$BE$45,'Occupancy Raw Data'!I$3,FALSE)</f>
        <v>64.167796474997999</v>
      </c>
      <c r="E19" s="48">
        <f>VLOOKUP($A19,'Occupancy Raw Data'!$B$8:$BE$45,'Occupancy Raw Data'!J$3,FALSE)</f>
        <v>61.177127362628497</v>
      </c>
      <c r="F19" s="48">
        <f>VLOOKUP($A19,'Occupancy Raw Data'!$B$8:$BE$45,'Occupancy Raw Data'!K$3,FALSE)</f>
        <v>58.3698859558178</v>
      </c>
      <c r="G19" s="49">
        <f>VLOOKUP($A19,'Occupancy Raw Data'!$B$8:$BE$45,'Occupancy Raw Data'!L$3,FALSE)</f>
        <v>60.087726293962803</v>
      </c>
      <c r="H19" s="48">
        <f>VLOOKUP($A19,'Occupancy Raw Data'!$B$8:$BE$45,'Occupancy Raw Data'!N$3,FALSE)</f>
        <v>73.865539516707798</v>
      </c>
      <c r="I19" s="48">
        <f>VLOOKUP($A19,'Occupancy Raw Data'!$B$8:$BE$45,'Occupancy Raw Data'!O$3,FALSE)</f>
        <v>83.698859558178398</v>
      </c>
      <c r="J19" s="49">
        <f>VLOOKUP($A19,'Occupancy Raw Data'!$B$8:$BE$45,'Occupancy Raw Data'!P$3,FALSE)</f>
        <v>78.782199537443105</v>
      </c>
      <c r="K19" s="50">
        <f>VLOOKUP($A19,'Occupancy Raw Data'!$B$8:$BE$45,'Occupancy Raw Data'!R$3,FALSE)</f>
        <v>65.429004363528605</v>
      </c>
      <c r="M19" s="47">
        <f>VLOOKUP($A19,'Occupancy Raw Data'!$B$8:$BE$45,'Occupancy Raw Data'!T$3,FALSE)</f>
        <v>-3.6363963787820701</v>
      </c>
      <c r="N19" s="48">
        <f>VLOOKUP($A19,'Occupancy Raw Data'!$B$8:$BE$45,'Occupancy Raw Data'!U$3,FALSE)</f>
        <v>8.2013452889370395</v>
      </c>
      <c r="O19" s="48">
        <f>VLOOKUP($A19,'Occupancy Raw Data'!$B$8:$BE$45,'Occupancy Raw Data'!V$3,FALSE)</f>
        <v>10.2996782771162</v>
      </c>
      <c r="P19" s="48">
        <f>VLOOKUP($A19,'Occupancy Raw Data'!$B$8:$BE$45,'Occupancy Raw Data'!W$3,FALSE)</f>
        <v>5.85218781991186</v>
      </c>
      <c r="Q19" s="48">
        <f>VLOOKUP($A19,'Occupancy Raw Data'!$B$8:$BE$45,'Occupancy Raw Data'!X$3,FALSE)</f>
        <v>-3.4982791486370499</v>
      </c>
      <c r="R19" s="49">
        <f>VLOOKUP($A19,'Occupancy Raw Data'!$B$8:$BE$45,'Occupancy Raw Data'!Y$3,FALSE)</f>
        <v>3.39439379492923</v>
      </c>
      <c r="S19" s="48">
        <f>VLOOKUP($A19,'Occupancy Raw Data'!$B$8:$BE$45,'Occupancy Raw Data'!AA$3,FALSE)</f>
        <v>-8.6598476654930199</v>
      </c>
      <c r="T19" s="48">
        <f>VLOOKUP($A19,'Occupancy Raw Data'!$B$8:$BE$45,'Occupancy Raw Data'!AB$3,FALSE)</f>
        <v>-10.4095380004999</v>
      </c>
      <c r="U19" s="49">
        <f>VLOOKUP($A19,'Occupancy Raw Data'!$B$8:$BE$45,'Occupancy Raw Data'!AC$3,FALSE)</f>
        <v>-9.5977125585639609</v>
      </c>
      <c r="V19" s="50">
        <f>VLOOKUP($A19,'Occupancy Raw Data'!$B$8:$BE$45,'Occupancy Raw Data'!AE$3,FALSE)</f>
        <v>-1.4771565036788801</v>
      </c>
      <c r="X19" s="51">
        <f>VLOOKUP($A19,'ADR Raw Data'!$B$6:$BE$43,'ADR Raw Data'!G$1,FALSE)</f>
        <v>134.406327052509</v>
      </c>
      <c r="Y19" s="52">
        <f>VLOOKUP($A19,'ADR Raw Data'!$B$6:$BE$43,'ADR Raw Data'!H$1,FALSE)</f>
        <v>135.732402867476</v>
      </c>
      <c r="Z19" s="52">
        <f>VLOOKUP($A19,'ADR Raw Data'!$B$6:$BE$43,'ADR Raw Data'!I$1,FALSE)</f>
        <v>137.80007156350899</v>
      </c>
      <c r="AA19" s="52">
        <f>VLOOKUP($A19,'ADR Raw Data'!$B$6:$BE$43,'ADR Raw Data'!J$1,FALSE)</f>
        <v>138.05165997914199</v>
      </c>
      <c r="AB19" s="52">
        <f>VLOOKUP($A19,'ADR Raw Data'!$B$6:$BE$43,'ADR Raw Data'!K$1,FALSE)</f>
        <v>142.02602356879299</v>
      </c>
      <c r="AC19" s="53">
        <f>VLOOKUP($A19,'ADR Raw Data'!$B$6:$BE$43,'ADR Raw Data'!L$1,FALSE)</f>
        <v>137.62634337704301</v>
      </c>
      <c r="AD19" s="52">
        <f>VLOOKUP($A19,'ADR Raw Data'!$B$6:$BE$43,'ADR Raw Data'!N$1,FALSE)</f>
        <v>234.602958248758</v>
      </c>
      <c r="AE19" s="52">
        <f>VLOOKUP($A19,'ADR Raw Data'!$B$6:$BE$43,'ADR Raw Data'!O$1,FALSE)</f>
        <v>251.929987413053</v>
      </c>
      <c r="AF19" s="53">
        <f>VLOOKUP($A19,'ADR Raw Data'!$B$6:$BE$43,'ADR Raw Data'!P$1,FALSE)</f>
        <v>243.807147704611</v>
      </c>
      <c r="AG19" s="54">
        <f>VLOOKUP($A19,'ADR Raw Data'!$B$6:$BE$43,'ADR Raw Data'!R$1,FALSE)</f>
        <v>174.15517290741599</v>
      </c>
      <c r="AI19" s="47">
        <f>VLOOKUP($A19,'ADR Raw Data'!$B$6:$BE$43,'ADR Raw Data'!T$1,FALSE)</f>
        <v>2.2174402239650099</v>
      </c>
      <c r="AJ19" s="48">
        <f>VLOOKUP($A19,'ADR Raw Data'!$B$6:$BE$43,'ADR Raw Data'!U$1,FALSE)</f>
        <v>6.0061856650509604</v>
      </c>
      <c r="AK19" s="48">
        <f>VLOOKUP($A19,'ADR Raw Data'!$B$6:$BE$43,'ADR Raw Data'!V$1,FALSE)</f>
        <v>6.5549904680817903</v>
      </c>
      <c r="AL19" s="48">
        <f>VLOOKUP($A19,'ADR Raw Data'!$B$6:$BE$43,'ADR Raw Data'!W$1,FALSE)</f>
        <v>4.19628616960701</v>
      </c>
      <c r="AM19" s="48">
        <f>VLOOKUP($A19,'ADR Raw Data'!$B$6:$BE$43,'ADR Raw Data'!X$1,FALSE)</f>
        <v>-1.04233167528224</v>
      </c>
      <c r="AN19" s="49">
        <f>VLOOKUP($A19,'ADR Raw Data'!$B$6:$BE$43,'ADR Raw Data'!Y$1,FALSE)</f>
        <v>3.41380332186103</v>
      </c>
      <c r="AO19" s="48">
        <f>VLOOKUP($A19,'ADR Raw Data'!$B$6:$BE$43,'ADR Raw Data'!AA$1,FALSE)</f>
        <v>-4.8440787719314002</v>
      </c>
      <c r="AP19" s="48">
        <f>VLOOKUP($A19,'ADR Raw Data'!$B$6:$BE$43,'ADR Raw Data'!AB$1,FALSE)</f>
        <v>-8.1749157698626203</v>
      </c>
      <c r="AQ19" s="49">
        <f>VLOOKUP($A19,'ADR Raw Data'!$B$6:$BE$43,'ADR Raw Data'!AC$1,FALSE)</f>
        <v>-6.7494878307491701</v>
      </c>
      <c r="AR19" s="50">
        <f>VLOOKUP($A19,'ADR Raw Data'!$B$6:$BE$43,'ADR Raw Data'!AE$1,FALSE)</f>
        <v>-3.8956037495777101</v>
      </c>
      <c r="AS19" s="40"/>
      <c r="AT19" s="51">
        <f>VLOOKUP($A19,'RevPAR Raw Data'!$B$6:$BE$43,'RevPAR Raw Data'!G$1,FALSE)</f>
        <v>73.897218175293006</v>
      </c>
      <c r="AU19" s="52">
        <f>VLOOKUP($A19,'RevPAR Raw Data'!$B$6:$BE$43,'RevPAR Raw Data'!H$1,FALSE)</f>
        <v>83.805747109019805</v>
      </c>
      <c r="AV19" s="52">
        <f>VLOOKUP($A19,'RevPAR Raw Data'!$B$6:$BE$43,'RevPAR Raw Data'!I$1,FALSE)</f>
        <v>88.423269463274494</v>
      </c>
      <c r="AW19" s="52">
        <f>VLOOKUP($A19,'RevPAR Raw Data'!$B$6:$BE$43,'RevPAR Raw Data'!J$1,FALSE)</f>
        <v>84.456039851662794</v>
      </c>
      <c r="AX19" s="52">
        <f>VLOOKUP($A19,'RevPAR Raw Data'!$B$6:$BE$43,'RevPAR Raw Data'!K$1,FALSE)</f>
        <v>82.900427984687695</v>
      </c>
      <c r="AY19" s="53">
        <f>VLOOKUP($A19,'RevPAR Raw Data'!$B$6:$BE$43,'RevPAR Raw Data'!L$1,FALSE)</f>
        <v>82.696540516787607</v>
      </c>
      <c r="AZ19" s="52">
        <f>VLOOKUP($A19,'RevPAR Raw Data'!$B$6:$BE$43,'RevPAR Raw Data'!N$1,FALSE)</f>
        <v>173.29074083260201</v>
      </c>
      <c r="BA19" s="52">
        <f>VLOOKUP($A19,'RevPAR Raw Data'!$B$6:$BE$43,'RevPAR Raw Data'!O$1,FALSE)</f>
        <v>210.862526349788</v>
      </c>
      <c r="BB19" s="53">
        <f>VLOOKUP($A19,'RevPAR Raw Data'!$B$6:$BE$43,'RevPAR Raw Data'!P$1,FALSE)</f>
        <v>192.07663359119499</v>
      </c>
      <c r="BC19" s="54">
        <f>VLOOKUP($A19,'RevPAR Raw Data'!$B$6:$BE$43,'RevPAR Raw Data'!R$1,FALSE)</f>
        <v>113.947995680904</v>
      </c>
      <c r="BE19" s="47">
        <f>VLOOKUP($A19,'RevPAR Raw Data'!$B$6:$BE$43,'RevPAR Raw Data'!T$1,FALSE)</f>
        <v>-1.4995910708229701</v>
      </c>
      <c r="BF19" s="48">
        <f>VLOOKUP($A19,'RevPAR Raw Data'!$B$6:$BE$43,'RevPAR Raw Data'!U$1,FALSE)</f>
        <v>14.7001189790734</v>
      </c>
      <c r="BG19" s="48">
        <f>VLOOKUP($A19,'RevPAR Raw Data'!$B$6:$BE$43,'RevPAR Raw Data'!V$1,FALSE)</f>
        <v>17.529811674506</v>
      </c>
      <c r="BH19" s="48">
        <f>VLOOKUP($A19,'RevPAR Raw Data'!$B$6:$BE$43,'RevPAR Raw Data'!W$1,FALSE)</f>
        <v>10.2940485376252</v>
      </c>
      <c r="BI19" s="48">
        <f>VLOOKUP($A19,'RevPAR Raw Data'!$B$6:$BE$43,'RevPAR Raw Data'!X$1,FALSE)</f>
        <v>-4.5041471522632497</v>
      </c>
      <c r="BJ19" s="49">
        <f>VLOOKUP($A19,'RevPAR Raw Data'!$B$6:$BE$43,'RevPAR Raw Data'!Y$1,FALSE)</f>
        <v>6.9240750449186104</v>
      </c>
      <c r="BK19" s="48">
        <f>VLOOKUP($A19,'RevPAR Raw Data'!$B$6:$BE$43,'RevPAR Raw Data'!AA$1,FALSE)</f>
        <v>-13.0844365949786</v>
      </c>
      <c r="BL19" s="48">
        <f>VLOOKUP($A19,'RevPAR Raw Data'!$B$6:$BE$43,'RevPAR Raw Data'!AB$1,FALSE)</f>
        <v>-17.733482806789802</v>
      </c>
      <c r="BM19" s="49">
        <f>VLOOKUP($A19,'RevPAR Raw Data'!$B$6:$BE$43,'RevPAR Raw Data'!AC$1,FALSE)</f>
        <v>-15.6994039481425</v>
      </c>
      <c r="BN19" s="50">
        <f>VLOOKUP($A19,'RevPAR Raw Data'!$B$6:$BE$43,'RevPAR Raw Data'!AE$1,FALSE)</f>
        <v>-5.3152160891121403</v>
      </c>
    </row>
    <row r="20" spans="1:66" x14ac:dyDescent="0.25">
      <c r="A20" s="63" t="s">
        <v>29</v>
      </c>
      <c r="B20" s="47">
        <f>VLOOKUP($A20,'Occupancy Raw Data'!$B$8:$BE$45,'Occupancy Raw Data'!G$3,FALSE)</f>
        <v>45.593152333823703</v>
      </c>
      <c r="C20" s="48">
        <f>VLOOKUP($A20,'Occupancy Raw Data'!$B$8:$BE$45,'Occupancy Raw Data'!H$3,FALSE)</f>
        <v>53.0827872141233</v>
      </c>
      <c r="D20" s="48">
        <f>VLOOKUP($A20,'Occupancy Raw Data'!$B$8:$BE$45,'Occupancy Raw Data'!I$3,FALSE)</f>
        <v>53.457268958138201</v>
      </c>
      <c r="E20" s="48">
        <f>VLOOKUP($A20,'Occupancy Raw Data'!$B$8:$BE$45,'Occupancy Raw Data'!J$3,FALSE)</f>
        <v>53.403771566136101</v>
      </c>
      <c r="F20" s="48">
        <f>VLOOKUP($A20,'Occupancy Raw Data'!$B$8:$BE$45,'Occupancy Raw Data'!K$3,FALSE)</f>
        <v>55.650662030226002</v>
      </c>
      <c r="G20" s="49">
        <f>VLOOKUP($A20,'Occupancy Raw Data'!$B$8:$BE$45,'Occupancy Raw Data'!L$3,FALSE)</f>
        <v>52.237528420489497</v>
      </c>
      <c r="H20" s="48">
        <f>VLOOKUP($A20,'Occupancy Raw Data'!$B$8:$BE$45,'Occupancy Raw Data'!N$3,FALSE)</f>
        <v>71.044536578841701</v>
      </c>
      <c r="I20" s="48">
        <f>VLOOKUP($A20,'Occupancy Raw Data'!$B$8:$BE$45,'Occupancy Raw Data'!O$3,FALSE)</f>
        <v>84.231643707369201</v>
      </c>
      <c r="J20" s="49">
        <f>VLOOKUP($A20,'Occupancy Raw Data'!$B$8:$BE$45,'Occupancy Raw Data'!P$3,FALSE)</f>
        <v>77.638090143105501</v>
      </c>
      <c r="K20" s="50">
        <f>VLOOKUP($A20,'Occupancy Raw Data'!$B$8:$BE$45,'Occupancy Raw Data'!R$3,FALSE)</f>
        <v>59.4948317698083</v>
      </c>
      <c r="M20" s="47">
        <f>VLOOKUP($A20,'Occupancy Raw Data'!$B$8:$BE$45,'Occupancy Raw Data'!T$3,FALSE)</f>
        <v>2.9598308668076099</v>
      </c>
      <c r="N20" s="48">
        <f>VLOOKUP($A20,'Occupancy Raw Data'!$B$8:$BE$45,'Occupancy Raw Data'!U$3,FALSE)</f>
        <v>8.6206896551724093</v>
      </c>
      <c r="O20" s="48">
        <f>VLOOKUP($A20,'Occupancy Raw Data'!$B$8:$BE$45,'Occupancy Raw Data'!V$3,FALSE)</f>
        <v>20.5731523378582</v>
      </c>
      <c r="P20" s="48">
        <f>VLOOKUP($A20,'Occupancy Raw Data'!$B$8:$BE$45,'Occupancy Raw Data'!W$3,FALSE)</f>
        <v>9.1878589007383091</v>
      </c>
      <c r="Q20" s="48">
        <f>VLOOKUP($A20,'Occupancy Raw Data'!$B$8:$BE$45,'Occupancy Raw Data'!X$3,FALSE)</f>
        <v>12.978550095031199</v>
      </c>
      <c r="R20" s="49">
        <f>VLOOKUP($A20,'Occupancy Raw Data'!$B$8:$BE$45,'Occupancy Raw Data'!Y$3,FALSE)</f>
        <v>10.8342792281498</v>
      </c>
      <c r="S20" s="48">
        <f>VLOOKUP($A20,'Occupancy Raw Data'!$B$8:$BE$45,'Occupancy Raw Data'!AA$3,FALSE)</f>
        <v>-0.18789928598271299</v>
      </c>
      <c r="T20" s="48">
        <f>VLOOKUP($A20,'Occupancy Raw Data'!$B$8:$BE$45,'Occupancy Raw Data'!AB$3,FALSE)</f>
        <v>-2.6584234930448201</v>
      </c>
      <c r="U20" s="49">
        <f>VLOOKUP($A20,'Occupancy Raw Data'!$B$8:$BE$45,'Occupancy Raw Data'!AC$3,FALSE)</f>
        <v>-1.5434192672998599</v>
      </c>
      <c r="V20" s="50">
        <f>VLOOKUP($A20,'Occupancy Raw Data'!$B$8:$BE$45,'Occupancy Raw Data'!AE$3,FALSE)</f>
        <v>5.8717530259757904</v>
      </c>
      <c r="X20" s="51">
        <f>VLOOKUP($A20,'ADR Raw Data'!$B$6:$BE$43,'ADR Raw Data'!G$1,FALSE)</f>
        <v>129.915588149017</v>
      </c>
      <c r="Y20" s="52">
        <f>VLOOKUP($A20,'ADR Raw Data'!$B$6:$BE$43,'ADR Raw Data'!H$1,FALSE)</f>
        <v>123.502970521541</v>
      </c>
      <c r="Z20" s="52">
        <f>VLOOKUP($A20,'ADR Raw Data'!$B$6:$BE$43,'ADR Raw Data'!I$1,FALSE)</f>
        <v>120.665043782837</v>
      </c>
      <c r="AA20" s="52">
        <f>VLOOKUP($A20,'ADR Raw Data'!$B$6:$BE$43,'ADR Raw Data'!J$1,FALSE)</f>
        <v>123.47173303280699</v>
      </c>
      <c r="AB20" s="52">
        <f>VLOOKUP($A20,'ADR Raw Data'!$B$6:$BE$43,'ADR Raw Data'!K$1,FALSE)</f>
        <v>132.34618360970899</v>
      </c>
      <c r="AC20" s="53">
        <f>VLOOKUP($A20,'ADR Raw Data'!$B$6:$BE$43,'ADR Raw Data'!L$1,FALSE)</f>
        <v>125.91934098007999</v>
      </c>
      <c r="AD20" s="52">
        <f>VLOOKUP($A20,'ADR Raw Data'!$B$6:$BE$43,'ADR Raw Data'!N$1,FALSE)</f>
        <v>181.17070030120399</v>
      </c>
      <c r="AE20" s="52">
        <f>VLOOKUP($A20,'ADR Raw Data'!$B$6:$BE$43,'ADR Raw Data'!O$1,FALSE)</f>
        <v>210.33337567481701</v>
      </c>
      <c r="AF20" s="53">
        <f>VLOOKUP($A20,'ADR Raw Data'!$B$6:$BE$43,'ADR Raw Data'!P$1,FALSE)</f>
        <v>196.99038415159299</v>
      </c>
      <c r="AG20" s="54">
        <f>VLOOKUP($A20,'ADR Raw Data'!$B$6:$BE$43,'ADR Raw Data'!R$1,FALSE)</f>
        <v>152.41777738527199</v>
      </c>
      <c r="AI20" s="47">
        <f>VLOOKUP($A20,'ADR Raw Data'!$B$6:$BE$43,'ADR Raw Data'!T$1,FALSE)</f>
        <v>3.9034967890672401</v>
      </c>
      <c r="AJ20" s="48">
        <f>VLOOKUP($A20,'ADR Raw Data'!$B$6:$BE$43,'ADR Raw Data'!U$1,FALSE)</f>
        <v>6.3387045971933098</v>
      </c>
      <c r="AK20" s="48">
        <f>VLOOKUP($A20,'ADR Raw Data'!$B$6:$BE$43,'ADR Raw Data'!V$1,FALSE)</f>
        <v>5.3336111668625401</v>
      </c>
      <c r="AL20" s="48">
        <f>VLOOKUP($A20,'ADR Raw Data'!$B$6:$BE$43,'ADR Raw Data'!W$1,FALSE)</f>
        <v>8.6108650573299705</v>
      </c>
      <c r="AM20" s="48">
        <f>VLOOKUP($A20,'ADR Raw Data'!$B$6:$BE$43,'ADR Raw Data'!X$1,FALSE)</f>
        <v>9.7056804988448402</v>
      </c>
      <c r="AN20" s="49">
        <f>VLOOKUP($A20,'ADR Raw Data'!$B$6:$BE$43,'ADR Raw Data'!Y$1,FALSE)</f>
        <v>6.76236048166502</v>
      </c>
      <c r="AO20" s="48">
        <f>VLOOKUP($A20,'ADR Raw Data'!$B$6:$BE$43,'ADR Raw Data'!AA$1,FALSE)</f>
        <v>-2.9977310376534398</v>
      </c>
      <c r="AP20" s="48">
        <f>VLOOKUP($A20,'ADR Raw Data'!$B$6:$BE$43,'ADR Raw Data'!AB$1,FALSE)</f>
        <v>-5.5453570176027798</v>
      </c>
      <c r="AQ20" s="49">
        <f>VLOOKUP($A20,'ADR Raw Data'!$B$6:$BE$43,'ADR Raw Data'!AC$1,FALSE)</f>
        <v>-4.5930461476966</v>
      </c>
      <c r="AR20" s="50">
        <f>VLOOKUP($A20,'ADR Raw Data'!$B$6:$BE$43,'ADR Raw Data'!AE$1,FALSE)</f>
        <v>-0.66461339821069099</v>
      </c>
      <c r="AS20" s="40"/>
      <c r="AT20" s="51">
        <f>VLOOKUP($A20,'RevPAR Raw Data'!$B$6:$BE$43,'RevPAR Raw Data'!G$1,FALSE)</f>
        <v>59.232612010164502</v>
      </c>
      <c r="AU20" s="52">
        <f>VLOOKUP($A20,'RevPAR Raw Data'!$B$6:$BE$43,'RevPAR Raw Data'!H$1,FALSE)</f>
        <v>65.558819045071502</v>
      </c>
      <c r="AV20" s="52">
        <f>VLOOKUP($A20,'RevPAR Raw Data'!$B$6:$BE$43,'RevPAR Raw Data'!I$1,FALSE)</f>
        <v>64.504236993446497</v>
      </c>
      <c r="AW20" s="52">
        <f>VLOOKUP($A20,'RevPAR Raw Data'!$B$6:$BE$43,'RevPAR Raw Data'!J$1,FALSE)</f>
        <v>65.938562257589894</v>
      </c>
      <c r="AX20" s="52">
        <f>VLOOKUP($A20,'RevPAR Raw Data'!$B$6:$BE$43,'RevPAR Raw Data'!K$1,FALSE)</f>
        <v>73.651527350541599</v>
      </c>
      <c r="AY20" s="53">
        <f>VLOOKUP($A20,'RevPAR Raw Data'!$B$6:$BE$43,'RevPAR Raw Data'!L$1,FALSE)</f>
        <v>65.777151531362804</v>
      </c>
      <c r="AZ20" s="52">
        <f>VLOOKUP($A20,'RevPAR Raw Data'!$B$6:$BE$43,'RevPAR Raw Data'!N$1,FALSE)</f>
        <v>128.71188444563299</v>
      </c>
      <c r="BA20" s="52">
        <f>VLOOKUP($A20,'RevPAR Raw Data'!$B$6:$BE$43,'RevPAR Raw Data'!O$1,FALSE)</f>
        <v>177.167259596094</v>
      </c>
      <c r="BB20" s="53">
        <f>VLOOKUP($A20,'RevPAR Raw Data'!$B$6:$BE$43,'RevPAR Raw Data'!P$1,FALSE)</f>
        <v>152.93957202086301</v>
      </c>
      <c r="BC20" s="54">
        <f>VLOOKUP($A20,'RevPAR Raw Data'!$B$6:$BE$43,'RevPAR Raw Data'!R$1,FALSE)</f>
        <v>90.680700242648797</v>
      </c>
      <c r="BE20" s="47">
        <f>VLOOKUP($A20,'RevPAR Raw Data'!$B$6:$BE$43,'RevPAR Raw Data'!T$1,FALSE)</f>
        <v>6.9788645587225</v>
      </c>
      <c r="BF20" s="48">
        <f>VLOOKUP($A20,'RevPAR Raw Data'!$B$6:$BE$43,'RevPAR Raw Data'!U$1,FALSE)</f>
        <v>15.5058343038479</v>
      </c>
      <c r="BG20" s="48">
        <f>VLOOKUP($A20,'RevPAR Raw Data'!$B$6:$BE$43,'RevPAR Raw Data'!V$1,FALSE)</f>
        <v>27.0040554551884</v>
      </c>
      <c r="BH20" s="48">
        <f>VLOOKUP($A20,'RevPAR Raw Data'!$B$6:$BE$43,'RevPAR Raw Data'!W$1,FALSE)</f>
        <v>18.589878089668701</v>
      </c>
      <c r="BI20" s="48">
        <f>VLOOKUP($A20,'RevPAR Raw Data'!$B$6:$BE$43,'RevPAR Raw Data'!X$1,FALSE)</f>
        <v>23.943887199482301</v>
      </c>
      <c r="BJ20" s="49">
        <f>VLOOKUP($A20,'RevPAR Raw Data'!$B$6:$BE$43,'RevPAR Raw Data'!Y$1,FALSE)</f>
        <v>18.329292726812501</v>
      </c>
      <c r="BK20" s="48">
        <f>VLOOKUP($A20,'RevPAR Raw Data'!$B$6:$BE$43,'RevPAR Raw Data'!AA$1,FALSE)</f>
        <v>-3.1799976084207202</v>
      </c>
      <c r="BL20" s="48">
        <f>VLOOKUP($A20,'RevPAR Raw Data'!$B$6:$BE$43,'RevPAR Raw Data'!AB$1,FALSE)</f>
        <v>-8.05636143691844</v>
      </c>
      <c r="BM20" s="49">
        <f>VLOOKUP($A20,'RevPAR Raw Data'!$B$6:$BE$43,'RevPAR Raw Data'!AC$1,FALSE)</f>
        <v>-6.0655754557969397</v>
      </c>
      <c r="BN20" s="50">
        <f>VLOOKUP($A20,'RevPAR Raw Data'!$B$6:$BE$43,'RevPAR Raw Data'!AE$1,FALSE)</f>
        <v>5.1681151704446204</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Data'!G$3,FALSE)</f>
        <v>49.607172566780598</v>
      </c>
      <c r="C22" s="48">
        <f>VLOOKUP($A22,'Occupancy Raw Data'!$B$8:$BE$45,'Occupancy Raw Data'!H$3,FALSE)</f>
        <v>56.303724928366698</v>
      </c>
      <c r="D22" s="48">
        <f>VLOOKUP($A22,'Occupancy Raw Data'!$B$8:$BE$45,'Occupancy Raw Data'!I$3,FALSE)</f>
        <v>60.537018208706897</v>
      </c>
      <c r="E22" s="48">
        <f>VLOOKUP($A22,'Occupancy Raw Data'!$B$8:$BE$45,'Occupancy Raw Data'!J$3,FALSE)</f>
        <v>62.5912746094833</v>
      </c>
      <c r="F22" s="48">
        <f>VLOOKUP($A22,'Occupancy Raw Data'!$B$8:$BE$45,'Occupancy Raw Data'!K$3,FALSE)</f>
        <v>59.069692208152297</v>
      </c>
      <c r="G22" s="49">
        <f>VLOOKUP($A22,'Occupancy Raw Data'!$B$8:$BE$45,'Occupancy Raw Data'!L$3,FALSE)</f>
        <v>57.621776504297898</v>
      </c>
      <c r="H22" s="48">
        <f>VLOOKUP($A22,'Occupancy Raw Data'!$B$8:$BE$45,'Occupancy Raw Data'!N$3,FALSE)</f>
        <v>66.147518254921806</v>
      </c>
      <c r="I22" s="48">
        <f>VLOOKUP($A22,'Occupancy Raw Data'!$B$8:$BE$45,'Occupancy Raw Data'!O$3,FALSE)</f>
        <v>72.541362417968301</v>
      </c>
      <c r="J22" s="49">
        <f>VLOOKUP($A22,'Occupancy Raw Data'!$B$8:$BE$45,'Occupancy Raw Data'!P$3,FALSE)</f>
        <v>69.344440336445103</v>
      </c>
      <c r="K22" s="50">
        <f>VLOOKUP($A22,'Occupancy Raw Data'!$B$8:$BE$45,'Occupancy Raw Data'!R$3,FALSE)</f>
        <v>60.971109027768598</v>
      </c>
      <c r="M22" s="47">
        <f>VLOOKUP($A22,'Occupancy Raw Data'!$B$8:$BE$45,'Occupancy Raw Data'!T$3,FALSE)</f>
        <v>1.8900337860903</v>
      </c>
      <c r="N22" s="48">
        <f>VLOOKUP($A22,'Occupancy Raw Data'!$B$8:$BE$45,'Occupancy Raw Data'!U$3,FALSE)</f>
        <v>4.5647573405452997</v>
      </c>
      <c r="O22" s="48">
        <f>VLOOKUP($A22,'Occupancy Raw Data'!$B$8:$BE$45,'Occupancy Raw Data'!V$3,FALSE)</f>
        <v>6.7752475011491002</v>
      </c>
      <c r="P22" s="48">
        <f>VLOOKUP($A22,'Occupancy Raw Data'!$B$8:$BE$45,'Occupancy Raw Data'!W$3,FALSE)</f>
        <v>4.3950782910154604</v>
      </c>
      <c r="Q22" s="48">
        <f>VLOOKUP($A22,'Occupancy Raw Data'!$B$8:$BE$45,'Occupancy Raw Data'!X$3,FALSE)</f>
        <v>0.55144160153858301</v>
      </c>
      <c r="R22" s="49">
        <f>VLOOKUP($A22,'Occupancy Raw Data'!$B$8:$BE$45,'Occupancy Raw Data'!Y$3,FALSE)</f>
        <v>3.6622388396207701</v>
      </c>
      <c r="S22" s="48">
        <f>VLOOKUP($A22,'Occupancy Raw Data'!$B$8:$BE$45,'Occupancy Raw Data'!AA$3,FALSE)</f>
        <v>-3.4394414007918401</v>
      </c>
      <c r="T22" s="48">
        <f>VLOOKUP($A22,'Occupancy Raw Data'!$B$8:$BE$45,'Occupancy Raw Data'!AB$3,FALSE)</f>
        <v>-5.4954413831115696</v>
      </c>
      <c r="U22" s="49">
        <f>VLOOKUP($A22,'Occupancy Raw Data'!$B$8:$BE$45,'Occupancy Raw Data'!AC$3,FALSE)</f>
        <v>-4.5258673619723497</v>
      </c>
      <c r="V22" s="50">
        <f>VLOOKUP($A22,'Occupancy Raw Data'!$B$8:$BE$45,'Occupancy Raw Data'!AE$3,FALSE)</f>
        <v>0.85163146226729503</v>
      </c>
      <c r="X22" s="51">
        <f>VLOOKUP($A22,'ADR Raw Data'!$B$6:$BE$43,'ADR Raw Data'!G$1,FALSE)</f>
        <v>127.914637134339</v>
      </c>
      <c r="Y22" s="52">
        <f>VLOOKUP($A22,'ADR Raw Data'!$B$6:$BE$43,'ADR Raw Data'!H$1,FALSE)</f>
        <v>108.43787080357799</v>
      </c>
      <c r="Z22" s="52">
        <f>VLOOKUP($A22,'ADR Raw Data'!$B$6:$BE$43,'ADR Raw Data'!I$1,FALSE)</f>
        <v>112.632079929765</v>
      </c>
      <c r="AA22" s="52">
        <f>VLOOKUP($A22,'ADR Raw Data'!$B$6:$BE$43,'ADR Raw Data'!J$1,FALSE)</f>
        <v>113.006335511499</v>
      </c>
      <c r="AB22" s="52">
        <f>VLOOKUP($A22,'ADR Raw Data'!$B$6:$BE$43,'ADR Raw Data'!K$1,FALSE)</f>
        <v>114.15303524625401</v>
      </c>
      <c r="AC22" s="53">
        <f>VLOOKUP($A22,'ADR Raw Data'!$B$6:$BE$43,'ADR Raw Data'!L$1,FALSE)</f>
        <v>114.83694895814899</v>
      </c>
      <c r="AD22" s="52">
        <f>VLOOKUP($A22,'ADR Raw Data'!$B$6:$BE$43,'ADR Raw Data'!N$1,FALSE)</f>
        <v>143.91590232655599</v>
      </c>
      <c r="AE22" s="52">
        <f>VLOOKUP($A22,'ADR Raw Data'!$B$6:$BE$43,'ADR Raw Data'!O$1,FALSE)</f>
        <v>152.99431688592901</v>
      </c>
      <c r="AF22" s="53">
        <f>VLOOKUP($A22,'ADR Raw Data'!$B$6:$BE$43,'ADR Raw Data'!P$1,FALSE)</f>
        <v>148.66437644745801</v>
      </c>
      <c r="AG22" s="54">
        <f>VLOOKUP($A22,'ADR Raw Data'!$B$6:$BE$43,'ADR Raw Data'!R$1,FALSE)</f>
        <v>125.829246620213</v>
      </c>
      <c r="AI22" s="47">
        <f>VLOOKUP($A22,'ADR Raw Data'!$B$6:$BE$43,'ADR Raw Data'!T$1,FALSE)</f>
        <v>2.51822963407403</v>
      </c>
      <c r="AJ22" s="48">
        <f>VLOOKUP($A22,'ADR Raw Data'!$B$6:$BE$43,'ADR Raw Data'!U$1,FALSE)</f>
        <v>4.2104498703218898</v>
      </c>
      <c r="AK22" s="48">
        <f>VLOOKUP($A22,'ADR Raw Data'!$B$6:$BE$43,'ADR Raw Data'!V$1,FALSE)</f>
        <v>6.9807030521087698</v>
      </c>
      <c r="AL22" s="48">
        <f>VLOOKUP($A22,'ADR Raw Data'!$B$6:$BE$43,'ADR Raw Data'!W$1,FALSE)</f>
        <v>8.4600159107730093</v>
      </c>
      <c r="AM22" s="48">
        <f>VLOOKUP($A22,'ADR Raw Data'!$B$6:$BE$43,'ADR Raw Data'!X$1,FALSE)</f>
        <v>5.4222228068871496</v>
      </c>
      <c r="AN22" s="49">
        <f>VLOOKUP($A22,'ADR Raw Data'!$B$6:$BE$43,'ADR Raw Data'!Y$1,FALSE)</f>
        <v>5.4925549260248303</v>
      </c>
      <c r="AO22" s="48">
        <f>VLOOKUP($A22,'ADR Raw Data'!$B$6:$BE$43,'ADR Raw Data'!AA$1,FALSE)</f>
        <v>4.3553372084497903</v>
      </c>
      <c r="AP22" s="48">
        <f>VLOOKUP($A22,'ADR Raw Data'!$B$6:$BE$43,'ADR Raw Data'!AB$1,FALSE)</f>
        <v>3.7322300463719502</v>
      </c>
      <c r="AQ22" s="49">
        <f>VLOOKUP($A22,'ADR Raw Data'!$B$6:$BE$43,'ADR Raw Data'!AC$1,FALSE)</f>
        <v>3.9815974218661401</v>
      </c>
      <c r="AR22" s="50">
        <f>VLOOKUP($A22,'ADR Raw Data'!$B$6:$BE$43,'ADR Raw Data'!AE$1,FALSE)</f>
        <v>4.3640218192747202</v>
      </c>
      <c r="AS22" s="40"/>
      <c r="AT22" s="51">
        <f>VLOOKUP($A22,'RevPAR Raw Data'!$B$6:$BE$43,'RevPAR Raw Data'!G$1,FALSE)</f>
        <v>63.454834781403001</v>
      </c>
      <c r="AU22" s="52">
        <f>VLOOKUP($A22,'RevPAR Raw Data'!$B$6:$BE$43,'RevPAR Raw Data'!H$1,FALSE)</f>
        <v>61.054560495424703</v>
      </c>
      <c r="AV22" s="52">
        <f>VLOOKUP($A22,'RevPAR Raw Data'!$B$6:$BE$43,'RevPAR Raw Data'!I$1,FALSE)</f>
        <v>68.184102735927496</v>
      </c>
      <c r="AW22" s="52">
        <f>VLOOKUP($A22,'RevPAR Raw Data'!$B$6:$BE$43,'RevPAR Raw Data'!J$1,FALSE)</f>
        <v>70.732105786117003</v>
      </c>
      <c r="AX22" s="52">
        <f>VLOOKUP($A22,'RevPAR Raw Data'!$B$6:$BE$43,'RevPAR Raw Data'!K$1,FALSE)</f>
        <v>67.429846566226004</v>
      </c>
      <c r="AY22" s="53">
        <f>VLOOKUP($A22,'RevPAR Raw Data'!$B$6:$BE$43,'RevPAR Raw Data'!L$1,FALSE)</f>
        <v>66.171090073019599</v>
      </c>
      <c r="AZ22" s="52">
        <f>VLOOKUP($A22,'RevPAR Raw Data'!$B$6:$BE$43,'RevPAR Raw Data'!N$1,FALSE)</f>
        <v>95.196797763194297</v>
      </c>
      <c r="BA22" s="52">
        <f>VLOOKUP($A22,'RevPAR Raw Data'!$B$6:$BE$43,'RevPAR Raw Data'!O$1,FALSE)</f>
        <v>110.984161891117</v>
      </c>
      <c r="BB22" s="53">
        <f>VLOOKUP($A22,'RevPAR Raw Data'!$B$6:$BE$43,'RevPAR Raw Data'!P$1,FALSE)</f>
        <v>103.09047982715499</v>
      </c>
      <c r="BC22" s="54">
        <f>VLOOKUP($A22,'RevPAR Raw Data'!$B$6:$BE$43,'RevPAR Raw Data'!R$1,FALSE)</f>
        <v>76.719487145629998</v>
      </c>
      <c r="BE22" s="47">
        <f>VLOOKUP($A22,'RevPAR Raw Data'!$B$6:$BE$43,'RevPAR Raw Data'!T$1,FALSE)</f>
        <v>4.45585881105968</v>
      </c>
      <c r="BF22" s="48">
        <f>VLOOKUP($A22,'RevPAR Raw Data'!$B$6:$BE$43,'RevPAR Raw Data'!U$1,FALSE)</f>
        <v>8.9674040303926894</v>
      </c>
      <c r="BG22" s="48">
        <f>VLOOKUP($A22,'RevPAR Raw Data'!$B$6:$BE$43,'RevPAR Raw Data'!V$1,FALSE)</f>
        <v>14.228910462358501</v>
      </c>
      <c r="BH22" s="48">
        <f>VLOOKUP($A22,'RevPAR Raw Data'!$B$6:$BE$43,'RevPAR Raw Data'!W$1,FALSE)</f>
        <v>13.2269185244993</v>
      </c>
      <c r="BI22" s="48">
        <f>VLOOKUP($A22,'RevPAR Raw Data'!$B$6:$BE$43,'RevPAR Raw Data'!X$1,FALSE)</f>
        <v>6.0035648007110201</v>
      </c>
      <c r="BJ22" s="49">
        <f>VLOOKUP($A22,'RevPAR Raw Data'!$B$6:$BE$43,'RevPAR Raw Data'!Y$1,FALSE)</f>
        <v>9.3559442454339905</v>
      </c>
      <c r="BK22" s="48">
        <f>VLOOKUP($A22,'RevPAR Raw Data'!$B$6:$BE$43,'RevPAR Raw Data'!AA$1,FALSE)</f>
        <v>0.76609653656643095</v>
      </c>
      <c r="BL22" s="48">
        <f>VLOOKUP($A22,'RevPAR Raw Data'!$B$6:$BE$43,'RevPAR Raw Data'!AB$1,FALSE)</f>
        <v>-1.96831385122087</v>
      </c>
      <c r="BM22" s="49">
        <f>VLOOKUP($A22,'RevPAR Raw Data'!$B$6:$BE$43,'RevPAR Raw Data'!AC$1,FALSE)</f>
        <v>-0.72447175830758803</v>
      </c>
      <c r="BN22" s="50">
        <f>VLOOKUP($A22,'RevPAR Raw Data'!$B$6:$BE$43,'RevPAR Raw Data'!AE$1,FALSE)</f>
        <v>5.2528186643751704</v>
      </c>
    </row>
    <row r="23" spans="1:66" x14ac:dyDescent="0.25">
      <c r="A23" s="63" t="s">
        <v>71</v>
      </c>
      <c r="B23" s="47">
        <f>VLOOKUP($A23,'Occupancy Raw Data'!$B$8:$BE$45,'Occupancy Raw Data'!G$3,FALSE)</f>
        <v>45.998675564158702</v>
      </c>
      <c r="C23" s="48">
        <f>VLOOKUP($A23,'Occupancy Raw Data'!$B$8:$BE$45,'Occupancy Raw Data'!H$3,FALSE)</f>
        <v>54.576944628393797</v>
      </c>
      <c r="D23" s="48">
        <f>VLOOKUP($A23,'Occupancy Raw Data'!$B$8:$BE$45,'Occupancy Raw Data'!I$3,FALSE)</f>
        <v>58.9985227446385</v>
      </c>
      <c r="E23" s="48">
        <f>VLOOKUP($A23,'Occupancy Raw Data'!$B$8:$BE$45,'Occupancy Raw Data'!J$3,FALSE)</f>
        <v>60.669349498242497</v>
      </c>
      <c r="F23" s="48">
        <f>VLOOKUP($A23,'Occupancy Raw Data'!$B$8:$BE$45,'Occupancy Raw Data'!K$3,FALSE)</f>
        <v>57.694462839386603</v>
      </c>
      <c r="G23" s="49">
        <f>VLOOKUP($A23,'Occupancy Raw Data'!$B$8:$BE$45,'Occupancy Raw Data'!L$3,FALSE)</f>
        <v>55.587591054964001</v>
      </c>
      <c r="H23" s="48">
        <f>VLOOKUP($A23,'Occupancy Raw Data'!$B$8:$BE$45,'Occupancy Raw Data'!N$3,FALSE)</f>
        <v>66.420457439763595</v>
      </c>
      <c r="I23" s="48">
        <f>VLOOKUP($A23,'Occupancy Raw Data'!$B$8:$BE$45,'Occupancy Raw Data'!O$3,FALSE)</f>
        <v>73.949365798991295</v>
      </c>
      <c r="J23" s="49">
        <f>VLOOKUP($A23,'Occupancy Raw Data'!$B$8:$BE$45,'Occupancy Raw Data'!P$3,FALSE)</f>
        <v>70.184911619377502</v>
      </c>
      <c r="K23" s="50">
        <f>VLOOKUP($A23,'Occupancy Raw Data'!$B$8:$BE$45,'Occupancy Raw Data'!R$3,FALSE)</f>
        <v>59.758254073367901</v>
      </c>
      <c r="M23" s="47">
        <f>VLOOKUP($A23,'Occupancy Raw Data'!$B$8:$BE$45,'Occupancy Raw Data'!T$3,FALSE)</f>
        <v>0.38220564324777401</v>
      </c>
      <c r="N23" s="48">
        <f>VLOOKUP($A23,'Occupancy Raw Data'!$B$8:$BE$45,'Occupancy Raw Data'!U$3,FALSE)</f>
        <v>3.3928133663219802</v>
      </c>
      <c r="O23" s="48">
        <f>VLOOKUP($A23,'Occupancy Raw Data'!$B$8:$BE$45,'Occupancy Raw Data'!V$3,FALSE)</f>
        <v>6.7748267120566101</v>
      </c>
      <c r="P23" s="48">
        <f>VLOOKUP($A23,'Occupancy Raw Data'!$B$8:$BE$45,'Occupancy Raw Data'!W$3,FALSE)</f>
        <v>2.9684031654191601</v>
      </c>
      <c r="Q23" s="48">
        <f>VLOOKUP($A23,'Occupancy Raw Data'!$B$8:$BE$45,'Occupancy Raw Data'!X$3,FALSE)</f>
        <v>2.1837104630223898</v>
      </c>
      <c r="R23" s="49">
        <f>VLOOKUP($A23,'Occupancy Raw Data'!$B$8:$BE$45,'Occupancy Raw Data'!Y$3,FALSE)</f>
        <v>3.2280668518328701</v>
      </c>
      <c r="S23" s="48">
        <f>VLOOKUP($A23,'Occupancy Raw Data'!$B$8:$BE$45,'Occupancy Raw Data'!AA$3,FALSE)</f>
        <v>-0.50409767695410701</v>
      </c>
      <c r="T23" s="48">
        <f>VLOOKUP($A23,'Occupancy Raw Data'!$B$8:$BE$45,'Occupancy Raw Data'!AB$3,FALSE)</f>
        <v>-1.5853123505089</v>
      </c>
      <c r="U23" s="49">
        <f>VLOOKUP($A23,'Occupancy Raw Data'!$B$8:$BE$45,'Occupancy Raw Data'!AC$3,FALSE)</f>
        <v>-1.07664521231623</v>
      </c>
      <c r="V23" s="50">
        <f>VLOOKUP($A23,'Occupancy Raw Data'!$B$8:$BE$45,'Occupancy Raw Data'!AE$3,FALSE)</f>
        <v>1.7423877664813601</v>
      </c>
      <c r="X23" s="51">
        <f>VLOOKUP($A23,'ADR Raw Data'!$B$6:$BE$43,'ADR Raw Data'!G$1,FALSE)</f>
        <v>109.403866002214</v>
      </c>
      <c r="Y23" s="52">
        <f>VLOOKUP($A23,'ADR Raw Data'!$B$6:$BE$43,'ADR Raw Data'!H$1,FALSE)</f>
        <v>108.112234459585</v>
      </c>
      <c r="Z23" s="52">
        <f>VLOOKUP($A23,'ADR Raw Data'!$B$6:$BE$43,'ADR Raw Data'!I$1,FALSE)</f>
        <v>113.10096442756</v>
      </c>
      <c r="AA23" s="52">
        <f>VLOOKUP($A23,'ADR Raw Data'!$B$6:$BE$43,'ADR Raw Data'!J$1,FALSE)</f>
        <v>113.597103274559</v>
      </c>
      <c r="AB23" s="52">
        <f>VLOOKUP($A23,'ADR Raw Data'!$B$6:$BE$43,'ADR Raw Data'!K$1,FALSE)</f>
        <v>115.813287126964</v>
      </c>
      <c r="AC23" s="53">
        <f>VLOOKUP($A23,'ADR Raw Data'!$B$6:$BE$43,'ADR Raw Data'!L$1,FALSE)</f>
        <v>112.180813569883</v>
      </c>
      <c r="AD23" s="52">
        <f>VLOOKUP($A23,'ADR Raw Data'!$B$6:$BE$43,'ADR Raw Data'!N$1,FALSE)</f>
        <v>140.00157987575699</v>
      </c>
      <c r="AE23" s="52">
        <f>VLOOKUP($A23,'ADR Raw Data'!$B$6:$BE$43,'ADR Raw Data'!O$1,FALSE)</f>
        <v>149.51658813804499</v>
      </c>
      <c r="AF23" s="53">
        <f>VLOOKUP($A23,'ADR Raw Data'!$B$6:$BE$43,'ADR Raw Data'!P$1,FALSE)</f>
        <v>145.01425860066701</v>
      </c>
      <c r="AG23" s="54">
        <f>VLOOKUP($A23,'ADR Raw Data'!$B$6:$BE$43,'ADR Raw Data'!R$1,FALSE)</f>
        <v>123.19859787135501</v>
      </c>
      <c r="AI23" s="47">
        <f>VLOOKUP($A23,'ADR Raw Data'!$B$6:$BE$43,'ADR Raw Data'!T$1,FALSE)</f>
        <v>0.20618877336885699</v>
      </c>
      <c r="AJ23" s="48">
        <f>VLOOKUP($A23,'ADR Raw Data'!$B$6:$BE$43,'ADR Raw Data'!U$1,FALSE)</f>
        <v>3.9764662945868601</v>
      </c>
      <c r="AK23" s="48">
        <f>VLOOKUP($A23,'ADR Raw Data'!$B$6:$BE$43,'ADR Raw Data'!V$1,FALSE)</f>
        <v>6.56617086065366</v>
      </c>
      <c r="AL23" s="48">
        <f>VLOOKUP($A23,'ADR Raw Data'!$B$6:$BE$43,'ADR Raw Data'!W$1,FALSE)</f>
        <v>7.8923446930088001</v>
      </c>
      <c r="AM23" s="48">
        <f>VLOOKUP($A23,'ADR Raw Data'!$B$6:$BE$43,'ADR Raw Data'!X$1,FALSE)</f>
        <v>5.2728949889774501</v>
      </c>
      <c r="AN23" s="49">
        <f>VLOOKUP($A23,'ADR Raw Data'!$B$6:$BE$43,'ADR Raw Data'!Y$1,FALSE)</f>
        <v>4.9820754554829403</v>
      </c>
      <c r="AO23" s="48">
        <f>VLOOKUP($A23,'ADR Raw Data'!$B$6:$BE$43,'ADR Raw Data'!AA$1,FALSE)</f>
        <v>1.7476342546522601</v>
      </c>
      <c r="AP23" s="48">
        <f>VLOOKUP($A23,'ADR Raw Data'!$B$6:$BE$43,'ADR Raw Data'!AB$1,FALSE)</f>
        <v>3.2624573850619401</v>
      </c>
      <c r="AQ23" s="49">
        <f>VLOOKUP($A23,'ADR Raw Data'!$B$6:$BE$43,'ADR Raw Data'!AC$1,FALSE)</f>
        <v>2.5506775097035899</v>
      </c>
      <c r="AR23" s="50">
        <f>VLOOKUP($A23,'ADR Raw Data'!$B$6:$BE$43,'ADR Raw Data'!AE$1,FALSE)</f>
        <v>3.7187561683581798</v>
      </c>
      <c r="AS23" s="40"/>
      <c r="AT23" s="51">
        <f>VLOOKUP($A23,'RevPAR Raw Data'!$B$6:$BE$43,'RevPAR Raw Data'!G$1,FALSE)</f>
        <v>50.324329377005697</v>
      </c>
      <c r="AU23" s="52">
        <f>VLOOKUP($A23,'RevPAR Raw Data'!$B$6:$BE$43,'RevPAR Raw Data'!H$1,FALSE)</f>
        <v>59.004354337527303</v>
      </c>
      <c r="AV23" s="52">
        <f>VLOOKUP($A23,'RevPAR Raw Data'!$B$6:$BE$43,'RevPAR Raw Data'!I$1,FALSE)</f>
        <v>66.727898222199499</v>
      </c>
      <c r="AW23" s="52">
        <f>VLOOKUP($A23,'RevPAR Raw Data'!$B$6:$BE$43,'RevPAR Raw Data'!J$1,FALSE)</f>
        <v>68.918623605521802</v>
      </c>
      <c r="AX23" s="52">
        <f>VLOOKUP($A23,'RevPAR Raw Data'!$B$6:$BE$43,'RevPAR Raw Data'!K$1,FALSE)</f>
        <v>66.817853904538694</v>
      </c>
      <c r="AY23" s="53">
        <f>VLOOKUP($A23,'RevPAR Raw Data'!$B$6:$BE$43,'RevPAR Raw Data'!L$1,FALSE)</f>
        <v>62.358611889358599</v>
      </c>
      <c r="AZ23" s="52">
        <f>VLOOKUP($A23,'RevPAR Raw Data'!$B$6:$BE$43,'RevPAR Raw Data'!N$1,FALSE)</f>
        <v>92.989689776374107</v>
      </c>
      <c r="BA23" s="52">
        <f>VLOOKUP($A23,'RevPAR Raw Data'!$B$6:$BE$43,'RevPAR Raw Data'!O$1,FALSE)</f>
        <v>110.56656869237401</v>
      </c>
      <c r="BB23" s="53">
        <f>VLOOKUP($A23,'RevPAR Raw Data'!$B$6:$BE$43,'RevPAR Raw Data'!P$1,FALSE)</f>
        <v>101.77812923437401</v>
      </c>
      <c r="BC23" s="54">
        <f>VLOOKUP($A23,'RevPAR Raw Data'!$B$6:$BE$43,'RevPAR Raw Data'!R$1,FALSE)</f>
        <v>73.621331130791603</v>
      </c>
      <c r="BE23" s="47">
        <f>VLOOKUP($A23,'RevPAR Raw Data'!$B$6:$BE$43,'RevPAR Raw Data'!T$1,FALSE)</f>
        <v>0.58918248174418997</v>
      </c>
      <c r="BF23" s="48">
        <f>VLOOKUP($A23,'RevPAR Raw Data'!$B$6:$BE$43,'RevPAR Raw Data'!U$1,FALSE)</f>
        <v>7.5041937408588799</v>
      </c>
      <c r="BG23" s="48">
        <f>VLOOKUP($A23,'RevPAR Raw Data'!$B$6:$BE$43,'RevPAR Raw Data'!V$1,FALSE)</f>
        <v>13.785844270137099</v>
      </c>
      <c r="BH23" s="48">
        <f>VLOOKUP($A23,'RevPAR Raw Data'!$B$6:$BE$43,'RevPAR Raw Data'!W$1,FALSE)</f>
        <v>11.095024468121</v>
      </c>
      <c r="BI23" s="48">
        <f>VLOOKUP($A23,'RevPAR Raw Data'!$B$6:$BE$43,'RevPAR Raw Data'!X$1,FALSE)</f>
        <v>7.5717502115783297</v>
      </c>
      <c r="BJ23" s="49">
        <f>VLOOKUP($A23,'RevPAR Raw Data'!$B$6:$BE$43,'RevPAR Raw Data'!Y$1,FALSE)</f>
        <v>8.3709670336275597</v>
      </c>
      <c r="BK23" s="48">
        <f>VLOOKUP($A23,'RevPAR Raw Data'!$B$6:$BE$43,'RevPAR Raw Data'!AA$1,FALSE)</f>
        <v>1.2347267940188</v>
      </c>
      <c r="BL23" s="48">
        <f>VLOOKUP($A23,'RevPAR Raw Data'!$B$6:$BE$43,'RevPAR Raw Data'!AB$1,FALSE)</f>
        <v>1.62542489469756</v>
      </c>
      <c r="BM23" s="49">
        <f>VLOOKUP($A23,'RevPAR Raw Data'!$B$6:$BE$43,'RevPAR Raw Data'!AC$1,FALSE)</f>
        <v>1.4465705500974999</v>
      </c>
      <c r="BN23" s="50">
        <f>VLOOKUP($A23,'RevPAR Raw Data'!$B$6:$BE$43,'RevPAR Raw Data'!AE$1,FALSE)</f>
        <v>5.52593908738229</v>
      </c>
    </row>
    <row r="24" spans="1:66" x14ac:dyDescent="0.25">
      <c r="A24" s="63" t="s">
        <v>53</v>
      </c>
      <c r="B24" s="47">
        <f>VLOOKUP($A24,'Occupancy Raw Data'!$B$8:$BE$45,'Occupancy Raw Data'!G$3,FALSE)</f>
        <v>37.899242673691099</v>
      </c>
      <c r="C24" s="48">
        <f>VLOOKUP($A24,'Occupancy Raw Data'!$B$8:$BE$45,'Occupancy Raw Data'!H$3,FALSE)</f>
        <v>51.399407309845202</v>
      </c>
      <c r="D24" s="48">
        <f>VLOOKUP($A24,'Occupancy Raw Data'!$B$8:$BE$45,'Occupancy Raw Data'!I$3,FALSE)</f>
        <v>55.745801778070401</v>
      </c>
      <c r="E24" s="48">
        <f>VLOOKUP($A24,'Occupancy Raw Data'!$B$8:$BE$45,'Occupancy Raw Data'!J$3,FALSE)</f>
        <v>56.4372736252881</v>
      </c>
      <c r="F24" s="48">
        <f>VLOOKUP($A24,'Occupancy Raw Data'!$B$8:$BE$45,'Occupancy Raw Data'!K$3,FALSE)</f>
        <v>49.983536384590003</v>
      </c>
      <c r="G24" s="49">
        <f>VLOOKUP($A24,'Occupancy Raw Data'!$B$8:$BE$45,'Occupancy Raw Data'!L$3,FALSE)</f>
        <v>50.293052354296996</v>
      </c>
      <c r="H24" s="48">
        <f>VLOOKUP($A24,'Occupancy Raw Data'!$B$8:$BE$45,'Occupancy Raw Data'!N$3,FALSE)</f>
        <v>58.347053012841599</v>
      </c>
      <c r="I24" s="48">
        <f>VLOOKUP($A24,'Occupancy Raw Data'!$B$8:$BE$45,'Occupancy Raw Data'!O$3,FALSE)</f>
        <v>60.355614092854701</v>
      </c>
      <c r="J24" s="49">
        <f>VLOOKUP($A24,'Occupancy Raw Data'!$B$8:$BE$45,'Occupancy Raw Data'!P$3,FALSE)</f>
        <v>59.351333552848203</v>
      </c>
      <c r="K24" s="50">
        <f>VLOOKUP($A24,'Occupancy Raw Data'!$B$8:$BE$45,'Occupancy Raw Data'!R$3,FALSE)</f>
        <v>52.881132696740202</v>
      </c>
      <c r="M24" s="47">
        <f>VLOOKUP($A24,'Occupancy Raw Data'!$B$8:$BE$45,'Occupancy Raw Data'!T$3,FALSE)</f>
        <v>-10.527467895949901</v>
      </c>
      <c r="N24" s="48">
        <f>VLOOKUP($A24,'Occupancy Raw Data'!$B$8:$BE$45,'Occupancy Raw Data'!U$3,FALSE)</f>
        <v>3.3240129232651898</v>
      </c>
      <c r="O24" s="48">
        <f>VLOOKUP($A24,'Occupancy Raw Data'!$B$8:$BE$45,'Occupancy Raw Data'!V$3,FALSE)</f>
        <v>4.1835725440696203</v>
      </c>
      <c r="P24" s="48">
        <f>VLOOKUP($A24,'Occupancy Raw Data'!$B$8:$BE$45,'Occupancy Raw Data'!W$3,FALSE)</f>
        <v>6.0129818384628999</v>
      </c>
      <c r="Q24" s="48">
        <f>VLOOKUP($A24,'Occupancy Raw Data'!$B$8:$BE$45,'Occupancy Raw Data'!X$3,FALSE)</f>
        <v>-5.8701877020259996</v>
      </c>
      <c r="R24" s="49">
        <f>VLOOKUP($A24,'Occupancy Raw Data'!$B$8:$BE$45,'Occupancy Raw Data'!Y$3,FALSE)</f>
        <v>-0.19179724443143301</v>
      </c>
      <c r="S24" s="48">
        <f>VLOOKUP($A24,'Occupancy Raw Data'!$B$8:$BE$45,'Occupancy Raw Data'!AA$3,FALSE)</f>
        <v>-6.7773939139709602</v>
      </c>
      <c r="T24" s="48">
        <f>VLOOKUP($A24,'Occupancy Raw Data'!$B$8:$BE$45,'Occupancy Raw Data'!AB$3,FALSE)</f>
        <v>-22.729103172227902</v>
      </c>
      <c r="U24" s="49">
        <f>VLOOKUP($A24,'Occupancy Raw Data'!$B$8:$BE$45,'Occupancy Raw Data'!AC$3,FALSE)</f>
        <v>-15.633051389954201</v>
      </c>
      <c r="V24" s="50">
        <f>VLOOKUP($A24,'Occupancy Raw Data'!$B$8:$BE$45,'Occupancy Raw Data'!AE$3,FALSE)</f>
        <v>-5.7249022079431704</v>
      </c>
      <c r="X24" s="51">
        <f>VLOOKUP($A24,'ADR Raw Data'!$B$6:$BE$43,'ADR Raw Data'!G$1,FALSE)</f>
        <v>116.65303214596</v>
      </c>
      <c r="Y24" s="52">
        <f>VLOOKUP($A24,'ADR Raw Data'!$B$6:$BE$43,'ADR Raw Data'!H$1,FALSE)</f>
        <v>108.39121716848101</v>
      </c>
      <c r="Z24" s="52">
        <f>VLOOKUP($A24,'ADR Raw Data'!$B$6:$BE$43,'ADR Raw Data'!I$1,FALSE)</f>
        <v>111.261364441819</v>
      </c>
      <c r="AA24" s="52">
        <f>VLOOKUP($A24,'ADR Raw Data'!$B$6:$BE$43,'ADR Raw Data'!J$1,FALSE)</f>
        <v>114.874708284714</v>
      </c>
      <c r="AB24" s="52">
        <f>VLOOKUP($A24,'ADR Raw Data'!$B$6:$BE$43,'ADR Raw Data'!K$1,FALSE)</f>
        <v>113.66661396574401</v>
      </c>
      <c r="AC24" s="53">
        <f>VLOOKUP($A24,'ADR Raw Data'!$B$6:$BE$43,'ADR Raw Data'!L$1,FALSE)</f>
        <v>112.776350661254</v>
      </c>
      <c r="AD24" s="52">
        <f>VLOOKUP($A24,'ADR Raw Data'!$B$6:$BE$43,'ADR Raw Data'!N$1,FALSE)</f>
        <v>139.94624153498799</v>
      </c>
      <c r="AE24" s="52">
        <f>VLOOKUP($A24,'ADR Raw Data'!$B$6:$BE$43,'ADR Raw Data'!O$1,FALSE)</f>
        <v>136.97744680851</v>
      </c>
      <c r="AF24" s="53">
        <f>VLOOKUP($A24,'ADR Raw Data'!$B$6:$BE$43,'ADR Raw Data'!P$1,FALSE)</f>
        <v>138.43672676837701</v>
      </c>
      <c r="AG24" s="54">
        <f>VLOOKUP($A24,'ADR Raw Data'!$B$6:$BE$43,'ADR Raw Data'!R$1,FALSE)</f>
        <v>121.00492705924199</v>
      </c>
      <c r="AI24" s="47">
        <f>VLOOKUP($A24,'ADR Raw Data'!$B$6:$BE$43,'ADR Raw Data'!T$1,FALSE)</f>
        <v>-2.19391158549363</v>
      </c>
      <c r="AJ24" s="48">
        <f>VLOOKUP($A24,'ADR Raw Data'!$B$6:$BE$43,'ADR Raw Data'!U$1,FALSE)</f>
        <v>3.5764368671278199</v>
      </c>
      <c r="AK24" s="48">
        <f>VLOOKUP($A24,'ADR Raw Data'!$B$6:$BE$43,'ADR Raw Data'!V$1,FALSE)</f>
        <v>4.8146213397316497</v>
      </c>
      <c r="AL24" s="48">
        <f>VLOOKUP($A24,'ADR Raw Data'!$B$6:$BE$43,'ADR Raw Data'!W$1,FALSE)</f>
        <v>10.7781587689202</v>
      </c>
      <c r="AM24" s="48">
        <f>VLOOKUP($A24,'ADR Raw Data'!$B$6:$BE$43,'ADR Raw Data'!X$1,FALSE)</f>
        <v>8.6159646768134301</v>
      </c>
      <c r="AN24" s="49">
        <f>VLOOKUP($A24,'ADR Raw Data'!$B$6:$BE$43,'ADR Raw Data'!Y$1,FALSE)</f>
        <v>5.1771337038420997</v>
      </c>
      <c r="AO24" s="48">
        <f>VLOOKUP($A24,'ADR Raw Data'!$B$6:$BE$43,'ADR Raw Data'!AA$1,FALSE)</f>
        <v>15.0159722232044</v>
      </c>
      <c r="AP24" s="48">
        <f>VLOOKUP($A24,'ADR Raw Data'!$B$6:$BE$43,'ADR Raw Data'!AB$1,FALSE)</f>
        <v>4.5064876595003804</v>
      </c>
      <c r="AQ24" s="49">
        <f>VLOOKUP($A24,'ADR Raw Data'!$B$6:$BE$43,'ADR Raw Data'!AC$1,FALSE)</f>
        <v>9.0986660450955501</v>
      </c>
      <c r="AR24" s="50">
        <f>VLOOKUP($A24,'ADR Raw Data'!$B$6:$BE$43,'ADR Raw Data'!AE$1,FALSE)</f>
        <v>5.8918481931737601</v>
      </c>
      <c r="AS24" s="40"/>
      <c r="AT24" s="51">
        <f>VLOOKUP($A24,'RevPAR Raw Data'!$B$6:$BE$43,'RevPAR Raw Data'!G$1,FALSE)</f>
        <v>44.210615739216301</v>
      </c>
      <c r="AU24" s="52">
        <f>VLOOKUP($A24,'RevPAR Raw Data'!$B$6:$BE$43,'RevPAR Raw Data'!H$1,FALSE)</f>
        <v>55.712443200526799</v>
      </c>
      <c r="AV24" s="52">
        <f>VLOOKUP($A24,'RevPAR Raw Data'!$B$6:$BE$43,'RevPAR Raw Data'!I$1,FALSE)</f>
        <v>62.023539677313103</v>
      </c>
      <c r="AW24" s="52">
        <f>VLOOKUP($A24,'RevPAR Raw Data'!$B$6:$BE$43,'RevPAR Raw Data'!J$1,FALSE)</f>
        <v>64.832153440895596</v>
      </c>
      <c r="AX24" s="52">
        <f>VLOOKUP($A24,'RevPAR Raw Data'!$B$6:$BE$43,'RevPAR Raw Data'!K$1,FALSE)</f>
        <v>56.814593348699297</v>
      </c>
      <c r="AY24" s="53">
        <f>VLOOKUP($A24,'RevPAR Raw Data'!$B$6:$BE$43,'RevPAR Raw Data'!L$1,FALSE)</f>
        <v>56.718669081330198</v>
      </c>
      <c r="AZ24" s="52">
        <f>VLOOKUP($A24,'RevPAR Raw Data'!$B$6:$BE$43,'RevPAR Raw Data'!N$1,FALSE)</f>
        <v>81.654507737899195</v>
      </c>
      <c r="BA24" s="52">
        <f>VLOOKUP($A24,'RevPAR Raw Data'!$B$6:$BE$43,'RevPAR Raw Data'!O$1,FALSE)</f>
        <v>82.673579189990093</v>
      </c>
      <c r="BB24" s="53">
        <f>VLOOKUP($A24,'RevPAR Raw Data'!$B$6:$BE$43,'RevPAR Raw Data'!P$1,FALSE)</f>
        <v>82.164043463944594</v>
      </c>
      <c r="BC24" s="54">
        <f>VLOOKUP($A24,'RevPAR Raw Data'!$B$6:$BE$43,'RevPAR Raw Data'!R$1,FALSE)</f>
        <v>63.988776047791497</v>
      </c>
      <c r="BE24" s="47">
        <f>VLOOKUP($A24,'RevPAR Raw Data'!$B$6:$BE$43,'RevPAR Raw Data'!T$1,FALSE)</f>
        <v>-12.490416143615199</v>
      </c>
      <c r="BF24" s="48">
        <f>VLOOKUP($A24,'RevPAR Raw Data'!$B$6:$BE$43,'RevPAR Raw Data'!U$1,FALSE)</f>
        <v>7.0193310140487704</v>
      </c>
      <c r="BG24" s="48">
        <f>VLOOKUP($A24,'RevPAR Raw Data'!$B$6:$BE$43,'RevPAR Raw Data'!V$1,FALSE)</f>
        <v>9.1996170602711995</v>
      </c>
      <c r="BH24" s="48">
        <f>VLOOKUP($A24,'RevPAR Raw Data'!$B$6:$BE$43,'RevPAR Raw Data'!W$1,FALSE)</f>
        <v>17.439229336678999</v>
      </c>
      <c r="BI24" s="48">
        <f>VLOOKUP($A24,'RevPAR Raw Data'!$B$6:$BE$43,'RevPAR Raw Data'!X$1,FALSE)</f>
        <v>2.24000367591823</v>
      </c>
      <c r="BJ24" s="49">
        <f>VLOOKUP($A24,'RevPAR Raw Data'!$B$6:$BE$43,'RevPAR Raw Data'!Y$1,FALSE)</f>
        <v>4.9754068596261698</v>
      </c>
      <c r="BK24" s="48">
        <f>VLOOKUP($A24,'RevPAR Raw Data'!$B$6:$BE$43,'RevPAR Raw Data'!AA$1,FALSE)</f>
        <v>7.2208867216544803</v>
      </c>
      <c r="BL24" s="48">
        <f>VLOOKUP($A24,'RevPAR Raw Data'!$B$6:$BE$43,'RevPAR Raw Data'!AB$1,FALSE)</f>
        <v>-19.2468997422991</v>
      </c>
      <c r="BM24" s="49">
        <f>VLOOKUP($A24,'RevPAR Raw Data'!$B$6:$BE$43,'RevPAR Raw Data'!AC$1,FALSE)</f>
        <v>-7.95678448348876</v>
      </c>
      <c r="BN24" s="50">
        <f>VLOOKUP($A24,'RevPAR Raw Data'!$B$6:$BE$43,'RevPAR Raw Data'!AE$1,FALSE)</f>
        <v>-0.17035656206907701</v>
      </c>
    </row>
    <row r="25" spans="1:66" x14ac:dyDescent="0.25">
      <c r="A25" s="63" t="s">
        <v>52</v>
      </c>
      <c r="B25" s="47">
        <f>VLOOKUP($A25,'Occupancy Raw Data'!$B$8:$BE$45,'Occupancy Raw Data'!G$3,FALSE)</f>
        <v>43.230266948338702</v>
      </c>
      <c r="C25" s="48">
        <f>VLOOKUP($A25,'Occupancy Raw Data'!$B$8:$BE$45,'Occupancy Raw Data'!H$3,FALSE)</f>
        <v>50.489725369694597</v>
      </c>
      <c r="D25" s="48">
        <f>VLOOKUP($A25,'Occupancy Raw Data'!$B$8:$BE$45,'Occupancy Raw Data'!I$3,FALSE)</f>
        <v>53.447282504321102</v>
      </c>
      <c r="E25" s="48">
        <f>VLOOKUP($A25,'Occupancy Raw Data'!$B$8:$BE$45,'Occupancy Raw Data'!J$3,FALSE)</f>
        <v>57.230651046667901</v>
      </c>
      <c r="F25" s="48">
        <f>VLOOKUP($A25,'Occupancy Raw Data'!$B$8:$BE$45,'Occupancy Raw Data'!K$3,FALSE)</f>
        <v>56.116765892068301</v>
      </c>
      <c r="G25" s="49">
        <f>VLOOKUP($A25,'Occupancy Raw Data'!$B$8:$BE$45,'Occupancy Raw Data'!L$3,FALSE)</f>
        <v>52.102938352218104</v>
      </c>
      <c r="H25" s="48">
        <f>VLOOKUP($A25,'Occupancy Raw Data'!$B$8:$BE$45,'Occupancy Raw Data'!N$3,FALSE)</f>
        <v>63.2609948146725</v>
      </c>
      <c r="I25" s="48">
        <f>VLOOKUP($A25,'Occupancy Raw Data'!$B$8:$BE$45,'Occupancy Raw Data'!O$3,FALSE)</f>
        <v>60.418667178797698</v>
      </c>
      <c r="J25" s="49">
        <f>VLOOKUP($A25,'Occupancy Raw Data'!$B$8:$BE$45,'Occupancy Raw Data'!P$3,FALSE)</f>
        <v>61.839830996735103</v>
      </c>
      <c r="K25" s="50">
        <f>VLOOKUP($A25,'Occupancy Raw Data'!$B$8:$BE$45,'Occupancy Raw Data'!R$3,FALSE)</f>
        <v>54.884907679222998</v>
      </c>
      <c r="M25" s="47">
        <f>VLOOKUP($A25,'Occupancy Raw Data'!$B$8:$BE$45,'Occupancy Raw Data'!T$3,FALSE)</f>
        <v>10.3012335999803</v>
      </c>
      <c r="N25" s="48">
        <f>VLOOKUP($A25,'Occupancy Raw Data'!$B$8:$BE$45,'Occupancy Raw Data'!U$3,FALSE)</f>
        <v>9.6101730248071693</v>
      </c>
      <c r="O25" s="48">
        <f>VLOOKUP($A25,'Occupancy Raw Data'!$B$8:$BE$45,'Occupancy Raw Data'!V$3,FALSE)</f>
        <v>9.7018970189701808</v>
      </c>
      <c r="P25" s="48">
        <f>VLOOKUP($A25,'Occupancy Raw Data'!$B$8:$BE$45,'Occupancy Raw Data'!W$3,FALSE)</f>
        <v>5.1470912539143399</v>
      </c>
      <c r="Q25" s="48">
        <f>VLOOKUP($A25,'Occupancy Raw Data'!$B$8:$BE$45,'Occupancy Raw Data'!X$3,FALSE)</f>
        <v>-3.9834386218567399</v>
      </c>
      <c r="R25" s="49">
        <f>VLOOKUP($A25,'Occupancy Raw Data'!$B$8:$BE$45,'Occupancy Raw Data'!Y$3,FALSE)</f>
        <v>5.5354572684482797</v>
      </c>
      <c r="S25" s="48">
        <f>VLOOKUP($A25,'Occupancy Raw Data'!$B$8:$BE$45,'Occupancy Raw Data'!AA$3,FALSE)</f>
        <v>-10.6075511380983</v>
      </c>
      <c r="T25" s="48">
        <f>VLOOKUP($A25,'Occupancy Raw Data'!$B$8:$BE$45,'Occupancy Raw Data'!AB$3,FALSE)</f>
        <v>-8.5438530189830999</v>
      </c>
      <c r="U25" s="49">
        <f>VLOOKUP($A25,'Occupancy Raw Data'!$B$8:$BE$45,'Occupancy Raw Data'!AC$3,FALSE)</f>
        <v>-9.6111807039520496</v>
      </c>
      <c r="V25" s="50">
        <f>VLOOKUP($A25,'Occupancy Raw Data'!$B$8:$BE$45,'Occupancy Raw Data'!AE$3,FALSE)</f>
        <v>0.13377030799706099</v>
      </c>
      <c r="X25" s="51">
        <f>VLOOKUP($A25,'ADR Raw Data'!$B$6:$BE$43,'ADR Raw Data'!G$1,FALSE)</f>
        <v>96.946881386050606</v>
      </c>
      <c r="Y25" s="52">
        <f>VLOOKUP($A25,'ADR Raw Data'!$B$6:$BE$43,'ADR Raw Data'!H$1,FALSE)</f>
        <v>94.535119817421005</v>
      </c>
      <c r="Z25" s="52">
        <f>VLOOKUP($A25,'ADR Raw Data'!$B$6:$BE$43,'ADR Raw Data'!I$1,FALSE)</f>
        <v>95.642389507725397</v>
      </c>
      <c r="AA25" s="52">
        <f>VLOOKUP($A25,'ADR Raw Data'!$B$6:$BE$43,'ADR Raw Data'!J$1,FALSE)</f>
        <v>95.190714765100594</v>
      </c>
      <c r="AB25" s="52">
        <f>VLOOKUP($A25,'ADR Raw Data'!$B$6:$BE$43,'ADR Raw Data'!K$1,FALSE)</f>
        <v>97.063908281998593</v>
      </c>
      <c r="AC25" s="53">
        <f>VLOOKUP($A25,'ADR Raw Data'!$B$6:$BE$43,'ADR Raw Data'!L$1,FALSE)</f>
        <v>95.851242167342406</v>
      </c>
      <c r="AD25" s="52">
        <f>VLOOKUP($A25,'ADR Raw Data'!$B$6:$BE$43,'ADR Raw Data'!N$1,FALSE)</f>
        <v>125.183069216757</v>
      </c>
      <c r="AE25" s="52">
        <f>VLOOKUP($A25,'ADR Raw Data'!$B$6:$BE$43,'ADR Raw Data'!O$1,FALSE)</f>
        <v>125.577377622377</v>
      </c>
      <c r="AF25" s="53">
        <f>VLOOKUP($A25,'ADR Raw Data'!$B$6:$BE$43,'ADR Raw Data'!P$1,FALSE)</f>
        <v>125.375692546583</v>
      </c>
      <c r="AG25" s="54">
        <f>VLOOKUP($A25,'ADR Raw Data'!$B$6:$BE$43,'ADR Raw Data'!R$1,FALSE)</f>
        <v>105.355739065233</v>
      </c>
      <c r="AI25" s="47">
        <f>VLOOKUP($A25,'ADR Raw Data'!$B$6:$BE$43,'ADR Raw Data'!T$1,FALSE)</f>
        <v>-2.7253406319129101</v>
      </c>
      <c r="AJ25" s="48">
        <f>VLOOKUP($A25,'ADR Raw Data'!$B$6:$BE$43,'ADR Raw Data'!U$1,FALSE)</f>
        <v>6.9867550110476602</v>
      </c>
      <c r="AK25" s="48">
        <f>VLOOKUP($A25,'ADR Raw Data'!$B$6:$BE$43,'ADR Raw Data'!V$1,FALSE)</f>
        <v>5.0234116161532496</v>
      </c>
      <c r="AL25" s="48">
        <f>VLOOKUP($A25,'ADR Raw Data'!$B$6:$BE$43,'ADR Raw Data'!W$1,FALSE)</f>
        <v>3.1876817286823602</v>
      </c>
      <c r="AM25" s="48">
        <f>VLOOKUP($A25,'ADR Raw Data'!$B$6:$BE$43,'ADR Raw Data'!X$1,FALSE)</f>
        <v>-2.16010502385187</v>
      </c>
      <c r="AN25" s="49">
        <f>VLOOKUP($A25,'ADR Raw Data'!$B$6:$BE$43,'ADR Raw Data'!Y$1,FALSE)</f>
        <v>1.8446219295981701</v>
      </c>
      <c r="AO25" s="48">
        <f>VLOOKUP($A25,'ADR Raw Data'!$B$6:$BE$43,'ADR Raw Data'!AA$1,FALSE)</f>
        <v>-1.2643455723743899</v>
      </c>
      <c r="AP25" s="48">
        <f>VLOOKUP($A25,'ADR Raw Data'!$B$6:$BE$43,'ADR Raw Data'!AB$1,FALSE)</f>
        <v>-1.8235199796202299</v>
      </c>
      <c r="AQ25" s="49">
        <f>VLOOKUP($A25,'ADR Raw Data'!$B$6:$BE$43,'ADR Raw Data'!AC$1,FALSE)</f>
        <v>-1.5337863861280401</v>
      </c>
      <c r="AR25" s="50">
        <f>VLOOKUP($A25,'ADR Raw Data'!$B$6:$BE$43,'ADR Raw Data'!AE$1,FALSE)</f>
        <v>-0.57023898221065195</v>
      </c>
      <c r="AS25" s="40"/>
      <c r="AT25" s="51">
        <f>VLOOKUP($A25,'RevPAR Raw Data'!$B$6:$BE$43,'RevPAR Raw Data'!G$1,FALSE)</f>
        <v>41.910395621279001</v>
      </c>
      <c r="AU25" s="52">
        <f>VLOOKUP($A25,'RevPAR Raw Data'!$B$6:$BE$43,'RevPAR Raw Data'!H$1,FALSE)</f>
        <v>47.730522373727602</v>
      </c>
      <c r="AV25" s="52">
        <f>VLOOKUP($A25,'RevPAR Raw Data'!$B$6:$BE$43,'RevPAR Raw Data'!I$1,FALSE)</f>
        <v>51.1182581140772</v>
      </c>
      <c r="AW25" s="52">
        <f>VLOOKUP($A25,'RevPAR Raw Data'!$B$6:$BE$43,'RevPAR Raw Data'!J$1,FALSE)</f>
        <v>54.478265796043701</v>
      </c>
      <c r="AX25" s="52">
        <f>VLOOKUP($A25,'RevPAR Raw Data'!$B$6:$BE$43,'RevPAR Raw Data'!K$1,FALSE)</f>
        <v>54.469126176301103</v>
      </c>
      <c r="AY25" s="53">
        <f>VLOOKUP($A25,'RevPAR Raw Data'!$B$6:$BE$43,'RevPAR Raw Data'!L$1,FALSE)</f>
        <v>49.941313616285697</v>
      </c>
      <c r="AZ25" s="52">
        <f>VLOOKUP($A25,'RevPAR Raw Data'!$B$6:$BE$43,'RevPAR Raw Data'!N$1,FALSE)</f>
        <v>79.192054926061004</v>
      </c>
      <c r="BA25" s="52">
        <f>VLOOKUP($A25,'RevPAR Raw Data'!$B$6:$BE$43,'RevPAR Raw Data'!O$1,FALSE)</f>
        <v>75.872177837526394</v>
      </c>
      <c r="BB25" s="53">
        <f>VLOOKUP($A25,'RevPAR Raw Data'!$B$6:$BE$43,'RevPAR Raw Data'!P$1,FALSE)</f>
        <v>77.532116381793699</v>
      </c>
      <c r="BC25" s="54">
        <f>VLOOKUP($A25,'RevPAR Raw Data'!$B$6:$BE$43,'RevPAR Raw Data'!R$1,FALSE)</f>
        <v>57.824400120716597</v>
      </c>
      <c r="BE25" s="47">
        <f>VLOOKUP($A25,'RevPAR Raw Data'!$B$6:$BE$43,'RevPAR Raw Data'!T$1,FALSE)</f>
        <v>7.2951492631789501</v>
      </c>
      <c r="BF25" s="48">
        <f>VLOOKUP($A25,'RevPAR Raw Data'!$B$6:$BE$43,'RevPAR Raw Data'!U$1,FALSE)</f>
        <v>17.2683672812359</v>
      </c>
      <c r="BG25" s="48">
        <f>VLOOKUP($A25,'RevPAR Raw Data'!$B$6:$BE$43,'RevPAR Raw Data'!V$1,FALSE)</f>
        <v>15.2126748569616</v>
      </c>
      <c r="BH25" s="48">
        <f>VLOOKUP($A25,'RevPAR Raw Data'!$B$6:$BE$43,'RevPAR Raw Data'!W$1,FALSE)</f>
        <v>8.4988458700563498</v>
      </c>
      <c r="BI25" s="48">
        <f>VLOOKUP($A25,'RevPAR Raw Data'!$B$6:$BE$43,'RevPAR Raw Data'!X$1,FALSE)</f>
        <v>-6.0574971879158399</v>
      </c>
      <c r="BJ25" s="49">
        <f>VLOOKUP($A25,'RevPAR Raw Data'!$B$6:$BE$43,'RevPAR Raw Data'!Y$1,FALSE)</f>
        <v>7.4821874567237803</v>
      </c>
      <c r="BK25" s="48">
        <f>VLOOKUP($A25,'RevPAR Raw Data'!$B$6:$BE$43,'RevPAR Raw Data'!AA$1,FALSE)</f>
        <v>-11.737780607320801</v>
      </c>
      <c r="BL25" s="48">
        <f>VLOOKUP($A25,'RevPAR Raw Data'!$B$6:$BE$43,'RevPAR Raw Data'!AB$1,FALSE)</f>
        <v>-10.2115741317727</v>
      </c>
      <c r="BM25" s="49">
        <f>VLOOKUP($A25,'RevPAR Raw Data'!$B$6:$BE$43,'RevPAR Raw Data'!AC$1,FALSE)</f>
        <v>-10.9975521088967</v>
      </c>
      <c r="BN25" s="50">
        <f>VLOOKUP($A25,'RevPAR Raw Data'!$B$6:$BE$43,'RevPAR Raw Data'!AE$1,FALSE)</f>
        <v>-0.43723148465641298</v>
      </c>
    </row>
    <row r="26" spans="1:66" x14ac:dyDescent="0.25">
      <c r="A26" s="63" t="s">
        <v>51</v>
      </c>
      <c r="B26" s="47">
        <f>VLOOKUP($A26,'Occupancy Raw Data'!$B$8:$BE$45,'Occupancy Raw Data'!G$3,FALSE)</f>
        <v>55.350957155879598</v>
      </c>
      <c r="C26" s="48">
        <f>VLOOKUP($A26,'Occupancy Raw Data'!$B$8:$BE$45,'Occupancy Raw Data'!H$3,FALSE)</f>
        <v>62.771194165906998</v>
      </c>
      <c r="D26" s="48">
        <f>VLOOKUP($A26,'Occupancy Raw Data'!$B$8:$BE$45,'Occupancy Raw Data'!I$3,FALSE)</f>
        <v>67.037374658158598</v>
      </c>
      <c r="E26" s="48">
        <f>VLOOKUP($A26,'Occupancy Raw Data'!$B$8:$BE$45,'Occupancy Raw Data'!J$3,FALSE)</f>
        <v>69.352780309936094</v>
      </c>
      <c r="F26" s="48">
        <f>VLOOKUP($A26,'Occupancy Raw Data'!$B$8:$BE$45,'Occupancy Raw Data'!K$3,FALSE)</f>
        <v>62.1877848678213</v>
      </c>
      <c r="G26" s="49">
        <f>VLOOKUP($A26,'Occupancy Raw Data'!$B$8:$BE$45,'Occupancy Raw Data'!L$3,FALSE)</f>
        <v>63.340018231540498</v>
      </c>
      <c r="H26" s="48">
        <f>VLOOKUP($A26,'Occupancy Raw Data'!$B$8:$BE$45,'Occupancy Raw Data'!N$3,FALSE)</f>
        <v>66.417502278942493</v>
      </c>
      <c r="I26" s="48">
        <f>VLOOKUP($A26,'Occupancy Raw Data'!$B$8:$BE$45,'Occupancy Raw Data'!O$3,FALSE)</f>
        <v>78.979033728350004</v>
      </c>
      <c r="J26" s="49">
        <f>VLOOKUP($A26,'Occupancy Raw Data'!$B$8:$BE$45,'Occupancy Raw Data'!P$3,FALSE)</f>
        <v>72.698268003646305</v>
      </c>
      <c r="K26" s="50">
        <f>VLOOKUP($A26,'Occupancy Raw Data'!$B$8:$BE$45,'Occupancy Raw Data'!R$3,FALSE)</f>
        <v>66.013803880713596</v>
      </c>
      <c r="M26" s="47">
        <f>VLOOKUP($A26,'Occupancy Raw Data'!$B$8:$BE$45,'Occupancy Raw Data'!T$3,FALSE)</f>
        <v>15.7473669448145</v>
      </c>
      <c r="N26" s="48">
        <f>VLOOKUP($A26,'Occupancy Raw Data'!$B$8:$BE$45,'Occupancy Raw Data'!U$3,FALSE)</f>
        <v>18.133258110085301</v>
      </c>
      <c r="O26" s="48">
        <f>VLOOKUP($A26,'Occupancy Raw Data'!$B$8:$BE$45,'Occupancy Raw Data'!V$3,FALSE)</f>
        <v>17.879109319666298</v>
      </c>
      <c r="P26" s="48">
        <f>VLOOKUP($A26,'Occupancy Raw Data'!$B$8:$BE$45,'Occupancy Raw Data'!W$3,FALSE)</f>
        <v>16.308163647477802</v>
      </c>
      <c r="Q26" s="48">
        <f>VLOOKUP($A26,'Occupancy Raw Data'!$B$8:$BE$45,'Occupancy Raw Data'!X$3,FALSE)</f>
        <v>7.9894558691614703</v>
      </c>
      <c r="R26" s="49">
        <f>VLOOKUP($A26,'Occupancy Raw Data'!$B$8:$BE$45,'Occupancy Raw Data'!Y$3,FALSE)</f>
        <v>15.146341823219799</v>
      </c>
      <c r="S26" s="48">
        <f>VLOOKUP($A26,'Occupancy Raw Data'!$B$8:$BE$45,'Occupancy Raw Data'!AA$3,FALSE)</f>
        <v>-2.0846095741294</v>
      </c>
      <c r="T26" s="48">
        <f>VLOOKUP($A26,'Occupancy Raw Data'!$B$8:$BE$45,'Occupancy Raw Data'!AB$3,FALSE)</f>
        <v>-4.9349111399071903</v>
      </c>
      <c r="U26" s="49">
        <f>VLOOKUP($A26,'Occupancy Raw Data'!$B$8:$BE$45,'Occupancy Raw Data'!AC$3,FALSE)</f>
        <v>-3.6537518255149299</v>
      </c>
      <c r="V26" s="50">
        <f>VLOOKUP($A26,'Occupancy Raw Data'!$B$8:$BE$45,'Occupancy Raw Data'!AE$3,FALSE)</f>
        <v>8.4856583572727704</v>
      </c>
      <c r="X26" s="51">
        <f>VLOOKUP($A26,'ADR Raw Data'!$B$6:$BE$43,'ADR Raw Data'!G$1,FALSE)</f>
        <v>99.347635046113297</v>
      </c>
      <c r="Y26" s="52">
        <f>VLOOKUP($A26,'ADR Raw Data'!$B$6:$BE$43,'ADR Raw Data'!H$1,FALSE)</f>
        <v>104.39901539355201</v>
      </c>
      <c r="Z26" s="52">
        <f>VLOOKUP($A26,'ADR Raw Data'!$B$6:$BE$43,'ADR Raw Data'!I$1,FALSE)</f>
        <v>109.073872722327</v>
      </c>
      <c r="AA26" s="52">
        <f>VLOOKUP($A26,'ADR Raw Data'!$B$6:$BE$43,'ADR Raw Data'!J$1,FALSE)</f>
        <v>108.540623028391</v>
      </c>
      <c r="AB26" s="52">
        <f>VLOOKUP($A26,'ADR Raw Data'!$B$6:$BE$43,'ADR Raw Data'!K$1,FALSE)</f>
        <v>107.197059513339</v>
      </c>
      <c r="AC26" s="53">
        <f>VLOOKUP($A26,'ADR Raw Data'!$B$6:$BE$43,'ADR Raw Data'!L$1,FALSE)</f>
        <v>105.962095446433</v>
      </c>
      <c r="AD26" s="52">
        <f>VLOOKUP($A26,'ADR Raw Data'!$B$6:$BE$43,'ADR Raw Data'!N$1,FALSE)</f>
        <v>130.093766126818</v>
      </c>
      <c r="AE26" s="52">
        <f>VLOOKUP($A26,'ADR Raw Data'!$B$6:$BE$43,'ADR Raw Data'!O$1,FALSE)</f>
        <v>138.79606648199399</v>
      </c>
      <c r="AF26" s="53">
        <f>VLOOKUP($A26,'ADR Raw Data'!$B$6:$BE$43,'ADR Raw Data'!P$1,FALSE)</f>
        <v>134.82083385579901</v>
      </c>
      <c r="AG26" s="54">
        <f>VLOOKUP($A26,'ADR Raw Data'!$B$6:$BE$43,'ADR Raw Data'!R$1,FALSE)</f>
        <v>115.042362108419</v>
      </c>
      <c r="AI26" s="47">
        <f>VLOOKUP($A26,'ADR Raw Data'!$B$6:$BE$43,'ADR Raw Data'!T$1,FALSE)</f>
        <v>2.5503617277650399</v>
      </c>
      <c r="AJ26" s="48">
        <f>VLOOKUP($A26,'ADR Raw Data'!$B$6:$BE$43,'ADR Raw Data'!U$1,FALSE)</f>
        <v>10.0571570769887</v>
      </c>
      <c r="AK26" s="48">
        <f>VLOOKUP($A26,'ADR Raw Data'!$B$6:$BE$43,'ADR Raw Data'!V$1,FALSE)</f>
        <v>14.6973674274779</v>
      </c>
      <c r="AL26" s="48">
        <f>VLOOKUP($A26,'ADR Raw Data'!$B$6:$BE$43,'ADR Raw Data'!W$1,FALSE)</f>
        <v>15.658676065650001</v>
      </c>
      <c r="AM26" s="48">
        <f>VLOOKUP($A26,'ADR Raw Data'!$B$6:$BE$43,'ADR Raw Data'!X$1,FALSE)</f>
        <v>12.6845146554988</v>
      </c>
      <c r="AN26" s="49">
        <f>VLOOKUP($A26,'ADR Raw Data'!$B$6:$BE$43,'ADR Raw Data'!Y$1,FALSE)</f>
        <v>11.426259957230901</v>
      </c>
      <c r="AO26" s="48">
        <f>VLOOKUP($A26,'ADR Raw Data'!$B$6:$BE$43,'ADR Raw Data'!AA$1,FALSE)</f>
        <v>10.4973540134795</v>
      </c>
      <c r="AP26" s="48">
        <f>VLOOKUP($A26,'ADR Raw Data'!$B$6:$BE$43,'ADR Raw Data'!AB$1,FALSE)</f>
        <v>9.4359914257008093</v>
      </c>
      <c r="AQ26" s="49">
        <f>VLOOKUP($A26,'ADR Raw Data'!$B$6:$BE$43,'ADR Raw Data'!AC$1,FALSE)</f>
        <v>9.8416945956612203</v>
      </c>
      <c r="AR26" s="50">
        <f>VLOOKUP($A26,'ADR Raw Data'!$B$6:$BE$43,'ADR Raw Data'!AE$1,FALSE)</f>
        <v>9.6785740441583403</v>
      </c>
      <c r="AS26" s="40"/>
      <c r="AT26" s="51">
        <f>VLOOKUP($A26,'RevPAR Raw Data'!$B$6:$BE$43,'RevPAR Raw Data'!G$1,FALSE)</f>
        <v>54.9898669097538</v>
      </c>
      <c r="AU26" s="52">
        <f>VLOOKUP($A26,'RevPAR Raw Data'!$B$6:$BE$43,'RevPAR Raw Data'!H$1,FALSE)</f>
        <v>65.532508659981701</v>
      </c>
      <c r="AV26" s="52">
        <f>VLOOKUP($A26,'RevPAR Raw Data'!$B$6:$BE$43,'RevPAR Raw Data'!I$1,FALSE)</f>
        <v>73.120260711029999</v>
      </c>
      <c r="AW26" s="52">
        <f>VLOOKUP($A26,'RevPAR Raw Data'!$B$6:$BE$43,'RevPAR Raw Data'!J$1,FALSE)</f>
        <v>75.275939835916105</v>
      </c>
      <c r="AX26" s="52">
        <f>VLOOKUP($A26,'RevPAR Raw Data'!$B$6:$BE$43,'RevPAR Raw Data'!K$1,FALSE)</f>
        <v>66.663476754785705</v>
      </c>
      <c r="AY26" s="53">
        <f>VLOOKUP($A26,'RevPAR Raw Data'!$B$6:$BE$43,'RevPAR Raw Data'!L$1,FALSE)</f>
        <v>67.116410574293496</v>
      </c>
      <c r="AZ26" s="52">
        <f>VLOOKUP($A26,'RevPAR Raw Data'!$B$6:$BE$43,'RevPAR Raw Data'!N$1,FALSE)</f>
        <v>86.405030082041904</v>
      </c>
      <c r="BA26" s="52">
        <f>VLOOKUP($A26,'RevPAR Raw Data'!$B$6:$BE$43,'RevPAR Raw Data'!O$1,FALSE)</f>
        <v>109.619792160437</v>
      </c>
      <c r="BB26" s="53">
        <f>VLOOKUP($A26,'RevPAR Raw Data'!$B$6:$BE$43,'RevPAR Raw Data'!P$1,FALSE)</f>
        <v>98.012411121239694</v>
      </c>
      <c r="BC26" s="54">
        <f>VLOOKUP($A26,'RevPAR Raw Data'!$B$6:$BE$43,'RevPAR Raw Data'!R$1,FALSE)</f>
        <v>75.943839301992398</v>
      </c>
      <c r="BE26" s="47">
        <f>VLOOKUP($A26,'RevPAR Raw Data'!$B$6:$BE$43,'RevPAR Raw Data'!T$1,FALSE)</f>
        <v>18.699343492270799</v>
      </c>
      <c r="BF26" s="48">
        <f>VLOOKUP($A26,'RevPAR Raw Data'!$B$6:$BE$43,'RevPAR Raw Data'!U$1,FALSE)</f>
        <v>30.014105438381002</v>
      </c>
      <c r="BG26" s="48">
        <f>VLOOKUP($A26,'RevPAR Raw Data'!$B$6:$BE$43,'RevPAR Raw Data'!V$1,FALSE)</f>
        <v>35.204235136616099</v>
      </c>
      <c r="BH26" s="48">
        <f>VLOOKUP($A26,'RevPAR Raw Data'!$B$6:$BE$43,'RevPAR Raw Data'!W$1,FALSE)</f>
        <v>34.520482230942399</v>
      </c>
      <c r="BI26" s="48">
        <f>VLOOKUP($A26,'RevPAR Raw Data'!$B$6:$BE$43,'RevPAR Raw Data'!X$1,FALSE)</f>
        <v>21.687394225278599</v>
      </c>
      <c r="BJ26" s="49">
        <f>VLOOKUP($A26,'RevPAR Raw Data'!$B$6:$BE$43,'RevPAR Raw Data'!Y$1,FALSE)</f>
        <v>28.303262171182698</v>
      </c>
      <c r="BK26" s="48">
        <f>VLOOKUP($A26,'RevPAR Raw Data'!$B$6:$BE$43,'RevPAR Raw Data'!AA$1,FALSE)</f>
        <v>8.1939155925548608</v>
      </c>
      <c r="BL26" s="48">
        <f>VLOOKUP($A26,'RevPAR Raw Data'!$B$6:$BE$43,'RevPAR Raw Data'!AB$1,FALSE)</f>
        <v>4.0354224937660197</v>
      </c>
      <c r="BM26" s="49">
        <f>VLOOKUP($A26,'RevPAR Raw Data'!$B$6:$BE$43,'RevPAR Raw Data'!AC$1,FALSE)</f>
        <v>5.8283516741957104</v>
      </c>
      <c r="BN26" s="50">
        <f>VLOOKUP($A26,'RevPAR Raw Data'!$B$6:$BE$43,'RevPAR Raw Data'!AE$1,FALSE)</f>
        <v>18.985523128674</v>
      </c>
    </row>
    <row r="27" spans="1:66" x14ac:dyDescent="0.25">
      <c r="A27" s="63" t="s">
        <v>48</v>
      </c>
      <c r="B27" s="47">
        <f>VLOOKUP($A27,'Occupancy Raw Data'!$B$8:$BE$45,'Occupancy Raw Data'!G$3,FALSE)</f>
        <v>49.209234684602698</v>
      </c>
      <c r="C27" s="48">
        <f>VLOOKUP($A27,'Occupancy Raw Data'!$B$8:$BE$45,'Occupancy Raw Data'!H$3,FALSE)</f>
        <v>58.989274677331302</v>
      </c>
      <c r="D27" s="48">
        <f>VLOOKUP($A27,'Occupancy Raw Data'!$B$8:$BE$45,'Occupancy Raw Data'!I$3,FALSE)</f>
        <v>63.624795491728698</v>
      </c>
      <c r="E27" s="48">
        <f>VLOOKUP($A27,'Occupancy Raw Data'!$B$8:$BE$45,'Occupancy Raw Data'!J$3,FALSE)</f>
        <v>67.751317942192301</v>
      </c>
      <c r="F27" s="48">
        <f>VLOOKUP($A27,'Occupancy Raw Data'!$B$8:$BE$45,'Occupancy Raw Data'!K$3,FALSE)</f>
        <v>64.170150881657804</v>
      </c>
      <c r="G27" s="49">
        <f>VLOOKUP($A27,'Occupancy Raw Data'!$B$8:$BE$45,'Occupancy Raw Data'!L$3,FALSE)</f>
        <v>60.7489547355026</v>
      </c>
      <c r="H27" s="48">
        <f>VLOOKUP($A27,'Occupancy Raw Data'!$B$8:$BE$45,'Occupancy Raw Data'!N$3,FALSE)</f>
        <v>65.988002181421507</v>
      </c>
      <c r="I27" s="48">
        <f>VLOOKUP($A27,'Occupancy Raw Data'!$B$8:$BE$45,'Occupancy Raw Data'!O$3,FALSE)</f>
        <v>68.769314670059899</v>
      </c>
      <c r="J27" s="49">
        <f>VLOOKUP($A27,'Occupancy Raw Data'!$B$8:$BE$45,'Occupancy Raw Data'!P$3,FALSE)</f>
        <v>67.378658425740696</v>
      </c>
      <c r="K27" s="50">
        <f>VLOOKUP($A27,'Occupancy Raw Data'!$B$8:$BE$45,'Occupancy Raw Data'!R$3,FALSE)</f>
        <v>62.643155789856301</v>
      </c>
      <c r="M27" s="47">
        <f>VLOOKUP($A27,'Occupancy Raw Data'!$B$8:$BE$45,'Occupancy Raw Data'!T$3,FALSE)</f>
        <v>-8.6205629003734696</v>
      </c>
      <c r="N27" s="48">
        <f>VLOOKUP($A27,'Occupancy Raw Data'!$B$8:$BE$45,'Occupancy Raw Data'!U$3,FALSE)</f>
        <v>-5.7755209852022</v>
      </c>
      <c r="O27" s="48">
        <f>VLOOKUP($A27,'Occupancy Raw Data'!$B$8:$BE$45,'Occupancy Raw Data'!V$3,FALSE)</f>
        <v>-5.2841199247446502</v>
      </c>
      <c r="P27" s="48">
        <f>VLOOKUP($A27,'Occupancy Raw Data'!$B$8:$BE$45,'Occupancy Raw Data'!W$3,FALSE)</f>
        <v>-4.5162773042677999</v>
      </c>
      <c r="Q27" s="48">
        <f>VLOOKUP($A27,'Occupancy Raw Data'!$B$8:$BE$45,'Occupancy Raw Data'!X$3,FALSE)</f>
        <v>-7.2755118046977403</v>
      </c>
      <c r="R27" s="49">
        <f>VLOOKUP($A27,'Occupancy Raw Data'!$B$8:$BE$45,'Occupancy Raw Data'!Y$3,FALSE)</f>
        <v>-6.1913951205214701</v>
      </c>
      <c r="S27" s="48">
        <f>VLOOKUP($A27,'Occupancy Raw Data'!$B$8:$BE$45,'Occupancy Raw Data'!AA$3,FALSE)</f>
        <v>-9.2406769900601997</v>
      </c>
      <c r="T27" s="48">
        <f>VLOOKUP($A27,'Occupancy Raw Data'!$B$8:$BE$45,'Occupancy Raw Data'!AB$3,FALSE)</f>
        <v>-10.4195381082365</v>
      </c>
      <c r="U27" s="49">
        <f>VLOOKUP($A27,'Occupancy Raw Data'!$B$8:$BE$45,'Occupancy Raw Data'!AC$3,FALSE)</f>
        <v>-9.8461239335133897</v>
      </c>
      <c r="V27" s="50">
        <f>VLOOKUP($A27,'Occupancy Raw Data'!$B$8:$BE$45,'Occupancy Raw Data'!AE$3,FALSE)</f>
        <v>-7.3456907815774004</v>
      </c>
      <c r="X27" s="51">
        <f>VLOOKUP($A27,'ADR Raw Data'!$B$6:$BE$43,'ADR Raw Data'!G$1,FALSE)</f>
        <v>99.428707055781302</v>
      </c>
      <c r="Y27" s="52">
        <f>VLOOKUP($A27,'ADR Raw Data'!$B$6:$BE$43,'ADR Raw Data'!H$1,FALSE)</f>
        <v>102.184847457627</v>
      </c>
      <c r="Z27" s="52">
        <f>VLOOKUP($A27,'ADR Raw Data'!$B$6:$BE$43,'ADR Raw Data'!I$1,FALSE)</f>
        <v>106.935702857142</v>
      </c>
      <c r="AA27" s="52">
        <f>VLOOKUP($A27,'ADR Raw Data'!$B$6:$BE$43,'ADR Raw Data'!J$1,FALSE)</f>
        <v>105.83345586262401</v>
      </c>
      <c r="AB27" s="52">
        <f>VLOOKUP($A27,'ADR Raw Data'!$B$6:$BE$43,'ADR Raw Data'!K$1,FALSE)</f>
        <v>103.96356940509899</v>
      </c>
      <c r="AC27" s="53">
        <f>VLOOKUP($A27,'ADR Raw Data'!$B$6:$BE$43,'ADR Raw Data'!L$1,FALSE)</f>
        <v>103.923094739362</v>
      </c>
      <c r="AD27" s="52">
        <f>VLOOKUP($A27,'ADR Raw Data'!$B$6:$BE$43,'ADR Raw Data'!N$1,FALSE)</f>
        <v>121.82222865013701</v>
      </c>
      <c r="AE27" s="52">
        <f>VLOOKUP($A27,'ADR Raw Data'!$B$6:$BE$43,'ADR Raw Data'!O$1,FALSE)</f>
        <v>126.809257203277</v>
      </c>
      <c r="AF27" s="53">
        <f>VLOOKUP($A27,'ADR Raw Data'!$B$6:$BE$43,'ADR Raw Data'!P$1,FALSE)</f>
        <v>124.367207608255</v>
      </c>
      <c r="AG27" s="54">
        <f>VLOOKUP($A27,'ADR Raw Data'!$B$6:$BE$43,'ADR Raw Data'!R$1,FALSE)</f>
        <v>110.20583284967999</v>
      </c>
      <c r="AI27" s="47">
        <f>VLOOKUP($A27,'ADR Raw Data'!$B$6:$BE$43,'ADR Raw Data'!T$1,FALSE)</f>
        <v>7.0853139670603102</v>
      </c>
      <c r="AJ27" s="48">
        <f>VLOOKUP($A27,'ADR Raw Data'!$B$6:$BE$43,'ADR Raw Data'!U$1,FALSE)</f>
        <v>6.5129890670306203</v>
      </c>
      <c r="AK27" s="48">
        <f>VLOOKUP($A27,'ADR Raw Data'!$B$6:$BE$43,'ADR Raw Data'!V$1,FALSE)</f>
        <v>6.70402691816642</v>
      </c>
      <c r="AL27" s="48">
        <f>VLOOKUP($A27,'ADR Raw Data'!$B$6:$BE$43,'ADR Raw Data'!W$1,FALSE)</f>
        <v>7.4418844662937804</v>
      </c>
      <c r="AM27" s="48">
        <f>VLOOKUP($A27,'ADR Raw Data'!$B$6:$BE$43,'ADR Raw Data'!X$1,FALSE)</f>
        <v>4.4224815123781198</v>
      </c>
      <c r="AN27" s="49">
        <f>VLOOKUP($A27,'ADR Raw Data'!$B$6:$BE$43,'ADR Raw Data'!Y$1,FALSE)</f>
        <v>6.4259923995128201</v>
      </c>
      <c r="AO27" s="48">
        <f>VLOOKUP($A27,'ADR Raw Data'!$B$6:$BE$43,'ADR Raw Data'!AA$1,FALSE)</f>
        <v>4.7479409811377504</v>
      </c>
      <c r="AP27" s="48">
        <f>VLOOKUP($A27,'ADR Raw Data'!$B$6:$BE$43,'ADR Raw Data'!AB$1,FALSE)</f>
        <v>1.1141703517091699</v>
      </c>
      <c r="AQ27" s="49">
        <f>VLOOKUP($A27,'ADR Raw Data'!$B$6:$BE$43,'ADR Raw Data'!AC$1,FALSE)</f>
        <v>2.7998516990059401</v>
      </c>
      <c r="AR27" s="50">
        <f>VLOOKUP($A27,'ADR Raw Data'!$B$6:$BE$43,'ADR Raw Data'!AE$1,FALSE)</f>
        <v>4.9407164627509497</v>
      </c>
      <c r="AS27" s="40"/>
      <c r="AT27" s="51">
        <f>VLOOKUP($A27,'RevPAR Raw Data'!$B$6:$BE$43,'RevPAR Raw Data'!G$1,FALSE)</f>
        <v>48.928105798945602</v>
      </c>
      <c r="AU27" s="52">
        <f>VLOOKUP($A27,'RevPAR Raw Data'!$B$6:$BE$43,'RevPAR Raw Data'!H$1,FALSE)</f>
        <v>60.278100345391699</v>
      </c>
      <c r="AV27" s="52">
        <f>VLOOKUP($A27,'RevPAR Raw Data'!$B$6:$BE$43,'RevPAR Raw Data'!I$1,FALSE)</f>
        <v>68.037622250499894</v>
      </c>
      <c r="AW27" s="52">
        <f>VLOOKUP($A27,'RevPAR Raw Data'!$B$6:$BE$43,'RevPAR Raw Data'!J$1,FALSE)</f>
        <v>71.703561170696204</v>
      </c>
      <c r="AX27" s="52">
        <f>VLOOKUP($A27,'RevPAR Raw Data'!$B$6:$BE$43,'RevPAR Raw Data'!K$1,FALSE)</f>
        <v>66.713579349209198</v>
      </c>
      <c r="AY27" s="53">
        <f>VLOOKUP($A27,'RevPAR Raw Data'!$B$6:$BE$43,'RevPAR Raw Data'!L$1,FALSE)</f>
        <v>63.132193782948498</v>
      </c>
      <c r="AZ27" s="52">
        <f>VLOOKUP($A27,'RevPAR Raw Data'!$B$6:$BE$43,'RevPAR Raw Data'!N$1,FALSE)</f>
        <v>80.388054899109207</v>
      </c>
      <c r="BA27" s="52">
        <f>VLOOKUP($A27,'RevPAR Raw Data'!$B$6:$BE$43,'RevPAR Raw Data'!O$1,FALSE)</f>
        <v>87.205857116887799</v>
      </c>
      <c r="BB27" s="53">
        <f>VLOOKUP($A27,'RevPAR Raw Data'!$B$6:$BE$43,'RevPAR Raw Data'!P$1,FALSE)</f>
        <v>83.796956007998503</v>
      </c>
      <c r="BC27" s="54">
        <f>VLOOKUP($A27,'RevPAR Raw Data'!$B$6:$BE$43,'RevPAR Raw Data'!R$1,FALSE)</f>
        <v>69.036411561534194</v>
      </c>
      <c r="BE27" s="47">
        <f>VLOOKUP($A27,'RevPAR Raw Data'!$B$6:$BE$43,'RevPAR Raw Data'!T$1,FALSE)</f>
        <v>-2.14604288053253</v>
      </c>
      <c r="BF27" s="48">
        <f>VLOOKUP($A27,'RevPAR Raw Data'!$B$6:$BE$43,'RevPAR Raw Data'!U$1,FALSE)</f>
        <v>0.36130903149814397</v>
      </c>
      <c r="BG27" s="48">
        <f>VLOOKUP($A27,'RevPAR Raw Data'!$B$6:$BE$43,'RevPAR Raw Data'!V$1,FALSE)</f>
        <v>1.0656581712787001</v>
      </c>
      <c r="BH27" s="48">
        <f>VLOOKUP($A27,'RevPAR Raw Data'!$B$6:$BE$43,'RevPAR Raw Data'!W$1,FALSE)</f>
        <v>2.5895110228649099</v>
      </c>
      <c r="BI27" s="48">
        <f>VLOOKUP($A27,'RevPAR Raw Data'!$B$6:$BE$43,'RevPAR Raw Data'!X$1,FALSE)</f>
        <v>-3.1747884568132601</v>
      </c>
      <c r="BJ27" s="49">
        <f>VLOOKUP($A27,'RevPAR Raw Data'!$B$6:$BE$43,'RevPAR Raw Data'!Y$1,FALSE)</f>
        <v>-0.163261300877173</v>
      </c>
      <c r="BK27" s="48">
        <f>VLOOKUP($A27,'RevPAR Raw Data'!$B$6:$BE$43,'RevPAR Raw Data'!AA$1,FALSE)</f>
        <v>-4.9314778986680796</v>
      </c>
      <c r="BL27" s="48">
        <f>VLOOKUP($A27,'RevPAR Raw Data'!$B$6:$BE$43,'RevPAR Raw Data'!AB$1,FALSE)</f>
        <v>-9.4214591609144005</v>
      </c>
      <c r="BM27" s="49">
        <f>VLOOKUP($A27,'RevPAR Raw Data'!$B$6:$BE$43,'RevPAR Raw Data'!AC$1,FALSE)</f>
        <v>-7.3219491027461503</v>
      </c>
      <c r="BN27" s="50">
        <f>VLOOKUP($A27,'RevPAR Raw Data'!$B$6:$BE$43,'RevPAR Raw Data'!AE$1,FALSE)</f>
        <v>-2.7679040725746198</v>
      </c>
    </row>
    <row r="28" spans="1:66" x14ac:dyDescent="0.25">
      <c r="A28" s="63" t="s">
        <v>49</v>
      </c>
      <c r="B28" s="47">
        <f>VLOOKUP($A28,'Occupancy Raw Data'!$B$8:$BE$45,'Occupancy Raw Data'!G$3,FALSE)</f>
        <v>74.586636466591102</v>
      </c>
      <c r="C28" s="48">
        <f>VLOOKUP($A28,'Occupancy Raw Data'!$B$8:$BE$45,'Occupancy Raw Data'!H$3,FALSE)</f>
        <v>62.831257078142599</v>
      </c>
      <c r="D28" s="48">
        <f>VLOOKUP($A28,'Occupancy Raw Data'!$B$8:$BE$45,'Occupancy Raw Data'!I$3,FALSE)</f>
        <v>67.112117780294398</v>
      </c>
      <c r="E28" s="48">
        <f>VLOOKUP($A28,'Occupancy Raw Data'!$B$8:$BE$45,'Occupancy Raw Data'!J$3,FALSE)</f>
        <v>66.862967157417799</v>
      </c>
      <c r="F28" s="48">
        <f>VLOOKUP($A28,'Occupancy Raw Data'!$B$8:$BE$45,'Occupancy Raw Data'!K$3,FALSE)</f>
        <v>64.688561721404298</v>
      </c>
      <c r="G28" s="49">
        <f>VLOOKUP($A28,'Occupancy Raw Data'!$B$8:$BE$45,'Occupancy Raw Data'!L$3,FALSE)</f>
        <v>67.216308040770102</v>
      </c>
      <c r="H28" s="48">
        <f>VLOOKUP($A28,'Occupancy Raw Data'!$B$8:$BE$45,'Occupancy Raw Data'!N$3,FALSE)</f>
        <v>73.567383918459697</v>
      </c>
      <c r="I28" s="48">
        <f>VLOOKUP($A28,'Occupancy Raw Data'!$B$8:$BE$45,'Occupancy Raw Data'!O$3,FALSE)</f>
        <v>85.662514156285297</v>
      </c>
      <c r="J28" s="49">
        <f>VLOOKUP($A28,'Occupancy Raw Data'!$B$8:$BE$45,'Occupancy Raw Data'!P$3,FALSE)</f>
        <v>79.614949037372497</v>
      </c>
      <c r="K28" s="50">
        <f>VLOOKUP($A28,'Occupancy Raw Data'!$B$8:$BE$45,'Occupancy Raw Data'!R$3,FALSE)</f>
        <v>70.758776896942194</v>
      </c>
      <c r="M28" s="47">
        <f>VLOOKUP($A28,'Occupancy Raw Data'!$B$8:$BE$45,'Occupancy Raw Data'!T$3,FALSE)</f>
        <v>3.00177910711888</v>
      </c>
      <c r="N28" s="48">
        <f>VLOOKUP($A28,'Occupancy Raw Data'!$B$8:$BE$45,'Occupancy Raw Data'!U$3,FALSE)</f>
        <v>4.4074243773395603</v>
      </c>
      <c r="O28" s="48">
        <f>VLOOKUP($A28,'Occupancy Raw Data'!$B$8:$BE$45,'Occupancy Raw Data'!V$3,FALSE)</f>
        <v>10.2365842491254</v>
      </c>
      <c r="P28" s="48">
        <f>VLOOKUP($A28,'Occupancy Raw Data'!$B$8:$BE$45,'Occupancy Raw Data'!W$3,FALSE)</f>
        <v>8.4065982607136007</v>
      </c>
      <c r="Q28" s="48">
        <f>VLOOKUP($A28,'Occupancy Raw Data'!$B$8:$BE$45,'Occupancy Raw Data'!X$3,FALSE)</f>
        <v>6.0031264975151304</v>
      </c>
      <c r="R28" s="49">
        <f>VLOOKUP($A28,'Occupancy Raw Data'!$B$8:$BE$45,'Occupancy Raw Data'!Y$3,FALSE)</f>
        <v>6.2960350449740501</v>
      </c>
      <c r="S28" s="48">
        <f>VLOOKUP($A28,'Occupancy Raw Data'!$B$8:$BE$45,'Occupancy Raw Data'!AA$3,FALSE)</f>
        <v>0.38756182340802198</v>
      </c>
      <c r="T28" s="48">
        <f>VLOOKUP($A28,'Occupancy Raw Data'!$B$8:$BE$45,'Occupancy Raw Data'!AB$3,FALSE)</f>
        <v>-2.95805024639923</v>
      </c>
      <c r="U28" s="49">
        <f>VLOOKUP($A28,'Occupancy Raw Data'!$B$8:$BE$45,'Occupancy Raw Data'!AC$3,FALSE)</f>
        <v>-1.4404581806126699</v>
      </c>
      <c r="V28" s="50">
        <f>VLOOKUP($A28,'Occupancy Raw Data'!$B$8:$BE$45,'Occupancy Raw Data'!AE$3,FALSE)</f>
        <v>3.6797463798912702</v>
      </c>
      <c r="X28" s="51">
        <f>VLOOKUP($A28,'ADR Raw Data'!$B$6:$BE$43,'ADR Raw Data'!G$1,FALSE)</f>
        <v>253.533713938657</v>
      </c>
      <c r="Y28" s="52">
        <f>VLOOKUP($A28,'ADR Raw Data'!$B$6:$BE$43,'ADR Raw Data'!H$1,FALSE)</f>
        <v>135.22549387166501</v>
      </c>
      <c r="Z28" s="52">
        <f>VLOOKUP($A28,'ADR Raw Data'!$B$6:$BE$43,'ADR Raw Data'!I$1,FALSE)</f>
        <v>138.68444481943899</v>
      </c>
      <c r="AA28" s="52">
        <f>VLOOKUP($A28,'ADR Raw Data'!$B$6:$BE$43,'ADR Raw Data'!J$1,FALSE)</f>
        <v>142.33323509485001</v>
      </c>
      <c r="AB28" s="52">
        <f>VLOOKUP($A28,'ADR Raw Data'!$B$6:$BE$43,'ADR Raw Data'!K$1,FALSE)</f>
        <v>146.213417366946</v>
      </c>
      <c r="AC28" s="53">
        <f>VLOOKUP($A28,'ADR Raw Data'!$B$6:$BE$43,'ADR Raw Data'!L$1,FALSE)</f>
        <v>165.70139371882999</v>
      </c>
      <c r="AD28" s="52">
        <f>VLOOKUP($A28,'ADR Raw Data'!$B$6:$BE$43,'ADR Raw Data'!N$1,FALSE)</f>
        <v>220.98890701970399</v>
      </c>
      <c r="AE28" s="52">
        <f>VLOOKUP($A28,'ADR Raw Data'!$B$6:$BE$43,'ADR Raw Data'!O$1,FALSE)</f>
        <v>239.36758593336799</v>
      </c>
      <c r="AF28" s="53">
        <f>VLOOKUP($A28,'ADR Raw Data'!$B$6:$BE$43,'ADR Raw Data'!P$1,FALSE)</f>
        <v>230.87627027027</v>
      </c>
      <c r="AG28" s="54">
        <f>VLOOKUP($A28,'ADR Raw Data'!$B$6:$BE$43,'ADR Raw Data'!R$1,FALSE)</f>
        <v>186.65344155844099</v>
      </c>
      <c r="AI28" s="47">
        <f>VLOOKUP($A28,'ADR Raw Data'!$B$6:$BE$43,'ADR Raw Data'!T$1,FALSE)</f>
        <v>2.4643116593349501</v>
      </c>
      <c r="AJ28" s="48">
        <f>VLOOKUP($A28,'ADR Raw Data'!$B$6:$BE$43,'ADR Raw Data'!U$1,FALSE)</f>
        <v>-4.1858113809394704</v>
      </c>
      <c r="AK28" s="48">
        <f>VLOOKUP($A28,'ADR Raw Data'!$B$6:$BE$43,'ADR Raw Data'!V$1,FALSE)</f>
        <v>2.50899277263848</v>
      </c>
      <c r="AL28" s="48">
        <f>VLOOKUP($A28,'ADR Raw Data'!$B$6:$BE$43,'ADR Raw Data'!W$1,FALSE)</f>
        <v>5.6864517396976897</v>
      </c>
      <c r="AM28" s="48">
        <f>VLOOKUP($A28,'ADR Raw Data'!$B$6:$BE$43,'ADR Raw Data'!X$1,FALSE)</f>
        <v>1.8120744965722999</v>
      </c>
      <c r="AN28" s="49">
        <f>VLOOKUP($A28,'ADR Raw Data'!$B$6:$BE$43,'ADR Raw Data'!Y$1,FALSE)</f>
        <v>1.30129218790073</v>
      </c>
      <c r="AO28" s="48">
        <f>VLOOKUP($A28,'ADR Raw Data'!$B$6:$BE$43,'ADR Raw Data'!AA$1,FALSE)</f>
        <v>2.0743019123659399</v>
      </c>
      <c r="AP28" s="48">
        <f>VLOOKUP($A28,'ADR Raw Data'!$B$6:$BE$43,'ADR Raw Data'!AB$1,FALSE)</f>
        <v>0.24229306422639399</v>
      </c>
      <c r="AQ28" s="49">
        <f>VLOOKUP($A28,'ADR Raw Data'!$B$6:$BE$43,'ADR Raw Data'!AC$1,FALSE)</f>
        <v>0.96142758205226897</v>
      </c>
      <c r="AR28" s="50">
        <f>VLOOKUP($A28,'ADR Raw Data'!$B$6:$BE$43,'ADR Raw Data'!AE$1,FALSE)</f>
        <v>0.57318357132762099</v>
      </c>
      <c r="AS28" s="40"/>
      <c r="AT28" s="51">
        <f>VLOOKUP($A28,'RevPAR Raw Data'!$B$6:$BE$43,'RevPAR Raw Data'!G$1,FALSE)</f>
        <v>189.102269535673</v>
      </c>
      <c r="AU28" s="52">
        <f>VLOOKUP($A28,'RevPAR Raw Data'!$B$6:$BE$43,'RevPAR Raw Data'!H$1,FALSE)</f>
        <v>84.963877689694201</v>
      </c>
      <c r="AV28" s="52">
        <f>VLOOKUP($A28,'RevPAR Raw Data'!$B$6:$BE$43,'RevPAR Raw Data'!I$1,FALSE)</f>
        <v>93.074067950169805</v>
      </c>
      <c r="AW28" s="52">
        <f>VLOOKUP($A28,'RevPAR Raw Data'!$B$6:$BE$43,'RevPAR Raw Data'!J$1,FALSE)</f>
        <v>95.168224235560501</v>
      </c>
      <c r="AX28" s="52">
        <f>VLOOKUP($A28,'RevPAR Raw Data'!$B$6:$BE$43,'RevPAR Raw Data'!K$1,FALSE)</f>
        <v>94.583356738391799</v>
      </c>
      <c r="AY28" s="53">
        <f>VLOOKUP($A28,'RevPAR Raw Data'!$B$6:$BE$43,'RevPAR Raw Data'!L$1,FALSE)</f>
        <v>111.378359229898</v>
      </c>
      <c r="AZ28" s="52">
        <f>VLOOKUP($A28,'RevPAR Raw Data'!$B$6:$BE$43,'RevPAR Raw Data'!N$1,FALSE)</f>
        <v>162.575757644394</v>
      </c>
      <c r="BA28" s="52">
        <f>VLOOKUP($A28,'RevPAR Raw Data'!$B$6:$BE$43,'RevPAR Raw Data'!O$1,FALSE)</f>
        <v>205.04829218572999</v>
      </c>
      <c r="BB28" s="53">
        <f>VLOOKUP($A28,'RevPAR Raw Data'!$B$6:$BE$43,'RevPAR Raw Data'!P$1,FALSE)</f>
        <v>183.81202491506201</v>
      </c>
      <c r="BC28" s="54">
        <f>VLOOKUP($A28,'RevPAR Raw Data'!$B$6:$BE$43,'RevPAR Raw Data'!R$1,FALSE)</f>
        <v>132.073692282802</v>
      </c>
      <c r="BE28" s="47">
        <f>VLOOKUP($A28,'RevPAR Raw Data'!$B$6:$BE$43,'RevPAR Raw Data'!T$1,FALSE)</f>
        <v>5.5400639589780498</v>
      </c>
      <c r="BF28" s="48">
        <f>VLOOKUP($A28,'RevPAR Raw Data'!$B$6:$BE$43,'RevPAR Raw Data'!U$1,FALSE)</f>
        <v>3.7126525207118503E-2</v>
      </c>
      <c r="BG28" s="48">
        <f>VLOOKUP($A28,'RevPAR Raw Data'!$B$6:$BE$43,'RevPAR Raw Data'!V$1,FALSE)</f>
        <v>13.002412180739499</v>
      </c>
      <c r="BH28" s="48">
        <f>VLOOKUP($A28,'RevPAR Raw Data'!$B$6:$BE$43,'RevPAR Raw Data'!W$1,FALSE)</f>
        <v>14.571087153457</v>
      </c>
      <c r="BI28" s="48">
        <f>VLOOKUP($A28,'RevPAR Raw Data'!$B$6:$BE$43,'RevPAR Raw Data'!X$1,FALSE)</f>
        <v>7.9239821183458803</v>
      </c>
      <c r="BJ28" s="49">
        <f>VLOOKUP($A28,'RevPAR Raw Data'!$B$6:$BE$43,'RevPAR Raw Data'!Y$1,FALSE)</f>
        <v>7.6792570450625197</v>
      </c>
      <c r="BK28" s="48">
        <f>VLOOKUP($A28,'RevPAR Raw Data'!$B$6:$BE$43,'RevPAR Raw Data'!AA$1,FALSE)</f>
        <v>2.4699029380885098</v>
      </c>
      <c r="BL28" s="48">
        <f>VLOOKUP($A28,'RevPAR Raw Data'!$B$6:$BE$43,'RevPAR Raw Data'!AB$1,FALSE)</f>
        <v>-2.7229243327561998</v>
      </c>
      <c r="BM28" s="49">
        <f>VLOOKUP($A28,'RevPAR Raw Data'!$B$6:$BE$43,'RevPAR Raw Data'!AC$1,FALSE)</f>
        <v>-0.492879560816745</v>
      </c>
      <c r="BN28" s="50">
        <f>VLOOKUP($A28,'RevPAR Raw Data'!$B$6:$BE$43,'RevPAR Raw Data'!AE$1,FALSE)</f>
        <v>4.2740216529349597</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Data'!G$3,FALSE)</f>
        <v>48.198868710925801</v>
      </c>
      <c r="C30" s="48">
        <f>VLOOKUP($A30,'Occupancy Raw Data'!$B$8:$BE$45,'Occupancy Raw Data'!H$3,FALSE)</f>
        <v>60.196487049717099</v>
      </c>
      <c r="D30" s="48">
        <f>VLOOKUP($A30,'Occupancy Raw Data'!$B$8:$BE$45,'Occupancy Raw Data'!I$3,FALSE)</f>
        <v>63.813635010419702</v>
      </c>
      <c r="E30" s="48">
        <f>VLOOKUP($A30,'Occupancy Raw Data'!$B$8:$BE$45,'Occupancy Raw Data'!J$3,FALSE)</f>
        <v>63.813635010419702</v>
      </c>
      <c r="F30" s="48">
        <f>VLOOKUP($A30,'Occupancy Raw Data'!$B$8:$BE$45,'Occupancy Raw Data'!K$3,FALSE)</f>
        <v>62.488835963084199</v>
      </c>
      <c r="G30" s="49">
        <f>VLOOKUP($A30,'Occupancy Raw Data'!$B$8:$BE$45,'Occupancy Raw Data'!L$3,FALSE)</f>
        <v>59.702292348913303</v>
      </c>
      <c r="H30" s="48">
        <f>VLOOKUP($A30,'Occupancy Raw Data'!$B$8:$BE$45,'Occupancy Raw Data'!N$3,FALSE)</f>
        <v>73.4147067579636</v>
      </c>
      <c r="I30" s="48">
        <f>VLOOKUP($A30,'Occupancy Raw Data'!$B$8:$BE$45,'Occupancy Raw Data'!O$3,FALSE)</f>
        <v>76.689490919916594</v>
      </c>
      <c r="J30" s="49">
        <f>VLOOKUP($A30,'Occupancy Raw Data'!$B$8:$BE$45,'Occupancy Raw Data'!P$3,FALSE)</f>
        <v>75.052098838940097</v>
      </c>
      <c r="K30" s="50">
        <f>VLOOKUP($A30,'Occupancy Raw Data'!$B$8:$BE$45,'Occupancy Raw Data'!R$3,FALSE)</f>
        <v>64.087951346063804</v>
      </c>
      <c r="M30" s="47">
        <f>VLOOKUP($A30,'Occupancy Raw Data'!$B$8:$BE$45,'Occupancy Raw Data'!T$3,FALSE)</f>
        <v>3.2180448073523</v>
      </c>
      <c r="N30" s="48">
        <f>VLOOKUP($A30,'Occupancy Raw Data'!$B$8:$BE$45,'Occupancy Raw Data'!U$3,FALSE)</f>
        <v>2.70059944566745</v>
      </c>
      <c r="O30" s="48">
        <f>VLOOKUP($A30,'Occupancy Raw Data'!$B$8:$BE$45,'Occupancy Raw Data'!V$3,FALSE)</f>
        <v>0.22155324777531199</v>
      </c>
      <c r="P30" s="48">
        <f>VLOOKUP($A30,'Occupancy Raw Data'!$B$8:$BE$45,'Occupancy Raw Data'!W$3,FALSE)</f>
        <v>2.4523905684693399</v>
      </c>
      <c r="Q30" s="48">
        <f>VLOOKUP($A30,'Occupancy Raw Data'!$B$8:$BE$45,'Occupancy Raw Data'!X$3,FALSE)</f>
        <v>8.7180671875060796</v>
      </c>
      <c r="R30" s="49">
        <f>VLOOKUP($A30,'Occupancy Raw Data'!$B$8:$BE$45,'Occupancy Raw Data'!Y$3,FALSE)</f>
        <v>3.3819129911714301</v>
      </c>
      <c r="S30" s="48">
        <f>VLOOKUP($A30,'Occupancy Raw Data'!$B$8:$BE$45,'Occupancy Raw Data'!AA$3,FALSE)</f>
        <v>9.61279714137717</v>
      </c>
      <c r="T30" s="48">
        <f>VLOOKUP($A30,'Occupancy Raw Data'!$B$8:$BE$45,'Occupancy Raw Data'!AB$3,FALSE)</f>
        <v>7.3621202636867196</v>
      </c>
      <c r="U30" s="49">
        <f>VLOOKUP($A30,'Occupancy Raw Data'!$B$8:$BE$45,'Occupancy Raw Data'!AC$3,FALSE)</f>
        <v>8.4512425677779799</v>
      </c>
      <c r="V30" s="50">
        <f>VLOOKUP($A30,'Occupancy Raw Data'!$B$8:$BE$45,'Occupancy Raw Data'!AE$3,FALSE)</f>
        <v>5.0244870993471098</v>
      </c>
      <c r="X30" s="51">
        <f>VLOOKUP($A30,'ADR Raw Data'!$B$6:$BE$43,'ADR Raw Data'!G$1,FALSE)</f>
        <v>93.540194564545999</v>
      </c>
      <c r="Y30" s="52">
        <f>VLOOKUP($A30,'ADR Raw Data'!$B$6:$BE$43,'ADR Raw Data'!H$1,FALSE)</f>
        <v>99.647665677546897</v>
      </c>
      <c r="Z30" s="52">
        <f>VLOOKUP($A30,'ADR Raw Data'!$B$6:$BE$43,'ADR Raw Data'!I$1,FALSE)</f>
        <v>105.51519244226699</v>
      </c>
      <c r="AA30" s="52">
        <f>VLOOKUP($A30,'ADR Raw Data'!$B$6:$BE$43,'ADR Raw Data'!J$1,FALSE)</f>
        <v>103.498577093538</v>
      </c>
      <c r="AB30" s="52">
        <f>VLOOKUP($A30,'ADR Raw Data'!$B$6:$BE$43,'ADR Raw Data'!K$1,FALSE)</f>
        <v>101.532405907575</v>
      </c>
      <c r="AC30" s="53">
        <f>VLOOKUP($A30,'ADR Raw Data'!$B$6:$BE$43,'ADR Raw Data'!L$1,FALSE)</f>
        <v>101.133608257704</v>
      </c>
      <c r="AD30" s="52">
        <f>VLOOKUP($A30,'ADR Raw Data'!$B$6:$BE$43,'ADR Raw Data'!N$1,FALSE)</f>
        <v>114.07811841038099</v>
      </c>
      <c r="AE30" s="52">
        <f>VLOOKUP($A30,'ADR Raw Data'!$B$6:$BE$43,'ADR Raw Data'!O$1,FALSE)</f>
        <v>117.27110830745301</v>
      </c>
      <c r="AF30" s="53">
        <f>VLOOKUP($A30,'ADR Raw Data'!$B$6:$BE$43,'ADR Raw Data'!P$1,FALSE)</f>
        <v>115.709443673145</v>
      </c>
      <c r="AG30" s="54">
        <f>VLOOKUP($A30,'ADR Raw Data'!$B$6:$BE$43,'ADR Raw Data'!R$1,FALSE)</f>
        <v>106.010598248058</v>
      </c>
      <c r="AH30" s="65"/>
      <c r="AI30" s="47">
        <f>VLOOKUP($A30,'ADR Raw Data'!$B$6:$BE$43,'ADR Raw Data'!T$1,FALSE)</f>
        <v>4.7105514919079203</v>
      </c>
      <c r="AJ30" s="48">
        <f>VLOOKUP($A30,'ADR Raw Data'!$B$6:$BE$43,'ADR Raw Data'!U$1,FALSE)</f>
        <v>5.5814325163366503</v>
      </c>
      <c r="AK30" s="48">
        <f>VLOOKUP($A30,'ADR Raw Data'!$B$6:$BE$43,'ADR Raw Data'!V$1,FALSE)</f>
        <v>8.8971385016473405</v>
      </c>
      <c r="AL30" s="48">
        <f>VLOOKUP($A30,'ADR Raw Data'!$B$6:$BE$43,'ADR Raw Data'!W$1,FALSE)</f>
        <v>9.0961335970763795</v>
      </c>
      <c r="AM30" s="48">
        <f>VLOOKUP($A30,'ADR Raw Data'!$B$6:$BE$43,'ADR Raw Data'!X$1,FALSE)</f>
        <v>7.0448098264402903</v>
      </c>
      <c r="AN30" s="49">
        <f>VLOOKUP($A30,'ADR Raw Data'!$B$6:$BE$43,'ADR Raw Data'!Y$1,FALSE)</f>
        <v>7.2270584834370597</v>
      </c>
      <c r="AO30" s="48">
        <f>VLOOKUP($A30,'ADR Raw Data'!$B$6:$BE$43,'ADR Raw Data'!AA$1,FALSE)</f>
        <v>8.9946703513955093</v>
      </c>
      <c r="AP30" s="48">
        <f>VLOOKUP($A30,'ADR Raw Data'!$B$6:$BE$43,'ADR Raw Data'!AB$1,FALSE)</f>
        <v>8.9757976823237193</v>
      </c>
      <c r="AQ30" s="49">
        <f>VLOOKUP($A30,'ADR Raw Data'!$B$6:$BE$43,'ADR Raw Data'!AC$1,FALSE)</f>
        <v>8.9692146764262404</v>
      </c>
      <c r="AR30" s="50">
        <f>VLOOKUP($A30,'ADR Raw Data'!$B$6:$BE$43,'ADR Raw Data'!AE$1,FALSE)</f>
        <v>7.9946738149404002</v>
      </c>
      <c r="AS30" s="40"/>
      <c r="AT30" s="51">
        <f>VLOOKUP($A30,'RevPAR Raw Data'!$B$6:$BE$43,'RevPAR Raw Data'!G$1,FALSE)</f>
        <v>45.085315570110097</v>
      </c>
      <c r="AU30" s="52">
        <f>VLOOKUP($A30,'RevPAR Raw Data'!$B$6:$BE$43,'RevPAR Raw Data'!H$1,FALSE)</f>
        <v>59.984394164930002</v>
      </c>
      <c r="AV30" s="52">
        <f>VLOOKUP($A30,'RevPAR Raw Data'!$B$6:$BE$43,'RevPAR Raw Data'!I$1,FALSE)</f>
        <v>67.333079785650398</v>
      </c>
      <c r="AW30" s="52">
        <f>VLOOKUP($A30,'RevPAR Raw Data'!$B$6:$BE$43,'RevPAR Raw Data'!J$1,FALSE)</f>
        <v>66.046204227448598</v>
      </c>
      <c r="AX30" s="52">
        <f>VLOOKUP($A30,'RevPAR Raw Data'!$B$6:$BE$43,'RevPAR Raw Data'!K$1,FALSE)</f>
        <v>63.446418576957399</v>
      </c>
      <c r="AY30" s="53">
        <f>VLOOKUP($A30,'RevPAR Raw Data'!$B$6:$BE$43,'RevPAR Raw Data'!L$1,FALSE)</f>
        <v>60.379082465019302</v>
      </c>
      <c r="AZ30" s="52">
        <f>VLOOKUP($A30,'RevPAR Raw Data'!$B$6:$BE$43,'RevPAR Raw Data'!N$1,FALSE)</f>
        <v>83.750116105983906</v>
      </c>
      <c r="BA30" s="52">
        <f>VLOOKUP($A30,'RevPAR Raw Data'!$B$6:$BE$43,'RevPAR Raw Data'!O$1,FALSE)</f>
        <v>89.934615957130006</v>
      </c>
      <c r="BB30" s="53">
        <f>VLOOKUP($A30,'RevPAR Raw Data'!$B$6:$BE$43,'RevPAR Raw Data'!P$1,FALSE)</f>
        <v>86.842366031557006</v>
      </c>
      <c r="BC30" s="54">
        <f>VLOOKUP($A30,'RevPAR Raw Data'!$B$6:$BE$43,'RevPAR Raw Data'!R$1,FALSE)</f>
        <v>67.940020626887204</v>
      </c>
      <c r="BE30" s="47">
        <f>VLOOKUP($A30,'RevPAR Raw Data'!$B$6:$BE$43,'RevPAR Raw Data'!T$1,FALSE)</f>
        <v>8.0801839569432303</v>
      </c>
      <c r="BF30" s="48">
        <f>VLOOKUP($A30,'RevPAR Raw Data'!$B$6:$BE$43,'RevPAR Raw Data'!U$1,FALSE)</f>
        <v>8.4327640976006002</v>
      </c>
      <c r="BG30" s="48">
        <f>VLOOKUP($A30,'RevPAR Raw Data'!$B$6:$BE$43,'RevPAR Raw Data'!V$1,FALSE)</f>
        <v>9.1384036487321207</v>
      </c>
      <c r="BH30" s="48">
        <f>VLOOKUP($A30,'RevPAR Raw Data'!$B$6:$BE$43,'RevPAR Raw Data'!W$1,FALSE)</f>
        <v>11.771596887975701</v>
      </c>
      <c r="BI30" s="48">
        <f>VLOOKUP($A30,'RevPAR Raw Data'!$B$6:$BE$43,'RevPAR Raw Data'!X$1,FALSE)</f>
        <v>16.3770482678474</v>
      </c>
      <c r="BJ30" s="49">
        <f>VLOOKUP($A30,'RevPAR Raw Data'!$B$6:$BE$43,'RevPAR Raw Data'!Y$1,FALSE)</f>
        <v>10.8533843043394</v>
      </c>
      <c r="BK30" s="48">
        <f>VLOOKUP($A30,'RevPAR Raw Data'!$B$6:$BE$43,'RevPAR Raw Data'!AA$1,FALSE)</f>
        <v>19.4721069071879</v>
      </c>
      <c r="BL30" s="48">
        <f>VLOOKUP($A30,'RevPAR Raw Data'!$B$6:$BE$43,'RevPAR Raw Data'!AB$1,FALSE)</f>
        <v>16.998726966008299</v>
      </c>
      <c r="BM30" s="49">
        <f>VLOOKUP($A30,'RevPAR Raw Data'!$B$6:$BE$43,'RevPAR Raw Data'!AC$1,FALSE)</f>
        <v>18.1784673329337</v>
      </c>
      <c r="BN30" s="50">
        <f>VLOOKUP($A30,'RevPAR Raw Data'!$B$6:$BE$43,'RevPAR Raw Data'!AE$1,FALSE)</f>
        <v>13.420852268754</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Data'!G$3,FALSE)</f>
        <v>52.536574386675603</v>
      </c>
      <c r="C32" s="48">
        <f>VLOOKUP($A32,'Occupancy Raw Data'!$B$8:$BE$45,'Occupancy Raw Data'!H$3,FALSE)</f>
        <v>64.762547828044106</v>
      </c>
      <c r="D32" s="48">
        <f>VLOOKUP($A32,'Occupancy Raw Data'!$B$8:$BE$45,'Occupancy Raw Data'!I$3,FALSE)</f>
        <v>68.458248930902499</v>
      </c>
      <c r="E32" s="48">
        <f>VLOOKUP($A32,'Occupancy Raw Data'!$B$8:$BE$45,'Occupancy Raw Data'!J$3,FALSE)</f>
        <v>64.514967364393399</v>
      </c>
      <c r="F32" s="48">
        <f>VLOOKUP($A32,'Occupancy Raw Data'!$B$8:$BE$45,'Occupancy Raw Data'!K$3,FALSE)</f>
        <v>58.744091829844599</v>
      </c>
      <c r="G32" s="49">
        <f>VLOOKUP($A32,'Occupancy Raw Data'!$B$8:$BE$45,'Occupancy Raw Data'!L$3,FALSE)</f>
        <v>61.803286067972003</v>
      </c>
      <c r="H32" s="48">
        <f>VLOOKUP($A32,'Occupancy Raw Data'!$B$8:$BE$45,'Occupancy Raw Data'!N$3,FALSE)</f>
        <v>76.011703803736197</v>
      </c>
      <c r="I32" s="48">
        <f>VLOOKUP($A32,'Occupancy Raw Data'!$B$8:$BE$45,'Occupancy Raw Data'!O$3,FALSE)</f>
        <v>86.248030609948202</v>
      </c>
      <c r="J32" s="49">
        <f>VLOOKUP($A32,'Occupancy Raw Data'!$B$8:$BE$45,'Occupancy Raw Data'!P$3,FALSE)</f>
        <v>81.129867206842206</v>
      </c>
      <c r="K32" s="50">
        <f>VLOOKUP($A32,'Occupancy Raw Data'!$B$8:$BE$45,'Occupancy Raw Data'!R$3,FALSE)</f>
        <v>67.325166393363503</v>
      </c>
      <c r="M32" s="47">
        <f>VLOOKUP($A32,'Occupancy Raw Data'!$B$8:$BE$45,'Occupancy Raw Data'!T$3,FALSE)</f>
        <v>-1.91535991164916</v>
      </c>
      <c r="N32" s="48">
        <f>VLOOKUP($A32,'Occupancy Raw Data'!$B$8:$BE$45,'Occupancy Raw Data'!U$3,FALSE)</f>
        <v>3.1663144409714401</v>
      </c>
      <c r="O32" s="48">
        <f>VLOOKUP($A32,'Occupancy Raw Data'!$B$8:$BE$45,'Occupancy Raw Data'!V$3,FALSE)</f>
        <v>5.0660592084895102</v>
      </c>
      <c r="P32" s="48">
        <f>VLOOKUP($A32,'Occupancy Raw Data'!$B$8:$BE$45,'Occupancy Raw Data'!W$3,FALSE)</f>
        <v>1.9228055840837299</v>
      </c>
      <c r="Q32" s="48">
        <f>VLOOKUP($A32,'Occupancy Raw Data'!$B$8:$BE$45,'Occupancy Raw Data'!X$3,FALSE)</f>
        <v>3.5963126609873499</v>
      </c>
      <c r="R32" s="49">
        <f>VLOOKUP($A32,'Occupancy Raw Data'!$B$8:$BE$45,'Occupancy Raw Data'!Y$3,FALSE)</f>
        <v>2.49389304181343</v>
      </c>
      <c r="S32" s="48">
        <f>VLOOKUP($A32,'Occupancy Raw Data'!$B$8:$BE$45,'Occupancy Raw Data'!AA$3,FALSE)</f>
        <v>2.02998965003819</v>
      </c>
      <c r="T32" s="48">
        <f>VLOOKUP($A32,'Occupancy Raw Data'!$B$8:$BE$45,'Occupancy Raw Data'!AB$3,FALSE)</f>
        <v>-0.22540251275857701</v>
      </c>
      <c r="U32" s="49">
        <f>VLOOKUP($A32,'Occupancy Raw Data'!$B$8:$BE$45,'Occupancy Raw Data'!AC$3,FALSE)</f>
        <v>0.81860740718070402</v>
      </c>
      <c r="V32" s="50">
        <f>VLOOKUP($A32,'Occupancy Raw Data'!$B$8:$BE$45,'Occupancy Raw Data'!AE$3,FALSE)</f>
        <v>1.91084564472492</v>
      </c>
      <c r="X32" s="51">
        <f>VLOOKUP($A32,'ADR Raw Data'!$B$6:$BE$43,'ADR Raw Data'!G$1,FALSE)</f>
        <v>97.810139816639506</v>
      </c>
      <c r="Y32" s="52">
        <f>VLOOKUP($A32,'ADR Raw Data'!$B$6:$BE$43,'ADR Raw Data'!H$1,FALSE)</f>
        <v>107.09242231875901</v>
      </c>
      <c r="Z32" s="52">
        <f>VLOOKUP($A32,'ADR Raw Data'!$B$6:$BE$43,'ADR Raw Data'!I$1,FALSE)</f>
        <v>109.430213118095</v>
      </c>
      <c r="AA32" s="52">
        <f>VLOOKUP($A32,'ADR Raw Data'!$B$6:$BE$43,'ADR Raw Data'!J$1,FALSE)</f>
        <v>105.259052553725</v>
      </c>
      <c r="AB32" s="52">
        <f>VLOOKUP($A32,'ADR Raw Data'!$B$6:$BE$43,'ADR Raw Data'!K$1,FALSE)</f>
        <v>101.03526984674301</v>
      </c>
      <c r="AC32" s="53">
        <f>VLOOKUP($A32,'ADR Raw Data'!$B$6:$BE$43,'ADR Raw Data'!L$1,FALSE)</f>
        <v>104.49799725410701</v>
      </c>
      <c r="AD32" s="52">
        <f>VLOOKUP($A32,'ADR Raw Data'!$B$6:$BE$43,'ADR Raw Data'!N$1,FALSE)</f>
        <v>127.124323048679</v>
      </c>
      <c r="AE32" s="52">
        <f>VLOOKUP($A32,'ADR Raw Data'!$B$6:$BE$43,'ADR Raw Data'!O$1,FALSE)</f>
        <v>136.08971363778701</v>
      </c>
      <c r="AF32" s="53">
        <f>VLOOKUP($A32,'ADR Raw Data'!$B$6:$BE$43,'ADR Raw Data'!P$1,FALSE)</f>
        <v>131.88981391277801</v>
      </c>
      <c r="AG32" s="54">
        <f>VLOOKUP($A32,'ADR Raw Data'!$B$6:$BE$43,'ADR Raw Data'!R$1,FALSE)</f>
        <v>113.92896200164201</v>
      </c>
      <c r="AI32" s="47">
        <f>VLOOKUP($A32,'ADR Raw Data'!$B$6:$BE$43,'ADR Raw Data'!T$1,FALSE)</f>
        <v>1.13319450092746</v>
      </c>
      <c r="AJ32" s="48">
        <f>VLOOKUP($A32,'ADR Raw Data'!$B$6:$BE$43,'ADR Raw Data'!U$1,FALSE)</f>
        <v>4.8161973043897799</v>
      </c>
      <c r="AK32" s="48">
        <f>VLOOKUP($A32,'ADR Raw Data'!$B$6:$BE$43,'ADR Raw Data'!V$1,FALSE)</f>
        <v>3.5724550355901701</v>
      </c>
      <c r="AL32" s="48">
        <f>VLOOKUP($A32,'ADR Raw Data'!$B$6:$BE$43,'ADR Raw Data'!W$1,FALSE)</f>
        <v>3.83077431999242</v>
      </c>
      <c r="AM32" s="48">
        <f>VLOOKUP($A32,'ADR Raw Data'!$B$6:$BE$43,'ADR Raw Data'!X$1,FALSE)</f>
        <v>3.0558954568388099</v>
      </c>
      <c r="AN32" s="49">
        <f>VLOOKUP($A32,'ADR Raw Data'!$B$6:$BE$43,'ADR Raw Data'!Y$1,FALSE)</f>
        <v>3.4523870518058901</v>
      </c>
      <c r="AO32" s="48">
        <f>VLOOKUP($A32,'ADR Raw Data'!$B$6:$BE$43,'ADR Raw Data'!AA$1,FALSE)</f>
        <v>0.87468244333802803</v>
      </c>
      <c r="AP32" s="48">
        <f>VLOOKUP($A32,'ADR Raw Data'!$B$6:$BE$43,'ADR Raw Data'!AB$1,FALSE)</f>
        <v>1.38003983047157</v>
      </c>
      <c r="AQ32" s="49">
        <f>VLOOKUP($A32,'ADR Raw Data'!$B$6:$BE$43,'ADR Raw Data'!AC$1,FALSE)</f>
        <v>1.1157961756652199</v>
      </c>
      <c r="AR32" s="50">
        <f>VLOOKUP($A32,'ADR Raw Data'!$B$6:$BE$43,'ADR Raw Data'!AE$1,FALSE)</f>
        <v>2.4071239771795501</v>
      </c>
      <c r="AS32" s="40"/>
      <c r="AT32" s="51">
        <f>VLOOKUP($A32,'RevPAR Raw Data'!$B$6:$BE$43,'RevPAR Raw Data'!G$1,FALSE)</f>
        <v>51.386096862480301</v>
      </c>
      <c r="AU32" s="52">
        <f>VLOOKUP($A32,'RevPAR Raw Data'!$B$6:$BE$43,'RevPAR Raw Data'!H$1,FALSE)</f>
        <v>69.355781224397901</v>
      </c>
      <c r="AV32" s="52">
        <f>VLOOKUP($A32,'RevPAR Raw Data'!$B$6:$BE$43,'RevPAR Raw Data'!I$1,FALSE)</f>
        <v>74.914007702003104</v>
      </c>
      <c r="AW32" s="52">
        <f>VLOOKUP($A32,'RevPAR Raw Data'!$B$6:$BE$43,'RevPAR Raw Data'!J$1,FALSE)</f>
        <v>67.907843403106</v>
      </c>
      <c r="AX32" s="52">
        <f>VLOOKUP($A32,'RevPAR Raw Data'!$B$6:$BE$43,'RevPAR Raw Data'!K$1,FALSE)</f>
        <v>59.352251699302201</v>
      </c>
      <c r="AY32" s="53">
        <f>VLOOKUP($A32,'RevPAR Raw Data'!$B$6:$BE$43,'RevPAR Raw Data'!L$1,FALSE)</f>
        <v>64.583196178257893</v>
      </c>
      <c r="AZ32" s="52">
        <f>VLOOKUP($A32,'RevPAR Raw Data'!$B$6:$BE$43,'RevPAR Raw Data'!N$1,FALSE)</f>
        <v>96.629363898266902</v>
      </c>
      <c r="BA32" s="52">
        <f>VLOOKUP($A32,'RevPAR Raw Data'!$B$6:$BE$43,'RevPAR Raw Data'!O$1,FALSE)</f>
        <v>117.374697875309</v>
      </c>
      <c r="BB32" s="53">
        <f>VLOOKUP($A32,'RevPAR Raw Data'!$B$6:$BE$43,'RevPAR Raw Data'!P$1,FALSE)</f>
        <v>107.00203088678801</v>
      </c>
      <c r="BC32" s="54">
        <f>VLOOKUP($A32,'RevPAR Raw Data'!$B$6:$BE$43,'RevPAR Raw Data'!R$1,FALSE)</f>
        <v>76.702863237838002</v>
      </c>
      <c r="BD32" s="65"/>
      <c r="BE32" s="47">
        <f>VLOOKUP($A32,'RevPAR Raw Data'!$B$6:$BE$43,'RevPAR Raw Data'!T$1,FALSE)</f>
        <v>-0.80387016391347699</v>
      </c>
      <c r="BF32" s="48">
        <f>VLOOKUP($A32,'RevPAR Raw Data'!$B$6:$BE$43,'RevPAR Raw Data'!U$1,FALSE)</f>
        <v>8.1350076961157907</v>
      </c>
      <c r="BG32" s="48">
        <f>VLOOKUP($A32,'RevPAR Raw Data'!$B$6:$BE$43,'RevPAR Raw Data'!V$1,FALSE)</f>
        <v>8.8194969313793496</v>
      </c>
      <c r="BH32" s="48">
        <f>VLOOKUP($A32,'RevPAR Raw Data'!$B$6:$BE$43,'RevPAR Raw Data'!W$1,FALSE)</f>
        <v>5.82723824661461</v>
      </c>
      <c r="BI32" s="48">
        <f>VLOOKUP($A32,'RevPAR Raw Data'!$B$6:$BE$43,'RevPAR Raw Data'!X$1,FALSE)</f>
        <v>6.7621076730469998</v>
      </c>
      <c r="BJ32" s="49">
        <f>VLOOKUP($A32,'RevPAR Raw Data'!$B$6:$BE$43,'RevPAR Raw Data'!Y$1,FALSE)</f>
        <v>6.0323789340807803</v>
      </c>
      <c r="BK32" s="48">
        <f>VLOOKUP($A32,'RevPAR Raw Data'!$B$6:$BE$43,'RevPAR Raw Data'!AA$1,FALSE)</f>
        <v>2.9224280564466798</v>
      </c>
      <c r="BL32" s="48">
        <f>VLOOKUP($A32,'RevPAR Raw Data'!$B$6:$BE$43,'RevPAR Raw Data'!AB$1,FALSE)</f>
        <v>1.15152667325804</v>
      </c>
      <c r="BM32" s="49">
        <f>VLOOKUP($A32,'RevPAR Raw Data'!$B$6:$BE$43,'RevPAR Raw Data'!AC$1,FALSE)</f>
        <v>1.9435375729889599</v>
      </c>
      <c r="BN32" s="50">
        <f>VLOOKUP($A32,'RevPAR Raw Data'!$B$6:$BE$43,'RevPAR Raw Data'!AE$1,FALSE)</f>
        <v>4.3639660455855402</v>
      </c>
    </row>
    <row r="33" spans="1:66" x14ac:dyDescent="0.25">
      <c r="A33" s="63" t="s">
        <v>46</v>
      </c>
      <c r="B33" s="47">
        <f>VLOOKUP($A33,'Occupancy Raw Data'!$B$8:$BE$45,'Occupancy Raw Data'!G$3,FALSE)</f>
        <v>57.714617169373497</v>
      </c>
      <c r="C33" s="48">
        <f>VLOOKUP($A33,'Occupancy Raw Data'!$B$8:$BE$45,'Occupancy Raw Data'!H$3,FALSE)</f>
        <v>65.429234338746994</v>
      </c>
      <c r="D33" s="48">
        <f>VLOOKUP($A33,'Occupancy Raw Data'!$B$8:$BE$45,'Occupancy Raw Data'!I$3,FALSE)</f>
        <v>67.1693735498839</v>
      </c>
      <c r="E33" s="48">
        <f>VLOOKUP($A33,'Occupancy Raw Data'!$B$8:$BE$45,'Occupancy Raw Data'!J$3,FALSE)</f>
        <v>65.061871616395905</v>
      </c>
      <c r="F33" s="48">
        <f>VLOOKUP($A33,'Occupancy Raw Data'!$B$8:$BE$45,'Occupancy Raw Data'!K$3,FALSE)</f>
        <v>61.446249033255903</v>
      </c>
      <c r="G33" s="49">
        <f>VLOOKUP($A33,'Occupancy Raw Data'!$B$8:$BE$45,'Occupancy Raw Data'!L$3,FALSE)</f>
        <v>63.364269141531302</v>
      </c>
      <c r="H33" s="48">
        <f>VLOOKUP($A33,'Occupancy Raw Data'!$B$8:$BE$45,'Occupancy Raw Data'!N$3,FALSE)</f>
        <v>71.345707656612504</v>
      </c>
      <c r="I33" s="48">
        <f>VLOOKUP($A33,'Occupancy Raw Data'!$B$8:$BE$45,'Occupancy Raw Data'!O$3,FALSE)</f>
        <v>77.629543696829003</v>
      </c>
      <c r="J33" s="49">
        <f>VLOOKUP($A33,'Occupancy Raw Data'!$B$8:$BE$45,'Occupancy Raw Data'!P$3,FALSE)</f>
        <v>74.487625676720796</v>
      </c>
      <c r="K33" s="50">
        <f>VLOOKUP($A33,'Occupancy Raw Data'!$B$8:$BE$45,'Occupancy Raw Data'!R$3,FALSE)</f>
        <v>66.542371008728296</v>
      </c>
      <c r="M33" s="47">
        <f>VLOOKUP($A33,'Occupancy Raw Data'!$B$8:$BE$45,'Occupancy Raw Data'!T$3,FALSE)</f>
        <v>3.8298268335426902</v>
      </c>
      <c r="N33" s="48">
        <f>VLOOKUP($A33,'Occupancy Raw Data'!$B$8:$BE$45,'Occupancy Raw Data'!U$3,FALSE)</f>
        <v>0.34692167506892801</v>
      </c>
      <c r="O33" s="48">
        <f>VLOOKUP($A33,'Occupancy Raw Data'!$B$8:$BE$45,'Occupancy Raw Data'!V$3,FALSE)</f>
        <v>-0.48337200309358003</v>
      </c>
      <c r="P33" s="48">
        <f>VLOOKUP($A33,'Occupancy Raw Data'!$B$8:$BE$45,'Occupancy Raw Data'!W$3,FALSE)</f>
        <v>-4.3218705115456801</v>
      </c>
      <c r="Q33" s="48">
        <f>VLOOKUP($A33,'Occupancy Raw Data'!$B$8:$BE$45,'Occupancy Raw Data'!X$3,FALSE)</f>
        <v>1.0427615891912401</v>
      </c>
      <c r="R33" s="49">
        <f>VLOOKUP($A33,'Occupancy Raw Data'!$B$8:$BE$45,'Occupancy Raw Data'!Y$3,FALSE)</f>
        <v>-8.70371694560024E-2</v>
      </c>
      <c r="S33" s="48">
        <f>VLOOKUP($A33,'Occupancy Raw Data'!$B$8:$BE$45,'Occupancy Raw Data'!AA$3,FALSE)</f>
        <v>4.7692888184264399</v>
      </c>
      <c r="T33" s="48">
        <f>VLOOKUP($A33,'Occupancy Raw Data'!$B$8:$BE$45,'Occupancy Raw Data'!AB$3,FALSE)</f>
        <v>-1.36774588803276</v>
      </c>
      <c r="U33" s="49">
        <f>VLOOKUP($A33,'Occupancy Raw Data'!$B$8:$BE$45,'Occupancy Raw Data'!AC$3,FALSE)</f>
        <v>1.4790390042567401</v>
      </c>
      <c r="V33" s="50">
        <f>VLOOKUP($A33,'Occupancy Raw Data'!$B$8:$BE$45,'Occupancy Raw Data'!AE$3,FALSE)</f>
        <v>0.40855572615791502</v>
      </c>
      <c r="X33" s="51">
        <f>VLOOKUP($A33,'ADR Raw Data'!$B$6:$BE$43,'ADR Raw Data'!G$1,FALSE)</f>
        <v>83.862644489112199</v>
      </c>
      <c r="Y33" s="52">
        <f>VLOOKUP($A33,'ADR Raw Data'!$B$6:$BE$43,'ADR Raw Data'!H$1,FALSE)</f>
        <v>88.382749320330902</v>
      </c>
      <c r="Z33" s="52">
        <f>VLOOKUP($A33,'ADR Raw Data'!$B$6:$BE$43,'ADR Raw Data'!I$1,FALSE)</f>
        <v>88.291211686816297</v>
      </c>
      <c r="AA33" s="52">
        <f>VLOOKUP($A33,'ADR Raw Data'!$B$6:$BE$43,'ADR Raw Data'!J$1,FALSE)</f>
        <v>88.440803506686393</v>
      </c>
      <c r="AB33" s="52">
        <f>VLOOKUP($A33,'ADR Raw Data'!$B$6:$BE$43,'ADR Raw Data'!K$1,FALSE)</f>
        <v>86.070831906859596</v>
      </c>
      <c r="AC33" s="53">
        <f>VLOOKUP($A33,'ADR Raw Data'!$B$6:$BE$43,'ADR Raw Data'!L$1,FALSE)</f>
        <v>87.103459935310596</v>
      </c>
      <c r="AD33" s="52">
        <f>VLOOKUP($A33,'ADR Raw Data'!$B$6:$BE$43,'ADR Raw Data'!N$1,FALSE)</f>
        <v>95.739560189701805</v>
      </c>
      <c r="AE33" s="52">
        <f>VLOOKUP($A33,'ADR Raw Data'!$B$6:$BE$43,'ADR Raw Data'!O$1,FALSE)</f>
        <v>102.308586724782</v>
      </c>
      <c r="AF33" s="53">
        <f>VLOOKUP($A33,'ADR Raw Data'!$B$6:$BE$43,'ADR Raw Data'!P$1,FALSE)</f>
        <v>99.162615548345201</v>
      </c>
      <c r="AG33" s="54">
        <f>VLOOKUP($A33,'ADR Raw Data'!$B$6:$BE$43,'ADR Raw Data'!R$1,FALSE)</f>
        <v>90.960327396123006</v>
      </c>
      <c r="AI33" s="47">
        <f>VLOOKUP($A33,'ADR Raw Data'!$B$6:$BE$43,'ADR Raw Data'!T$1,FALSE)</f>
        <v>-1.48733371948148</v>
      </c>
      <c r="AJ33" s="48">
        <f>VLOOKUP($A33,'ADR Raw Data'!$B$6:$BE$43,'ADR Raw Data'!U$1,FALSE)</f>
        <v>-0.66628444433636602</v>
      </c>
      <c r="AK33" s="48">
        <f>VLOOKUP($A33,'ADR Raw Data'!$B$6:$BE$43,'ADR Raw Data'!V$1,FALSE)</f>
        <v>-3.8039426796518301</v>
      </c>
      <c r="AL33" s="48">
        <f>VLOOKUP($A33,'ADR Raw Data'!$B$6:$BE$43,'ADR Raw Data'!W$1,FALSE)</f>
        <v>-5.0764324078984201E-2</v>
      </c>
      <c r="AM33" s="48">
        <f>VLOOKUP($A33,'ADR Raw Data'!$B$6:$BE$43,'ADR Raw Data'!X$1,FALSE)</f>
        <v>-1.0636601872528799</v>
      </c>
      <c r="AN33" s="49">
        <f>VLOOKUP($A33,'ADR Raw Data'!$B$6:$BE$43,'ADR Raw Data'!Y$1,FALSE)</f>
        <v>-1.4823674859921101</v>
      </c>
      <c r="AO33" s="48">
        <f>VLOOKUP($A33,'ADR Raw Data'!$B$6:$BE$43,'ADR Raw Data'!AA$1,FALSE)</f>
        <v>-2.4820531464974098</v>
      </c>
      <c r="AP33" s="48">
        <f>VLOOKUP($A33,'ADR Raw Data'!$B$6:$BE$43,'ADR Raw Data'!AB$1,FALSE)</f>
        <v>-0.41624908929269999</v>
      </c>
      <c r="AQ33" s="49">
        <f>VLOOKUP($A33,'ADR Raw Data'!$B$6:$BE$43,'ADR Raw Data'!AC$1,FALSE)</f>
        <v>-1.4494197225623899</v>
      </c>
      <c r="AR33" s="50">
        <f>VLOOKUP($A33,'ADR Raw Data'!$B$6:$BE$43,'ADR Raw Data'!AE$1,FALSE)</f>
        <v>-1.4269077383734801</v>
      </c>
      <c r="AS33" s="40"/>
      <c r="AT33" s="51">
        <f>VLOOKUP($A33,'RevPAR Raw Data'!$B$6:$BE$43,'RevPAR Raw Data'!G$1,FALSE)</f>
        <v>48.401004215003802</v>
      </c>
      <c r="AU33" s="52">
        <f>VLOOKUP($A33,'RevPAR Raw Data'!$B$6:$BE$43,'RevPAR Raw Data'!H$1,FALSE)</f>
        <v>57.828156167826698</v>
      </c>
      <c r="AV33" s="52">
        <f>VLOOKUP($A33,'RevPAR Raw Data'!$B$6:$BE$43,'RevPAR Raw Data'!I$1,FALSE)</f>
        <v>59.304653789636497</v>
      </c>
      <c r="AW33" s="52">
        <f>VLOOKUP($A33,'RevPAR Raw Data'!$B$6:$BE$43,'RevPAR Raw Data'!J$1,FALSE)</f>
        <v>57.541242034029302</v>
      </c>
      <c r="AX33" s="52">
        <f>VLOOKUP($A33,'RevPAR Raw Data'!$B$6:$BE$43,'RevPAR Raw Data'!K$1,FALSE)</f>
        <v>52.887297718484099</v>
      </c>
      <c r="AY33" s="53">
        <f>VLOOKUP($A33,'RevPAR Raw Data'!$B$6:$BE$43,'RevPAR Raw Data'!L$1,FALSE)</f>
        <v>55.192470784996097</v>
      </c>
      <c r="AZ33" s="52">
        <f>VLOOKUP($A33,'RevPAR Raw Data'!$B$6:$BE$43,'RevPAR Raw Data'!N$1,FALSE)</f>
        <v>68.306066724671297</v>
      </c>
      <c r="BA33" s="52">
        <f>VLOOKUP($A33,'RevPAR Raw Data'!$B$6:$BE$43,'RevPAR Raw Data'!O$1,FALSE)</f>
        <v>79.421689037122903</v>
      </c>
      <c r="BB33" s="53">
        <f>VLOOKUP($A33,'RevPAR Raw Data'!$B$6:$BE$43,'RevPAR Raw Data'!P$1,FALSE)</f>
        <v>73.863877880897107</v>
      </c>
      <c r="BC33" s="54">
        <f>VLOOKUP($A33,'RevPAR Raw Data'!$B$6:$BE$43,'RevPAR Raw Data'!R$1,FALSE)</f>
        <v>60.527158526682101</v>
      </c>
      <c r="BE33" s="47">
        <f>VLOOKUP($A33,'RevPAR Raw Data'!$B$6:$BE$43,'RevPAR Raw Data'!T$1,FALSE)</f>
        <v>2.28553080816818</v>
      </c>
      <c r="BF33" s="48">
        <f>VLOOKUP($A33,'RevPAR Raw Data'!$B$6:$BE$43,'RevPAR Raw Data'!U$1,FALSE)</f>
        <v>-0.32167425442245301</v>
      </c>
      <c r="BG33" s="48">
        <f>VLOOKUP($A33,'RevPAR Raw Data'!$B$6:$BE$43,'RevPAR Raw Data'!V$1,FALSE)</f>
        <v>-4.2689274888182496</v>
      </c>
      <c r="BH33" s="48">
        <f>VLOOKUP($A33,'RevPAR Raw Data'!$B$6:$BE$43,'RevPAR Raw Data'!W$1,FALSE)</f>
        <v>-4.3704408672719097</v>
      </c>
      <c r="BI33" s="48">
        <f>VLOOKUP($A33,'RevPAR Raw Data'!$B$6:$BE$43,'RevPAR Raw Data'!X$1,FALSE)</f>
        <v>-3.1990037933827001E-2</v>
      </c>
      <c r="BJ33" s="49">
        <f>VLOOKUP($A33,'RevPAR Raw Data'!$B$6:$BE$43,'RevPAR Raw Data'!Y$1,FALSE)</f>
        <v>-1.5681144447473701</v>
      </c>
      <c r="BK33" s="48">
        <f>VLOOKUP($A33,'RevPAR Raw Data'!$B$6:$BE$43,'RevPAR Raw Data'!AA$1,FALSE)</f>
        <v>2.1688593887457199</v>
      </c>
      <c r="BL33" s="48">
        <f>VLOOKUP($A33,'RevPAR Raw Data'!$B$6:$BE$43,'RevPAR Raw Data'!AB$1,FALSE)</f>
        <v>-1.7783017475226801</v>
      </c>
      <c r="BM33" s="49">
        <f>VLOOKUP($A33,'RevPAR Raw Data'!$B$6:$BE$43,'RevPAR Raw Data'!AC$1,FALSE)</f>
        <v>8.1817986622575306E-3</v>
      </c>
      <c r="BN33" s="50">
        <f>VLOOKUP($A33,'RevPAR Raw Data'!$B$6:$BE$43,'RevPAR Raw Data'!AE$1,FALSE)</f>
        <v>-1.0241817254876799</v>
      </c>
    </row>
    <row r="34" spans="1:66" x14ac:dyDescent="0.25">
      <c r="A34" s="63" t="s">
        <v>95</v>
      </c>
      <c r="B34" s="47">
        <f>VLOOKUP($A34,'Occupancy Raw Data'!$B$8:$BE$45,'Occupancy Raw Data'!G$3,FALSE)</f>
        <v>44.093719492352697</v>
      </c>
      <c r="C34" s="48">
        <f>VLOOKUP($A34,'Occupancy Raw Data'!$B$8:$BE$45,'Occupancy Raw Data'!H$3,FALSE)</f>
        <v>64.920273348519302</v>
      </c>
      <c r="D34" s="48">
        <f>VLOOKUP($A34,'Occupancy Raw Data'!$B$8:$BE$45,'Occupancy Raw Data'!I$3,FALSE)</f>
        <v>70.842824601366701</v>
      </c>
      <c r="E34" s="48">
        <f>VLOOKUP($A34,'Occupancy Raw Data'!$B$8:$BE$45,'Occupancy Raw Data'!J$3,FALSE)</f>
        <v>54.637162382036998</v>
      </c>
      <c r="F34" s="48">
        <f>VLOOKUP($A34,'Occupancy Raw Data'!$B$8:$BE$45,'Occupancy Raw Data'!K$3,FALSE)</f>
        <v>41.620566221932897</v>
      </c>
      <c r="G34" s="49">
        <f>VLOOKUP($A34,'Occupancy Raw Data'!$B$8:$BE$45,'Occupancy Raw Data'!L$3,FALSE)</f>
        <v>55.222909209241699</v>
      </c>
      <c r="H34" s="48">
        <f>VLOOKUP($A34,'Occupancy Raw Data'!$B$8:$BE$45,'Occupancy Raw Data'!N$3,FALSE)</f>
        <v>74.227139602993802</v>
      </c>
      <c r="I34" s="48">
        <f>VLOOKUP($A34,'Occupancy Raw Data'!$B$8:$BE$45,'Occupancy Raw Data'!O$3,FALSE)</f>
        <v>90.400260331923207</v>
      </c>
      <c r="J34" s="49">
        <f>VLOOKUP($A34,'Occupancy Raw Data'!$B$8:$BE$45,'Occupancy Raw Data'!P$3,FALSE)</f>
        <v>82.313699967458504</v>
      </c>
      <c r="K34" s="50">
        <f>VLOOKUP($A34,'Occupancy Raw Data'!$B$8:$BE$45,'Occupancy Raw Data'!R$3,FALSE)</f>
        <v>62.963135140160801</v>
      </c>
      <c r="M34" s="47">
        <f>VLOOKUP($A34,'Occupancy Raw Data'!$B$8:$BE$45,'Occupancy Raw Data'!T$3,FALSE)</f>
        <v>3.4653733628766501</v>
      </c>
      <c r="N34" s="48">
        <f>VLOOKUP($A34,'Occupancy Raw Data'!$B$8:$BE$45,'Occupancy Raw Data'!U$3,FALSE)</f>
        <v>9.8508666278588795</v>
      </c>
      <c r="O34" s="48">
        <f>VLOOKUP($A34,'Occupancy Raw Data'!$B$8:$BE$45,'Occupancy Raw Data'!V$3,FALSE)</f>
        <v>9.0708014188831303</v>
      </c>
      <c r="P34" s="48">
        <f>VLOOKUP($A34,'Occupancy Raw Data'!$B$8:$BE$45,'Occupancy Raw Data'!W$3,FALSE)</f>
        <v>-6.8064923913962696</v>
      </c>
      <c r="Q34" s="48">
        <f>VLOOKUP($A34,'Occupancy Raw Data'!$B$8:$BE$45,'Occupancy Raw Data'!X$3,FALSE)</f>
        <v>-1.79528303348674</v>
      </c>
      <c r="R34" s="49">
        <f>VLOOKUP($A34,'Occupancy Raw Data'!$B$8:$BE$45,'Occupancy Raw Data'!Y$3,FALSE)</f>
        <v>3.1526194264110399</v>
      </c>
      <c r="S34" s="48">
        <f>VLOOKUP($A34,'Occupancy Raw Data'!$B$8:$BE$45,'Occupancy Raw Data'!AA$3,FALSE)</f>
        <v>3.60435964305193</v>
      </c>
      <c r="T34" s="48">
        <f>VLOOKUP($A34,'Occupancy Raw Data'!$B$8:$BE$45,'Occupancy Raw Data'!AB$3,FALSE)</f>
        <v>1.6105761689253899</v>
      </c>
      <c r="U34" s="49">
        <f>VLOOKUP($A34,'Occupancy Raw Data'!$B$8:$BE$45,'Occupancy Raw Data'!AC$3,FALSE)</f>
        <v>2.4999497395828798</v>
      </c>
      <c r="V34" s="50">
        <f>VLOOKUP($A34,'Occupancy Raw Data'!$B$8:$BE$45,'Occupancy Raw Data'!AE$3,FALSE)</f>
        <v>2.9078618865850401</v>
      </c>
      <c r="X34" s="51">
        <f>VLOOKUP($A34,'ADR Raw Data'!$B$6:$BE$43,'ADR Raw Data'!G$1,FALSE)</f>
        <v>161.649254612546</v>
      </c>
      <c r="Y34" s="52">
        <f>VLOOKUP($A34,'ADR Raw Data'!$B$6:$BE$43,'ADR Raw Data'!H$1,FALSE)</f>
        <v>167.08872681704199</v>
      </c>
      <c r="Z34" s="52">
        <f>VLOOKUP($A34,'ADR Raw Data'!$B$6:$BE$43,'ADR Raw Data'!I$1,FALSE)</f>
        <v>175.89866329811599</v>
      </c>
      <c r="AA34" s="52">
        <f>VLOOKUP($A34,'ADR Raw Data'!$B$6:$BE$43,'ADR Raw Data'!J$1,FALSE)</f>
        <v>164.77067897558001</v>
      </c>
      <c r="AB34" s="52">
        <f>VLOOKUP($A34,'ADR Raw Data'!$B$6:$BE$43,'ADR Raw Data'!K$1,FALSE)</f>
        <v>163.81275215011701</v>
      </c>
      <c r="AC34" s="53">
        <f>VLOOKUP($A34,'ADR Raw Data'!$B$6:$BE$43,'ADR Raw Data'!L$1,FALSE)</f>
        <v>167.52794578668201</v>
      </c>
      <c r="AD34" s="52">
        <f>VLOOKUP($A34,'ADR Raw Data'!$B$6:$BE$43,'ADR Raw Data'!N$1,FALSE)</f>
        <v>179.36759316089399</v>
      </c>
      <c r="AE34" s="52">
        <f>VLOOKUP($A34,'ADR Raw Data'!$B$6:$BE$43,'ADR Raw Data'!O$1,FALSE)</f>
        <v>198.207724982001</v>
      </c>
      <c r="AF34" s="53">
        <f>VLOOKUP($A34,'ADR Raw Data'!$B$6:$BE$43,'ADR Raw Data'!P$1,FALSE)</f>
        <v>189.713093496738</v>
      </c>
      <c r="AG34" s="54">
        <f>VLOOKUP($A34,'ADR Raw Data'!$B$6:$BE$43,'ADR Raw Data'!R$1,FALSE)</f>
        <v>175.814616066154</v>
      </c>
      <c r="AI34" s="47">
        <f>VLOOKUP($A34,'ADR Raw Data'!$B$6:$BE$43,'ADR Raw Data'!T$1,FALSE)</f>
        <v>6.2681605190872798</v>
      </c>
      <c r="AJ34" s="48">
        <f>VLOOKUP($A34,'ADR Raw Data'!$B$6:$BE$43,'ADR Raw Data'!U$1,FALSE)</f>
        <v>2.4891897185976801</v>
      </c>
      <c r="AK34" s="48">
        <f>VLOOKUP($A34,'ADR Raw Data'!$B$6:$BE$43,'ADR Raw Data'!V$1,FALSE)</f>
        <v>2.6551899934232801</v>
      </c>
      <c r="AL34" s="48">
        <f>VLOOKUP($A34,'ADR Raw Data'!$B$6:$BE$43,'ADR Raw Data'!W$1,FALSE)</f>
        <v>2.8200189326681602</v>
      </c>
      <c r="AM34" s="48">
        <f>VLOOKUP($A34,'ADR Raw Data'!$B$6:$BE$43,'ADR Raw Data'!X$1,FALSE)</f>
        <v>8.7612911171217807</v>
      </c>
      <c r="AN34" s="49">
        <f>VLOOKUP($A34,'ADR Raw Data'!$B$6:$BE$43,'ADR Raw Data'!Y$1,FALSE)</f>
        <v>4.2249377869598597</v>
      </c>
      <c r="AO34" s="48">
        <f>VLOOKUP($A34,'ADR Raw Data'!$B$6:$BE$43,'ADR Raw Data'!AA$1,FALSE)</f>
        <v>-6.8974811114711798</v>
      </c>
      <c r="AP34" s="48">
        <f>VLOOKUP($A34,'ADR Raw Data'!$B$6:$BE$43,'ADR Raw Data'!AB$1,FALSE)</f>
        <v>-4.3013243294908596</v>
      </c>
      <c r="AQ34" s="49">
        <f>VLOOKUP($A34,'ADR Raw Data'!$B$6:$BE$43,'ADR Raw Data'!AC$1,FALSE)</f>
        <v>-5.4582988955486202</v>
      </c>
      <c r="AR34" s="50">
        <f>VLOOKUP($A34,'ADR Raw Data'!$B$6:$BE$43,'ADR Raw Data'!AE$1,FALSE)</f>
        <v>5.9124022741808099E-2</v>
      </c>
      <c r="AS34" s="40"/>
      <c r="AT34" s="51">
        <f>VLOOKUP($A34,'RevPAR Raw Data'!$B$6:$BE$43,'RevPAR Raw Data'!G$1,FALSE)</f>
        <v>71.277168890335105</v>
      </c>
      <c r="AU34" s="52">
        <f>VLOOKUP($A34,'RevPAR Raw Data'!$B$6:$BE$43,'RevPAR Raw Data'!H$1,FALSE)</f>
        <v>108.474458184184</v>
      </c>
      <c r="AV34" s="52">
        <f>VLOOKUP($A34,'RevPAR Raw Data'!$B$6:$BE$43,'RevPAR Raw Data'!I$1,FALSE)</f>
        <v>124.61158151643301</v>
      </c>
      <c r="AW34" s="52">
        <f>VLOOKUP($A34,'RevPAR Raw Data'!$B$6:$BE$43,'RevPAR Raw Data'!J$1,FALSE)</f>
        <v>90.026023429873007</v>
      </c>
      <c r="AX34" s="52">
        <f>VLOOKUP($A34,'RevPAR Raw Data'!$B$6:$BE$43,'RevPAR Raw Data'!K$1,FALSE)</f>
        <v>68.179794988610396</v>
      </c>
      <c r="AY34" s="53">
        <f>VLOOKUP($A34,'RevPAR Raw Data'!$B$6:$BE$43,'RevPAR Raw Data'!L$1,FALSE)</f>
        <v>92.513805401887396</v>
      </c>
      <c r="AZ34" s="52">
        <f>VLOOKUP($A34,'RevPAR Raw Data'!$B$6:$BE$43,'RevPAR Raw Data'!N$1,FALSE)</f>
        <v>133.139433778067</v>
      </c>
      <c r="BA34" s="52">
        <f>VLOOKUP($A34,'RevPAR Raw Data'!$B$6:$BE$43,'RevPAR Raw Data'!O$1,FALSE)</f>
        <v>179.180299381711</v>
      </c>
      <c r="BB34" s="53">
        <f>VLOOKUP($A34,'RevPAR Raw Data'!$B$6:$BE$43,'RevPAR Raw Data'!P$1,FALSE)</f>
        <v>156.15986657988901</v>
      </c>
      <c r="BC34" s="54">
        <f>VLOOKUP($A34,'RevPAR Raw Data'!$B$6:$BE$43,'RevPAR Raw Data'!R$1,FALSE)</f>
        <v>110.69839430988699</v>
      </c>
      <c r="BE34" s="47">
        <f>VLOOKUP($A34,'RevPAR Raw Data'!$B$6:$BE$43,'RevPAR Raw Data'!T$1,FALSE)</f>
        <v>9.9507490469347406</v>
      </c>
      <c r="BF34" s="48">
        <f>VLOOKUP($A34,'RevPAR Raw Data'!$B$6:$BE$43,'RevPAR Raw Data'!U$1,FALSE)</f>
        <v>12.58526310575</v>
      </c>
      <c r="BG34" s="48">
        <f>VLOOKUP($A34,'RevPAR Raw Data'!$B$6:$BE$43,'RevPAR Raw Data'!V$1,FALSE)</f>
        <v>11.9668384239038</v>
      </c>
      <c r="BH34" s="48">
        <f>VLOOKUP($A34,'RevPAR Raw Data'!$B$6:$BE$43,'RevPAR Raw Data'!W$1,FALSE)</f>
        <v>-4.1784178328161001</v>
      </c>
      <c r="BI34" s="48">
        <f>VLOOKUP($A34,'RevPAR Raw Data'!$B$6:$BE$43,'RevPAR Raw Data'!X$1,FALSE)</f>
        <v>6.8087181106949703</v>
      </c>
      <c r="BJ34" s="49">
        <f>VLOOKUP($A34,'RevPAR Raw Data'!$B$6:$BE$43,'RevPAR Raw Data'!Y$1,FALSE)</f>
        <v>7.5107534227963901</v>
      </c>
      <c r="BK34" s="48">
        <f>VLOOKUP($A34,'RevPAR Raw Data'!$B$6:$BE$43,'RevPAR Raw Data'!AA$1,FALSE)</f>
        <v>-3.5417314939882498</v>
      </c>
      <c r="BL34" s="48">
        <f>VLOOKUP($A34,'RevPAR Raw Data'!$B$6:$BE$43,'RevPAR Raw Data'!AB$1,FALSE)</f>
        <v>-2.76002426516443</v>
      </c>
      <c r="BM34" s="49">
        <f>VLOOKUP($A34,'RevPAR Raw Data'!$B$6:$BE$43,'RevPAR Raw Data'!AC$1,FALSE)</f>
        <v>-3.0948038849906498</v>
      </c>
      <c r="BN34" s="50">
        <f>VLOOKUP($A34,'RevPAR Raw Data'!$B$6:$BE$43,'RevPAR Raw Data'!AE$1,FALSE)</f>
        <v>2.9687051542499798</v>
      </c>
    </row>
    <row r="35" spans="1:66" x14ac:dyDescent="0.25">
      <c r="A35" s="63" t="s">
        <v>96</v>
      </c>
      <c r="B35" s="47">
        <f>VLOOKUP($A35,'Occupancy Raw Data'!$B$8:$BE$45,'Occupancy Raw Data'!G$3,FALSE)</f>
        <v>49.766027140851598</v>
      </c>
      <c r="C35" s="48">
        <f>VLOOKUP($A35,'Occupancy Raw Data'!$B$8:$BE$45,'Occupancy Raw Data'!H$3,FALSE)</f>
        <v>63.430042115114603</v>
      </c>
      <c r="D35" s="48">
        <f>VLOOKUP($A35,'Occupancy Raw Data'!$B$8:$BE$45,'Occupancy Raw Data'!I$3,FALSE)</f>
        <v>68.905007019185703</v>
      </c>
      <c r="E35" s="48">
        <f>VLOOKUP($A35,'Occupancy Raw Data'!$B$8:$BE$45,'Occupancy Raw Data'!J$3,FALSE)</f>
        <v>66.693963500233906</v>
      </c>
      <c r="F35" s="48">
        <f>VLOOKUP($A35,'Occupancy Raw Data'!$B$8:$BE$45,'Occupancy Raw Data'!K$3,FALSE)</f>
        <v>61.511464670098199</v>
      </c>
      <c r="G35" s="49">
        <f>VLOOKUP($A35,'Occupancy Raw Data'!$B$8:$BE$45,'Occupancy Raw Data'!L$3,FALSE)</f>
        <v>62.061300889096799</v>
      </c>
      <c r="H35" s="48">
        <f>VLOOKUP($A35,'Occupancy Raw Data'!$B$8:$BE$45,'Occupancy Raw Data'!N$3,FALSE)</f>
        <v>78.111839026672897</v>
      </c>
      <c r="I35" s="48">
        <f>VLOOKUP($A35,'Occupancy Raw Data'!$B$8:$BE$45,'Occupancy Raw Data'!O$3,FALSE)</f>
        <v>89.237248479176401</v>
      </c>
      <c r="J35" s="49">
        <f>VLOOKUP($A35,'Occupancy Raw Data'!$B$8:$BE$45,'Occupancy Raw Data'!P$3,FALSE)</f>
        <v>83.674543752924606</v>
      </c>
      <c r="K35" s="50">
        <f>VLOOKUP($A35,'Occupancy Raw Data'!$B$8:$BE$45,'Occupancy Raw Data'!R$3,FALSE)</f>
        <v>68.236513135904801</v>
      </c>
      <c r="M35" s="47">
        <f>VLOOKUP($A35,'Occupancy Raw Data'!$B$8:$BE$45,'Occupancy Raw Data'!T$3,FALSE)</f>
        <v>-4.6358100004335201</v>
      </c>
      <c r="N35" s="48">
        <f>VLOOKUP($A35,'Occupancy Raw Data'!$B$8:$BE$45,'Occupancy Raw Data'!U$3,FALSE)</f>
        <v>6.4438783888832498</v>
      </c>
      <c r="O35" s="48">
        <f>VLOOKUP($A35,'Occupancy Raw Data'!$B$8:$BE$45,'Occupancy Raw Data'!V$3,FALSE)</f>
        <v>12.3650336029262</v>
      </c>
      <c r="P35" s="48">
        <f>VLOOKUP($A35,'Occupancy Raw Data'!$B$8:$BE$45,'Occupancy Raw Data'!W$3,FALSE)</f>
        <v>9.4261723265960295</v>
      </c>
      <c r="Q35" s="48">
        <f>VLOOKUP($A35,'Occupancy Raw Data'!$B$8:$BE$45,'Occupancy Raw Data'!X$3,FALSE)</f>
        <v>5.96240607885857</v>
      </c>
      <c r="R35" s="49">
        <f>VLOOKUP($A35,'Occupancy Raw Data'!$B$8:$BE$45,'Occupancy Raw Data'!Y$3,FALSE)</f>
        <v>6.2340897458143001</v>
      </c>
      <c r="S35" s="48">
        <f>VLOOKUP($A35,'Occupancy Raw Data'!$B$8:$BE$45,'Occupancy Raw Data'!AA$3,FALSE)</f>
        <v>2.3414570959167902</v>
      </c>
      <c r="T35" s="48">
        <f>VLOOKUP($A35,'Occupancy Raw Data'!$B$8:$BE$45,'Occupancy Raw Data'!AB$3,FALSE)</f>
        <v>1.21271074458534</v>
      </c>
      <c r="U35" s="49">
        <f>VLOOKUP($A35,'Occupancy Raw Data'!$B$8:$BE$45,'Occupancy Raw Data'!AC$3,FALSE)</f>
        <v>1.7364496731594901</v>
      </c>
      <c r="V35" s="50">
        <f>VLOOKUP($A35,'Occupancy Raw Data'!$B$8:$BE$45,'Occupancy Raw Data'!AE$3,FALSE)</f>
        <v>4.6137526190095404</v>
      </c>
      <c r="X35" s="51">
        <f>VLOOKUP($A35,'ADR Raw Data'!$B$6:$BE$43,'ADR Raw Data'!G$1,FALSE)</f>
        <v>93.564022096849996</v>
      </c>
      <c r="Y35" s="52">
        <f>VLOOKUP($A35,'ADR Raw Data'!$B$6:$BE$43,'ADR Raw Data'!H$1,FALSE)</f>
        <v>105.362596827738</v>
      </c>
      <c r="Z35" s="52">
        <f>VLOOKUP($A35,'ADR Raw Data'!$B$6:$BE$43,'ADR Raw Data'!I$1,FALSE)</f>
        <v>104.991332767402</v>
      </c>
      <c r="AA35" s="52">
        <f>VLOOKUP($A35,'ADR Raw Data'!$B$6:$BE$43,'ADR Raw Data'!J$1,FALSE)</f>
        <v>103.259643922118</v>
      </c>
      <c r="AB35" s="52">
        <f>VLOOKUP($A35,'ADR Raw Data'!$B$6:$BE$43,'ADR Raw Data'!K$1,FALSE)</f>
        <v>100.13647584632901</v>
      </c>
      <c r="AC35" s="53">
        <f>VLOOKUP($A35,'ADR Raw Data'!$B$6:$BE$43,'ADR Raw Data'!L$1,FALSE)</f>
        <v>101.899985673892</v>
      </c>
      <c r="AD35" s="52">
        <f>VLOOKUP($A35,'ADR Raw Data'!$B$6:$BE$43,'ADR Raw Data'!N$1,FALSE)</f>
        <v>130.935900853676</v>
      </c>
      <c r="AE35" s="52">
        <f>VLOOKUP($A35,'ADR Raw Data'!$B$6:$BE$43,'ADR Raw Data'!O$1,FALSE)</f>
        <v>137.043737545883</v>
      </c>
      <c r="AF35" s="53">
        <f>VLOOKUP($A35,'ADR Raw Data'!$B$6:$BE$43,'ADR Raw Data'!P$1,FALSE)</f>
        <v>134.192844459979</v>
      </c>
      <c r="AG35" s="54">
        <f>VLOOKUP($A35,'ADR Raw Data'!$B$6:$BE$43,'ADR Raw Data'!R$1,FALSE)</f>
        <v>113.21395444526</v>
      </c>
      <c r="AI35" s="47">
        <f>VLOOKUP($A35,'ADR Raw Data'!$B$6:$BE$43,'ADR Raw Data'!T$1,FALSE)</f>
        <v>0.33766573899001701</v>
      </c>
      <c r="AJ35" s="48">
        <f>VLOOKUP($A35,'ADR Raw Data'!$B$6:$BE$43,'ADR Raw Data'!U$1,FALSE)</f>
        <v>9.2117260339964204</v>
      </c>
      <c r="AK35" s="48">
        <f>VLOOKUP($A35,'ADR Raw Data'!$B$6:$BE$43,'ADR Raw Data'!V$1,FALSE)</f>
        <v>6.7896078508768998</v>
      </c>
      <c r="AL35" s="48">
        <f>VLOOKUP($A35,'ADR Raw Data'!$B$6:$BE$43,'ADR Raw Data'!W$1,FALSE)</f>
        <v>6.9096645960603498</v>
      </c>
      <c r="AM35" s="48">
        <f>VLOOKUP($A35,'ADR Raw Data'!$B$6:$BE$43,'ADR Raw Data'!X$1,FALSE)</f>
        <v>4.0601904554153698</v>
      </c>
      <c r="AN35" s="49">
        <f>VLOOKUP($A35,'ADR Raw Data'!$B$6:$BE$43,'ADR Raw Data'!Y$1,FALSE)</f>
        <v>5.8595339672048201</v>
      </c>
      <c r="AO35" s="48">
        <f>VLOOKUP($A35,'ADR Raw Data'!$B$6:$BE$43,'ADR Raw Data'!AA$1,FALSE)</f>
        <v>4.2634645059725296</v>
      </c>
      <c r="AP35" s="48">
        <f>VLOOKUP($A35,'ADR Raw Data'!$B$6:$BE$43,'ADR Raw Data'!AB$1,FALSE)</f>
        <v>3.2782899399657102</v>
      </c>
      <c r="AQ35" s="49">
        <f>VLOOKUP($A35,'ADR Raw Data'!$B$6:$BE$43,'ADR Raw Data'!AC$1,FALSE)</f>
        <v>3.7089196076308899</v>
      </c>
      <c r="AR35" s="50">
        <f>VLOOKUP($A35,'ADR Raw Data'!$B$6:$BE$43,'ADR Raw Data'!AE$1,FALSE)</f>
        <v>4.6372143853338397</v>
      </c>
      <c r="AS35" s="40"/>
      <c r="AT35" s="51">
        <f>VLOOKUP($A35,'RevPAR Raw Data'!$B$6:$BE$43,'RevPAR Raw Data'!G$1,FALSE)</f>
        <v>46.563096630790803</v>
      </c>
      <c r="AU35" s="52">
        <f>VLOOKUP($A35,'RevPAR Raw Data'!$B$6:$BE$43,'RevPAR Raw Data'!H$1,FALSE)</f>
        <v>66.831539541413093</v>
      </c>
      <c r="AV35" s="52">
        <f>VLOOKUP($A35,'RevPAR Raw Data'!$B$6:$BE$43,'RevPAR Raw Data'!I$1,FALSE)</f>
        <v>72.344285212915295</v>
      </c>
      <c r="AW35" s="52">
        <f>VLOOKUP($A35,'RevPAR Raw Data'!$B$6:$BE$43,'RevPAR Raw Data'!J$1,FALSE)</f>
        <v>68.867949227889497</v>
      </c>
      <c r="AX35" s="52">
        <f>VLOOKUP($A35,'RevPAR Raw Data'!$B$6:$BE$43,'RevPAR Raw Data'!K$1,FALSE)</f>
        <v>61.595412962096297</v>
      </c>
      <c r="AY35" s="53">
        <f>VLOOKUP($A35,'RevPAR Raw Data'!$B$6:$BE$43,'RevPAR Raw Data'!L$1,FALSE)</f>
        <v>63.240456715020997</v>
      </c>
      <c r="AZ35" s="52">
        <f>VLOOKUP($A35,'RevPAR Raw Data'!$B$6:$BE$43,'RevPAR Raw Data'!N$1,FALSE)</f>
        <v>102.276440102948</v>
      </c>
      <c r="BA35" s="52">
        <f>VLOOKUP($A35,'RevPAR Raw Data'!$B$6:$BE$43,'RevPAR Raw Data'!O$1,FALSE)</f>
        <v>122.29406059897001</v>
      </c>
      <c r="BB35" s="53">
        <f>VLOOKUP($A35,'RevPAR Raw Data'!$B$6:$BE$43,'RevPAR Raw Data'!P$1,FALSE)</f>
        <v>112.285250350959</v>
      </c>
      <c r="BC35" s="54">
        <f>VLOOKUP($A35,'RevPAR Raw Data'!$B$6:$BE$43,'RevPAR Raw Data'!R$1,FALSE)</f>
        <v>77.253254896717607</v>
      </c>
      <c r="BE35" s="47">
        <f>VLOOKUP($A35,'RevPAR Raw Data'!$B$6:$BE$43,'RevPAR Raw Data'!T$1,FALSE)</f>
        <v>-4.3137978035396403</v>
      </c>
      <c r="BF35" s="48">
        <f>VLOOKUP($A35,'RevPAR Raw Data'!$B$6:$BE$43,'RevPAR Raw Data'!U$1,FALSE)</f>
        <v>16.249196846027498</v>
      </c>
      <c r="BG35" s="48">
        <f>VLOOKUP($A35,'RevPAR Raw Data'!$B$6:$BE$43,'RevPAR Raw Data'!V$1,FALSE)</f>
        <v>19.994178746071</v>
      </c>
      <c r="BH35" s="48">
        <f>VLOOKUP($A35,'RevPAR Raw Data'!$B$6:$BE$43,'RevPAR Raw Data'!W$1,FALSE)</f>
        <v>16.987153814670801</v>
      </c>
      <c r="BI35" s="48">
        <f>VLOOKUP($A35,'RevPAR Raw Data'!$B$6:$BE$43,'RevPAR Raw Data'!X$1,FALSE)</f>
        <v>10.2646815768008</v>
      </c>
      <c r="BJ35" s="49">
        <f>VLOOKUP($A35,'RevPAR Raw Data'!$B$6:$BE$43,'RevPAR Raw Data'!Y$1,FALSE)</f>
        <v>12.458912319221101</v>
      </c>
      <c r="BK35" s="48">
        <f>VLOOKUP($A35,'RevPAR Raw Data'!$B$6:$BE$43,'RevPAR Raw Data'!AA$1,FALSE)</f>
        <v>6.70474879409631</v>
      </c>
      <c r="BL35" s="48">
        <f>VLOOKUP($A35,'RevPAR Raw Data'!$B$6:$BE$43,'RevPAR Raw Data'!AB$1,FALSE)</f>
        <v>4.5307568588916904</v>
      </c>
      <c r="BM35" s="49">
        <f>VLOOKUP($A35,'RevPAR Raw Data'!$B$6:$BE$43,'RevPAR Raw Data'!AC$1,FALSE)</f>
        <v>5.5097728031948501</v>
      </c>
      <c r="BN35" s="50">
        <f>VLOOKUP($A35,'RevPAR Raw Data'!$B$6:$BE$43,'RevPAR Raw Data'!AE$1,FALSE)</f>
        <v>9.4649166044957997</v>
      </c>
    </row>
    <row r="36" spans="1:66" x14ac:dyDescent="0.25">
      <c r="A36" s="63" t="s">
        <v>45</v>
      </c>
      <c r="B36" s="47">
        <f>VLOOKUP($A36,'Occupancy Raw Data'!$B$8:$BE$45,'Occupancy Raw Data'!G$3,FALSE)</f>
        <v>59.924190213645701</v>
      </c>
      <c r="C36" s="48">
        <f>VLOOKUP($A36,'Occupancy Raw Data'!$B$8:$BE$45,'Occupancy Raw Data'!H$3,FALSE)</f>
        <v>70.675396278428593</v>
      </c>
      <c r="D36" s="48">
        <f>VLOOKUP($A36,'Occupancy Raw Data'!$B$8:$BE$45,'Occupancy Raw Data'!I$3,FALSE)</f>
        <v>71.674707098552702</v>
      </c>
      <c r="E36" s="48">
        <f>VLOOKUP($A36,'Occupancy Raw Data'!$B$8:$BE$45,'Occupancy Raw Data'!J$3,FALSE)</f>
        <v>68.745692625775305</v>
      </c>
      <c r="F36" s="48">
        <f>VLOOKUP($A36,'Occupancy Raw Data'!$B$8:$BE$45,'Occupancy Raw Data'!K$3,FALSE)</f>
        <v>63.094417643004803</v>
      </c>
      <c r="G36" s="49">
        <f>VLOOKUP($A36,'Occupancy Raw Data'!$B$8:$BE$45,'Occupancy Raw Data'!L$3,FALSE)</f>
        <v>66.822880771881401</v>
      </c>
      <c r="H36" s="48">
        <f>VLOOKUP($A36,'Occupancy Raw Data'!$B$8:$BE$45,'Occupancy Raw Data'!N$3,FALSE)</f>
        <v>82.253618194348704</v>
      </c>
      <c r="I36" s="48">
        <f>VLOOKUP($A36,'Occupancy Raw Data'!$B$8:$BE$45,'Occupancy Raw Data'!O$3,FALSE)</f>
        <v>89.765678842177806</v>
      </c>
      <c r="J36" s="49">
        <f>VLOOKUP($A36,'Occupancy Raw Data'!$B$8:$BE$45,'Occupancy Raw Data'!P$3,FALSE)</f>
        <v>86.009648518263205</v>
      </c>
      <c r="K36" s="50">
        <f>VLOOKUP($A36,'Occupancy Raw Data'!$B$8:$BE$45,'Occupancy Raw Data'!R$3,FALSE)</f>
        <v>72.304814413704804</v>
      </c>
      <c r="M36" s="47">
        <f>VLOOKUP($A36,'Occupancy Raw Data'!$B$8:$BE$45,'Occupancy Raw Data'!T$3,FALSE)</f>
        <v>4.6143707295744602E-2</v>
      </c>
      <c r="N36" s="48">
        <f>VLOOKUP($A36,'Occupancy Raw Data'!$B$8:$BE$45,'Occupancy Raw Data'!U$3,FALSE)</f>
        <v>3.0460780329025301</v>
      </c>
      <c r="O36" s="48">
        <f>VLOOKUP($A36,'Occupancy Raw Data'!$B$8:$BE$45,'Occupancy Raw Data'!V$3,FALSE)</f>
        <v>2.64525954854463</v>
      </c>
      <c r="P36" s="48">
        <f>VLOOKUP($A36,'Occupancy Raw Data'!$B$8:$BE$45,'Occupancy Raw Data'!W$3,FALSE)</f>
        <v>4.3236570459175496</v>
      </c>
      <c r="Q36" s="48">
        <f>VLOOKUP($A36,'Occupancy Raw Data'!$B$8:$BE$45,'Occupancy Raw Data'!X$3,FALSE)</f>
        <v>6.69026890070786</v>
      </c>
      <c r="R36" s="49">
        <f>VLOOKUP($A36,'Occupancy Raw Data'!$B$8:$BE$45,'Occupancy Raw Data'!Y$3,FALSE)</f>
        <v>3.3306783824550599</v>
      </c>
      <c r="S36" s="48">
        <f>VLOOKUP($A36,'Occupancy Raw Data'!$B$8:$BE$45,'Occupancy Raw Data'!AA$3,FALSE)</f>
        <v>3.4861139972283302</v>
      </c>
      <c r="T36" s="48">
        <f>VLOOKUP($A36,'Occupancy Raw Data'!$B$8:$BE$45,'Occupancy Raw Data'!AB$3,FALSE)</f>
        <v>-1.2815818572940201</v>
      </c>
      <c r="U36" s="49">
        <f>VLOOKUP($A36,'Occupancy Raw Data'!$B$8:$BE$45,'Occupancy Raw Data'!AC$3,FALSE)</f>
        <v>0.94212088343321398</v>
      </c>
      <c r="V36" s="50">
        <f>VLOOKUP($A36,'Occupancy Raw Data'!$B$8:$BE$45,'Occupancy Raw Data'!AE$3,FALSE)</f>
        <v>2.50630159914855</v>
      </c>
      <c r="X36" s="51">
        <f>VLOOKUP($A36,'ADR Raw Data'!$B$6:$BE$43,'ADR Raw Data'!G$1,FALSE)</f>
        <v>87.819573317998803</v>
      </c>
      <c r="Y36" s="52">
        <f>VLOOKUP($A36,'ADR Raw Data'!$B$6:$BE$43,'ADR Raw Data'!H$1,FALSE)</f>
        <v>91.776141491955102</v>
      </c>
      <c r="Z36" s="52">
        <f>VLOOKUP($A36,'ADR Raw Data'!$B$6:$BE$43,'ADR Raw Data'!I$1,FALSE)</f>
        <v>92.522342163461502</v>
      </c>
      <c r="AA36" s="52">
        <f>VLOOKUP($A36,'ADR Raw Data'!$B$6:$BE$43,'ADR Raw Data'!J$1,FALSE)</f>
        <v>91.544615238095204</v>
      </c>
      <c r="AB36" s="52">
        <f>VLOOKUP($A36,'ADR Raw Data'!$B$6:$BE$43,'ADR Raw Data'!K$1,FALSE)</f>
        <v>89.848687984707794</v>
      </c>
      <c r="AC36" s="53">
        <f>VLOOKUP($A36,'ADR Raw Data'!$B$6:$BE$43,'ADR Raw Data'!L$1,FALSE)</f>
        <v>90.814978444719401</v>
      </c>
      <c r="AD36" s="52">
        <f>VLOOKUP($A36,'ADR Raw Data'!$B$6:$BE$43,'ADR Raw Data'!N$1,FALSE)</f>
        <v>122.554093799748</v>
      </c>
      <c r="AE36" s="52">
        <f>VLOOKUP($A36,'ADR Raw Data'!$B$6:$BE$43,'ADR Raw Data'!O$1,FALSE)</f>
        <v>127.809254357005</v>
      </c>
      <c r="AF36" s="53">
        <f>VLOOKUP($A36,'ADR Raw Data'!$B$6:$BE$43,'ADR Raw Data'!P$1,FALSE)</f>
        <v>125.29642017227501</v>
      </c>
      <c r="AG36" s="54">
        <f>VLOOKUP($A36,'ADR Raw Data'!$B$6:$BE$43,'ADR Raw Data'!R$1,FALSE)</f>
        <v>102.534161254084</v>
      </c>
      <c r="AI36" s="47">
        <f>VLOOKUP($A36,'ADR Raw Data'!$B$6:$BE$43,'ADR Raw Data'!T$1,FALSE)</f>
        <v>0.66993682157965295</v>
      </c>
      <c r="AJ36" s="48">
        <f>VLOOKUP($A36,'ADR Raw Data'!$B$6:$BE$43,'ADR Raw Data'!U$1,FALSE)</f>
        <v>2.4051163561497102</v>
      </c>
      <c r="AK36" s="48">
        <f>VLOOKUP($A36,'ADR Raw Data'!$B$6:$BE$43,'ADR Raw Data'!V$1,FALSE)</f>
        <v>1.0594889679016299</v>
      </c>
      <c r="AL36" s="48">
        <f>VLOOKUP($A36,'ADR Raw Data'!$B$6:$BE$43,'ADR Raw Data'!W$1,FALSE)</f>
        <v>3.17439522054676</v>
      </c>
      <c r="AM36" s="48">
        <f>VLOOKUP($A36,'ADR Raw Data'!$B$6:$BE$43,'ADR Raw Data'!X$1,FALSE)</f>
        <v>1.2600965530675401</v>
      </c>
      <c r="AN36" s="49">
        <f>VLOOKUP($A36,'ADR Raw Data'!$B$6:$BE$43,'ADR Raw Data'!Y$1,FALSE)</f>
        <v>1.7520821381259699</v>
      </c>
      <c r="AO36" s="48">
        <f>VLOOKUP($A36,'ADR Raw Data'!$B$6:$BE$43,'ADR Raw Data'!AA$1,FALSE)</f>
        <v>3.2497661489279701</v>
      </c>
      <c r="AP36" s="48">
        <f>VLOOKUP($A36,'ADR Raw Data'!$B$6:$BE$43,'ADR Raw Data'!AB$1,FALSE)</f>
        <v>1.23860462601593</v>
      </c>
      <c r="AQ36" s="49">
        <f>VLOOKUP($A36,'ADR Raw Data'!$B$6:$BE$43,'ADR Raw Data'!AC$1,FALSE)</f>
        <v>2.09550945685316</v>
      </c>
      <c r="AR36" s="50">
        <f>VLOOKUP($A36,'ADR Raw Data'!$B$6:$BE$43,'ADR Raw Data'!AE$1,FALSE)</f>
        <v>1.7162365243417099</v>
      </c>
      <c r="AS36" s="40"/>
      <c r="AT36" s="51">
        <f>VLOOKUP($A36,'RevPAR Raw Data'!$B$6:$BE$43,'RevPAR Raw Data'!G$1,FALSE)</f>
        <v>52.625168159889697</v>
      </c>
      <c r="AU36" s="52">
        <f>VLOOKUP($A36,'RevPAR Raw Data'!$B$6:$BE$43,'RevPAR Raw Data'!H$1,FALSE)</f>
        <v>64.863151688490603</v>
      </c>
      <c r="AV36" s="52">
        <f>VLOOKUP($A36,'RevPAR Raw Data'!$B$6:$BE$43,'RevPAR Raw Data'!I$1,FALSE)</f>
        <v>66.315117746381802</v>
      </c>
      <c r="AW36" s="52">
        <f>VLOOKUP($A36,'RevPAR Raw Data'!$B$6:$BE$43,'RevPAR Raw Data'!J$1,FALSE)</f>
        <v>62.932979807029596</v>
      </c>
      <c r="AX36" s="52">
        <f>VLOOKUP($A36,'RevPAR Raw Data'!$B$6:$BE$43,'RevPAR Raw Data'!K$1,FALSE)</f>
        <v>56.689506443831803</v>
      </c>
      <c r="AY36" s="53">
        <f>VLOOKUP($A36,'RevPAR Raw Data'!$B$6:$BE$43,'RevPAR Raw Data'!L$1,FALSE)</f>
        <v>60.685184769124703</v>
      </c>
      <c r="AZ36" s="52">
        <f>VLOOKUP($A36,'RevPAR Raw Data'!$B$6:$BE$43,'RevPAR Raw Data'!N$1,FALSE)</f>
        <v>100.805176395589</v>
      </c>
      <c r="BA36" s="52">
        <f>VLOOKUP($A36,'RevPAR Raw Data'!$B$6:$BE$43,'RevPAR Raw Data'!O$1,FALSE)</f>
        <v>114.72884479669101</v>
      </c>
      <c r="BB36" s="53">
        <f>VLOOKUP($A36,'RevPAR Raw Data'!$B$6:$BE$43,'RevPAR Raw Data'!P$1,FALSE)</f>
        <v>107.76701059614</v>
      </c>
      <c r="BC36" s="54">
        <f>VLOOKUP($A36,'RevPAR Raw Data'!$B$6:$BE$43,'RevPAR Raw Data'!R$1,FALSE)</f>
        <v>74.137135005414905</v>
      </c>
      <c r="BE36" s="47">
        <f>VLOOKUP($A36,'RevPAR Raw Data'!$B$6:$BE$43,'RevPAR Raw Data'!T$1,FALSE)</f>
        <v>0.71638966256141401</v>
      </c>
      <c r="BF36" s="48">
        <f>VLOOKUP($A36,'RevPAR Raw Data'!$B$6:$BE$43,'RevPAR Raw Data'!U$1,FALSE)</f>
        <v>5.5244561100426699</v>
      </c>
      <c r="BG36" s="48">
        <f>VLOOKUP($A36,'RevPAR Raw Data'!$B$6:$BE$43,'RevPAR Raw Data'!V$1,FALSE)</f>
        <v>3.73277474953546</v>
      </c>
      <c r="BH36" s="48">
        <f>VLOOKUP($A36,'RevPAR Raw Data'!$B$6:$BE$43,'RevPAR Raw Data'!W$1,FALSE)</f>
        <v>7.6353022290827601</v>
      </c>
      <c r="BI36" s="48">
        <f>VLOOKUP($A36,'RevPAR Raw Data'!$B$6:$BE$43,'RevPAR Raw Data'!X$1,FALSE)</f>
        <v>8.0346693015841808</v>
      </c>
      <c r="BJ36" s="49">
        <f>VLOOKUP($A36,'RevPAR Raw Data'!$B$6:$BE$43,'RevPAR Raw Data'!Y$1,FALSE)</f>
        <v>5.1411167415984602</v>
      </c>
      <c r="BK36" s="48">
        <f>VLOOKUP($A36,'RevPAR Raw Data'!$B$6:$BE$43,'RevPAR Raw Data'!AA$1,FALSE)</f>
        <v>6.8491706987512702</v>
      </c>
      <c r="BL36" s="48">
        <f>VLOOKUP($A36,'RevPAR Raw Data'!$B$6:$BE$43,'RevPAR Raw Data'!AB$1,FALSE)</f>
        <v>-5.8850963448716702E-2</v>
      </c>
      <c r="BM36" s="49">
        <f>VLOOKUP($A36,'RevPAR Raw Data'!$B$6:$BE$43,'RevPAR Raw Data'!AC$1,FALSE)</f>
        <v>3.0573725724937102</v>
      </c>
      <c r="BN36" s="50">
        <f>VLOOKUP($A36,'RevPAR Raw Data'!$B$6:$BE$43,'RevPAR Raw Data'!AE$1,FALSE)</f>
        <v>4.2655521869450101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Data'!G$3,FALSE)</f>
        <v>54.284647246553902</v>
      </c>
      <c r="C39" s="48">
        <f>VLOOKUP($A39,'Occupancy Raw Data'!$B$8:$BE$45,'Occupancy Raw Data'!H$3,FALSE)</f>
        <v>62.959190602295102</v>
      </c>
      <c r="D39" s="48">
        <f>VLOOKUP($A39,'Occupancy Raw Data'!$B$8:$BE$45,'Occupancy Raw Data'!I$3,FALSE)</f>
        <v>66.6666666666666</v>
      </c>
      <c r="E39" s="48">
        <f>VLOOKUP($A39,'Occupancy Raw Data'!$B$8:$BE$45,'Occupancy Raw Data'!J$3,FALSE)</f>
        <v>63.8011815033611</v>
      </c>
      <c r="F39" s="48">
        <f>VLOOKUP($A39,'Occupancy Raw Data'!$B$8:$BE$45,'Occupancy Raw Data'!K$3,FALSE)</f>
        <v>58.531948122495997</v>
      </c>
      <c r="G39" s="49">
        <f>VLOOKUP($A39,'Occupancy Raw Data'!$B$8:$BE$45,'Occupancy Raw Data'!L$3,FALSE)</f>
        <v>61.248726828274499</v>
      </c>
      <c r="H39" s="48">
        <f>VLOOKUP($A39,'Occupancy Raw Data'!$B$8:$BE$45,'Occupancy Raw Data'!N$3,FALSE)</f>
        <v>73.338086507774804</v>
      </c>
      <c r="I39" s="48">
        <f>VLOOKUP($A39,'Occupancy Raw Data'!$B$8:$BE$45,'Occupancy Raw Data'!O$3,FALSE)</f>
        <v>83.078698988252796</v>
      </c>
      <c r="J39" s="49">
        <f>VLOOKUP($A39,'Occupancy Raw Data'!$B$8:$BE$45,'Occupancy Raw Data'!P$3,FALSE)</f>
        <v>78.208392748013793</v>
      </c>
      <c r="K39" s="50">
        <f>VLOOKUP($A39,'Occupancy Raw Data'!$B$8:$BE$45,'Occupancy Raw Data'!R$3,FALSE)</f>
        <v>66.094345662485793</v>
      </c>
      <c r="M39" s="47">
        <f>VLOOKUP($A39,'Occupancy Raw Data'!$B$8:$BE$45,'Occupancy Raw Data'!T$3,FALSE)</f>
        <v>-0.19858156099511601</v>
      </c>
      <c r="N39" s="48">
        <f>VLOOKUP($A39,'Occupancy Raw Data'!$B$8:$BE$45,'Occupancy Raw Data'!U$3,FALSE)</f>
        <v>3.9907706082701999</v>
      </c>
      <c r="O39" s="48">
        <f>VLOOKUP($A39,'Occupancy Raw Data'!$B$8:$BE$45,'Occupancy Raw Data'!V$3,FALSE)</f>
        <v>6.33344013670831</v>
      </c>
      <c r="P39" s="48">
        <f>VLOOKUP($A39,'Occupancy Raw Data'!$B$8:$BE$45,'Occupancy Raw Data'!W$3,FALSE)</f>
        <v>3.7238019345956599</v>
      </c>
      <c r="Q39" s="48">
        <f>VLOOKUP($A39,'Occupancy Raw Data'!$B$8:$BE$45,'Occupancy Raw Data'!X$3,FALSE)</f>
        <v>3.46406027831646</v>
      </c>
      <c r="R39" s="49">
        <f>VLOOKUP($A39,'Occupancy Raw Data'!$B$8:$BE$45,'Occupancy Raw Data'!Y$3,FALSE)</f>
        <v>3.5605822260600499</v>
      </c>
      <c r="S39" s="48">
        <f>VLOOKUP($A39,'Occupancy Raw Data'!$B$8:$BE$45,'Occupancy Raw Data'!AA$3,FALSE)</f>
        <v>0.91039608486749801</v>
      </c>
      <c r="T39" s="48">
        <f>VLOOKUP($A39,'Occupancy Raw Data'!$B$8:$BE$45,'Occupancy Raw Data'!AB$3,FALSE)</f>
        <v>-2.7476158580781198</v>
      </c>
      <c r="U39" s="49">
        <f>VLOOKUP($A39,'Occupancy Raw Data'!$B$8:$BE$45,'Occupancy Raw Data'!AC$3,FALSE)</f>
        <v>-1.0661016222236299</v>
      </c>
      <c r="V39" s="50">
        <f>VLOOKUP($A39,'Occupancy Raw Data'!$B$8:$BE$45,'Occupancy Raw Data'!AE$3,FALSE)</f>
        <v>1.9487215685441299</v>
      </c>
      <c r="X39" s="51">
        <f>VLOOKUP($A39,'ADR Raw Data'!$B$6:$BE$43,'ADR Raw Data'!G$1,FALSE)</f>
        <v>130.174273563074</v>
      </c>
      <c r="Y39" s="52">
        <f>VLOOKUP($A39,'ADR Raw Data'!$B$6:$BE$43,'ADR Raw Data'!H$1,FALSE)</f>
        <v>111.25365670836899</v>
      </c>
      <c r="Z39" s="52">
        <f>VLOOKUP($A39,'ADR Raw Data'!$B$6:$BE$43,'ADR Raw Data'!I$1,FALSE)</f>
        <v>113.564042065593</v>
      </c>
      <c r="AA39" s="52">
        <f>VLOOKUP($A39,'ADR Raw Data'!$B$6:$BE$43,'ADR Raw Data'!J$1,FALSE)</f>
        <v>111.566851851851</v>
      </c>
      <c r="AB39" s="52">
        <f>VLOOKUP($A39,'ADR Raw Data'!$B$6:$BE$43,'ADR Raw Data'!K$1,FALSE)</f>
        <v>109.853467517401</v>
      </c>
      <c r="AC39" s="53">
        <f>VLOOKUP($A39,'ADR Raw Data'!$B$6:$BE$43,'ADR Raw Data'!L$1,FALSE)</f>
        <v>114.90810367956</v>
      </c>
      <c r="AD39" s="52">
        <f>VLOOKUP($A39,'ADR Raw Data'!$B$6:$BE$43,'ADR Raw Data'!N$1,FALSE)</f>
        <v>142.826444146104</v>
      </c>
      <c r="AE39" s="52">
        <f>VLOOKUP($A39,'ADR Raw Data'!$B$6:$BE$43,'ADR Raw Data'!O$1,FALSE)</f>
        <v>152.45972333469501</v>
      </c>
      <c r="AF39" s="53">
        <f>VLOOKUP($A39,'ADR Raw Data'!$B$6:$BE$43,'ADR Raw Data'!P$1,FALSE)</f>
        <v>147.94303249332501</v>
      </c>
      <c r="AG39" s="54">
        <f>VLOOKUP($A39,'ADR Raw Data'!$B$6:$BE$43,'ADR Raw Data'!R$1,FALSE)</f>
        <v>126.07659174298399</v>
      </c>
      <c r="AI39" s="47">
        <f>VLOOKUP($A39,'ADR Raw Data'!$B$6:$BE$43,'ADR Raw Data'!T$1,FALSE)</f>
        <v>2.50719488084613</v>
      </c>
      <c r="AJ39" s="48">
        <f>VLOOKUP($A39,'ADR Raw Data'!$B$6:$BE$43,'ADR Raw Data'!U$1,FALSE)</f>
        <v>2.7749096696427902</v>
      </c>
      <c r="AK39" s="48">
        <f>VLOOKUP($A39,'ADR Raw Data'!$B$6:$BE$43,'ADR Raw Data'!V$1,FALSE)</f>
        <v>3.2521762093055</v>
      </c>
      <c r="AL39" s="48">
        <f>VLOOKUP($A39,'ADR Raw Data'!$B$6:$BE$43,'ADR Raw Data'!W$1,FALSE)</f>
        <v>4.9623867512286104</v>
      </c>
      <c r="AM39" s="48">
        <f>VLOOKUP($A39,'ADR Raw Data'!$B$6:$BE$43,'ADR Raw Data'!X$1,FALSE)</f>
        <v>3.4673017884956998</v>
      </c>
      <c r="AN39" s="49">
        <f>VLOOKUP($A39,'ADR Raw Data'!$B$6:$BE$43,'ADR Raw Data'!Y$1,FALSE)</f>
        <v>3.2783903896027802</v>
      </c>
      <c r="AO39" s="48">
        <f>VLOOKUP($A39,'ADR Raw Data'!$B$6:$BE$43,'ADR Raw Data'!AA$1,FALSE)</f>
        <v>2.6708525422351701</v>
      </c>
      <c r="AP39" s="48">
        <f>VLOOKUP($A39,'ADR Raw Data'!$B$6:$BE$43,'ADR Raw Data'!AB$1,FALSE)</f>
        <v>1.8781242542833301</v>
      </c>
      <c r="AQ39" s="49">
        <f>VLOOKUP($A39,'ADR Raw Data'!$B$6:$BE$43,'ADR Raw Data'!AC$1,FALSE)</f>
        <v>2.1671027713431799</v>
      </c>
      <c r="AR39" s="50">
        <f>VLOOKUP($A39,'ADR Raw Data'!$B$6:$BE$43,'ADR Raw Data'!AE$1,FALSE)</f>
        <v>2.5455883061289399</v>
      </c>
      <c r="AS39" s="40"/>
      <c r="AT39" s="51">
        <f>VLOOKUP($A39,'RevPAR Raw Data'!$B$6:$BE$43,'RevPAR Raw Data'!G$1,FALSE)</f>
        <v>70.664645209479104</v>
      </c>
      <c r="AU39" s="52">
        <f>VLOOKUP($A39,'RevPAR Raw Data'!$B$6:$BE$43,'RevPAR Raw Data'!H$1,FALSE)</f>
        <v>70.044401779045202</v>
      </c>
      <c r="AV39" s="52">
        <f>VLOOKUP($A39,'RevPAR Raw Data'!$B$6:$BE$43,'RevPAR Raw Data'!I$1,FALSE)</f>
        <v>75.709361377062507</v>
      </c>
      <c r="AW39" s="52">
        <f>VLOOKUP($A39,'RevPAR Raw Data'!$B$6:$BE$43,'RevPAR Raw Data'!J$1,FALSE)</f>
        <v>71.180969647585997</v>
      </c>
      <c r="AX39" s="52">
        <f>VLOOKUP($A39,'RevPAR Raw Data'!$B$6:$BE$43,'RevPAR Raw Data'!K$1,FALSE)</f>
        <v>64.299374618048404</v>
      </c>
      <c r="AY39" s="53">
        <f>VLOOKUP($A39,'RevPAR Raw Data'!$B$6:$BE$43,'RevPAR Raw Data'!L$1,FALSE)</f>
        <v>70.379750526244294</v>
      </c>
      <c r="AZ39" s="52">
        <f>VLOOKUP($A39,'RevPAR Raw Data'!$B$6:$BE$43,'RevPAR Raw Data'!N$1,FALSE)</f>
        <v>104.74618116384799</v>
      </c>
      <c r="BA39" s="52">
        <f>VLOOKUP($A39,'RevPAR Raw Data'!$B$6:$BE$43,'RevPAR Raw Data'!O$1,FALSE)</f>
        <v>126.661554627554</v>
      </c>
      <c r="BB39" s="53">
        <f>VLOOKUP($A39,'RevPAR Raw Data'!$B$6:$BE$43,'RevPAR Raw Data'!P$1,FALSE)</f>
        <v>115.70386789570099</v>
      </c>
      <c r="BC39" s="54">
        <f>VLOOKUP($A39,'RevPAR Raw Data'!$B$6:$BE$43,'RevPAR Raw Data'!R$1,FALSE)</f>
        <v>83.329498346089295</v>
      </c>
      <c r="BE39" s="47">
        <f>VLOOKUP($A39,'RevPAR Raw Data'!$B$6:$BE$43,'RevPAR Raw Data'!T$1,FALSE)</f>
        <v>2.3036344931194401</v>
      </c>
      <c r="BF39" s="48">
        <f>VLOOKUP($A39,'RevPAR Raw Data'!$B$6:$BE$43,'RevPAR Raw Data'!U$1,FALSE)</f>
        <v>6.87642055741515</v>
      </c>
      <c r="BG39" s="48">
        <f>VLOOKUP($A39,'RevPAR Raw Data'!$B$6:$BE$43,'RevPAR Raw Data'!V$1,FALSE)</f>
        <v>9.7915909793704596</v>
      </c>
      <c r="BH39" s="48">
        <f>VLOOKUP($A39,'RevPAR Raw Data'!$B$6:$BE$43,'RevPAR Raw Data'!W$1,FALSE)</f>
        <v>8.8709781396686402</v>
      </c>
      <c r="BI39" s="48">
        <f>VLOOKUP($A39,'RevPAR Raw Data'!$B$6:$BE$43,'RevPAR Raw Data'!X$1,FALSE)</f>
        <v>7.0514714907968097</v>
      </c>
      <c r="BJ39" s="49">
        <f>VLOOKUP($A39,'RevPAR Raw Data'!$B$6:$BE$43,'RevPAR Raw Data'!Y$1,FALSE)</f>
        <v>6.9557024011758903</v>
      </c>
      <c r="BK39" s="48">
        <f>VLOOKUP($A39,'RevPAR Raw Data'!$B$6:$BE$43,'RevPAR Raw Data'!AA$1,FALSE)</f>
        <v>3.6055639640797601</v>
      </c>
      <c r="BL39" s="48">
        <f>VLOOKUP($A39,'RevPAR Raw Data'!$B$6:$BE$43,'RevPAR Raw Data'!AB$1,FALSE)</f>
        <v>-0.92109524363989104</v>
      </c>
      <c r="BM39" s="49">
        <f>VLOOKUP($A39,'RevPAR Raw Data'!$B$6:$BE$43,'RevPAR Raw Data'!AC$1,FALSE)</f>
        <v>1.0778976313190001</v>
      </c>
      <c r="BN39" s="50">
        <f>VLOOKUP($A39,'RevPAR Raw Data'!$B$6:$BE$43,'RevPAR Raw Data'!AE$1,FALSE)</f>
        <v>4.54391630304095</v>
      </c>
    </row>
    <row r="40" spans="1:66" x14ac:dyDescent="0.25">
      <c r="A40" s="63" t="s">
        <v>79</v>
      </c>
      <c r="B40" s="47">
        <f>VLOOKUP($A40,'Occupancy Raw Data'!$B$8:$BE$45,'Occupancy Raw Data'!G$3,FALSE)</f>
        <v>52.553389043639697</v>
      </c>
      <c r="C40" s="48">
        <f>VLOOKUP($A40,'Occupancy Raw Data'!$B$8:$BE$45,'Occupancy Raw Data'!H$3,FALSE)</f>
        <v>64.902506963788298</v>
      </c>
      <c r="D40" s="48">
        <f>VLOOKUP($A40,'Occupancy Raw Data'!$B$8:$BE$45,'Occupancy Raw Data'!I$3,FALSE)</f>
        <v>62.024141132776201</v>
      </c>
      <c r="E40" s="48">
        <f>VLOOKUP($A40,'Occupancy Raw Data'!$B$8:$BE$45,'Occupancy Raw Data'!J$3,FALSE)</f>
        <v>62.302692664809598</v>
      </c>
      <c r="F40" s="48">
        <f>VLOOKUP($A40,'Occupancy Raw Data'!$B$8:$BE$45,'Occupancy Raw Data'!K$3,FALSE)</f>
        <v>59.981429897864402</v>
      </c>
      <c r="G40" s="49">
        <f>VLOOKUP($A40,'Occupancy Raw Data'!$B$8:$BE$45,'Occupancy Raw Data'!L$3,FALSE)</f>
        <v>60.352831940575598</v>
      </c>
      <c r="H40" s="48">
        <f>VLOOKUP($A40,'Occupancy Raw Data'!$B$8:$BE$45,'Occupancy Raw Data'!N$3,FALSE)</f>
        <v>71.680594243268303</v>
      </c>
      <c r="I40" s="48">
        <f>VLOOKUP($A40,'Occupancy Raw Data'!$B$8:$BE$45,'Occupancy Raw Data'!O$3,FALSE)</f>
        <v>85.515320334261801</v>
      </c>
      <c r="J40" s="49">
        <f>VLOOKUP($A40,'Occupancy Raw Data'!$B$8:$BE$45,'Occupancy Raw Data'!P$3,FALSE)</f>
        <v>78.597957288765002</v>
      </c>
      <c r="K40" s="50">
        <f>VLOOKUP($A40,'Occupancy Raw Data'!$B$8:$BE$45,'Occupancy Raw Data'!R$3,FALSE)</f>
        <v>65.565724897201207</v>
      </c>
      <c r="M40" s="47">
        <f>VLOOKUP($A40,'Occupancy Raw Data'!$B$8:$BE$45,'Occupancy Raw Data'!T$3,FALSE)</f>
        <v>7.6045627376425804</v>
      </c>
      <c r="N40" s="48">
        <f>VLOOKUP($A40,'Occupancy Raw Data'!$B$8:$BE$45,'Occupancy Raw Data'!U$3,FALSE)</f>
        <v>11.1287758346581</v>
      </c>
      <c r="O40" s="48">
        <f>VLOOKUP($A40,'Occupancy Raw Data'!$B$8:$BE$45,'Occupancy Raw Data'!V$3,FALSE)</f>
        <v>2.45398773006134</v>
      </c>
      <c r="P40" s="48">
        <f>VLOOKUP($A40,'Occupancy Raw Data'!$B$8:$BE$45,'Occupancy Raw Data'!W$3,FALSE)</f>
        <v>-3.4532374100719401</v>
      </c>
      <c r="Q40" s="48">
        <f>VLOOKUP($A40,'Occupancy Raw Data'!$B$8:$BE$45,'Occupancy Raw Data'!X$3,FALSE)</f>
        <v>3.0303030303030298</v>
      </c>
      <c r="R40" s="49">
        <f>VLOOKUP($A40,'Occupancy Raw Data'!$B$8:$BE$45,'Occupancy Raw Data'!Y$3,FALSE)</f>
        <v>3.8670501757750002</v>
      </c>
      <c r="S40" s="48">
        <f>VLOOKUP($A40,'Occupancy Raw Data'!$B$8:$BE$45,'Occupancy Raw Data'!AA$3,FALSE)</f>
        <v>-3.7406483790523599</v>
      </c>
      <c r="T40" s="48">
        <f>VLOOKUP($A40,'Occupancy Raw Data'!$B$8:$BE$45,'Occupancy Raw Data'!AB$3,FALSE)</f>
        <v>0</v>
      </c>
      <c r="U40" s="49">
        <f>VLOOKUP($A40,'Occupancy Raw Data'!$B$8:$BE$45,'Occupancy Raw Data'!AC$3,FALSE)</f>
        <v>-1.74114915844457</v>
      </c>
      <c r="V40" s="50">
        <f>VLOOKUP($A40,'Occupancy Raw Data'!$B$8:$BE$45,'Occupancy Raw Data'!AE$3,FALSE)</f>
        <v>1.8755152514427</v>
      </c>
      <c r="X40" s="51">
        <f>VLOOKUP($A40,'ADR Raw Data'!$B$6:$BE$43,'ADR Raw Data'!G$1,FALSE)</f>
        <v>118.719664310954</v>
      </c>
      <c r="Y40" s="52">
        <f>VLOOKUP($A40,'ADR Raw Data'!$B$6:$BE$43,'ADR Raw Data'!H$1,FALSE)</f>
        <v>111.452532188841</v>
      </c>
      <c r="Z40" s="52">
        <f>VLOOKUP($A40,'ADR Raw Data'!$B$6:$BE$43,'ADR Raw Data'!I$1,FALSE)</f>
        <v>109.942754491017</v>
      </c>
      <c r="AA40" s="52">
        <f>VLOOKUP($A40,'ADR Raw Data'!$B$6:$BE$43,'ADR Raw Data'!J$1,FALSE)</f>
        <v>103.59646795827101</v>
      </c>
      <c r="AB40" s="52">
        <f>VLOOKUP($A40,'ADR Raw Data'!$B$6:$BE$43,'ADR Raw Data'!K$1,FALSE)</f>
        <v>109.944303405572</v>
      </c>
      <c r="AC40" s="53">
        <f>VLOOKUP($A40,'ADR Raw Data'!$B$6:$BE$43,'ADR Raw Data'!L$1,FALSE)</f>
        <v>110.486049230769</v>
      </c>
      <c r="AD40" s="52">
        <f>VLOOKUP($A40,'ADR Raw Data'!$B$6:$BE$43,'ADR Raw Data'!N$1,FALSE)</f>
        <v>158.90056994818599</v>
      </c>
      <c r="AE40" s="52">
        <f>VLOOKUP($A40,'ADR Raw Data'!$B$6:$BE$43,'ADR Raw Data'!O$1,FALSE)</f>
        <v>174.923941368078</v>
      </c>
      <c r="AF40" s="53">
        <f>VLOOKUP($A40,'ADR Raw Data'!$B$6:$BE$43,'ADR Raw Data'!P$1,FALSE)</f>
        <v>167.617359716479</v>
      </c>
      <c r="AG40" s="54">
        <f>VLOOKUP($A40,'ADR Raw Data'!$B$6:$BE$43,'ADR Raw Data'!R$1,FALSE)</f>
        <v>130.05378312765501</v>
      </c>
      <c r="AI40" s="47">
        <f>VLOOKUP($A40,'ADR Raw Data'!$B$6:$BE$43,'ADR Raw Data'!T$1,FALSE)</f>
        <v>4.5294707026959298</v>
      </c>
      <c r="AJ40" s="48">
        <f>VLOOKUP($A40,'ADR Raw Data'!$B$6:$BE$43,'ADR Raw Data'!U$1,FALSE)</f>
        <v>0.49097935595526598</v>
      </c>
      <c r="AK40" s="48">
        <f>VLOOKUP($A40,'ADR Raw Data'!$B$6:$BE$43,'ADR Raw Data'!V$1,FALSE)</f>
        <v>4.10773925026594</v>
      </c>
      <c r="AL40" s="48">
        <f>VLOOKUP($A40,'ADR Raw Data'!$B$6:$BE$43,'ADR Raw Data'!W$1,FALSE)</f>
        <v>-0.75070814679378595</v>
      </c>
      <c r="AM40" s="48">
        <f>VLOOKUP($A40,'ADR Raw Data'!$B$6:$BE$43,'ADR Raw Data'!X$1,FALSE)</f>
        <v>-1.6855300613687501</v>
      </c>
      <c r="AN40" s="49">
        <f>VLOOKUP($A40,'ADR Raw Data'!$B$6:$BE$43,'ADR Raw Data'!Y$1,FALSE)</f>
        <v>1.3763907345991599</v>
      </c>
      <c r="AO40" s="48">
        <f>VLOOKUP($A40,'ADR Raw Data'!$B$6:$BE$43,'ADR Raw Data'!AA$1,FALSE)</f>
        <v>4.6171546720157997</v>
      </c>
      <c r="AP40" s="48">
        <f>VLOOKUP($A40,'ADR Raw Data'!$B$6:$BE$43,'ADR Raw Data'!AB$1,FALSE)</f>
        <v>5.1001219150049897</v>
      </c>
      <c r="AQ40" s="49">
        <f>VLOOKUP($A40,'ADR Raw Data'!$B$6:$BE$43,'ADR Raw Data'!AC$1,FALSE)</f>
        <v>4.9813227865275902</v>
      </c>
      <c r="AR40" s="50">
        <f>VLOOKUP($A40,'ADR Raw Data'!$B$6:$BE$43,'ADR Raw Data'!AE$1,FALSE)</f>
        <v>2.4188210481222199</v>
      </c>
      <c r="AS40" s="40"/>
      <c r="AT40" s="51">
        <f>VLOOKUP($A40,'RevPAR Raw Data'!$B$6:$BE$43,'RevPAR Raw Data'!G$1,FALSE)</f>
        <v>62.391207056638798</v>
      </c>
      <c r="AU40" s="52">
        <f>VLOOKUP($A40,'RevPAR Raw Data'!$B$6:$BE$43,'RevPAR Raw Data'!H$1,FALSE)</f>
        <v>72.335487465181004</v>
      </c>
      <c r="AV40" s="52">
        <f>VLOOKUP($A40,'RevPAR Raw Data'!$B$6:$BE$43,'RevPAR Raw Data'!I$1,FALSE)</f>
        <v>68.191049210770601</v>
      </c>
      <c r="AW40" s="52">
        <f>VLOOKUP($A40,'RevPAR Raw Data'!$B$6:$BE$43,'RevPAR Raw Data'!J$1,FALSE)</f>
        <v>64.543389043639706</v>
      </c>
      <c r="AX40" s="52">
        <f>VLOOKUP($A40,'RevPAR Raw Data'!$B$6:$BE$43,'RevPAR Raw Data'!K$1,FALSE)</f>
        <v>65.946165273909003</v>
      </c>
      <c r="AY40" s="53">
        <f>VLOOKUP($A40,'RevPAR Raw Data'!$B$6:$BE$43,'RevPAR Raw Data'!L$1,FALSE)</f>
        <v>66.681459610027801</v>
      </c>
      <c r="AZ40" s="52">
        <f>VLOOKUP($A40,'RevPAR Raw Data'!$B$6:$BE$43,'RevPAR Raw Data'!N$1,FALSE)</f>
        <v>113.90087279479999</v>
      </c>
      <c r="BA40" s="52">
        <f>VLOOKUP($A40,'RevPAR Raw Data'!$B$6:$BE$43,'RevPAR Raw Data'!O$1,FALSE)</f>
        <v>149.58676880222799</v>
      </c>
      <c r="BB40" s="53">
        <f>VLOOKUP($A40,'RevPAR Raw Data'!$B$6:$BE$43,'RevPAR Raw Data'!P$1,FALSE)</f>
        <v>131.74382079851401</v>
      </c>
      <c r="BC40" s="54">
        <f>VLOOKUP($A40,'RevPAR Raw Data'!$B$6:$BE$43,'RevPAR Raw Data'!R$1,FALSE)</f>
        <v>85.270705663881103</v>
      </c>
      <c r="BE40" s="47">
        <f>VLOOKUP($A40,'RevPAR Raw Data'!$B$6:$BE$43,'RevPAR Raw Data'!T$1,FALSE)</f>
        <v>12.4784798816081</v>
      </c>
      <c r="BF40" s="48">
        <f>VLOOKUP($A40,'RevPAR Raw Data'!$B$6:$BE$43,'RevPAR Raw Data'!U$1,FALSE)</f>
        <v>11.6743951825321</v>
      </c>
      <c r="BG40" s="48">
        <f>VLOOKUP($A40,'RevPAR Raw Data'!$B$6:$BE$43,'RevPAR Raw Data'!V$1,FALSE)</f>
        <v>6.6625303975117296</v>
      </c>
      <c r="BH40" s="48">
        <f>VLOOKUP($A40,'RevPAR Raw Data'!$B$6:$BE$43,'RevPAR Raw Data'!W$1,FALSE)</f>
        <v>-4.1780218223001802</v>
      </c>
      <c r="BI40" s="48">
        <f>VLOOKUP($A40,'RevPAR Raw Data'!$B$6:$BE$43,'RevPAR Raw Data'!X$1,FALSE)</f>
        <v>1.29369630040794</v>
      </c>
      <c r="BJ40" s="49">
        <f>VLOOKUP($A40,'RevPAR Raw Data'!$B$6:$BE$43,'RevPAR Raw Data'!Y$1,FALSE)</f>
        <v>5.2966666306958397</v>
      </c>
      <c r="BK40" s="48">
        <f>VLOOKUP($A40,'RevPAR Raw Data'!$B$6:$BE$43,'RevPAR Raw Data'!AA$1,FALSE)</f>
        <v>0.70379477156633596</v>
      </c>
      <c r="BL40" s="48">
        <f>VLOOKUP($A40,'RevPAR Raw Data'!$B$6:$BE$43,'RevPAR Raw Data'!AB$1,FALSE)</f>
        <v>5.1001219150049897</v>
      </c>
      <c r="BM40" s="49">
        <f>VLOOKUP($A40,'RevPAR Raw Data'!$B$6:$BE$43,'RevPAR Raw Data'!AC$1,FALSE)</f>
        <v>3.1534413683059799</v>
      </c>
      <c r="BN40" s="50">
        <f>VLOOKUP($A40,'RevPAR Raw Data'!$B$6:$BE$43,'RevPAR Raw Data'!AE$1,FALSE)</f>
        <v>4.3397016572275602</v>
      </c>
    </row>
    <row r="41" spans="1:66" x14ac:dyDescent="0.25">
      <c r="A41" s="63" t="s">
        <v>80</v>
      </c>
      <c r="B41" s="47">
        <f>VLOOKUP($A41,'Occupancy Raw Data'!$B$8:$BE$45,'Occupancy Raw Data'!G$3,FALSE)</f>
        <v>50.948699929725898</v>
      </c>
      <c r="C41" s="48">
        <f>VLOOKUP($A41,'Occupancy Raw Data'!$B$8:$BE$45,'Occupancy Raw Data'!H$3,FALSE)</f>
        <v>58.819395643007702</v>
      </c>
      <c r="D41" s="48">
        <f>VLOOKUP($A41,'Occupancy Raw Data'!$B$8:$BE$45,'Occupancy Raw Data'!I$3,FALSE)</f>
        <v>61.911454673225499</v>
      </c>
      <c r="E41" s="48">
        <f>VLOOKUP($A41,'Occupancy Raw Data'!$B$8:$BE$45,'Occupancy Raw Data'!J$3,FALSE)</f>
        <v>59.803232607167899</v>
      </c>
      <c r="F41" s="48">
        <f>VLOOKUP($A41,'Occupancy Raw Data'!$B$8:$BE$45,'Occupancy Raw Data'!K$3,FALSE)</f>
        <v>57.413914265635903</v>
      </c>
      <c r="G41" s="49">
        <f>VLOOKUP($A41,'Occupancy Raw Data'!$B$8:$BE$45,'Occupancy Raw Data'!L$3,FALSE)</f>
        <v>57.779339423752603</v>
      </c>
      <c r="H41" s="48">
        <f>VLOOKUP($A41,'Occupancy Raw Data'!$B$8:$BE$45,'Occupancy Raw Data'!N$3,FALSE)</f>
        <v>65.635980323260696</v>
      </c>
      <c r="I41" s="48">
        <f>VLOOKUP($A41,'Occupancy Raw Data'!$B$8:$BE$45,'Occupancy Raw Data'!O$3,FALSE)</f>
        <v>72.312016865776499</v>
      </c>
      <c r="J41" s="49">
        <f>VLOOKUP($A41,'Occupancy Raw Data'!$B$8:$BE$45,'Occupancy Raw Data'!P$3,FALSE)</f>
        <v>68.973998594518605</v>
      </c>
      <c r="K41" s="50">
        <f>VLOOKUP($A41,'Occupancy Raw Data'!$B$8:$BE$45,'Occupancy Raw Data'!R$3,FALSE)</f>
        <v>60.977813472542898</v>
      </c>
      <c r="M41" s="47">
        <f>VLOOKUP($A41,'Occupancy Raw Data'!$B$8:$BE$45,'Occupancy Raw Data'!T$3,FALSE)</f>
        <v>6.6176470588235201</v>
      </c>
      <c r="N41" s="48">
        <f>VLOOKUP($A41,'Occupancy Raw Data'!$B$8:$BE$45,'Occupancy Raw Data'!U$3,FALSE)</f>
        <v>4.88721804511278</v>
      </c>
      <c r="O41" s="48">
        <f>VLOOKUP($A41,'Occupancy Raw Data'!$B$8:$BE$45,'Occupancy Raw Data'!V$3,FALSE)</f>
        <v>5.5089820359281401</v>
      </c>
      <c r="P41" s="48">
        <f>VLOOKUP($A41,'Occupancy Raw Data'!$B$8:$BE$45,'Occupancy Raw Data'!W$3,FALSE)</f>
        <v>-1.0465116279069699</v>
      </c>
      <c r="Q41" s="48">
        <f>VLOOKUP($A41,'Occupancy Raw Data'!$B$8:$BE$45,'Occupancy Raw Data'!X$3,FALSE)</f>
        <v>9.6644295302013408</v>
      </c>
      <c r="R41" s="49">
        <f>VLOOKUP($A41,'Occupancy Raw Data'!$B$8:$BE$45,'Occupancy Raw Data'!Y$3,FALSE)</f>
        <v>4.9259826442062202</v>
      </c>
      <c r="S41" s="48">
        <f>VLOOKUP($A41,'Occupancy Raw Data'!$B$8:$BE$45,'Occupancy Raw Data'!AA$3,FALSE)</f>
        <v>-2.4033437826541202</v>
      </c>
      <c r="T41" s="48">
        <f>VLOOKUP($A41,'Occupancy Raw Data'!$B$8:$BE$45,'Occupancy Raw Data'!AB$3,FALSE)</f>
        <v>-7.7130044843049301</v>
      </c>
      <c r="U41" s="49">
        <f>VLOOKUP($A41,'Occupancy Raw Data'!$B$8:$BE$45,'Occupancy Raw Data'!AC$3,FALSE)</f>
        <v>-5.2606177606177598</v>
      </c>
      <c r="V41" s="50">
        <f>VLOOKUP($A41,'Occupancy Raw Data'!$B$8:$BE$45,'Occupancy Raw Data'!AE$3,FALSE)</f>
        <v>1.4023372287145199</v>
      </c>
      <c r="X41" s="51">
        <f>VLOOKUP($A41,'ADR Raw Data'!$B$6:$BE$43,'ADR Raw Data'!G$1,FALSE)</f>
        <v>116.601889655172</v>
      </c>
      <c r="Y41" s="52">
        <f>VLOOKUP($A41,'ADR Raw Data'!$B$6:$BE$43,'ADR Raw Data'!H$1,FALSE)</f>
        <v>115.40057347670199</v>
      </c>
      <c r="Z41" s="52">
        <f>VLOOKUP($A41,'ADR Raw Data'!$B$6:$BE$43,'ADR Raw Data'!I$1,FALSE)</f>
        <v>128.55591373439199</v>
      </c>
      <c r="AA41" s="52">
        <f>VLOOKUP($A41,'ADR Raw Data'!$B$6:$BE$43,'ADR Raw Data'!J$1,FALSE)</f>
        <v>128.12613396004701</v>
      </c>
      <c r="AB41" s="52">
        <f>VLOOKUP($A41,'ADR Raw Data'!$B$6:$BE$43,'ADR Raw Data'!K$1,FALSE)</f>
        <v>132.08758873929</v>
      </c>
      <c r="AC41" s="53">
        <f>VLOOKUP($A41,'ADR Raw Data'!$B$6:$BE$43,'ADR Raw Data'!L$1,FALSE)</f>
        <v>124.382220870834</v>
      </c>
      <c r="AD41" s="52">
        <f>VLOOKUP($A41,'ADR Raw Data'!$B$6:$BE$43,'ADR Raw Data'!N$1,FALSE)</f>
        <v>166.424014989293</v>
      </c>
      <c r="AE41" s="52">
        <f>VLOOKUP($A41,'ADR Raw Data'!$B$6:$BE$43,'ADR Raw Data'!O$1,FALSE)</f>
        <v>182.90448007774501</v>
      </c>
      <c r="AF41" s="53">
        <f>VLOOKUP($A41,'ADR Raw Data'!$B$6:$BE$43,'ADR Raw Data'!P$1,FALSE)</f>
        <v>175.063036169128</v>
      </c>
      <c r="AG41" s="54">
        <f>VLOOKUP($A41,'ADR Raw Data'!$B$6:$BE$43,'ADR Raw Data'!R$1,FALSE)</f>
        <v>140.761285808363</v>
      </c>
      <c r="AI41" s="47">
        <f>VLOOKUP($A41,'ADR Raw Data'!$B$6:$BE$43,'ADR Raw Data'!T$1,FALSE)</f>
        <v>6.5081012379005099</v>
      </c>
      <c r="AJ41" s="48">
        <f>VLOOKUP($A41,'ADR Raw Data'!$B$6:$BE$43,'ADR Raw Data'!U$1,FALSE)</f>
        <v>-2.93109585876247</v>
      </c>
      <c r="AK41" s="48">
        <f>VLOOKUP($A41,'ADR Raw Data'!$B$6:$BE$43,'ADR Raw Data'!V$1,FALSE)</f>
        <v>12.472907563972001</v>
      </c>
      <c r="AL41" s="48">
        <f>VLOOKUP($A41,'ADR Raw Data'!$B$6:$BE$43,'ADR Raw Data'!W$1,FALSE)</f>
        <v>14.0639342484527</v>
      </c>
      <c r="AM41" s="48">
        <f>VLOOKUP($A41,'ADR Raw Data'!$B$6:$BE$43,'ADR Raw Data'!X$1,FALSE)</f>
        <v>14.9364614129855</v>
      </c>
      <c r="AN41" s="49">
        <f>VLOOKUP($A41,'ADR Raw Data'!$B$6:$BE$43,'ADR Raw Data'!Y$1,FALSE)</f>
        <v>9.0285421729252402</v>
      </c>
      <c r="AO41" s="48">
        <f>VLOOKUP($A41,'ADR Raw Data'!$B$6:$BE$43,'ADR Raw Data'!AA$1,FALSE)</f>
        <v>-2.67616330567501</v>
      </c>
      <c r="AP41" s="48">
        <f>VLOOKUP($A41,'ADR Raw Data'!$B$6:$BE$43,'ADR Raw Data'!AB$1,FALSE)</f>
        <v>-0.63718311951650697</v>
      </c>
      <c r="AQ41" s="49">
        <f>VLOOKUP($A41,'ADR Raw Data'!$B$6:$BE$43,'ADR Raw Data'!AC$1,FALSE)</f>
        <v>-1.67065247539031</v>
      </c>
      <c r="AR41" s="50">
        <f>VLOOKUP($A41,'ADR Raw Data'!$B$6:$BE$43,'ADR Raw Data'!AE$1,FALSE)</f>
        <v>3.3451842716504498</v>
      </c>
      <c r="AS41" s="40"/>
      <c r="AT41" s="51">
        <f>VLOOKUP($A41,'RevPAR Raw Data'!$B$6:$BE$43,'RevPAR Raw Data'!G$1,FALSE)</f>
        <v>59.407146872803899</v>
      </c>
      <c r="AU41" s="52">
        <f>VLOOKUP($A41,'RevPAR Raw Data'!$B$6:$BE$43,'RevPAR Raw Data'!H$1,FALSE)</f>
        <v>67.877919887561404</v>
      </c>
      <c r="AV41" s="52">
        <f>VLOOKUP($A41,'RevPAR Raw Data'!$B$6:$BE$43,'RevPAR Raw Data'!I$1,FALSE)</f>
        <v>79.590836261419497</v>
      </c>
      <c r="AW41" s="52">
        <f>VLOOKUP($A41,'RevPAR Raw Data'!$B$6:$BE$43,'RevPAR Raw Data'!J$1,FALSE)</f>
        <v>76.623569922698493</v>
      </c>
      <c r="AX41" s="52">
        <f>VLOOKUP($A41,'RevPAR Raw Data'!$B$6:$BE$43,'RevPAR Raw Data'!K$1,FALSE)</f>
        <v>75.836654954321801</v>
      </c>
      <c r="AY41" s="53">
        <f>VLOOKUP($A41,'RevPAR Raw Data'!$B$6:$BE$43,'RevPAR Raw Data'!L$1,FALSE)</f>
        <v>71.867225579760998</v>
      </c>
      <c r="AZ41" s="52">
        <f>VLOOKUP($A41,'RevPAR Raw Data'!$B$6:$BE$43,'RevPAR Raw Data'!N$1,FALSE)</f>
        <v>109.234033731553</v>
      </c>
      <c r="BA41" s="52">
        <f>VLOOKUP($A41,'RevPAR Raw Data'!$B$6:$BE$43,'RevPAR Raw Data'!O$1,FALSE)</f>
        <v>132.26191848208001</v>
      </c>
      <c r="BB41" s="53">
        <f>VLOOKUP($A41,'RevPAR Raw Data'!$B$6:$BE$43,'RevPAR Raw Data'!P$1,FALSE)</f>
        <v>120.747976106816</v>
      </c>
      <c r="BC41" s="54">
        <f>VLOOKUP($A41,'RevPAR Raw Data'!$B$6:$BE$43,'RevPAR Raw Data'!R$1,FALSE)</f>
        <v>85.833154301776901</v>
      </c>
      <c r="BE41" s="47">
        <f>VLOOKUP($A41,'RevPAR Raw Data'!$B$6:$BE$43,'RevPAR Raw Data'!T$1,FALSE)</f>
        <v>13.5564314668792</v>
      </c>
      <c r="BF41" s="48">
        <f>VLOOKUP($A41,'RevPAR Raw Data'!$B$6:$BE$43,'RevPAR Raw Data'!U$1,FALSE)</f>
        <v>1.8128731406213101</v>
      </c>
      <c r="BG41" s="48">
        <f>VLOOKUP($A41,'RevPAR Raw Data'!$B$6:$BE$43,'RevPAR Raw Data'!V$1,FALSE)</f>
        <v>18.6690198369573</v>
      </c>
      <c r="BH41" s="48">
        <f>VLOOKUP($A41,'RevPAR Raw Data'!$B$6:$BE$43,'RevPAR Raw Data'!W$1,FALSE)</f>
        <v>12.8702419132944</v>
      </c>
      <c r="BI41" s="48">
        <f>VLOOKUP($A41,'RevPAR Raw Data'!$B$6:$BE$43,'RevPAR Raw Data'!X$1,FALSE)</f>
        <v>26.044414730750599</v>
      </c>
      <c r="BJ41" s="49">
        <f>VLOOKUP($A41,'RevPAR Raw Data'!$B$6:$BE$43,'RevPAR Raw Data'!Y$1,FALSE)</f>
        <v>14.3992692375946</v>
      </c>
      <c r="BK41" s="48">
        <f>VLOOKUP($A41,'RevPAR Raw Data'!$B$6:$BE$43,'RevPAR Raw Data'!AA$1,FALSE)</f>
        <v>-5.0151896839085204</v>
      </c>
      <c r="BL41" s="48">
        <f>VLOOKUP($A41,'RevPAR Raw Data'!$B$6:$BE$43,'RevPAR Raw Data'!AB$1,FALSE)</f>
        <v>-8.3010416412398893</v>
      </c>
      <c r="BM41" s="49">
        <f>VLOOKUP($A41,'RevPAR Raw Data'!$B$6:$BE$43,'RevPAR Raw Data'!AC$1,FALSE)</f>
        <v>-6.8433835951694801</v>
      </c>
      <c r="BN41" s="50">
        <f>VLOOKUP($A41,'RevPAR Raw Data'!$B$6:$BE$43,'RevPAR Raw Data'!AE$1,FALSE)</f>
        <v>4.7944322647754296</v>
      </c>
    </row>
    <row r="42" spans="1:66" x14ac:dyDescent="0.25">
      <c r="A42" s="63" t="s">
        <v>81</v>
      </c>
      <c r="B42" s="47">
        <f>VLOOKUP($A42,'Occupancy Raw Data'!$B$8:$BE$45,'Occupancy Raw Data'!G$3,FALSE)</f>
        <v>53.978142369968502</v>
      </c>
      <c r="C42" s="48">
        <f>VLOOKUP($A42,'Occupancy Raw Data'!$B$8:$BE$45,'Occupancy Raw Data'!H$3,FALSE)</f>
        <v>61.281920464004699</v>
      </c>
      <c r="D42" s="48">
        <f>VLOOKUP($A42,'Occupancy Raw Data'!$B$8:$BE$45,'Occupancy Raw Data'!I$3,FALSE)</f>
        <v>63.830187159313603</v>
      </c>
      <c r="E42" s="48">
        <f>VLOOKUP($A42,'Occupancy Raw Data'!$B$8:$BE$45,'Occupancy Raw Data'!J$3,FALSE)</f>
        <v>62.9816599983888</v>
      </c>
      <c r="F42" s="48">
        <f>VLOOKUP($A42,'Occupancy Raw Data'!$B$8:$BE$45,'Occupancy Raw Data'!K$3,FALSE)</f>
        <v>59.917832496442003</v>
      </c>
      <c r="G42" s="49">
        <f>VLOOKUP($A42,'Occupancy Raw Data'!$B$8:$BE$45,'Occupancy Raw Data'!L$3,FALSE)</f>
        <v>60.397948497623503</v>
      </c>
      <c r="H42" s="48">
        <f>VLOOKUP($A42,'Occupancy Raw Data'!$B$8:$BE$45,'Occupancy Raw Data'!N$3,FALSE)</f>
        <v>71.816009237131098</v>
      </c>
      <c r="I42" s="48">
        <f>VLOOKUP($A42,'Occupancy Raw Data'!$B$8:$BE$45,'Occupancy Raw Data'!O$3,FALSE)</f>
        <v>82.715286914959293</v>
      </c>
      <c r="J42" s="49">
        <f>VLOOKUP($A42,'Occupancy Raw Data'!$B$8:$BE$45,'Occupancy Raw Data'!P$3,FALSE)</f>
        <v>77.265648076045196</v>
      </c>
      <c r="K42" s="50">
        <f>VLOOKUP($A42,'Occupancy Raw Data'!$B$8:$BE$45,'Occupancy Raw Data'!R$3,FALSE)</f>
        <v>65.217291234315397</v>
      </c>
      <c r="M42" s="47">
        <f>VLOOKUP($A42,'Occupancy Raw Data'!$B$8:$BE$45,'Occupancy Raw Data'!T$3,FALSE)</f>
        <v>-3.4860268992052799</v>
      </c>
      <c r="N42" s="48">
        <f>VLOOKUP($A42,'Occupancy Raw Data'!$B$8:$BE$45,'Occupancy Raw Data'!U$3,FALSE)</f>
        <v>-1.6245377445690799E-2</v>
      </c>
      <c r="O42" s="48">
        <f>VLOOKUP($A42,'Occupancy Raw Data'!$B$8:$BE$45,'Occupancy Raw Data'!V$3,FALSE)</f>
        <v>1.9497420212982299</v>
      </c>
      <c r="P42" s="48">
        <f>VLOOKUP($A42,'Occupancy Raw Data'!$B$8:$BE$45,'Occupancy Raw Data'!W$3,FALSE)</f>
        <v>1.0423246116101199</v>
      </c>
      <c r="Q42" s="48">
        <f>VLOOKUP($A42,'Occupancy Raw Data'!$B$8:$BE$45,'Occupancy Raw Data'!X$3,FALSE)</f>
        <v>-1.77137145130649</v>
      </c>
      <c r="R42" s="49">
        <f>VLOOKUP($A42,'Occupancy Raw Data'!$B$8:$BE$45,'Occupancy Raw Data'!Y$3,FALSE)</f>
        <v>-0.38585412047447898</v>
      </c>
      <c r="S42" s="48">
        <f>VLOOKUP($A42,'Occupancy Raw Data'!$B$8:$BE$45,'Occupancy Raw Data'!AA$3,FALSE)</f>
        <v>-6.4548131389371299</v>
      </c>
      <c r="T42" s="48">
        <f>VLOOKUP($A42,'Occupancy Raw Data'!$B$8:$BE$45,'Occupancy Raw Data'!AB$3,FALSE)</f>
        <v>-7.9220675516944103</v>
      </c>
      <c r="U42" s="49">
        <f>VLOOKUP($A42,'Occupancy Raw Data'!$B$8:$BE$45,'Occupancy Raw Data'!AC$3,FALSE)</f>
        <v>-7.2459508316370904</v>
      </c>
      <c r="V42" s="50">
        <f>VLOOKUP($A42,'Occupancy Raw Data'!$B$8:$BE$45,'Occupancy Raw Data'!AE$3,FALSE)</f>
        <v>-2.8189230631640099</v>
      </c>
      <c r="X42" s="51">
        <f>VLOOKUP($A42,'ADR Raw Data'!$B$6:$BE$43,'ADR Raw Data'!G$1,FALSE)</f>
        <v>111.85489851756</v>
      </c>
      <c r="Y42" s="52">
        <f>VLOOKUP($A42,'ADR Raw Data'!$B$6:$BE$43,'ADR Raw Data'!H$1,FALSE)</f>
        <v>113.304987292962</v>
      </c>
      <c r="Z42" s="52">
        <f>VLOOKUP($A42,'ADR Raw Data'!$B$6:$BE$43,'ADR Raw Data'!I$1,FALSE)</f>
        <v>113.605884060409</v>
      </c>
      <c r="AA42" s="52">
        <f>VLOOKUP($A42,'ADR Raw Data'!$B$6:$BE$43,'ADR Raw Data'!J$1,FALSE)</f>
        <v>114.45788531229999</v>
      </c>
      <c r="AB42" s="52">
        <f>VLOOKUP($A42,'ADR Raw Data'!$B$6:$BE$43,'ADR Raw Data'!K$1,FALSE)</f>
        <v>116.95694451913501</v>
      </c>
      <c r="AC42" s="53">
        <f>VLOOKUP($A42,'ADR Raw Data'!$B$6:$BE$43,'ADR Raw Data'!L$1,FALSE)</f>
        <v>114.074423993455</v>
      </c>
      <c r="AD42" s="52">
        <f>VLOOKUP($A42,'ADR Raw Data'!$B$6:$BE$43,'ADR Raw Data'!N$1,FALSE)</f>
        <v>171.41644718638901</v>
      </c>
      <c r="AE42" s="52">
        <f>VLOOKUP($A42,'ADR Raw Data'!$B$6:$BE$43,'ADR Raw Data'!O$1,FALSE)</f>
        <v>189.79396571873701</v>
      </c>
      <c r="AF42" s="53">
        <f>VLOOKUP($A42,'ADR Raw Data'!$B$6:$BE$43,'ADR Raw Data'!P$1,FALSE)</f>
        <v>181.25330066551899</v>
      </c>
      <c r="AG42" s="54">
        <f>VLOOKUP($A42,'ADR Raw Data'!$B$6:$BE$43,'ADR Raw Data'!R$1,FALSE)</f>
        <v>136.81431549352101</v>
      </c>
      <c r="AI42" s="47">
        <f>VLOOKUP($A42,'ADR Raw Data'!$B$6:$BE$43,'ADR Raw Data'!T$1,FALSE)</f>
        <v>3.1280930176569401</v>
      </c>
      <c r="AJ42" s="48">
        <f>VLOOKUP($A42,'ADR Raw Data'!$B$6:$BE$43,'ADR Raw Data'!U$1,FALSE)</f>
        <v>4.7187481603142603</v>
      </c>
      <c r="AK42" s="48">
        <f>VLOOKUP($A42,'ADR Raw Data'!$B$6:$BE$43,'ADR Raw Data'!V$1,FALSE)</f>
        <v>3.1226135719771499</v>
      </c>
      <c r="AL42" s="48">
        <f>VLOOKUP($A42,'ADR Raw Data'!$B$6:$BE$43,'ADR Raw Data'!W$1,FALSE)</f>
        <v>4.7588800850443604</v>
      </c>
      <c r="AM42" s="48">
        <f>VLOOKUP($A42,'ADR Raw Data'!$B$6:$BE$43,'ADR Raw Data'!X$1,FALSE)</f>
        <v>2.6134240488713498</v>
      </c>
      <c r="AN42" s="49">
        <f>VLOOKUP($A42,'ADR Raw Data'!$B$6:$BE$43,'ADR Raw Data'!Y$1,FALSE)</f>
        <v>3.67153560453169</v>
      </c>
      <c r="AO42" s="48">
        <f>VLOOKUP($A42,'ADR Raw Data'!$B$6:$BE$43,'ADR Raw Data'!AA$1,FALSE)</f>
        <v>-4.9605109148941802</v>
      </c>
      <c r="AP42" s="48">
        <f>VLOOKUP($A42,'ADR Raw Data'!$B$6:$BE$43,'ADR Raw Data'!AB$1,FALSE)</f>
        <v>-7.7753766076700703</v>
      </c>
      <c r="AQ42" s="49">
        <f>VLOOKUP($A42,'ADR Raw Data'!$B$6:$BE$43,'ADR Raw Data'!AC$1,FALSE)</f>
        <v>-6.6071419463913701</v>
      </c>
      <c r="AR42" s="50">
        <f>VLOOKUP($A42,'ADR Raw Data'!$B$6:$BE$43,'ADR Raw Data'!AE$1,FALSE)</f>
        <v>-2.1640380955739</v>
      </c>
      <c r="AS42" s="40"/>
      <c r="AT42" s="51">
        <f>VLOOKUP($A42,'RevPAR Raw Data'!$B$6:$BE$43,'RevPAR Raw Data'!G$1,FALSE)</f>
        <v>60.377196369592603</v>
      </c>
      <c r="AU42" s="52">
        <f>VLOOKUP($A42,'RevPAR Raw Data'!$B$6:$BE$43,'RevPAR Raw Data'!H$1,FALSE)</f>
        <v>69.435472194624197</v>
      </c>
      <c r="AV42" s="52">
        <f>VLOOKUP($A42,'RevPAR Raw Data'!$B$6:$BE$43,'RevPAR Raw Data'!I$1,FALSE)</f>
        <v>72.514848419752397</v>
      </c>
      <c r="AW42" s="52">
        <f>VLOOKUP($A42,'RevPAR Raw Data'!$B$6:$BE$43,'RevPAR Raw Data'!J$1,FALSE)</f>
        <v>72.087476168738704</v>
      </c>
      <c r="AX42" s="52">
        <f>VLOOKUP($A42,'RevPAR Raw Data'!$B$6:$BE$43,'RevPAR Raw Data'!K$1,FALSE)</f>
        <v>70.078066109932607</v>
      </c>
      <c r="AY42" s="53">
        <f>VLOOKUP($A42,'RevPAR Raw Data'!$B$6:$BE$43,'RevPAR Raw Data'!L$1,FALSE)</f>
        <v>68.898611852528106</v>
      </c>
      <c r="AZ42" s="52">
        <f>VLOOKUP($A42,'RevPAR Raw Data'!$B$6:$BE$43,'RevPAR Raw Data'!N$1,FALSE)</f>
        <v>123.104451545339</v>
      </c>
      <c r="BA42" s="52">
        <f>VLOOKUP($A42,'RevPAR Raw Data'!$B$6:$BE$43,'RevPAR Raw Data'!O$1,FALSE)</f>
        <v>156.988623291533</v>
      </c>
      <c r="BB42" s="53">
        <f>VLOOKUP($A42,'RevPAR Raw Data'!$B$6:$BE$43,'RevPAR Raw Data'!P$1,FALSE)</f>
        <v>140.046537418436</v>
      </c>
      <c r="BC42" s="54">
        <f>VLOOKUP($A42,'RevPAR Raw Data'!$B$6:$BE$43,'RevPAR Raw Data'!R$1,FALSE)</f>
        <v>89.2265905856448</v>
      </c>
      <c r="BE42" s="47">
        <f>VLOOKUP($A42,'RevPAR Raw Data'!$B$6:$BE$43,'RevPAR Raw Data'!T$1,FALSE)</f>
        <v>-0.46698004557602102</v>
      </c>
      <c r="BF42" s="48">
        <f>VLOOKUP($A42,'RevPAR Raw Data'!$B$6:$BE$43,'RevPAR Raw Data'!U$1,FALSE)</f>
        <v>4.7017362044192197</v>
      </c>
      <c r="BG42" s="48">
        <f>VLOOKUP($A42,'RevPAR Raw Data'!$B$6:$BE$43,'RevPAR Raw Data'!V$1,FALSE)</f>
        <v>5.1332385022509799</v>
      </c>
      <c r="BH42" s="48">
        <f>VLOOKUP($A42,'RevPAR Raw Data'!$B$6:$BE$43,'RevPAR Raw Data'!W$1,FALSE)</f>
        <v>5.8508076750179203</v>
      </c>
      <c r="BI42" s="48">
        <f>VLOOKUP($A42,'RevPAR Raw Data'!$B$6:$BE$43,'RevPAR Raw Data'!X$1,FALSE)</f>
        <v>0.79575915006156905</v>
      </c>
      <c r="BJ42" s="49">
        <f>VLOOKUP($A42,'RevPAR Raw Data'!$B$6:$BE$43,'RevPAR Raw Data'!Y$1,FALSE)</f>
        <v>3.27151471264244</v>
      </c>
      <c r="BK42" s="48">
        <f>VLOOKUP($A42,'RevPAR Raw Data'!$B$6:$BE$43,'RevPAR Raw Data'!AA$1,FALSE)</f>
        <v>-11.0951323435383</v>
      </c>
      <c r="BL42" s="48">
        <f>VLOOKUP($A42,'RevPAR Raw Data'!$B$6:$BE$43,'RevPAR Raw Data'!AB$1,FALSE)</f>
        <v>-15.0814735721062</v>
      </c>
      <c r="BM42" s="49">
        <f>VLOOKUP($A42,'RevPAR Raw Data'!$B$6:$BE$43,'RevPAR Raw Data'!AC$1,FALSE)</f>
        <v>-13.3743425212164</v>
      </c>
      <c r="BN42" s="50">
        <f>VLOOKUP($A42,'RevPAR Raw Data'!$B$6:$BE$43,'RevPAR Raw Data'!AE$1,FALSE)</f>
        <v>-4.9219585897661302</v>
      </c>
    </row>
    <row r="43" spans="1:66" x14ac:dyDescent="0.25">
      <c r="A43" s="66" t="s">
        <v>82</v>
      </c>
      <c r="B43" s="47">
        <f>VLOOKUP($A43,'Occupancy Raw Data'!$B$8:$BE$45,'Occupancy Raw Data'!G$3,FALSE)</f>
        <v>63.356205369609398</v>
      </c>
      <c r="C43" s="48">
        <f>VLOOKUP($A43,'Occupancy Raw Data'!$B$8:$BE$45,'Occupancy Raw Data'!H$3,FALSE)</f>
        <v>78.802808473291506</v>
      </c>
      <c r="D43" s="48">
        <f>VLOOKUP($A43,'Occupancy Raw Data'!$B$8:$BE$45,'Occupancy Raw Data'!I$3,FALSE)</f>
        <v>86.031435752184095</v>
      </c>
      <c r="E43" s="48">
        <f>VLOOKUP($A43,'Occupancy Raw Data'!$B$8:$BE$45,'Occupancy Raw Data'!J$3,FALSE)</f>
        <v>82.257549766625402</v>
      </c>
      <c r="F43" s="48">
        <f>VLOOKUP($A43,'Occupancy Raw Data'!$B$8:$BE$45,'Occupancy Raw Data'!K$3,FALSE)</f>
        <v>69.286312682012195</v>
      </c>
      <c r="G43" s="49">
        <f>VLOOKUP($A43,'Occupancy Raw Data'!$B$8:$BE$45,'Occupancy Raw Data'!L$3,FALSE)</f>
        <v>75.946862408744494</v>
      </c>
      <c r="H43" s="48">
        <f>VLOOKUP($A43,'Occupancy Raw Data'!$B$8:$BE$45,'Occupancy Raw Data'!N$3,FALSE)</f>
        <v>75.401922846770603</v>
      </c>
      <c r="I43" s="48">
        <f>VLOOKUP($A43,'Occupancy Raw Data'!$B$8:$BE$45,'Occupancy Raw Data'!O$3,FALSE)</f>
        <v>84.7847767981808</v>
      </c>
      <c r="J43" s="49">
        <f>VLOOKUP($A43,'Occupancy Raw Data'!$B$8:$BE$45,'Occupancy Raw Data'!P$3,FALSE)</f>
        <v>80.093349822475702</v>
      </c>
      <c r="K43" s="50">
        <f>VLOOKUP($A43,'Occupancy Raw Data'!$B$8:$BE$45,'Occupancy Raw Data'!R$3,FALSE)</f>
        <v>77.131573098382006</v>
      </c>
      <c r="M43" s="47">
        <f>VLOOKUP($A43,'Occupancy Raw Data'!$B$8:$BE$45,'Occupancy Raw Data'!T$3,FALSE)</f>
        <v>2.0682851274553098</v>
      </c>
      <c r="N43" s="48">
        <f>VLOOKUP($A43,'Occupancy Raw Data'!$B$8:$BE$45,'Occupancy Raw Data'!U$3,FALSE)</f>
        <v>12.3990256575314</v>
      </c>
      <c r="O43" s="48">
        <f>VLOOKUP($A43,'Occupancy Raw Data'!$B$8:$BE$45,'Occupancy Raw Data'!V$3,FALSE)</f>
        <v>16.049093666370101</v>
      </c>
      <c r="P43" s="48">
        <f>VLOOKUP($A43,'Occupancy Raw Data'!$B$8:$BE$45,'Occupancy Raw Data'!W$3,FALSE)</f>
        <v>16.1774886445377</v>
      </c>
      <c r="Q43" s="48">
        <f>VLOOKUP($A43,'Occupancy Raw Data'!$B$8:$BE$45,'Occupancy Raw Data'!X$3,FALSE)</f>
        <v>9.3037635348942693</v>
      </c>
      <c r="R43" s="49">
        <f>VLOOKUP($A43,'Occupancy Raw Data'!$B$8:$BE$45,'Occupancy Raw Data'!Y$3,FALSE)</f>
        <v>11.5199341001892</v>
      </c>
      <c r="S43" s="48">
        <f>VLOOKUP($A43,'Occupancy Raw Data'!$B$8:$BE$45,'Occupancy Raw Data'!AA$3,FALSE)</f>
        <v>-2.5782725284802299</v>
      </c>
      <c r="T43" s="48">
        <f>VLOOKUP($A43,'Occupancy Raw Data'!$B$8:$BE$45,'Occupancy Raw Data'!AB$3,FALSE)</f>
        <v>-3.7013130678719</v>
      </c>
      <c r="U43" s="49">
        <f>VLOOKUP($A43,'Occupancy Raw Data'!$B$8:$BE$45,'Occupancy Raw Data'!AC$3,FALSE)</f>
        <v>-3.1759265491875999</v>
      </c>
      <c r="V43" s="50">
        <f>VLOOKUP($A43,'Occupancy Raw Data'!$B$8:$BE$45,'Occupancy Raw Data'!AE$3,FALSE)</f>
        <v>6.7145136778683598</v>
      </c>
      <c r="X43" s="51">
        <f>VLOOKUP($A43,'ADR Raw Data'!$B$6:$BE$43,'ADR Raw Data'!G$1,FALSE)</f>
        <v>150.52643641973299</v>
      </c>
      <c r="Y43" s="52">
        <f>VLOOKUP($A43,'ADR Raw Data'!$B$6:$BE$43,'ADR Raw Data'!H$1,FALSE)</f>
        <v>172.905589642341</v>
      </c>
      <c r="Z43" s="52">
        <f>VLOOKUP($A43,'ADR Raw Data'!$B$6:$BE$43,'ADR Raw Data'!I$1,FALSE)</f>
        <v>181.14095847534199</v>
      </c>
      <c r="AA43" s="52">
        <f>VLOOKUP($A43,'ADR Raw Data'!$B$6:$BE$43,'ADR Raw Data'!J$1,FALSE)</f>
        <v>172.238807439559</v>
      </c>
      <c r="AB43" s="52">
        <f>VLOOKUP($A43,'ADR Raw Data'!$B$6:$BE$43,'ADR Raw Data'!K$1,FALSE)</f>
        <v>151.28204514048801</v>
      </c>
      <c r="AC43" s="53">
        <f>VLOOKUP($A43,'ADR Raw Data'!$B$6:$BE$43,'ADR Raw Data'!L$1,FALSE)</f>
        <v>166.947684109341</v>
      </c>
      <c r="AD43" s="52">
        <f>VLOOKUP($A43,'ADR Raw Data'!$B$6:$BE$43,'ADR Raw Data'!N$1,FALSE)</f>
        <v>141.91783080260299</v>
      </c>
      <c r="AE43" s="52">
        <f>VLOOKUP($A43,'ADR Raw Data'!$B$6:$BE$43,'ADR Raw Data'!O$1,FALSE)</f>
        <v>147.08426786806501</v>
      </c>
      <c r="AF43" s="53">
        <f>VLOOKUP($A43,'ADR Raw Data'!$B$6:$BE$43,'ADR Raw Data'!P$1,FALSE)</f>
        <v>144.65236003884999</v>
      </c>
      <c r="AG43" s="54">
        <f>VLOOKUP($A43,'ADR Raw Data'!$B$6:$BE$43,'ADR Raw Data'!R$1,FALSE)</f>
        <v>160.33298621270501</v>
      </c>
      <c r="AI43" s="47">
        <f>VLOOKUP($A43,'ADR Raw Data'!$B$6:$BE$43,'ADR Raw Data'!T$1,FALSE)</f>
        <v>16.821965710769</v>
      </c>
      <c r="AJ43" s="48">
        <f>VLOOKUP($A43,'ADR Raw Data'!$B$6:$BE$43,'ADR Raw Data'!U$1,FALSE)</f>
        <v>19.610438373629599</v>
      </c>
      <c r="AK43" s="48">
        <f>VLOOKUP($A43,'ADR Raw Data'!$B$6:$BE$43,'ADR Raw Data'!V$1,FALSE)</f>
        <v>21.6807326935382</v>
      </c>
      <c r="AL43" s="48">
        <f>VLOOKUP($A43,'ADR Raw Data'!$B$6:$BE$43,'ADR Raw Data'!W$1,FALSE)</f>
        <v>21.2474913996524</v>
      </c>
      <c r="AM43" s="48">
        <f>VLOOKUP($A43,'ADR Raw Data'!$B$6:$BE$43,'ADR Raw Data'!X$1,FALSE)</f>
        <v>16.3592309969364</v>
      </c>
      <c r="AN43" s="49">
        <f>VLOOKUP($A43,'ADR Raw Data'!$B$6:$BE$43,'ADR Raw Data'!Y$1,FALSE)</f>
        <v>19.757817354266798</v>
      </c>
      <c r="AO43" s="48">
        <f>VLOOKUP($A43,'ADR Raw Data'!$B$6:$BE$43,'ADR Raw Data'!AA$1,FALSE)</f>
        <v>6.5047696422741099</v>
      </c>
      <c r="AP43" s="48">
        <f>VLOOKUP($A43,'ADR Raw Data'!$B$6:$BE$43,'ADR Raw Data'!AB$1,FALSE)</f>
        <v>4.4532116027015602</v>
      </c>
      <c r="AQ43" s="49">
        <f>VLOOKUP($A43,'ADR Raw Data'!$B$6:$BE$43,'ADR Raw Data'!AC$1,FALSE)</f>
        <v>5.3739726988715004</v>
      </c>
      <c r="AR43" s="50">
        <f>VLOOKUP($A43,'ADR Raw Data'!$B$6:$BE$43,'ADR Raw Data'!AE$1,FALSE)</f>
        <v>15.590137879240499</v>
      </c>
      <c r="AS43" s="40"/>
      <c r="AT43" s="51">
        <f>VLOOKUP($A43,'RevPAR Raw Data'!$B$6:$BE$43,'RevPAR Raw Data'!G$1,FALSE)</f>
        <v>95.367838193641006</v>
      </c>
      <c r="AU43" s="52">
        <f>VLOOKUP($A43,'RevPAR Raw Data'!$B$6:$BE$43,'RevPAR Raw Data'!H$1,FALSE)</f>
        <v>136.25446064547</v>
      </c>
      <c r="AV43" s="52">
        <f>VLOOKUP($A43,'RevPAR Raw Data'!$B$6:$BE$43,'RevPAR Raw Data'!I$1,FALSE)</f>
        <v>155.838167311604</v>
      </c>
      <c r="AW43" s="52">
        <f>VLOOKUP($A43,'RevPAR Raw Data'!$B$6:$BE$43,'RevPAR Raw Data'!J$1,FALSE)</f>
        <v>141.67942274703699</v>
      </c>
      <c r="AX43" s="52">
        <f>VLOOKUP($A43,'RevPAR Raw Data'!$B$6:$BE$43,'RevPAR Raw Data'!K$1,FALSE)</f>
        <v>104.817750827781</v>
      </c>
      <c r="AY43" s="53">
        <f>VLOOKUP($A43,'RevPAR Raw Data'!$B$6:$BE$43,'RevPAR Raw Data'!L$1,FALSE)</f>
        <v>126.79152794510701</v>
      </c>
      <c r="AZ43" s="52">
        <f>VLOOKUP($A43,'RevPAR Raw Data'!$B$6:$BE$43,'RevPAR Raw Data'!N$1,FALSE)</f>
        <v>107.00877328758899</v>
      </c>
      <c r="BA43" s="52">
        <f>VLOOKUP($A43,'RevPAR Raw Data'!$B$6:$BE$43,'RevPAR Raw Data'!O$1,FALSE)</f>
        <v>124.705068217177</v>
      </c>
      <c r="BB43" s="53">
        <f>VLOOKUP($A43,'RevPAR Raw Data'!$B$6:$BE$43,'RevPAR Raw Data'!P$1,FALSE)</f>
        <v>115.856920752383</v>
      </c>
      <c r="BC43" s="54">
        <f>VLOOKUP($A43,'RevPAR Raw Data'!$B$6:$BE$43,'RevPAR Raw Data'!R$1,FALSE)</f>
        <v>123.66735446147101</v>
      </c>
      <c r="BE43" s="47">
        <f>VLOOKUP($A43,'RevPAR Raw Data'!$B$6:$BE$43,'RevPAR Raw Data'!T$1,FALSE)</f>
        <v>19.2381770531657</v>
      </c>
      <c r="BF43" s="48">
        <f>VLOOKUP($A43,'RevPAR Raw Data'!$B$6:$BE$43,'RevPAR Raw Data'!U$1,FALSE)</f>
        <v>34.440967316661798</v>
      </c>
      <c r="BG43" s="48">
        <f>VLOOKUP($A43,'RevPAR Raw Data'!$B$6:$BE$43,'RevPAR Raw Data'!V$1,FALSE)</f>
        <v>41.209387457449502</v>
      </c>
      <c r="BH43" s="48">
        <f>VLOOKUP($A43,'RevPAR Raw Data'!$B$6:$BE$43,'RevPAR Raw Data'!W$1,FALSE)</f>
        <v>40.862290552617999</v>
      </c>
      <c r="BI43" s="48">
        <f>VLOOKUP($A43,'RevPAR Raw Data'!$B$6:$BE$43,'RevPAR Raw Data'!X$1,FALSE)</f>
        <v>27.185018699912799</v>
      </c>
      <c r="BJ43" s="49">
        <f>VLOOKUP($A43,'RevPAR Raw Data'!$B$6:$BE$43,'RevPAR Raw Data'!Y$1,FALSE)</f>
        <v>33.553838993303401</v>
      </c>
      <c r="BK43" s="48">
        <f>VLOOKUP($A43,'RevPAR Raw Data'!$B$6:$BE$43,'RevPAR Raw Data'!AA$1,FALSE)</f>
        <v>3.7587864250662002</v>
      </c>
      <c r="BL43" s="48">
        <f>VLOOKUP($A43,'RevPAR Raw Data'!$B$6:$BE$43,'RevPAR Raw Data'!AB$1,FALSE)</f>
        <v>0.587071231838871</v>
      </c>
      <c r="BM43" s="49">
        <f>VLOOKUP($A43,'RevPAR Raw Data'!$B$6:$BE$43,'RevPAR Raw Data'!AC$1,FALSE)</f>
        <v>2.0273727239943402</v>
      </c>
      <c r="BN43" s="50">
        <f>VLOOKUP($A43,'RevPAR Raw Data'!$B$6:$BE$43,'RevPAR Raw Data'!AE$1,FALSE)</f>
        <v>23.351453497409</v>
      </c>
    </row>
    <row r="44" spans="1:66" x14ac:dyDescent="0.25">
      <c r="A44" s="63" t="s">
        <v>83</v>
      </c>
      <c r="B44" s="47">
        <f>VLOOKUP($A44,'Occupancy Raw Data'!$B$8:$BE$45,'Occupancy Raw Data'!G$3,FALSE)</f>
        <v>51.221277365659397</v>
      </c>
      <c r="C44" s="48">
        <f>VLOOKUP($A44,'Occupancy Raw Data'!$B$8:$BE$45,'Occupancy Raw Data'!H$3,FALSE)</f>
        <v>56.947711235751697</v>
      </c>
      <c r="D44" s="48">
        <f>VLOOKUP($A44,'Occupancy Raw Data'!$B$8:$BE$45,'Occupancy Raw Data'!I$3,FALSE)</f>
        <v>61.371449249140497</v>
      </c>
      <c r="E44" s="48">
        <f>VLOOKUP($A44,'Occupancy Raw Data'!$B$8:$BE$45,'Occupancy Raw Data'!J$3,FALSE)</f>
        <v>64.212049936674504</v>
      </c>
      <c r="F44" s="48">
        <f>VLOOKUP($A44,'Occupancy Raw Data'!$B$8:$BE$45,'Occupancy Raw Data'!K$3,FALSE)</f>
        <v>60.0597068934322</v>
      </c>
      <c r="G44" s="49">
        <f>VLOOKUP($A44,'Occupancy Raw Data'!$B$8:$BE$45,'Occupancy Raw Data'!L$3,FALSE)</f>
        <v>58.762438936131701</v>
      </c>
      <c r="H44" s="48">
        <f>VLOOKUP($A44,'Occupancy Raw Data'!$B$8:$BE$45,'Occupancy Raw Data'!N$3,FALSE)</f>
        <v>67.586394065496606</v>
      </c>
      <c r="I44" s="48">
        <f>VLOOKUP($A44,'Occupancy Raw Data'!$B$8:$BE$45,'Occupancy Raw Data'!O$3,FALSE)</f>
        <v>78.451239370363595</v>
      </c>
      <c r="J44" s="49">
        <f>VLOOKUP($A44,'Occupancy Raw Data'!$B$8:$BE$45,'Occupancy Raw Data'!P$3,FALSE)</f>
        <v>73.018816717930093</v>
      </c>
      <c r="K44" s="50">
        <f>VLOOKUP($A44,'Occupancy Raw Data'!$B$8:$BE$45,'Occupancy Raw Data'!R$3,FALSE)</f>
        <v>62.8356897309312</v>
      </c>
      <c r="M44" s="47">
        <f>VLOOKUP($A44,'Occupancy Raw Data'!$B$8:$BE$45,'Occupancy Raw Data'!T$3,FALSE)</f>
        <v>6.12444266742407</v>
      </c>
      <c r="N44" s="48">
        <f>VLOOKUP($A44,'Occupancy Raw Data'!$B$8:$BE$45,'Occupancy Raw Data'!U$3,FALSE)</f>
        <v>9.1448621041687908</v>
      </c>
      <c r="O44" s="48">
        <f>VLOOKUP($A44,'Occupancy Raw Data'!$B$8:$BE$45,'Occupancy Raw Data'!V$3,FALSE)</f>
        <v>9.3160469209812202</v>
      </c>
      <c r="P44" s="48">
        <f>VLOOKUP($A44,'Occupancy Raw Data'!$B$8:$BE$45,'Occupancy Raw Data'!W$3,FALSE)</f>
        <v>6.2889496043074198</v>
      </c>
      <c r="Q44" s="48">
        <f>VLOOKUP($A44,'Occupancy Raw Data'!$B$8:$BE$45,'Occupancy Raw Data'!X$3,FALSE)</f>
        <v>1.2737528333714601</v>
      </c>
      <c r="R44" s="49">
        <f>VLOOKUP($A44,'Occupancy Raw Data'!$B$8:$BE$45,'Occupancy Raw Data'!Y$3,FALSE)</f>
        <v>6.3381469740474303</v>
      </c>
      <c r="S44" s="48">
        <f>VLOOKUP($A44,'Occupancy Raw Data'!$B$8:$BE$45,'Occupancy Raw Data'!AA$3,FALSE)</f>
        <v>-4.4943060047349599</v>
      </c>
      <c r="T44" s="48">
        <f>VLOOKUP($A44,'Occupancy Raw Data'!$B$8:$BE$45,'Occupancy Raw Data'!AB$3,FALSE)</f>
        <v>-4.2273483726154399</v>
      </c>
      <c r="U44" s="49">
        <f>VLOOKUP($A44,'Occupancy Raw Data'!$B$8:$BE$45,'Occupancy Raw Data'!AC$3,FALSE)</f>
        <v>-4.3510819667271399</v>
      </c>
      <c r="V44" s="50">
        <f>VLOOKUP($A44,'Occupancy Raw Data'!$B$8:$BE$45,'Occupancy Raw Data'!AE$3,FALSE)</f>
        <v>2.5336850392616199</v>
      </c>
      <c r="X44" s="51">
        <f>VLOOKUP($A44,'ADR Raw Data'!$B$6:$BE$43,'ADR Raw Data'!G$1,FALSE)</f>
        <v>100.34067114093899</v>
      </c>
      <c r="Y44" s="52">
        <f>VLOOKUP($A44,'ADR Raw Data'!$B$6:$BE$43,'ADR Raw Data'!H$1,FALSE)</f>
        <v>103.438614773629</v>
      </c>
      <c r="Z44" s="52">
        <f>VLOOKUP($A44,'ADR Raw Data'!$B$6:$BE$43,'ADR Raw Data'!I$1,FALSE)</f>
        <v>110.865443691037</v>
      </c>
      <c r="AA44" s="52">
        <f>VLOOKUP($A44,'ADR Raw Data'!$B$6:$BE$43,'ADR Raw Data'!J$1,FALSE)</f>
        <v>113.08134826711699</v>
      </c>
      <c r="AB44" s="52">
        <f>VLOOKUP($A44,'ADR Raw Data'!$B$6:$BE$43,'ADR Raw Data'!K$1,FALSE)</f>
        <v>111.548870311793</v>
      </c>
      <c r="AC44" s="53">
        <f>VLOOKUP($A44,'ADR Raw Data'!$B$6:$BE$43,'ADR Raw Data'!L$1,FALSE)</f>
        <v>108.215114539072</v>
      </c>
      <c r="AD44" s="52">
        <f>VLOOKUP($A44,'ADR Raw Data'!$B$6:$BE$43,'ADR Raw Data'!N$1,FALSE)</f>
        <v>128.48096372640799</v>
      </c>
      <c r="AE44" s="52">
        <f>VLOOKUP($A44,'ADR Raw Data'!$B$6:$BE$43,'ADR Raw Data'!O$1,FALSE)</f>
        <v>134.455690728782</v>
      </c>
      <c r="AF44" s="53">
        <f>VLOOKUP($A44,'ADR Raw Data'!$B$6:$BE$43,'ADR Raw Data'!P$1,FALSE)</f>
        <v>131.69057981787699</v>
      </c>
      <c r="AG44" s="54">
        <f>VLOOKUP($A44,'ADR Raw Data'!$B$6:$BE$43,'ADR Raw Data'!R$1,FALSE)</f>
        <v>116.009368791263</v>
      </c>
      <c r="AI44" s="47">
        <f>VLOOKUP($A44,'ADR Raw Data'!$B$6:$BE$43,'ADR Raw Data'!T$1,FALSE)</f>
        <v>-0.38497853743668498</v>
      </c>
      <c r="AJ44" s="48">
        <f>VLOOKUP($A44,'ADR Raw Data'!$B$6:$BE$43,'ADR Raw Data'!U$1,FALSE)</f>
        <v>8.4960543482656892</v>
      </c>
      <c r="AK44" s="48">
        <f>VLOOKUP($A44,'ADR Raw Data'!$B$6:$BE$43,'ADR Raw Data'!V$1,FALSE)</f>
        <v>8.9431582757816894</v>
      </c>
      <c r="AL44" s="48">
        <f>VLOOKUP($A44,'ADR Raw Data'!$B$6:$BE$43,'ADR Raw Data'!W$1,FALSE)</f>
        <v>9.8458728196772594</v>
      </c>
      <c r="AM44" s="48">
        <f>VLOOKUP($A44,'ADR Raw Data'!$B$6:$BE$43,'ADR Raw Data'!X$1,FALSE)</f>
        <v>6.0775158369498401</v>
      </c>
      <c r="AN44" s="49">
        <f>VLOOKUP($A44,'ADR Raw Data'!$B$6:$BE$43,'ADR Raw Data'!Y$1,FALSE)</f>
        <v>6.7666984465685598</v>
      </c>
      <c r="AO44" s="48">
        <f>VLOOKUP($A44,'ADR Raw Data'!$B$6:$BE$43,'ADR Raw Data'!AA$1,FALSE)</f>
        <v>4.6469086853733899</v>
      </c>
      <c r="AP44" s="48">
        <f>VLOOKUP($A44,'ADR Raw Data'!$B$6:$BE$43,'ADR Raw Data'!AB$1,FALSE)</f>
        <v>3.36623154213797</v>
      </c>
      <c r="AQ44" s="49">
        <f>VLOOKUP($A44,'ADR Raw Data'!$B$6:$BE$43,'ADR Raw Data'!AC$1,FALSE)</f>
        <v>3.9447393232671999</v>
      </c>
      <c r="AR44" s="50">
        <f>VLOOKUP($A44,'ADR Raw Data'!$B$6:$BE$43,'ADR Raw Data'!AE$1,FALSE)</f>
        <v>5.1055278323689404</v>
      </c>
      <c r="AS44" s="40"/>
      <c r="AT44" s="51">
        <f>VLOOKUP($A44,'RevPAR Raw Data'!$B$6:$BE$43,'RevPAR Raw Data'!G$1,FALSE)</f>
        <v>51.395773475664903</v>
      </c>
      <c r="AU44" s="52">
        <f>VLOOKUP($A44,'RevPAR Raw Data'!$B$6:$BE$43,'RevPAR Raw Data'!H$1,FALSE)</f>
        <v>58.905923647548299</v>
      </c>
      <c r="AV44" s="52">
        <f>VLOOKUP($A44,'RevPAR Raw Data'!$B$6:$BE$43,'RevPAR Raw Data'!I$1,FALSE)</f>
        <v>68.039729509679702</v>
      </c>
      <c r="AW44" s="52">
        <f>VLOOKUP($A44,'RevPAR Raw Data'!$B$6:$BE$43,'RevPAR Raw Data'!J$1,FALSE)</f>
        <v>72.611851818346196</v>
      </c>
      <c r="AX44" s="52">
        <f>VLOOKUP($A44,'RevPAR Raw Data'!$B$6:$BE$43,'RevPAR Raw Data'!K$1,FALSE)</f>
        <v>66.995924552198204</v>
      </c>
      <c r="AY44" s="53">
        <f>VLOOKUP($A44,'RevPAR Raw Data'!$B$6:$BE$43,'RevPAR Raw Data'!L$1,FALSE)</f>
        <v>63.589840600687502</v>
      </c>
      <c r="AZ44" s="52">
        <f>VLOOKUP($A44,'RevPAR Raw Data'!$B$6:$BE$43,'RevPAR Raw Data'!N$1,FALSE)</f>
        <v>86.835650443278396</v>
      </c>
      <c r="BA44" s="52">
        <f>VLOOKUP($A44,'RevPAR Raw Data'!$B$6:$BE$43,'RevPAR Raw Data'!O$1,FALSE)</f>
        <v>105.48215578071201</v>
      </c>
      <c r="BB44" s="53">
        <f>VLOOKUP($A44,'RevPAR Raw Data'!$B$6:$BE$43,'RevPAR Raw Data'!P$1,FALSE)</f>
        <v>96.158903111995599</v>
      </c>
      <c r="BC44" s="54">
        <f>VLOOKUP($A44,'RevPAR Raw Data'!$B$6:$BE$43,'RevPAR Raw Data'!R$1,FALSE)</f>
        <v>72.895287032489804</v>
      </c>
      <c r="BE44" s="47">
        <f>VLOOKUP($A44,'RevPAR Raw Data'!$B$6:$BE$43,'RevPAR Raw Data'!T$1,FALSE)</f>
        <v>5.71588634018019</v>
      </c>
      <c r="BF44" s="48">
        <f>VLOOKUP($A44,'RevPAR Raw Data'!$B$6:$BE$43,'RevPAR Raw Data'!U$1,FALSE)</f>
        <v>18.417868906878599</v>
      </c>
      <c r="BG44" s="48">
        <f>VLOOKUP($A44,'RevPAR Raw Data'!$B$6:$BE$43,'RevPAR Raw Data'!V$1,FALSE)</f>
        <v>19.092354017952299</v>
      </c>
      <c r="BH44" s="48">
        <f>VLOOKUP($A44,'RevPAR Raw Data'!$B$6:$BE$43,'RevPAR Raw Data'!W$1,FALSE)</f>
        <v>16.7540244037184</v>
      </c>
      <c r="BI44" s="48">
        <f>VLOOKUP($A44,'RevPAR Raw Data'!$B$6:$BE$43,'RevPAR Raw Data'!X$1,FALSE)</f>
        <v>7.4286812004930498</v>
      </c>
      <c r="BJ44" s="49">
        <f>VLOOKUP($A44,'RevPAR Raw Data'!$B$6:$BE$43,'RevPAR Raw Data'!Y$1,FALSE)</f>
        <v>13.533728713450101</v>
      </c>
      <c r="BK44" s="48">
        <f>VLOOKUP($A44,'RevPAR Raw Data'!$B$6:$BE$43,'RevPAR Raw Data'!AA$1,FALSE)</f>
        <v>-5.6243615442849101E-2</v>
      </c>
      <c r="BL44" s="48">
        <f>VLOOKUP($A44,'RevPAR Raw Data'!$B$6:$BE$43,'RevPAR Raw Data'!AB$1,FALSE)</f>
        <v>-1.0034191647924999</v>
      </c>
      <c r="BM44" s="49">
        <f>VLOOKUP($A44,'RevPAR Raw Data'!$B$6:$BE$43,'RevPAR Raw Data'!AC$1,FALSE)</f>
        <v>-0.57798148478901001</v>
      </c>
      <c r="BN44" s="50">
        <f>VLOOKUP($A44,'RevPAR Raw Data'!$B$6:$BE$43,'RevPAR Raw Data'!AE$1,FALSE)</f>
        <v>7.7685708664946302</v>
      </c>
    </row>
    <row r="45" spans="1:66" x14ac:dyDescent="0.25">
      <c r="A45" s="63" t="s">
        <v>84</v>
      </c>
      <c r="B45" s="47">
        <f>VLOOKUP($A45,'Occupancy Raw Data'!$B$8:$BE$45,'Occupancy Raw Data'!G$3,FALSE)</f>
        <v>43.5068216270843</v>
      </c>
      <c r="C45" s="48">
        <f>VLOOKUP($A45,'Occupancy Raw Data'!$B$8:$BE$45,'Occupancy Raw Data'!H$3,FALSE)</f>
        <v>57.655381505811</v>
      </c>
      <c r="D45" s="48">
        <f>VLOOKUP($A45,'Occupancy Raw Data'!$B$8:$BE$45,'Occupancy Raw Data'!I$3,FALSE)</f>
        <v>63.188479029813003</v>
      </c>
      <c r="E45" s="48">
        <f>VLOOKUP($A45,'Occupancy Raw Data'!$B$8:$BE$45,'Occupancy Raw Data'!J$3,FALSE)</f>
        <v>64.628600303183404</v>
      </c>
      <c r="F45" s="48">
        <f>VLOOKUP($A45,'Occupancy Raw Data'!$B$8:$BE$45,'Occupancy Raw Data'!K$3,FALSE)</f>
        <v>58.388074785245003</v>
      </c>
      <c r="G45" s="49">
        <f>VLOOKUP($A45,'Occupancy Raw Data'!$B$8:$BE$45,'Occupancy Raw Data'!L$3,FALSE)</f>
        <v>57.473471450227301</v>
      </c>
      <c r="H45" s="48">
        <f>VLOOKUP($A45,'Occupancy Raw Data'!$B$8:$BE$45,'Occupancy Raw Data'!N$3,FALSE)</f>
        <v>64.123294593228906</v>
      </c>
      <c r="I45" s="48">
        <f>VLOOKUP($A45,'Occupancy Raw Data'!$B$8:$BE$45,'Occupancy Raw Data'!O$3,FALSE)</f>
        <v>70.616472966144499</v>
      </c>
      <c r="J45" s="49">
        <f>VLOOKUP($A45,'Occupancy Raw Data'!$B$8:$BE$45,'Occupancy Raw Data'!P$3,FALSE)</f>
        <v>67.369883779686702</v>
      </c>
      <c r="K45" s="50">
        <f>VLOOKUP($A45,'Occupancy Raw Data'!$B$8:$BE$45,'Occupancy Raw Data'!R$3,FALSE)</f>
        <v>60.301017830072901</v>
      </c>
      <c r="M45" s="47">
        <f>VLOOKUP($A45,'Occupancy Raw Data'!$B$8:$BE$45,'Occupancy Raw Data'!T$3,FALSE)</f>
        <v>-6.5653825284861602</v>
      </c>
      <c r="N45" s="48">
        <f>VLOOKUP($A45,'Occupancy Raw Data'!$B$8:$BE$45,'Occupancy Raw Data'!U$3,FALSE)</f>
        <v>0.70609002647837504</v>
      </c>
      <c r="O45" s="48">
        <f>VLOOKUP($A45,'Occupancy Raw Data'!$B$8:$BE$45,'Occupancy Raw Data'!V$3,FALSE)</f>
        <v>7.3390557939914096</v>
      </c>
      <c r="P45" s="48">
        <f>VLOOKUP($A45,'Occupancy Raw Data'!$B$8:$BE$45,'Occupancy Raw Data'!W$3,FALSE)</f>
        <v>4.36556507547939</v>
      </c>
      <c r="Q45" s="48">
        <f>VLOOKUP($A45,'Occupancy Raw Data'!$B$8:$BE$45,'Occupancy Raw Data'!X$3,FALSE)</f>
        <v>4.9024058102587302</v>
      </c>
      <c r="R45" s="49">
        <f>VLOOKUP($A45,'Occupancy Raw Data'!$B$8:$BE$45,'Occupancy Raw Data'!Y$3,FALSE)</f>
        <v>2.5331290002704399</v>
      </c>
      <c r="S45" s="48">
        <f>VLOOKUP($A45,'Occupancy Raw Data'!$B$8:$BE$45,'Occupancy Raw Data'!AA$3,FALSE)</f>
        <v>3.4229828850855699</v>
      </c>
      <c r="T45" s="48">
        <f>VLOOKUP($A45,'Occupancy Raw Data'!$B$8:$BE$45,'Occupancy Raw Data'!AB$3,FALSE)</f>
        <v>2.7573529411764701</v>
      </c>
      <c r="U45" s="49">
        <f>VLOOKUP($A45,'Occupancy Raw Data'!$B$8:$BE$45,'Occupancy Raw Data'!AC$3,FALSE)</f>
        <v>3.0730575956706598</v>
      </c>
      <c r="V45" s="50">
        <f>VLOOKUP($A45,'Occupancy Raw Data'!$B$8:$BE$45,'Occupancy Raw Data'!AE$3,FALSE)</f>
        <v>2.7048626052744802</v>
      </c>
      <c r="X45" s="51">
        <f>VLOOKUP($A45,'ADR Raw Data'!$B$6:$BE$43,'ADR Raw Data'!G$1,FALSE)</f>
        <v>94.098478513356497</v>
      </c>
      <c r="Y45" s="52">
        <f>VLOOKUP($A45,'ADR Raw Data'!$B$6:$BE$43,'ADR Raw Data'!H$1,FALSE)</f>
        <v>100.41822962313699</v>
      </c>
      <c r="Z45" s="52">
        <f>VLOOKUP($A45,'ADR Raw Data'!$B$6:$BE$43,'ADR Raw Data'!I$1,FALSE)</f>
        <v>101.78992003198699</v>
      </c>
      <c r="AA45" s="52">
        <f>VLOOKUP($A45,'ADR Raw Data'!$B$6:$BE$43,'ADR Raw Data'!J$1,FALSE)</f>
        <v>101.160797498045</v>
      </c>
      <c r="AB45" s="52">
        <f>VLOOKUP($A45,'ADR Raw Data'!$B$6:$BE$43,'ADR Raw Data'!K$1,FALSE)</f>
        <v>98.552276070964894</v>
      </c>
      <c r="AC45" s="53">
        <f>VLOOKUP($A45,'ADR Raw Data'!$B$6:$BE$43,'ADR Raw Data'!L$1,FALSE)</f>
        <v>99.550923158079797</v>
      </c>
      <c r="AD45" s="52">
        <f>VLOOKUP($A45,'ADR Raw Data'!$B$6:$BE$43,'ADR Raw Data'!N$1,FALSE)</f>
        <v>111.575874704491</v>
      </c>
      <c r="AE45" s="52">
        <f>VLOOKUP($A45,'ADR Raw Data'!$B$6:$BE$43,'ADR Raw Data'!O$1,FALSE)</f>
        <v>116.041377459749</v>
      </c>
      <c r="AF45" s="53">
        <f>VLOOKUP($A45,'ADR Raw Data'!$B$6:$BE$43,'ADR Raw Data'!P$1,FALSE)</f>
        <v>113.916223513969</v>
      </c>
      <c r="AG45" s="54">
        <f>VLOOKUP($A45,'ADR Raw Data'!$B$6:$BE$43,'ADR Raw Data'!R$1,FALSE)</f>
        <v>104.136435027234</v>
      </c>
      <c r="AI45" s="47">
        <f>VLOOKUP($A45,'ADR Raw Data'!$B$6:$BE$43,'ADR Raw Data'!T$1,FALSE)</f>
        <v>5.4741423268385301</v>
      </c>
      <c r="AJ45" s="48">
        <f>VLOOKUP($A45,'ADR Raw Data'!$B$6:$BE$43,'ADR Raw Data'!U$1,FALSE)</f>
        <v>12.1018218594348</v>
      </c>
      <c r="AK45" s="48">
        <f>VLOOKUP($A45,'ADR Raw Data'!$B$6:$BE$43,'ADR Raw Data'!V$1,FALSE)</f>
        <v>12.172856249275499</v>
      </c>
      <c r="AL45" s="48">
        <f>VLOOKUP($A45,'ADR Raw Data'!$B$6:$BE$43,'ADR Raw Data'!W$1,FALSE)</f>
        <v>13.135531082521901</v>
      </c>
      <c r="AM45" s="48">
        <f>VLOOKUP($A45,'ADR Raw Data'!$B$6:$BE$43,'ADR Raw Data'!X$1,FALSE)</f>
        <v>10.6503921496489</v>
      </c>
      <c r="AN45" s="49">
        <f>VLOOKUP($A45,'ADR Raw Data'!$B$6:$BE$43,'ADR Raw Data'!Y$1,FALSE)</f>
        <v>11.0749988465792</v>
      </c>
      <c r="AO45" s="48">
        <f>VLOOKUP($A45,'ADR Raw Data'!$B$6:$BE$43,'ADR Raw Data'!AA$1,FALSE)</f>
        <v>6.4633228619243503</v>
      </c>
      <c r="AP45" s="48">
        <f>VLOOKUP($A45,'ADR Raw Data'!$B$6:$BE$43,'ADR Raw Data'!AB$1,FALSE)</f>
        <v>7.7235031997573698</v>
      </c>
      <c r="AQ45" s="49">
        <f>VLOOKUP($A45,'ADR Raw Data'!$B$6:$BE$43,'ADR Raw Data'!AC$1,FALSE)</f>
        <v>7.1276709620082999</v>
      </c>
      <c r="AR45" s="50">
        <f>VLOOKUP($A45,'ADR Raw Data'!$B$6:$BE$43,'ADR Raw Data'!AE$1,FALSE)</f>
        <v>9.6860274687207593</v>
      </c>
      <c r="AS45" s="40"/>
      <c r="AT45" s="51">
        <f>VLOOKUP($A45,'RevPAR Raw Data'!$B$6:$BE$43,'RevPAR Raw Data'!G$1,FALSE)</f>
        <v>40.939257200606299</v>
      </c>
      <c r="AU45" s="52">
        <f>VLOOKUP($A45,'RevPAR Raw Data'!$B$6:$BE$43,'RevPAR Raw Data'!H$1,FALSE)</f>
        <v>57.896513390601299</v>
      </c>
      <c r="AV45" s="52">
        <f>VLOOKUP($A45,'RevPAR Raw Data'!$B$6:$BE$43,'RevPAR Raw Data'!I$1,FALSE)</f>
        <v>64.319502273875599</v>
      </c>
      <c r="AW45" s="52">
        <f>VLOOKUP($A45,'RevPAR Raw Data'!$B$6:$BE$43,'RevPAR Raw Data'!J$1,FALSE)</f>
        <v>65.378807478524493</v>
      </c>
      <c r="AX45" s="52">
        <f>VLOOKUP($A45,'RevPAR Raw Data'!$B$6:$BE$43,'RevPAR Raw Data'!K$1,FALSE)</f>
        <v>57.542776654876199</v>
      </c>
      <c r="AY45" s="53">
        <f>VLOOKUP($A45,'RevPAR Raw Data'!$B$6:$BE$43,'RevPAR Raw Data'!L$1,FALSE)</f>
        <v>57.215371399696799</v>
      </c>
      <c r="AZ45" s="52">
        <f>VLOOKUP($A45,'RevPAR Raw Data'!$B$6:$BE$43,'RevPAR Raw Data'!N$1,FALSE)</f>
        <v>71.546126831733105</v>
      </c>
      <c r="BA45" s="52">
        <f>VLOOKUP($A45,'RevPAR Raw Data'!$B$6:$BE$43,'RevPAR Raw Data'!O$1,FALSE)</f>
        <v>81.944327943405696</v>
      </c>
      <c r="BB45" s="53">
        <f>VLOOKUP($A45,'RevPAR Raw Data'!$B$6:$BE$43,'RevPAR Raw Data'!P$1,FALSE)</f>
        <v>76.7452273875694</v>
      </c>
      <c r="BC45" s="54">
        <f>VLOOKUP($A45,'RevPAR Raw Data'!$B$6:$BE$43,'RevPAR Raw Data'!R$1,FALSE)</f>
        <v>62.795330253374701</v>
      </c>
      <c r="BE45" s="47">
        <f>VLOOKUP($A45,'RevPAR Raw Data'!$B$6:$BE$43,'RevPAR Raw Data'!T$1,FALSE)</f>
        <v>-1.4506385855583399</v>
      </c>
      <c r="BF45" s="48">
        <f>VLOOKUP($A45,'RevPAR Raw Data'!$B$6:$BE$43,'RevPAR Raw Data'!U$1,FALSE)</f>
        <v>12.8933616430848</v>
      </c>
      <c r="BG45" s="48">
        <f>VLOOKUP($A45,'RevPAR Raw Data'!$B$6:$BE$43,'RevPAR Raw Data'!V$1,FALSE)</f>
        <v>20.405284755123599</v>
      </c>
      <c r="BH45" s="48">
        <f>VLOOKUP($A45,'RevPAR Raw Data'!$B$6:$BE$43,'RevPAR Raw Data'!W$1,FALSE)</f>
        <v>18.074536315418602</v>
      </c>
      <c r="BI45" s="48">
        <f>VLOOKUP($A45,'RevPAR Raw Data'!$B$6:$BE$43,'RevPAR Raw Data'!X$1,FALSE)</f>
        <v>16.074923403467398</v>
      </c>
      <c r="BJ45" s="49">
        <f>VLOOKUP($A45,'RevPAR Raw Data'!$B$6:$BE$43,'RevPAR Raw Data'!Y$1,FALSE)</f>
        <v>13.888671854411999</v>
      </c>
      <c r="BK45" s="48">
        <f>VLOOKUP($A45,'RevPAR Raw Data'!$B$6:$BE$43,'RevPAR Raw Data'!AA$1,FALSE)</f>
        <v>10.1075441823814</v>
      </c>
      <c r="BL45" s="48">
        <f>VLOOKUP($A45,'RevPAR Raw Data'!$B$6:$BE$43,'RevPAR Raw Data'!AB$1,FALSE)</f>
        <v>10.693820383574201</v>
      </c>
      <c r="BM45" s="49">
        <f>VLOOKUP($A45,'RevPAR Raw Data'!$B$6:$BE$43,'RevPAR Raw Data'!AC$1,FALSE)</f>
        <v>10.4197659915713</v>
      </c>
      <c r="BN45" s="50">
        <f>VLOOKUP($A45,'RevPAR Raw Data'!$B$6:$BE$43,'RevPAR Raw Data'!AE$1,FALSE)</f>
        <v>12.652883808933201</v>
      </c>
    </row>
    <row r="46" spans="1:66" x14ac:dyDescent="0.25">
      <c r="A46" s="66" t="s">
        <v>85</v>
      </c>
      <c r="B46" s="47">
        <f>VLOOKUP($A46,'Occupancy Raw Data'!$B$8:$BE$45,'Occupancy Raw Data'!G$3,FALSE)</f>
        <v>45.1981707317073</v>
      </c>
      <c r="C46" s="48">
        <f>VLOOKUP($A46,'Occupancy Raw Data'!$B$8:$BE$45,'Occupancy Raw Data'!H$3,FALSE)</f>
        <v>51.943597560975597</v>
      </c>
      <c r="D46" s="48">
        <f>VLOOKUP($A46,'Occupancy Raw Data'!$B$8:$BE$45,'Occupancy Raw Data'!I$3,FALSE)</f>
        <v>54.852642276422699</v>
      </c>
      <c r="E46" s="48">
        <f>VLOOKUP($A46,'Occupancy Raw Data'!$B$8:$BE$45,'Occupancy Raw Data'!J$3,FALSE)</f>
        <v>58.320630081300799</v>
      </c>
      <c r="F46" s="48">
        <f>VLOOKUP($A46,'Occupancy Raw Data'!$B$8:$BE$45,'Occupancy Raw Data'!K$3,FALSE)</f>
        <v>59.159044715447102</v>
      </c>
      <c r="G46" s="49">
        <f>VLOOKUP($A46,'Occupancy Raw Data'!$B$8:$BE$45,'Occupancy Raw Data'!L$3,FALSE)</f>
        <v>53.894817073170699</v>
      </c>
      <c r="H46" s="48">
        <f>VLOOKUP($A46,'Occupancy Raw Data'!$B$8:$BE$45,'Occupancy Raw Data'!N$3,FALSE)</f>
        <v>67.835365853658502</v>
      </c>
      <c r="I46" s="48">
        <f>VLOOKUP($A46,'Occupancy Raw Data'!$B$8:$BE$45,'Occupancy Raw Data'!O$3,FALSE)</f>
        <v>65.345528455284494</v>
      </c>
      <c r="J46" s="49">
        <f>VLOOKUP($A46,'Occupancy Raw Data'!$B$8:$BE$45,'Occupancy Raw Data'!P$3,FALSE)</f>
        <v>66.590447154471505</v>
      </c>
      <c r="K46" s="50">
        <f>VLOOKUP($A46,'Occupancy Raw Data'!$B$8:$BE$45,'Occupancy Raw Data'!R$3,FALSE)</f>
        <v>57.5221399535423</v>
      </c>
      <c r="M46" s="47">
        <f>VLOOKUP($A46,'Occupancy Raw Data'!$B$8:$BE$45,'Occupancy Raw Data'!T$3,FALSE)</f>
        <v>9.2335397689818404</v>
      </c>
      <c r="N46" s="48">
        <f>VLOOKUP($A46,'Occupancy Raw Data'!$B$8:$BE$45,'Occupancy Raw Data'!U$3,FALSE)</f>
        <v>5.4551520142716896</v>
      </c>
      <c r="O46" s="48">
        <f>VLOOKUP($A46,'Occupancy Raw Data'!$B$8:$BE$45,'Occupancy Raw Data'!V$3,FALSE)</f>
        <v>6.2095083841463401</v>
      </c>
      <c r="P46" s="48">
        <f>VLOOKUP($A46,'Occupancy Raw Data'!$B$8:$BE$45,'Occupancy Raw Data'!W$3,FALSE)</f>
        <v>4.1591098751148596</v>
      </c>
      <c r="Q46" s="48">
        <f>VLOOKUP($A46,'Occupancy Raw Data'!$B$8:$BE$45,'Occupancy Raw Data'!X$3,FALSE)</f>
        <v>0.65351845748187198</v>
      </c>
      <c r="R46" s="49">
        <f>VLOOKUP($A46,'Occupancy Raw Data'!$B$8:$BE$45,'Occupancy Raw Data'!Y$3,FALSE)</f>
        <v>4.8347049856084601</v>
      </c>
      <c r="S46" s="48">
        <f>VLOOKUP($A46,'Occupancy Raw Data'!$B$8:$BE$45,'Occupancy Raw Data'!AA$3,FALSE)</f>
        <v>-3.0166253810975601</v>
      </c>
      <c r="T46" s="48">
        <f>VLOOKUP($A46,'Occupancy Raw Data'!$B$8:$BE$45,'Occupancy Raw Data'!AB$3,FALSE)</f>
        <v>-3.4177379010829898</v>
      </c>
      <c r="U46" s="49">
        <f>VLOOKUP($A46,'Occupancy Raw Data'!$B$8:$BE$45,'Occupancy Raw Data'!AC$3,FALSE)</f>
        <v>-3.2138476803589602</v>
      </c>
      <c r="V46" s="50">
        <f>VLOOKUP($A46,'Occupancy Raw Data'!$B$8:$BE$45,'Occupancy Raw Data'!AE$3,FALSE)</f>
        <v>2.0284023526316401</v>
      </c>
      <c r="X46" s="51">
        <f>VLOOKUP($A46,'ADR Raw Data'!$B$6:$BE$43,'ADR Raw Data'!G$1,FALSE)</f>
        <v>102.272922990444</v>
      </c>
      <c r="Y46" s="52">
        <f>VLOOKUP($A46,'ADR Raw Data'!$B$6:$BE$43,'ADR Raw Data'!H$1,FALSE)</f>
        <v>103.980224993886</v>
      </c>
      <c r="Z46" s="52">
        <f>VLOOKUP($A46,'ADR Raw Data'!$B$6:$BE$43,'ADR Raw Data'!I$1,FALSE)</f>
        <v>104.697911069939</v>
      </c>
      <c r="AA46" s="52">
        <f>VLOOKUP($A46,'ADR Raw Data'!$B$6:$BE$43,'ADR Raw Data'!J$1,FALSE)</f>
        <v>103.29871705510701</v>
      </c>
      <c r="AB46" s="52">
        <f>VLOOKUP($A46,'ADR Raw Data'!$B$6:$BE$43,'ADR Raw Data'!K$1,FALSE)</f>
        <v>105.26926776894901</v>
      </c>
      <c r="AC46" s="53">
        <f>VLOOKUP($A46,'ADR Raw Data'!$B$6:$BE$43,'ADR Raw Data'!L$1,FALSE)</f>
        <v>103.975447602885</v>
      </c>
      <c r="AD46" s="52">
        <f>VLOOKUP($A46,'ADR Raw Data'!$B$6:$BE$43,'ADR Raw Data'!N$1,FALSE)</f>
        <v>130.97028651685301</v>
      </c>
      <c r="AE46" s="52">
        <f>VLOOKUP($A46,'ADR Raw Data'!$B$6:$BE$43,'ADR Raw Data'!O$1,FALSE)</f>
        <v>134.21815124416699</v>
      </c>
      <c r="AF46" s="53">
        <f>VLOOKUP($A46,'ADR Raw Data'!$B$6:$BE$43,'ADR Raw Data'!P$1,FALSE)</f>
        <v>132.56385921404001</v>
      </c>
      <c r="AG46" s="54">
        <f>VLOOKUP($A46,'ADR Raw Data'!$B$6:$BE$43,'ADR Raw Data'!R$1,FALSE)</f>
        <v>113.431260687131</v>
      </c>
      <c r="AI46" s="47">
        <f>VLOOKUP($A46,'ADR Raw Data'!$B$6:$BE$43,'ADR Raw Data'!T$1,FALSE)</f>
        <v>-3.5824139590838402</v>
      </c>
      <c r="AJ46" s="48">
        <f>VLOOKUP($A46,'ADR Raw Data'!$B$6:$BE$43,'ADR Raw Data'!U$1,FALSE)</f>
        <v>2.88801404234232</v>
      </c>
      <c r="AK46" s="48">
        <f>VLOOKUP($A46,'ADR Raw Data'!$B$6:$BE$43,'ADR Raw Data'!V$1,FALSE)</f>
        <v>4.53886999577397</v>
      </c>
      <c r="AL46" s="48">
        <f>VLOOKUP($A46,'ADR Raw Data'!$B$6:$BE$43,'ADR Raw Data'!W$1,FALSE)</f>
        <v>3.6333025587160201</v>
      </c>
      <c r="AM46" s="48">
        <f>VLOOKUP($A46,'ADR Raw Data'!$B$6:$BE$43,'ADR Raw Data'!X$1,FALSE)</f>
        <v>-2.7781223299011502</v>
      </c>
      <c r="AN46" s="49">
        <f>VLOOKUP($A46,'ADR Raw Data'!$B$6:$BE$43,'ADR Raw Data'!Y$1,FALSE)</f>
        <v>0.91383645361721999</v>
      </c>
      <c r="AO46" s="48">
        <f>VLOOKUP($A46,'ADR Raw Data'!$B$6:$BE$43,'ADR Raw Data'!AA$1,FALSE)</f>
        <v>-0.665503637088532</v>
      </c>
      <c r="AP46" s="48">
        <f>VLOOKUP($A46,'ADR Raw Data'!$B$6:$BE$43,'ADR Raw Data'!AB$1,FALSE)</f>
        <v>0.76192254854410801</v>
      </c>
      <c r="AQ46" s="49">
        <f>VLOOKUP($A46,'ADR Raw Data'!$B$6:$BE$43,'ADR Raw Data'!AC$1,FALSE)</f>
        <v>3.7455644464786803E-2</v>
      </c>
      <c r="AR46" s="50">
        <f>VLOOKUP($A46,'ADR Raw Data'!$B$6:$BE$43,'ADR Raw Data'!AE$1,FALSE)</f>
        <v>0.104501941459562</v>
      </c>
      <c r="AS46" s="40"/>
      <c r="AT46" s="51">
        <f>VLOOKUP($A46,'RevPAR Raw Data'!$B$6:$BE$43,'RevPAR Raw Data'!G$1,FALSE)</f>
        <v>46.225490345528399</v>
      </c>
      <c r="AU46" s="52">
        <f>VLOOKUP($A46,'RevPAR Raw Data'!$B$6:$BE$43,'RevPAR Raw Data'!H$1,FALSE)</f>
        <v>54.0110696138211</v>
      </c>
      <c r="AV46" s="52">
        <f>VLOOKUP($A46,'RevPAR Raw Data'!$B$6:$BE$43,'RevPAR Raw Data'!I$1,FALSE)</f>
        <v>57.429570630081301</v>
      </c>
      <c r="AW46" s="52">
        <f>VLOOKUP($A46,'RevPAR Raw Data'!$B$6:$BE$43,'RevPAR Raw Data'!J$1,FALSE)</f>
        <v>60.244462652438997</v>
      </c>
      <c r="AX46" s="52">
        <f>VLOOKUP($A46,'RevPAR Raw Data'!$B$6:$BE$43,'RevPAR Raw Data'!K$1,FALSE)</f>
        <v>62.276293191056901</v>
      </c>
      <c r="AY46" s="53">
        <f>VLOOKUP($A46,'RevPAR Raw Data'!$B$6:$BE$43,'RevPAR Raw Data'!L$1,FALSE)</f>
        <v>56.037377286585297</v>
      </c>
      <c r="AZ46" s="52">
        <f>VLOOKUP($A46,'RevPAR Raw Data'!$B$6:$BE$43,'RevPAR Raw Data'!N$1,FALSE)</f>
        <v>88.844173018292594</v>
      </c>
      <c r="BA46" s="52">
        <f>VLOOKUP($A46,'RevPAR Raw Data'!$B$6:$BE$43,'RevPAR Raw Data'!O$1,FALSE)</f>
        <v>87.7055602134146</v>
      </c>
      <c r="BB46" s="53">
        <f>VLOOKUP($A46,'RevPAR Raw Data'!$B$6:$BE$43,'RevPAR Raw Data'!P$1,FALSE)</f>
        <v>88.274866615853597</v>
      </c>
      <c r="BC46" s="54">
        <f>VLOOKUP($A46,'RevPAR Raw Data'!$B$6:$BE$43,'RevPAR Raw Data'!R$1,FALSE)</f>
        <v>65.248088523519101</v>
      </c>
      <c r="BE46" s="47">
        <f>VLOOKUP($A46,'RevPAR Raw Data'!$B$6:$BE$43,'RevPAR Raw Data'!T$1,FALSE)</f>
        <v>5.3203421922964296</v>
      </c>
      <c r="BF46" s="48">
        <f>VLOOKUP($A46,'RevPAR Raw Data'!$B$6:$BE$43,'RevPAR Raw Data'!U$1,FALSE)</f>
        <v>8.5007116128172999</v>
      </c>
      <c r="BG46" s="48">
        <f>VLOOKUP($A46,'RevPAR Raw Data'!$B$6:$BE$43,'RevPAR Raw Data'!V$1,FALSE)</f>
        <v>11.030219892853401</v>
      </c>
      <c r="BH46" s="48">
        <f>VLOOKUP($A46,'RevPAR Raw Data'!$B$6:$BE$43,'RevPAR Raw Data'!W$1,FALSE)</f>
        <v>7.9435254793432399</v>
      </c>
      <c r="BI46" s="48">
        <f>VLOOKUP($A46,'RevPAR Raw Data'!$B$6:$BE$43,'RevPAR Raw Data'!X$1,FALSE)</f>
        <v>-2.1427594146166098</v>
      </c>
      <c r="BJ46" s="49">
        <f>VLOOKUP($A46,'RevPAR Raw Data'!$B$6:$BE$43,'RevPAR Raw Data'!Y$1,FALSE)</f>
        <v>5.7927227358090203</v>
      </c>
      <c r="BK46" s="48">
        <f>VLOOKUP($A46,'RevPAR Raw Data'!$B$6:$BE$43,'RevPAR Raw Data'!AA$1,FALSE)</f>
        <v>-3.66205326655755</v>
      </c>
      <c r="BL46" s="48">
        <f>VLOOKUP($A46,'RevPAR Raw Data'!$B$6:$BE$43,'RevPAR Raw Data'!AB$1,FALSE)</f>
        <v>-2.6818558682573701</v>
      </c>
      <c r="BM46" s="49">
        <f>VLOOKUP($A46,'RevPAR Raw Data'!$B$6:$BE$43,'RevPAR Raw Data'!AC$1,FALSE)</f>
        <v>-3.17759580325496</v>
      </c>
      <c r="BN46" s="50">
        <f>VLOOKUP($A46,'RevPAR Raw Data'!$B$6:$BE$43,'RevPAR Raw Data'!AE$1,FALSE)</f>
        <v>2.1350240139303098</v>
      </c>
    </row>
    <row r="47" spans="1:66" x14ac:dyDescent="0.25">
      <c r="A47" s="63" t="s">
        <v>86</v>
      </c>
      <c r="B47" s="47">
        <f>VLOOKUP($A47,'Occupancy Raw Data'!$B$8:$BE$45,'Occupancy Raw Data'!G$3,FALSE)</f>
        <v>40.918727915194303</v>
      </c>
      <c r="C47" s="48">
        <f>VLOOKUP($A47,'Occupancy Raw Data'!$B$8:$BE$45,'Occupancy Raw Data'!H$3,FALSE)</f>
        <v>57.526501766784399</v>
      </c>
      <c r="D47" s="48">
        <f>VLOOKUP($A47,'Occupancy Raw Data'!$B$8:$BE$45,'Occupancy Raw Data'!I$3,FALSE)</f>
        <v>61.3427561837455</v>
      </c>
      <c r="E47" s="48">
        <f>VLOOKUP($A47,'Occupancy Raw Data'!$B$8:$BE$45,'Occupancy Raw Data'!J$3,FALSE)</f>
        <v>63.957597173144798</v>
      </c>
      <c r="F47" s="48">
        <f>VLOOKUP($A47,'Occupancy Raw Data'!$B$8:$BE$45,'Occupancy Raw Data'!K$3,FALSE)</f>
        <v>61.130742049469902</v>
      </c>
      <c r="G47" s="49">
        <f>VLOOKUP($A47,'Occupancy Raw Data'!$B$8:$BE$45,'Occupancy Raw Data'!L$3,FALSE)</f>
        <v>56.975265017667802</v>
      </c>
      <c r="H47" s="48">
        <f>VLOOKUP($A47,'Occupancy Raw Data'!$B$8:$BE$45,'Occupancy Raw Data'!N$3,FALSE)</f>
        <v>71.166077738515895</v>
      </c>
      <c r="I47" s="48">
        <f>VLOOKUP($A47,'Occupancy Raw Data'!$B$8:$BE$45,'Occupancy Raw Data'!O$3,FALSE)</f>
        <v>72.508833922261402</v>
      </c>
      <c r="J47" s="49">
        <f>VLOOKUP($A47,'Occupancy Raw Data'!$B$8:$BE$45,'Occupancy Raw Data'!P$3,FALSE)</f>
        <v>71.837455830388606</v>
      </c>
      <c r="K47" s="50">
        <f>VLOOKUP($A47,'Occupancy Raw Data'!$B$8:$BE$45,'Occupancy Raw Data'!R$3,FALSE)</f>
        <v>61.221605249873797</v>
      </c>
      <c r="M47" s="47">
        <f>VLOOKUP($A47,'Occupancy Raw Data'!$B$8:$BE$45,'Occupancy Raw Data'!T$3,FALSE)</f>
        <v>-7.3599999999999897</v>
      </c>
      <c r="N47" s="48">
        <f>VLOOKUP($A47,'Occupancy Raw Data'!$B$8:$BE$45,'Occupancy Raw Data'!U$3,FALSE)</f>
        <v>-1.57194679564691</v>
      </c>
      <c r="O47" s="48">
        <f>VLOOKUP($A47,'Occupancy Raw Data'!$B$8:$BE$45,'Occupancy Raw Data'!V$3,FALSE)</f>
        <v>-4.29988974641675</v>
      </c>
      <c r="P47" s="48">
        <f>VLOOKUP($A47,'Occupancy Raw Data'!$B$8:$BE$45,'Occupancy Raw Data'!W$3,FALSE)</f>
        <v>-1.3086150490730599</v>
      </c>
      <c r="Q47" s="48">
        <f>VLOOKUP($A47,'Occupancy Raw Data'!$B$8:$BE$45,'Occupancy Raw Data'!X$3,FALSE)</f>
        <v>-1.4806378132118401</v>
      </c>
      <c r="R47" s="49">
        <f>VLOOKUP($A47,'Occupancy Raw Data'!$B$8:$BE$45,'Occupancy Raw Data'!Y$3,FALSE)</f>
        <v>-2.96100144439094</v>
      </c>
      <c r="S47" s="48">
        <f>VLOOKUP($A47,'Occupancy Raw Data'!$B$8:$BE$45,'Occupancy Raw Data'!AA$3,FALSE)</f>
        <v>-0.39564787339267998</v>
      </c>
      <c r="T47" s="48">
        <f>VLOOKUP($A47,'Occupancy Raw Data'!$B$8:$BE$45,'Occupancy Raw Data'!AB$3,FALSE)</f>
        <v>-5.6985294117647003</v>
      </c>
      <c r="U47" s="49">
        <f>VLOOKUP($A47,'Occupancy Raw Data'!$B$8:$BE$45,'Occupancy Raw Data'!AC$3,FALSE)</f>
        <v>-3.1443544545021398</v>
      </c>
      <c r="V47" s="50">
        <f>VLOOKUP($A47,'Occupancy Raw Data'!$B$8:$BE$45,'Occupancy Raw Data'!AE$3,FALSE)</f>
        <v>-3.0225491763953301</v>
      </c>
      <c r="X47" s="51">
        <f>VLOOKUP($A47,'ADR Raw Data'!$B$6:$BE$43,'ADR Raw Data'!G$1,FALSE)</f>
        <v>82.160293609671797</v>
      </c>
      <c r="Y47" s="52">
        <f>VLOOKUP($A47,'ADR Raw Data'!$B$6:$BE$43,'ADR Raw Data'!H$1,FALSE)</f>
        <v>88.7373341523341</v>
      </c>
      <c r="Z47" s="52">
        <f>VLOOKUP($A47,'ADR Raw Data'!$B$6:$BE$43,'ADR Raw Data'!I$1,FALSE)</f>
        <v>89.719343317972303</v>
      </c>
      <c r="AA47" s="52">
        <f>VLOOKUP($A47,'ADR Raw Data'!$B$6:$BE$43,'ADR Raw Data'!J$1,FALSE)</f>
        <v>90.876364640883907</v>
      </c>
      <c r="AB47" s="52">
        <f>VLOOKUP($A47,'ADR Raw Data'!$B$6:$BE$43,'ADR Raw Data'!K$1,FALSE)</f>
        <v>100.932612716763</v>
      </c>
      <c r="AC47" s="53">
        <f>VLOOKUP($A47,'ADR Raw Data'!$B$6:$BE$43,'ADR Raw Data'!L$1,FALSE)</f>
        <v>91.101267675514706</v>
      </c>
      <c r="AD47" s="52">
        <f>VLOOKUP($A47,'ADR Raw Data'!$B$6:$BE$43,'ADR Raw Data'!N$1,FALSE)</f>
        <v>96.121807348559997</v>
      </c>
      <c r="AE47" s="52">
        <f>VLOOKUP($A47,'ADR Raw Data'!$B$6:$BE$43,'ADR Raw Data'!O$1,FALSE)</f>
        <v>100.90402534112999</v>
      </c>
      <c r="AF47" s="53">
        <f>VLOOKUP($A47,'ADR Raw Data'!$B$6:$BE$43,'ADR Raw Data'!P$1,FALSE)</f>
        <v>98.535263157894704</v>
      </c>
      <c r="AG47" s="54">
        <f>VLOOKUP($A47,'ADR Raw Data'!$B$6:$BE$43,'ADR Raw Data'!R$1,FALSE)</f>
        <v>93.593568601583101</v>
      </c>
      <c r="AI47" s="47">
        <f>VLOOKUP($A47,'ADR Raw Data'!$B$6:$BE$43,'ADR Raw Data'!T$1,FALSE)</f>
        <v>6.4568679279149697</v>
      </c>
      <c r="AJ47" s="48">
        <f>VLOOKUP($A47,'ADR Raw Data'!$B$6:$BE$43,'ADR Raw Data'!U$1,FALSE)</f>
        <v>9.6810582118467501</v>
      </c>
      <c r="AK47" s="48">
        <f>VLOOKUP($A47,'ADR Raw Data'!$B$6:$BE$43,'ADR Raw Data'!V$1,FALSE)</f>
        <v>5.1856458530143099</v>
      </c>
      <c r="AL47" s="48">
        <f>VLOOKUP($A47,'ADR Raw Data'!$B$6:$BE$43,'ADR Raw Data'!W$1,FALSE)</f>
        <v>7.4557012751774003</v>
      </c>
      <c r="AM47" s="48">
        <f>VLOOKUP($A47,'ADR Raw Data'!$B$6:$BE$43,'ADR Raw Data'!X$1,FALSE)</f>
        <v>18.385698473881</v>
      </c>
      <c r="AN47" s="49">
        <f>VLOOKUP($A47,'ADR Raw Data'!$B$6:$BE$43,'ADR Raw Data'!Y$1,FALSE)</f>
        <v>9.7181472946845293</v>
      </c>
      <c r="AO47" s="48">
        <f>VLOOKUP($A47,'ADR Raw Data'!$B$6:$BE$43,'ADR Raw Data'!AA$1,FALSE)</f>
        <v>-1.4515116704173701</v>
      </c>
      <c r="AP47" s="48">
        <f>VLOOKUP($A47,'ADR Raw Data'!$B$6:$BE$43,'ADR Raw Data'!AB$1,FALSE)</f>
        <v>3.2187824333622999</v>
      </c>
      <c r="AQ47" s="49">
        <f>VLOOKUP($A47,'ADR Raw Data'!$B$6:$BE$43,'ADR Raw Data'!AC$1,FALSE)</f>
        <v>0.90498229498071403</v>
      </c>
      <c r="AR47" s="50">
        <f>VLOOKUP($A47,'ADR Raw Data'!$B$6:$BE$43,'ADR Raw Data'!AE$1,FALSE)</f>
        <v>6.4294660105824804</v>
      </c>
      <c r="AS47" s="40"/>
      <c r="AT47" s="51">
        <f>VLOOKUP($A47,'RevPAR Raw Data'!$B$6:$BE$43,'RevPAR Raw Data'!G$1,FALSE)</f>
        <v>33.618946996466399</v>
      </c>
      <c r="AU47" s="52">
        <f>VLOOKUP($A47,'RevPAR Raw Data'!$B$6:$BE$43,'RevPAR Raw Data'!H$1,FALSE)</f>
        <v>51.047484098939897</v>
      </c>
      <c r="AV47" s="52">
        <f>VLOOKUP($A47,'RevPAR Raw Data'!$B$6:$BE$43,'RevPAR Raw Data'!I$1,FALSE)</f>
        <v>55.036318021201403</v>
      </c>
      <c r="AW47" s="52">
        <f>VLOOKUP($A47,'RevPAR Raw Data'!$B$6:$BE$43,'RevPAR Raw Data'!J$1,FALSE)</f>
        <v>58.122339222614798</v>
      </c>
      <c r="AX47" s="52">
        <f>VLOOKUP($A47,'RevPAR Raw Data'!$B$6:$BE$43,'RevPAR Raw Data'!K$1,FALSE)</f>
        <v>61.700855123674899</v>
      </c>
      <c r="AY47" s="53">
        <f>VLOOKUP($A47,'RevPAR Raw Data'!$B$6:$BE$43,'RevPAR Raw Data'!L$1,FALSE)</f>
        <v>51.9051886925795</v>
      </c>
      <c r="AZ47" s="52">
        <f>VLOOKUP($A47,'RevPAR Raw Data'!$B$6:$BE$43,'RevPAR Raw Data'!N$1,FALSE)</f>
        <v>68.406120141342697</v>
      </c>
      <c r="BA47" s="52">
        <f>VLOOKUP($A47,'RevPAR Raw Data'!$B$6:$BE$43,'RevPAR Raw Data'!O$1,FALSE)</f>
        <v>73.164332155476998</v>
      </c>
      <c r="BB47" s="53">
        <f>VLOOKUP($A47,'RevPAR Raw Data'!$B$6:$BE$43,'RevPAR Raw Data'!P$1,FALSE)</f>
        <v>70.785226148409805</v>
      </c>
      <c r="BC47" s="54">
        <f>VLOOKUP($A47,'RevPAR Raw Data'!$B$6:$BE$43,'RevPAR Raw Data'!R$1,FALSE)</f>
        <v>57.299485108531002</v>
      </c>
      <c r="BE47" s="47">
        <f>VLOOKUP($A47,'RevPAR Raw Data'!$B$6:$BE$43,'RevPAR Raw Data'!T$1,FALSE)</f>
        <v>-1.3783575515795601</v>
      </c>
      <c r="BF47" s="48">
        <f>VLOOKUP($A47,'RevPAR Raw Data'!$B$6:$BE$43,'RevPAR Raw Data'!U$1,FALSE)</f>
        <v>7.9569303318539903</v>
      </c>
      <c r="BG47" s="48">
        <f>VLOOKUP($A47,'RevPAR Raw Data'!$B$6:$BE$43,'RevPAR Raw Data'!V$1,FALSE)</f>
        <v>0.66277905227830503</v>
      </c>
      <c r="BH47" s="48">
        <f>VLOOKUP($A47,'RevPAR Raw Data'!$B$6:$BE$43,'RevPAR Raw Data'!W$1,FALSE)</f>
        <v>6.0495197972034296</v>
      </c>
      <c r="BI47" s="48">
        <f>VLOOKUP($A47,'RevPAR Raw Data'!$B$6:$BE$43,'RevPAR Raw Data'!X$1,FALSE)</f>
        <v>16.632835056841699</v>
      </c>
      <c r="BJ47" s="49">
        <f>VLOOKUP($A47,'RevPAR Raw Data'!$B$6:$BE$43,'RevPAR Raw Data'!Y$1,FALSE)</f>
        <v>6.46939136852993</v>
      </c>
      <c r="BK47" s="48">
        <f>VLOOKUP($A47,'RevPAR Raw Data'!$B$6:$BE$43,'RevPAR Raw Data'!AA$1,FALSE)</f>
        <v>-1.8414166687539999</v>
      </c>
      <c r="BL47" s="48">
        <f>VLOOKUP($A47,'RevPAR Raw Data'!$B$6:$BE$43,'RevPAR Raw Data'!AB$1,FALSE)</f>
        <v>-2.6631702420682601</v>
      </c>
      <c r="BM47" s="49">
        <f>VLOOKUP($A47,'RevPAR Raw Data'!$B$6:$BE$43,'RevPAR Raw Data'!AC$1,FALSE)</f>
        <v>-2.2678280106261099</v>
      </c>
      <c r="BN47" s="50">
        <f>VLOOKUP($A47,'RevPAR Raw Data'!$B$6:$BE$43,'RevPAR Raw Data'!AE$1,FALSE)</f>
        <v>3.2125830622376701</v>
      </c>
    </row>
    <row r="48" spans="1:66" ht="15" thickBot="1" x14ac:dyDescent="0.3">
      <c r="A48" s="63" t="s">
        <v>87</v>
      </c>
      <c r="B48" s="67">
        <f>VLOOKUP($A48,'Occupancy Raw Data'!$B$8:$BE$45,'Occupancy Raw Data'!G$3,FALSE)</f>
        <v>46.867204695524499</v>
      </c>
      <c r="C48" s="68">
        <f>VLOOKUP($A48,'Occupancy Raw Data'!$B$8:$BE$45,'Occupancy Raw Data'!H$3,FALSE)</f>
        <v>55.994130594277301</v>
      </c>
      <c r="D48" s="68">
        <f>VLOOKUP($A48,'Occupancy Raw Data'!$B$8:$BE$45,'Occupancy Raw Data'!I$3,FALSE)</f>
        <v>60.586940572266997</v>
      </c>
      <c r="E48" s="68">
        <f>VLOOKUP($A48,'Occupancy Raw Data'!$B$8:$BE$45,'Occupancy Raw Data'!J$3,FALSE)</f>
        <v>63.404255319148902</v>
      </c>
      <c r="F48" s="68">
        <f>VLOOKUP($A48,'Occupancy Raw Data'!$B$8:$BE$45,'Occupancy Raw Data'!K$3,FALSE)</f>
        <v>60.205429200293402</v>
      </c>
      <c r="G48" s="69">
        <f>VLOOKUP($A48,'Occupancy Raw Data'!$B$8:$BE$45,'Occupancy Raw Data'!L$3,FALSE)</f>
        <v>57.411592076302199</v>
      </c>
      <c r="H48" s="68">
        <f>VLOOKUP($A48,'Occupancy Raw Data'!$B$8:$BE$45,'Occupancy Raw Data'!N$3,FALSE)</f>
        <v>63.829787234042499</v>
      </c>
      <c r="I48" s="68">
        <f>VLOOKUP($A48,'Occupancy Raw Data'!$B$8:$BE$45,'Occupancy Raw Data'!O$3,FALSE)</f>
        <v>67.512839325018305</v>
      </c>
      <c r="J48" s="69">
        <f>VLOOKUP($A48,'Occupancy Raw Data'!$B$8:$BE$45,'Occupancy Raw Data'!P$3,FALSE)</f>
        <v>65.671313279530395</v>
      </c>
      <c r="K48" s="70">
        <f>VLOOKUP($A48,'Occupancy Raw Data'!$B$8:$BE$45,'Occupancy Raw Data'!R$3,FALSE)</f>
        <v>59.771512420081699</v>
      </c>
      <c r="M48" s="67">
        <f>VLOOKUP($A48,'Occupancy Raw Data'!$B$8:$BE$45,'Occupancy Raw Data'!T$3,FALSE)</f>
        <v>-7.3561223360572097</v>
      </c>
      <c r="N48" s="68">
        <f>VLOOKUP($A48,'Occupancy Raw Data'!$B$8:$BE$45,'Occupancy Raw Data'!U$3,FALSE)</f>
        <v>-4.0726887256757696</v>
      </c>
      <c r="O48" s="68">
        <f>VLOOKUP($A48,'Occupancy Raw Data'!$B$8:$BE$45,'Occupancy Raw Data'!V$3,FALSE)</f>
        <v>-1.7740687309518499</v>
      </c>
      <c r="P48" s="68">
        <f>VLOOKUP($A48,'Occupancy Raw Data'!$B$8:$BE$45,'Occupancy Raw Data'!W$3,FALSE)</f>
        <v>-0.96428127631960403</v>
      </c>
      <c r="Q48" s="68">
        <f>VLOOKUP($A48,'Occupancy Raw Data'!$B$8:$BE$45,'Occupancy Raw Data'!X$3,FALSE)</f>
        <v>-4.4309948878172802</v>
      </c>
      <c r="R48" s="69">
        <f>VLOOKUP($A48,'Occupancy Raw Data'!$B$8:$BE$45,'Occupancy Raw Data'!Y$3,FALSE)</f>
        <v>-3.56166688774106</v>
      </c>
      <c r="S48" s="68">
        <f>VLOOKUP($A48,'Occupancy Raw Data'!$B$8:$BE$45,'Occupancy Raw Data'!AA$3,FALSE)</f>
        <v>-6.8482430038356297</v>
      </c>
      <c r="T48" s="68">
        <f>VLOOKUP($A48,'Occupancy Raw Data'!$B$8:$BE$45,'Occupancy Raw Data'!AB$3,FALSE)</f>
        <v>-8.0169409875551896</v>
      </c>
      <c r="U48" s="69">
        <f>VLOOKUP($A48,'Occupancy Raw Data'!$B$8:$BE$45,'Occupancy Raw Data'!AC$3,FALSE)</f>
        <v>-7.4526633115750602</v>
      </c>
      <c r="V48" s="70">
        <f>VLOOKUP($A48,'Occupancy Raw Data'!$B$8:$BE$45,'Occupancy Raw Data'!AE$3,FALSE)</f>
        <v>-4.8178867652362003</v>
      </c>
      <c r="X48" s="71">
        <f>VLOOKUP($A48,'ADR Raw Data'!$B$6:$BE$43,'ADR Raw Data'!G$1,FALSE)</f>
        <v>111.64182529743201</v>
      </c>
      <c r="Y48" s="72">
        <f>VLOOKUP($A48,'ADR Raw Data'!$B$6:$BE$43,'ADR Raw Data'!H$1,FALSE)</f>
        <v>107.739973794549</v>
      </c>
      <c r="Z48" s="72">
        <f>VLOOKUP($A48,'ADR Raw Data'!$B$6:$BE$43,'ADR Raw Data'!I$1,FALSE)</f>
        <v>111.461395010898</v>
      </c>
      <c r="AA48" s="72">
        <f>VLOOKUP($A48,'ADR Raw Data'!$B$6:$BE$43,'ADR Raw Data'!J$1,FALSE)</f>
        <v>111.103466790094</v>
      </c>
      <c r="AB48" s="72">
        <f>VLOOKUP($A48,'ADR Raw Data'!$B$6:$BE$43,'ADR Raw Data'!K$1,FALSE)</f>
        <v>112.20889836704799</v>
      </c>
      <c r="AC48" s="73">
        <f>VLOOKUP($A48,'ADR Raw Data'!$B$6:$BE$43,'ADR Raw Data'!L$1,FALSE)</f>
        <v>110.842663190717</v>
      </c>
      <c r="AD48" s="72">
        <f>VLOOKUP($A48,'ADR Raw Data'!$B$6:$BE$43,'ADR Raw Data'!N$1,FALSE)</f>
        <v>143.39437471264301</v>
      </c>
      <c r="AE48" s="72">
        <f>VLOOKUP($A48,'ADR Raw Data'!$B$6:$BE$43,'ADR Raw Data'!O$1,FALSE)</f>
        <v>156.476983264507</v>
      </c>
      <c r="AF48" s="73">
        <f>VLOOKUP($A48,'ADR Raw Data'!$B$6:$BE$43,'ADR Raw Data'!P$1,FALSE)</f>
        <v>150.11910736230499</v>
      </c>
      <c r="AG48" s="74">
        <f>VLOOKUP($A48,'ADR Raw Data'!$B$6:$BE$43,'ADR Raw Data'!R$1,FALSE)</f>
        <v>123.172166304271</v>
      </c>
      <c r="AI48" s="67">
        <f>VLOOKUP($A48,'ADR Raw Data'!$B$6:$BE$43,'ADR Raw Data'!T$1,FALSE)</f>
        <v>6.2184751156875002</v>
      </c>
      <c r="AJ48" s="68">
        <f>VLOOKUP($A48,'ADR Raw Data'!$B$6:$BE$43,'ADR Raw Data'!U$1,FALSE)</f>
        <v>4.5556093052903801</v>
      </c>
      <c r="AK48" s="68">
        <f>VLOOKUP($A48,'ADR Raw Data'!$B$6:$BE$43,'ADR Raw Data'!V$1,FALSE)</f>
        <v>6.0137949907200099</v>
      </c>
      <c r="AL48" s="68">
        <f>VLOOKUP($A48,'ADR Raw Data'!$B$6:$BE$43,'ADR Raw Data'!W$1,FALSE)</f>
        <v>8.7261758921794694</v>
      </c>
      <c r="AM48" s="68">
        <f>VLOOKUP($A48,'ADR Raw Data'!$B$6:$BE$43,'ADR Raw Data'!X$1,FALSE)</f>
        <v>6.7521615423274897</v>
      </c>
      <c r="AN48" s="69">
        <f>VLOOKUP($A48,'ADR Raw Data'!$B$6:$BE$43,'ADR Raw Data'!Y$1,FALSE)</f>
        <v>6.4955903849013197</v>
      </c>
      <c r="AO48" s="68">
        <f>VLOOKUP($A48,'ADR Raw Data'!$B$6:$BE$43,'ADR Raw Data'!AA$1,FALSE)</f>
        <v>8.2162917369584605</v>
      </c>
      <c r="AP48" s="68">
        <f>VLOOKUP($A48,'ADR Raw Data'!$B$6:$BE$43,'ADR Raw Data'!AB$1,FALSE)</f>
        <v>6.8931290290782599</v>
      </c>
      <c r="AQ48" s="69">
        <f>VLOOKUP($A48,'ADR Raw Data'!$B$6:$BE$43,'ADR Raw Data'!AC$1,FALSE)</f>
        <v>7.4696243802467697</v>
      </c>
      <c r="AR48" s="70">
        <f>VLOOKUP($A48,'ADR Raw Data'!$B$6:$BE$43,'ADR Raw Data'!AE$1,FALSE)</f>
        <v>6.5719491433254902</v>
      </c>
      <c r="AS48" s="40"/>
      <c r="AT48" s="71">
        <f>VLOOKUP($A48,'RevPAR Raw Data'!$B$6:$BE$43,'RevPAR Raw Data'!G$1,FALSE)</f>
        <v>52.323402787967701</v>
      </c>
      <c r="AU48" s="72">
        <f>VLOOKUP($A48,'RevPAR Raw Data'!$B$6:$BE$43,'RevPAR Raw Data'!H$1,FALSE)</f>
        <v>60.328061628759997</v>
      </c>
      <c r="AV48" s="72">
        <f>VLOOKUP($A48,'RevPAR Raw Data'!$B$6:$BE$43,'RevPAR Raw Data'!I$1,FALSE)</f>
        <v>67.5310491562729</v>
      </c>
      <c r="AW48" s="72">
        <f>VLOOKUP($A48,'RevPAR Raw Data'!$B$6:$BE$43,'RevPAR Raw Data'!J$1,FALSE)</f>
        <v>70.444325752017605</v>
      </c>
      <c r="AX48" s="72">
        <f>VLOOKUP($A48,'RevPAR Raw Data'!$B$6:$BE$43,'RevPAR Raw Data'!K$1,FALSE)</f>
        <v>67.555848862802605</v>
      </c>
      <c r="AY48" s="73">
        <f>VLOOKUP($A48,'RevPAR Raw Data'!$B$6:$BE$43,'RevPAR Raw Data'!L$1,FALSE)</f>
        <v>63.636537637564103</v>
      </c>
      <c r="AZ48" s="72">
        <f>VLOOKUP($A48,'RevPAR Raw Data'!$B$6:$BE$43,'RevPAR Raw Data'!N$1,FALSE)</f>
        <v>91.528324284666098</v>
      </c>
      <c r="BA48" s="72">
        <f>VLOOKUP($A48,'RevPAR Raw Data'!$B$6:$BE$43,'RevPAR Raw Data'!O$1,FALSE)</f>
        <v>105.642054292002</v>
      </c>
      <c r="BB48" s="73">
        <f>VLOOKUP($A48,'RevPAR Raw Data'!$B$6:$BE$43,'RevPAR Raw Data'!P$1,FALSE)</f>
        <v>98.585189288334504</v>
      </c>
      <c r="BC48" s="74">
        <f>VLOOKUP($A48,'RevPAR Raw Data'!$B$6:$BE$43,'RevPAR Raw Data'!R$1,FALSE)</f>
        <v>73.621866680641403</v>
      </c>
      <c r="BE48" s="67">
        <f>VLOOKUP($A48,'RevPAR Raw Data'!$B$6:$BE$43,'RevPAR Raw Data'!T$1,FALSE)</f>
        <v>-1.59508585731695</v>
      </c>
      <c r="BF48" s="68">
        <f>VLOOKUP($A48,'RevPAR Raw Data'!$B$6:$BE$43,'RevPAR Raw Data'!U$1,FALSE)</f>
        <v>0.297384793052209</v>
      </c>
      <c r="BG48" s="68">
        <f>VLOOKUP($A48,'RevPAR Raw Data'!$B$6:$BE$43,'RevPAR Raw Data'!V$1,FALSE)</f>
        <v>4.1330374032942396</v>
      </c>
      <c r="BH48" s="68">
        <f>VLOOKUP($A48,'RevPAR Raw Data'!$B$6:$BE$43,'RevPAR Raw Data'!W$1,FALSE)</f>
        <v>7.6777497355928697</v>
      </c>
      <c r="BI48" s="68">
        <f>VLOOKUP($A48,'RevPAR Raw Data'!$B$6:$BE$43,'RevPAR Raw Data'!X$1,FALSE)</f>
        <v>2.0219787217524998</v>
      </c>
      <c r="BJ48" s="69">
        <f>VLOOKUP($A48,'RevPAR Raw Data'!$B$6:$BE$43,'RevPAR Raw Data'!Y$1,FALSE)</f>
        <v>2.70257220525794</v>
      </c>
      <c r="BK48" s="68">
        <f>VLOOKUP($A48,'RevPAR Raw Data'!$B$6:$BE$43,'RevPAR Raw Data'!AA$1,FALSE)</f>
        <v>0.80537710907184501</v>
      </c>
      <c r="BL48" s="68">
        <f>VLOOKUP($A48,'RevPAR Raw Data'!$B$6:$BE$43,'RevPAR Raw Data'!AB$1,FALSE)</f>
        <v>-1.67643004493417</v>
      </c>
      <c r="BM48" s="69">
        <f>VLOOKUP($A48,'RevPAR Raw Data'!$B$6:$BE$43,'RevPAR Raw Data'!AC$1,FALSE)</f>
        <v>-0.53972488702741295</v>
      </c>
      <c r="BN48" s="70">
        <f>VLOOKUP($A48,'RevPAR Raw Data'!$B$6:$BE$43,'RevPAR Raw Data'!AE$1,FALSE)</f>
        <v>1.4374333100949499</v>
      </c>
    </row>
    <row r="49" spans="1:45" ht="14.25" customHeight="1" x14ac:dyDescent="0.25">
      <c r="A49" s="170" t="s">
        <v>108</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h6zQXOJ5xpnPU8QFi+o6YXju+LUGrO+CAKGGBZEgdiYxxWVSH7Fkg4gVZAzgig1ZmoppZ0pZ0zqyjcXqGbe2LA==" saltValue="VGzXxlSGmNea3fqTOqoSW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April 30, 2023 - May 27,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2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2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25">
      <c r="A4" s="46" t="s">
        <v>15</v>
      </c>
      <c r="B4" s="47">
        <f>VLOOKUP($A4,'Occupancy Raw Data'!$B$8:$BE$45,'Occupancy Raw Data'!AG$3,FALSE)</f>
        <v>51.808605908643997</v>
      </c>
      <c r="C4" s="48">
        <f>VLOOKUP($A4,'Occupancy Raw Data'!$B$8:$BE$45,'Occupancy Raw Data'!AH$3,FALSE)</f>
        <v>62.5111569830459</v>
      </c>
      <c r="D4" s="48">
        <f>VLOOKUP($A4,'Occupancy Raw Data'!$B$8:$BE$45,'Occupancy Raw Data'!AI$3,FALSE)</f>
        <v>67.213261110386895</v>
      </c>
      <c r="E4" s="48">
        <f>VLOOKUP($A4,'Occupancy Raw Data'!$B$8:$BE$45,'Occupancy Raw Data'!AJ$3,FALSE)</f>
        <v>67.1877792988697</v>
      </c>
      <c r="F4" s="48">
        <f>VLOOKUP($A4,'Occupancy Raw Data'!$B$8:$BE$45,'Occupancy Raw Data'!AK$3,FALSE)</f>
        <v>64.786903779531997</v>
      </c>
      <c r="G4" s="49">
        <f>VLOOKUP($A4,'Occupancy Raw Data'!$B$8:$BE$45,'Occupancy Raw Data'!AL$3,FALSE)</f>
        <v>62.705421235299703</v>
      </c>
      <c r="H4" s="48">
        <f>VLOOKUP($A4,'Occupancy Raw Data'!$B$8:$BE$45,'Occupancy Raw Data'!AN$3,FALSE)</f>
        <v>72.711591112027804</v>
      </c>
      <c r="I4" s="48">
        <f>VLOOKUP($A4,'Occupancy Raw Data'!$B$8:$BE$45,'Occupancy Raw Data'!AO$3,FALSE)</f>
        <v>76.369722490678299</v>
      </c>
      <c r="J4" s="49">
        <f>VLOOKUP($A4,'Occupancy Raw Data'!$B$8:$BE$45,'Occupancy Raw Data'!AP$3,FALSE)</f>
        <v>74.540660505883807</v>
      </c>
      <c r="K4" s="50">
        <f>VLOOKUP($A4,'Occupancy Raw Data'!$B$8:$BE$45,'Occupancy Raw Data'!AR$3,FALSE)</f>
        <v>66.087914008182096</v>
      </c>
      <c r="M4" s="47">
        <f>VLOOKUP($A4,'Occupancy Raw Data'!$B$8:$BE$45,'Occupancy Raw Data'!AT$3,FALSE)</f>
        <v>-1.6898546016734499</v>
      </c>
      <c r="N4" s="48">
        <f>VLOOKUP($A4,'Occupancy Raw Data'!$B$8:$BE$45,'Occupancy Raw Data'!AU$3,FALSE)</f>
        <v>1.3349852469143999</v>
      </c>
      <c r="O4" s="48">
        <f>VLOOKUP($A4,'Occupancy Raw Data'!$B$8:$BE$45,'Occupancy Raw Data'!AV$3,FALSE)</f>
        <v>2.0835365778327701</v>
      </c>
      <c r="P4" s="48">
        <f>VLOOKUP($A4,'Occupancy Raw Data'!$B$8:$BE$45,'Occupancy Raw Data'!AW$3,FALSE)</f>
        <v>1.4634690613680099</v>
      </c>
      <c r="Q4" s="48">
        <f>VLOOKUP($A4,'Occupancy Raw Data'!$B$8:$BE$45,'Occupancy Raw Data'!AX$3,FALSE)</f>
        <v>-0.58315999068565305</v>
      </c>
      <c r="R4" s="49">
        <f>VLOOKUP($A4,'Occupancy Raw Data'!$B$8:$BE$45,'Occupancy Raw Data'!AY$3,FALSE)</f>
        <v>0.61392498168628096</v>
      </c>
      <c r="S4" s="48">
        <f>VLOOKUP($A4,'Occupancy Raw Data'!$B$8:$BE$45,'Occupancy Raw Data'!BA$3,FALSE)</f>
        <v>-1.8189154681792901</v>
      </c>
      <c r="T4" s="48">
        <f>VLOOKUP($A4,'Occupancy Raw Data'!$B$8:$BE$45,'Occupancy Raw Data'!BB$3,FALSE)</f>
        <v>-2.28575712236304</v>
      </c>
      <c r="U4" s="49">
        <f>VLOOKUP($A4,'Occupancy Raw Data'!$B$8:$BE$45,'Occupancy Raw Data'!BC$3,FALSE)</f>
        <v>-2.05861467497453</v>
      </c>
      <c r="V4" s="50">
        <f>VLOOKUP($A4,'Occupancy Raw Data'!$B$8:$BE$45,'Occupancy Raw Data'!BE$3,FALSE)</f>
        <v>-0.26192408459059602</v>
      </c>
      <c r="X4" s="51">
        <f>VLOOKUP($A4,'ADR Raw Data'!$B$6:$BE$43,'ADR Raw Data'!AG$1,FALSE)</f>
        <v>144.82335523583899</v>
      </c>
      <c r="Y4" s="52">
        <f>VLOOKUP($A4,'ADR Raw Data'!$B$6:$BE$43,'ADR Raw Data'!AH$1,FALSE)</f>
        <v>149.101295224551</v>
      </c>
      <c r="Z4" s="52">
        <f>VLOOKUP($A4,'ADR Raw Data'!$B$6:$BE$43,'ADR Raw Data'!AI$1,FALSE)</f>
        <v>153.647286631426</v>
      </c>
      <c r="AA4" s="52">
        <f>VLOOKUP($A4,'ADR Raw Data'!$B$6:$BE$43,'ADR Raw Data'!AJ$1,FALSE)</f>
        <v>151.21521888458699</v>
      </c>
      <c r="AB4" s="52">
        <f>VLOOKUP($A4,'ADR Raw Data'!$B$6:$BE$43,'ADR Raw Data'!AK$1,FALSE)</f>
        <v>149.132186869973</v>
      </c>
      <c r="AC4" s="53">
        <f>VLOOKUP($A4,'ADR Raw Data'!$B$6:$BE$43,'ADR Raw Data'!AL$1,FALSE)</f>
        <v>149.82983168999399</v>
      </c>
      <c r="AD4" s="52">
        <f>VLOOKUP($A4,'ADR Raw Data'!$B$6:$BE$43,'ADR Raw Data'!AN$1,FALSE)</f>
        <v>168.92421489367999</v>
      </c>
      <c r="AE4" s="52">
        <f>VLOOKUP($A4,'ADR Raw Data'!$B$6:$BE$43,'ADR Raw Data'!AO$1,FALSE)</f>
        <v>175.246164794409</v>
      </c>
      <c r="AF4" s="53">
        <f>VLOOKUP($A4,'ADR Raw Data'!$B$6:$BE$43,'ADR Raw Data'!AP$1,FALSE)</f>
        <v>172.16275969661601</v>
      </c>
      <c r="AG4" s="54">
        <f>VLOOKUP($A4,'ADR Raw Data'!$B$6:$BE$43,'ADR Raw Data'!AR$1,FALSE)</f>
        <v>157.028906614752</v>
      </c>
      <c r="AI4" s="47">
        <f>VLOOKUP($A4,'ADR Raw Data'!$B$6:$BE$43,'ADR Raw Data'!AT$1,FALSE)</f>
        <v>3.6424884367119001</v>
      </c>
      <c r="AJ4" s="48">
        <f>VLOOKUP($A4,'ADR Raw Data'!$B$6:$BE$43,'ADR Raw Data'!AU$1,FALSE)</f>
        <v>5.6410234923219997</v>
      </c>
      <c r="AK4" s="48">
        <f>VLOOKUP($A4,'ADR Raw Data'!$B$6:$BE$43,'ADR Raw Data'!AV$1,FALSE)</f>
        <v>6.7077001904523996</v>
      </c>
      <c r="AL4" s="48">
        <f>VLOOKUP($A4,'ADR Raw Data'!$B$6:$BE$43,'ADR Raw Data'!AW$1,FALSE)</f>
        <v>5.9253464424990403</v>
      </c>
      <c r="AM4" s="48">
        <f>VLOOKUP($A4,'ADR Raw Data'!$B$6:$BE$43,'ADR Raw Data'!AX$1,FALSE)</f>
        <v>3.5648373572532099</v>
      </c>
      <c r="AN4" s="49">
        <f>VLOOKUP($A4,'ADR Raw Data'!$B$6:$BE$43,'ADR Raw Data'!AY$1,FALSE)</f>
        <v>5.1840456004618698</v>
      </c>
      <c r="AO4" s="48">
        <f>VLOOKUP($A4,'ADR Raw Data'!$B$6:$BE$43,'ADR Raw Data'!BA$1,FALSE)</f>
        <v>2.3653079969367399</v>
      </c>
      <c r="AP4" s="48">
        <f>VLOOKUP($A4,'ADR Raw Data'!$B$6:$BE$43,'ADR Raw Data'!BB$1,FALSE)</f>
        <v>1.43678421909446</v>
      </c>
      <c r="AQ4" s="49">
        <f>VLOOKUP($A4,'ADR Raw Data'!$B$6:$BE$43,'ADR Raw Data'!BC$1,FALSE)</f>
        <v>1.87347010064544</v>
      </c>
      <c r="AR4" s="50">
        <f>VLOOKUP($A4,'ADR Raw Data'!$B$6:$BE$43,'ADR Raw Data'!BE$1,FALSE)</f>
        <v>3.8831622857388801</v>
      </c>
      <c r="AT4" s="51">
        <f>VLOOKUP($A4,'RevPAR Raw Data'!$B$6:$BE$43,'RevPAR Raw Data'!AG$1,FALSE)</f>
        <v>75.030961377811593</v>
      </c>
      <c r="AU4" s="52">
        <f>VLOOKUP($A4,'RevPAR Raw Data'!$B$6:$BE$43,'RevPAR Raw Data'!AH$1,FALSE)</f>
        <v>93.204944721574293</v>
      </c>
      <c r="AV4" s="52">
        <f>VLOOKUP($A4,'RevPAR Raw Data'!$B$6:$BE$43,'RevPAR Raw Data'!AI$1,FALSE)</f>
        <v>103.271351952605</v>
      </c>
      <c r="AW4" s="52">
        <f>VLOOKUP($A4,'RevPAR Raw Data'!$B$6:$BE$43,'RevPAR Raw Data'!AJ$1,FALSE)</f>
        <v>101.598147530479</v>
      </c>
      <c r="AX4" s="52">
        <f>VLOOKUP($A4,'RevPAR Raw Data'!$B$6:$BE$43,'RevPAR Raw Data'!AK$1,FALSE)</f>
        <v>96.618126411761395</v>
      </c>
      <c r="AY4" s="53">
        <f>VLOOKUP($A4,'RevPAR Raw Data'!$B$6:$BE$43,'RevPAR Raw Data'!AL$1,FALSE)</f>
        <v>93.951427097351697</v>
      </c>
      <c r="AZ4" s="52">
        <f>VLOOKUP($A4,'RevPAR Raw Data'!$B$6:$BE$43,'RevPAR Raw Data'!AN$1,FALSE)</f>
        <v>122.827484422696</v>
      </c>
      <c r="BA4" s="52">
        <f>VLOOKUP($A4,'RevPAR Raw Data'!$B$6:$BE$43,'RevPAR Raw Data'!AO$1,FALSE)</f>
        <v>133.83500972904699</v>
      </c>
      <c r="BB4" s="53">
        <f>VLOOKUP($A4,'RevPAR Raw Data'!$B$6:$BE$43,'RevPAR Raw Data'!AP$1,FALSE)</f>
        <v>128.331258223015</v>
      </c>
      <c r="BC4" s="54">
        <f>VLOOKUP($A4,'RevPAR Raw Data'!$B$6:$BE$43,'RevPAR Raw Data'!AR$1,FALSE)</f>
        <v>103.777128771546</v>
      </c>
      <c r="BE4" s="47">
        <f>VLOOKUP($A4,'RevPAR Raw Data'!$B$6:$BE$43,'RevPAR Raw Data'!AT$1,FALSE)</f>
        <v>1.8910810765752499</v>
      </c>
      <c r="BF4" s="48">
        <f>VLOOKUP($A4,'RevPAR Raw Data'!$B$6:$BE$43,'RevPAR Raw Data'!AU$1,FALSE)</f>
        <v>7.0513155706338804</v>
      </c>
      <c r="BG4" s="48">
        <f>VLOOKUP($A4,'RevPAR Raw Data'!$B$6:$BE$43,'RevPAR Raw Data'!AV$1,FALSE)</f>
        <v>8.9309941552845995</v>
      </c>
      <c r="BH4" s="48">
        <f>VLOOKUP($A4,'RevPAR Raw Data'!$B$6:$BE$43,'RevPAR Raw Data'!AW$1,FALSE)</f>
        <v>7.4755311158318998</v>
      </c>
      <c r="BI4" s="48">
        <f>VLOOKUP($A4,'RevPAR Raw Data'!$B$6:$BE$43,'RevPAR Raw Data'!AX$1,FALSE)</f>
        <v>2.96088866136704</v>
      </c>
      <c r="BJ4" s="49">
        <f>VLOOKUP($A4,'RevPAR Raw Data'!$B$6:$BE$43,'RevPAR Raw Data'!AY$1,FALSE)</f>
        <v>5.8297967331513902</v>
      </c>
      <c r="BK4" s="48">
        <f>VLOOKUP($A4,'RevPAR Raw Data'!$B$6:$BE$43,'RevPAR Raw Data'!BA$1,FALSE)</f>
        <v>0.50336957573109198</v>
      </c>
      <c r="BL4" s="48">
        <f>VLOOKUP($A4,'RevPAR Raw Data'!$B$6:$BE$43,'RevPAR Raw Data'!BB$1,FALSE)</f>
        <v>-0.88181430088951895</v>
      </c>
      <c r="BM4" s="49">
        <f>VLOOKUP($A4,'RevPAR Raw Data'!$B$6:$BE$43,'RevPAR Raw Data'!BC$1,FALSE)</f>
        <v>-0.22371210475223799</v>
      </c>
      <c r="BN4" s="50">
        <f>VLOOKUP($A4,'RevPAR Raw Data'!$B$6:$BE$43,'RevPAR Raw Data'!BE$1,FALSE)</f>
        <v>3.6110672638781902</v>
      </c>
    </row>
    <row r="5" spans="1:66" x14ac:dyDescent="0.25">
      <c r="A5" s="46" t="s">
        <v>70</v>
      </c>
      <c r="B5" s="47">
        <f>VLOOKUP($A5,'Occupancy Raw Data'!$B$8:$BE$45,'Occupancy Raw Data'!AG$3,FALSE)</f>
        <v>52.6953738972826</v>
      </c>
      <c r="C5" s="48">
        <f>VLOOKUP($A5,'Occupancy Raw Data'!$B$8:$BE$45,'Occupancy Raw Data'!AH$3,FALSE)</f>
        <v>64.855565323096798</v>
      </c>
      <c r="D5" s="48">
        <f>VLOOKUP($A5,'Occupancy Raw Data'!$B$8:$BE$45,'Occupancy Raw Data'!AI$3,FALSE)</f>
        <v>70.231627019011</v>
      </c>
      <c r="E5" s="48">
        <f>VLOOKUP($A5,'Occupancy Raw Data'!$B$8:$BE$45,'Occupancy Raw Data'!AJ$3,FALSE)</f>
        <v>71.737698008941706</v>
      </c>
      <c r="F5" s="48">
        <f>VLOOKUP($A5,'Occupancy Raw Data'!$B$8:$BE$45,'Occupancy Raw Data'!AK$3,FALSE)</f>
        <v>68.698056150073199</v>
      </c>
      <c r="G5" s="49">
        <f>VLOOKUP($A5,'Occupancy Raw Data'!$B$8:$BE$45,'Occupancy Raw Data'!AL$3,FALSE)</f>
        <v>65.644911833934003</v>
      </c>
      <c r="H5" s="48">
        <f>VLOOKUP($A5,'Occupancy Raw Data'!$B$8:$BE$45,'Occupancy Raw Data'!AN$3,FALSE)</f>
        <v>75.201249247133603</v>
      </c>
      <c r="I5" s="48">
        <f>VLOOKUP($A5,'Occupancy Raw Data'!$B$8:$BE$45,'Occupancy Raw Data'!AO$3,FALSE)</f>
        <v>78.071341069314002</v>
      </c>
      <c r="J5" s="49">
        <f>VLOOKUP($A5,'Occupancy Raw Data'!$B$8:$BE$45,'Occupancy Raw Data'!AP$3,FALSE)</f>
        <v>76.636295158223803</v>
      </c>
      <c r="K5" s="50">
        <f>VLOOKUP($A5,'Occupancy Raw Data'!$B$8:$BE$45,'Occupancy Raw Data'!AR$3,FALSE)</f>
        <v>68.785549779295593</v>
      </c>
      <c r="M5" s="47">
        <f>VLOOKUP($A5,'Occupancy Raw Data'!$B$8:$BE$45,'Occupancy Raw Data'!AT$3,FALSE)</f>
        <v>-1.08028060924794</v>
      </c>
      <c r="N5" s="48">
        <f>VLOOKUP($A5,'Occupancy Raw Data'!$B$8:$BE$45,'Occupancy Raw Data'!AU$3,FALSE)</f>
        <v>3.6618893542045399</v>
      </c>
      <c r="O5" s="48">
        <f>VLOOKUP($A5,'Occupancy Raw Data'!$B$8:$BE$45,'Occupancy Raw Data'!AV$3,FALSE)</f>
        <v>4.7740288093100496</v>
      </c>
      <c r="P5" s="48">
        <f>VLOOKUP($A5,'Occupancy Raw Data'!$B$8:$BE$45,'Occupancy Raw Data'!AW$3,FALSE)</f>
        <v>4.59191020385886</v>
      </c>
      <c r="Q5" s="48">
        <f>VLOOKUP($A5,'Occupancy Raw Data'!$B$8:$BE$45,'Occupancy Raw Data'!AX$3,FALSE)</f>
        <v>2.17570051115985</v>
      </c>
      <c r="R5" s="49">
        <f>VLOOKUP($A5,'Occupancy Raw Data'!$B$8:$BE$45,'Occupancy Raw Data'!AY$3,FALSE)</f>
        <v>2.99169547472991</v>
      </c>
      <c r="S5" s="48">
        <f>VLOOKUP($A5,'Occupancy Raw Data'!$B$8:$BE$45,'Occupancy Raw Data'!BA$3,FALSE)</f>
        <v>-1.63238924037911</v>
      </c>
      <c r="T5" s="48">
        <f>VLOOKUP($A5,'Occupancy Raw Data'!$B$8:$BE$45,'Occupancy Raw Data'!BB$3,FALSE)</f>
        <v>-1.85942442046291</v>
      </c>
      <c r="U5" s="49">
        <f>VLOOKUP($A5,'Occupancy Raw Data'!$B$8:$BE$45,'Occupancy Raw Data'!BC$3,FALSE)</f>
        <v>-1.7481635970389</v>
      </c>
      <c r="V5" s="50">
        <f>VLOOKUP($A5,'Occupancy Raw Data'!$B$8:$BE$45,'Occupancy Raw Data'!BE$3,FALSE)</f>
        <v>1.4343660467431001</v>
      </c>
      <c r="X5" s="51">
        <f>VLOOKUP($A5,'ADR Raw Data'!$B$6:$BE$43,'ADR Raw Data'!AG$1,FALSE)</f>
        <v>125.62180077151299</v>
      </c>
      <c r="Y5" s="52">
        <f>VLOOKUP($A5,'ADR Raw Data'!$B$6:$BE$43,'ADR Raw Data'!AH$1,FALSE)</f>
        <v>134.220376845727</v>
      </c>
      <c r="Z5" s="52">
        <f>VLOOKUP($A5,'ADR Raw Data'!$B$6:$BE$43,'ADR Raw Data'!AI$1,FALSE)</f>
        <v>139.70472209705301</v>
      </c>
      <c r="AA5" s="52">
        <f>VLOOKUP($A5,'ADR Raw Data'!$B$6:$BE$43,'ADR Raw Data'!AJ$1,FALSE)</f>
        <v>139.055354082534</v>
      </c>
      <c r="AB5" s="52">
        <f>VLOOKUP($A5,'ADR Raw Data'!$B$6:$BE$43,'ADR Raw Data'!AK$1,FALSE)</f>
        <v>136.96075426951401</v>
      </c>
      <c r="AC5" s="53">
        <f>VLOOKUP($A5,'ADR Raw Data'!$B$6:$BE$43,'ADR Raw Data'!AL$1,FALSE)</f>
        <v>135.644526361499</v>
      </c>
      <c r="AD5" s="52">
        <f>VLOOKUP($A5,'ADR Raw Data'!$B$6:$BE$43,'ADR Raw Data'!AN$1,FALSE)</f>
        <v>154.41503310511899</v>
      </c>
      <c r="AE5" s="52">
        <f>VLOOKUP($A5,'ADR Raw Data'!$B$6:$BE$43,'ADR Raw Data'!AO$1,FALSE)</f>
        <v>157.00157062631601</v>
      </c>
      <c r="AF5" s="53">
        <f>VLOOKUP($A5,'ADR Raw Data'!$B$6:$BE$43,'ADR Raw Data'!AP$1,FALSE)</f>
        <v>155.73251885119501</v>
      </c>
      <c r="AG5" s="54">
        <f>VLOOKUP($A5,'ADR Raw Data'!$B$6:$BE$43,'ADR Raw Data'!AR$1,FALSE)</f>
        <v>142.03950864052999</v>
      </c>
      <c r="AI5" s="47">
        <f>VLOOKUP($A5,'ADR Raw Data'!$B$6:$BE$43,'ADR Raw Data'!AT$1,FALSE)</f>
        <v>9.12015890868018</v>
      </c>
      <c r="AJ5" s="48">
        <f>VLOOKUP($A5,'ADR Raw Data'!$B$6:$BE$43,'ADR Raw Data'!AU$1,FALSE)</f>
        <v>11.0853909763503</v>
      </c>
      <c r="AK5" s="48">
        <f>VLOOKUP($A5,'ADR Raw Data'!$B$6:$BE$43,'ADR Raw Data'!AV$1,FALSE)</f>
        <v>12.152269422680099</v>
      </c>
      <c r="AL5" s="48">
        <f>VLOOKUP($A5,'ADR Raw Data'!$B$6:$BE$43,'ADR Raw Data'!AW$1,FALSE)</f>
        <v>11.7496026181649</v>
      </c>
      <c r="AM5" s="48">
        <f>VLOOKUP($A5,'ADR Raw Data'!$B$6:$BE$43,'ADR Raw Data'!AX$1,FALSE)</f>
        <v>9.00624531822411</v>
      </c>
      <c r="AN5" s="49">
        <f>VLOOKUP($A5,'ADR Raw Data'!$B$6:$BE$43,'ADR Raw Data'!AY$1,FALSE)</f>
        <v>10.772841711365301</v>
      </c>
      <c r="AO5" s="48">
        <f>VLOOKUP($A5,'ADR Raw Data'!$B$6:$BE$43,'ADR Raw Data'!BA$1,FALSE)</f>
        <v>5.2242831027124099</v>
      </c>
      <c r="AP5" s="48">
        <f>VLOOKUP($A5,'ADR Raw Data'!$B$6:$BE$43,'ADR Raw Data'!BB$1,FALSE)</f>
        <v>4.0505874227234901</v>
      </c>
      <c r="AQ5" s="49">
        <f>VLOOKUP($A5,'ADR Raw Data'!$B$6:$BE$43,'ADR Raw Data'!BC$1,FALSE)</f>
        <v>4.6166055675561397</v>
      </c>
      <c r="AR5" s="50">
        <f>VLOOKUP($A5,'ADR Raw Data'!$B$6:$BE$43,'ADR Raw Data'!BE$1,FALSE)</f>
        <v>8.3185744449191894</v>
      </c>
      <c r="AT5" s="51">
        <f>VLOOKUP($A5,'RevPAR Raw Data'!$B$6:$BE$43,'RevPAR Raw Data'!AG$1,FALSE)</f>
        <v>66.196877613048599</v>
      </c>
      <c r="AU5" s="52">
        <f>VLOOKUP($A5,'RevPAR Raw Data'!$B$6:$BE$43,'RevPAR Raw Data'!AH$1,FALSE)</f>
        <v>87.049384182087195</v>
      </c>
      <c r="AV5" s="52">
        <f>VLOOKUP($A5,'RevPAR Raw Data'!$B$6:$BE$43,'RevPAR Raw Data'!AI$1,FALSE)</f>
        <v>98.116899351148604</v>
      </c>
      <c r="AW5" s="52">
        <f>VLOOKUP($A5,'RevPAR Raw Data'!$B$6:$BE$43,'RevPAR Raw Data'!AJ$1,FALSE)</f>
        <v>99.755109976992898</v>
      </c>
      <c r="AX5" s="52">
        <f>VLOOKUP($A5,'RevPAR Raw Data'!$B$6:$BE$43,'RevPAR Raw Data'!AK$1,FALSE)</f>
        <v>94.089375871634502</v>
      </c>
      <c r="AY5" s="53">
        <f>VLOOKUP($A5,'RevPAR Raw Data'!$B$6:$BE$43,'RevPAR Raw Data'!AL$1,FALSE)</f>
        <v>89.043729737563595</v>
      </c>
      <c r="AZ5" s="52">
        <f>VLOOKUP($A5,'RevPAR Raw Data'!$B$6:$BE$43,'RevPAR Raw Data'!AN$1,FALSE)</f>
        <v>116.122033920424</v>
      </c>
      <c r="BA5" s="52">
        <f>VLOOKUP($A5,'RevPAR Raw Data'!$B$6:$BE$43,'RevPAR Raw Data'!AO$1,FALSE)</f>
        <v>122.57323168785101</v>
      </c>
      <c r="BB5" s="53">
        <f>VLOOKUP($A5,'RevPAR Raw Data'!$B$6:$BE$43,'RevPAR Raw Data'!AP$1,FALSE)</f>
        <v>119.347632804138</v>
      </c>
      <c r="BC5" s="54">
        <f>VLOOKUP($A5,'RevPAR Raw Data'!$B$6:$BE$43,'RevPAR Raw Data'!AR$1,FALSE)</f>
        <v>97.702656922199296</v>
      </c>
      <c r="BE5" s="47">
        <f>VLOOKUP($A5,'RevPAR Raw Data'!$B$6:$BE$43,'RevPAR Raw Data'!AT$1,FALSE)</f>
        <v>7.9413549912091597</v>
      </c>
      <c r="BF5" s="48">
        <f>VLOOKUP($A5,'RevPAR Raw Data'!$B$6:$BE$43,'RevPAR Raw Data'!AU$1,FALSE)</f>
        <v>15.153215082589799</v>
      </c>
      <c r="BG5" s="48">
        <f>VLOOKUP($A5,'RevPAR Raw Data'!$B$6:$BE$43,'RevPAR Raw Data'!AV$1,FALSE)</f>
        <v>17.506451075213899</v>
      </c>
      <c r="BH5" s="48">
        <f>VLOOKUP($A5,'RevPAR Raw Data'!$B$6:$BE$43,'RevPAR Raw Data'!AW$1,FALSE)</f>
        <v>16.8810440235602</v>
      </c>
      <c r="BI5" s="48">
        <f>VLOOKUP($A5,'RevPAR Raw Data'!$B$6:$BE$43,'RevPAR Raw Data'!AX$1,FALSE)</f>
        <v>11.3778947548088</v>
      </c>
      <c r="BJ5" s="49">
        <f>VLOOKUP($A5,'RevPAR Raw Data'!$B$6:$BE$43,'RevPAR Raw Data'!AY$1,FALSE)</f>
        <v>14.0868278040739</v>
      </c>
      <c r="BK5" s="48">
        <f>VLOOKUP($A5,'RevPAR Raw Data'!$B$6:$BE$43,'RevPAR Raw Data'!BA$1,FALSE)</f>
        <v>3.5066132270776702</v>
      </c>
      <c r="BL5" s="48">
        <f>VLOOKUP($A5,'RevPAR Raw Data'!$B$6:$BE$43,'RevPAR Raw Data'!BB$1,FALSE)</f>
        <v>2.1158453905502599</v>
      </c>
      <c r="BM5" s="49">
        <f>VLOOKUP($A5,'RevPAR Raw Data'!$B$6:$BE$43,'RevPAR Raw Data'!BC$1,FALSE)</f>
        <v>2.78773615256635</v>
      </c>
      <c r="BN5" s="50">
        <f>VLOOKUP($A5,'RevPAR Raw Data'!$B$6:$BE$43,'RevPAR Raw Data'!BE$1,FALSE)</f>
        <v>9.8722592990732601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Data'!AG$3,FALSE)</f>
        <v>62.317623758866802</v>
      </c>
      <c r="C7" s="48">
        <f>VLOOKUP($A7,'Occupancy Raw Data'!$B$8:$BE$45,'Occupancy Raw Data'!AH$3,FALSE)</f>
        <v>77.193227246049403</v>
      </c>
      <c r="D7" s="48">
        <f>VLOOKUP($A7,'Occupancy Raw Data'!$B$8:$BE$45,'Occupancy Raw Data'!AI$3,FALSE)</f>
        <v>83.560236094038899</v>
      </c>
      <c r="E7" s="48">
        <f>VLOOKUP($A7,'Occupancy Raw Data'!$B$8:$BE$45,'Occupancy Raw Data'!AJ$3,FALSE)</f>
        <v>81.195752079111401</v>
      </c>
      <c r="F7" s="48">
        <f>VLOOKUP($A7,'Occupancy Raw Data'!$B$8:$BE$45,'Occupancy Raw Data'!AK$3,FALSE)</f>
        <v>74.188640299783401</v>
      </c>
      <c r="G7" s="49">
        <f>VLOOKUP($A7,'Occupancy Raw Data'!$B$8:$BE$45,'Occupancy Raw Data'!AL$3,FALSE)</f>
        <v>75.691757996662602</v>
      </c>
      <c r="H7" s="48">
        <f>VLOOKUP($A7,'Occupancy Raw Data'!$B$8:$BE$45,'Occupancy Raw Data'!AN$3,FALSE)</f>
        <v>77.117153829458303</v>
      </c>
      <c r="I7" s="48">
        <f>VLOOKUP($A7,'Occupancy Raw Data'!$B$8:$BE$45,'Occupancy Raw Data'!AO$3,FALSE)</f>
        <v>81.976453183205294</v>
      </c>
      <c r="J7" s="49">
        <f>VLOOKUP($A7,'Occupancy Raw Data'!$B$8:$BE$45,'Occupancy Raw Data'!AP$3,FALSE)</f>
        <v>79.546803506331798</v>
      </c>
      <c r="K7" s="50">
        <f>VLOOKUP($A7,'Occupancy Raw Data'!$B$8:$BE$45,'Occupancy Raw Data'!AR$3,FALSE)</f>
        <v>76.793254285284803</v>
      </c>
      <c r="M7" s="47">
        <f>VLOOKUP($A7,'Occupancy Raw Data'!$B$8:$BE$45,'Occupancy Raw Data'!AT$3,FALSE)</f>
        <v>4.5173648825000896</v>
      </c>
      <c r="N7" s="48">
        <f>VLOOKUP($A7,'Occupancy Raw Data'!$B$8:$BE$45,'Occupancy Raw Data'!AU$3,FALSE)</f>
        <v>10.468517458057899</v>
      </c>
      <c r="O7" s="48">
        <f>VLOOKUP($A7,'Occupancy Raw Data'!$B$8:$BE$45,'Occupancy Raw Data'!AV$3,FALSE)</f>
        <v>10.286137283659301</v>
      </c>
      <c r="P7" s="48">
        <f>VLOOKUP($A7,'Occupancy Raw Data'!$B$8:$BE$45,'Occupancy Raw Data'!AW$3,FALSE)</f>
        <v>8.5284414585397208</v>
      </c>
      <c r="Q7" s="48">
        <f>VLOOKUP($A7,'Occupancy Raw Data'!$B$8:$BE$45,'Occupancy Raw Data'!AX$3,FALSE)</f>
        <v>5.33105431205641</v>
      </c>
      <c r="R7" s="49">
        <f>VLOOKUP($A7,'Occupancy Raw Data'!$B$8:$BE$45,'Occupancy Raw Data'!AY$3,FALSE)</f>
        <v>7.9713116244404398</v>
      </c>
      <c r="S7" s="48">
        <f>VLOOKUP($A7,'Occupancy Raw Data'!$B$8:$BE$45,'Occupancy Raw Data'!BA$3,FALSE)</f>
        <v>0.27203284069022499</v>
      </c>
      <c r="T7" s="48">
        <f>VLOOKUP($A7,'Occupancy Raw Data'!$B$8:$BE$45,'Occupancy Raw Data'!BB$3,FALSE)</f>
        <v>1.20310642105807</v>
      </c>
      <c r="U7" s="49">
        <f>VLOOKUP($A7,'Occupancy Raw Data'!$B$8:$BE$45,'Occupancy Raw Data'!BC$3,FALSE)</f>
        <v>0.74963914987140001</v>
      </c>
      <c r="V7" s="50">
        <f>VLOOKUP($A7,'Occupancy Raw Data'!$B$8:$BE$45,'Occupancy Raw Data'!BE$3,FALSE)</f>
        <v>5.7284476238523201</v>
      </c>
      <c r="X7" s="51">
        <f>VLOOKUP($A7,'ADR Raw Data'!$B$6:$BE$43,'ADR Raw Data'!AG$1,FALSE)</f>
        <v>197.306033351937</v>
      </c>
      <c r="Y7" s="52">
        <f>VLOOKUP($A7,'ADR Raw Data'!$B$6:$BE$43,'ADR Raw Data'!AH$1,FALSE)</f>
        <v>220.31053649663301</v>
      </c>
      <c r="Z7" s="52">
        <f>VLOOKUP($A7,'ADR Raw Data'!$B$6:$BE$43,'ADR Raw Data'!AI$1,FALSE)</f>
        <v>227.21389798747299</v>
      </c>
      <c r="AA7" s="52">
        <f>VLOOKUP($A7,'ADR Raw Data'!$B$6:$BE$43,'ADR Raw Data'!AJ$1,FALSE)</f>
        <v>215.80195580601699</v>
      </c>
      <c r="AB7" s="52">
        <f>VLOOKUP($A7,'ADR Raw Data'!$B$6:$BE$43,'ADR Raw Data'!AK$1,FALSE)</f>
        <v>197.96089587170599</v>
      </c>
      <c r="AC7" s="53">
        <f>VLOOKUP($A7,'ADR Raw Data'!$B$6:$BE$43,'ADR Raw Data'!AL$1,FALSE)</f>
        <v>212.69882724564101</v>
      </c>
      <c r="AD7" s="52">
        <f>VLOOKUP($A7,'ADR Raw Data'!$B$6:$BE$43,'ADR Raw Data'!AN$1,FALSE)</f>
        <v>189.506292891523</v>
      </c>
      <c r="AE7" s="52">
        <f>VLOOKUP($A7,'ADR Raw Data'!$B$6:$BE$43,'ADR Raw Data'!AO$1,FALSE)</f>
        <v>194.014195328857</v>
      </c>
      <c r="AF7" s="53">
        <f>VLOOKUP($A7,'ADR Raw Data'!$B$6:$BE$43,'ADR Raw Data'!AP$1,FALSE)</f>
        <v>191.829088005969</v>
      </c>
      <c r="AG7" s="54">
        <f>VLOOKUP($A7,'ADR Raw Data'!$B$6:$BE$43,'ADR Raw Data'!AR$1,FALSE)</f>
        <v>206.52193234228901</v>
      </c>
      <c r="AI7" s="47">
        <f>VLOOKUP($A7,'ADR Raw Data'!$B$6:$BE$43,'ADR Raw Data'!AT$1,FALSE)</f>
        <v>13.148418916142701</v>
      </c>
      <c r="AJ7" s="48">
        <f>VLOOKUP($A7,'ADR Raw Data'!$B$6:$BE$43,'ADR Raw Data'!AU$1,FALSE)</f>
        <v>14.234981702552</v>
      </c>
      <c r="AK7" s="48">
        <f>VLOOKUP($A7,'ADR Raw Data'!$B$6:$BE$43,'ADR Raw Data'!AV$1,FALSE)</f>
        <v>14.2381798677202</v>
      </c>
      <c r="AL7" s="48">
        <f>VLOOKUP($A7,'ADR Raw Data'!$B$6:$BE$43,'ADR Raw Data'!AW$1,FALSE)</f>
        <v>12.0264414074804</v>
      </c>
      <c r="AM7" s="48">
        <f>VLOOKUP($A7,'ADR Raw Data'!$B$6:$BE$43,'ADR Raw Data'!AX$1,FALSE)</f>
        <v>9.5850963804299703</v>
      </c>
      <c r="AN7" s="49">
        <f>VLOOKUP($A7,'ADR Raw Data'!$B$6:$BE$43,'ADR Raw Data'!AY$1,FALSE)</f>
        <v>12.8269738959357</v>
      </c>
      <c r="AO7" s="48">
        <f>VLOOKUP($A7,'ADR Raw Data'!$B$6:$BE$43,'ADR Raw Data'!BA$1,FALSE)</f>
        <v>9.4667227944706607</v>
      </c>
      <c r="AP7" s="48">
        <f>VLOOKUP($A7,'ADR Raw Data'!$B$6:$BE$43,'ADR Raw Data'!BB$1,FALSE)</f>
        <v>10.9996319434662</v>
      </c>
      <c r="AQ7" s="49">
        <f>VLOOKUP($A7,'ADR Raw Data'!$B$6:$BE$43,'ADR Raw Data'!BC$1,FALSE)</f>
        <v>10.2627080146694</v>
      </c>
      <c r="AR7" s="50">
        <f>VLOOKUP($A7,'ADR Raw Data'!$B$6:$BE$43,'ADR Raw Data'!BE$1,FALSE)</f>
        <v>12.239668278751999</v>
      </c>
      <c r="AT7" s="51">
        <f>VLOOKUP($A7,'RevPAR Raw Data'!$B$6:$BE$43,'RevPAR Raw Data'!AG$1,FALSE)</f>
        <v>122.95643151780401</v>
      </c>
      <c r="AU7" s="52">
        <f>VLOOKUP($A7,'RevPAR Raw Data'!$B$6:$BE$43,'RevPAR Raw Data'!AH$1,FALSE)</f>
        <v>170.064813084836</v>
      </c>
      <c r="AV7" s="52">
        <f>VLOOKUP($A7,'RevPAR Raw Data'!$B$6:$BE$43,'RevPAR Raw Data'!AI$1,FALSE)</f>
        <v>189.86046959680101</v>
      </c>
      <c r="AW7" s="52">
        <f>VLOOKUP($A7,'RevPAR Raw Data'!$B$6:$BE$43,'RevPAR Raw Data'!AJ$1,FALSE)</f>
        <v>175.22202101812701</v>
      </c>
      <c r="AX7" s="52">
        <f>VLOOKUP($A7,'RevPAR Raw Data'!$B$6:$BE$43,'RevPAR Raw Data'!AK$1,FALSE)</f>
        <v>146.86449697248801</v>
      </c>
      <c r="AY7" s="53">
        <f>VLOOKUP($A7,'RevPAR Raw Data'!$B$6:$BE$43,'RevPAR Raw Data'!AL$1,FALSE)</f>
        <v>160.99548158050999</v>
      </c>
      <c r="AZ7" s="52">
        <f>VLOOKUP($A7,'RevPAR Raw Data'!$B$6:$BE$43,'RevPAR Raw Data'!AN$1,FALSE)</f>
        <v>146.14185940565901</v>
      </c>
      <c r="BA7" s="52">
        <f>VLOOKUP($A7,'RevPAR Raw Data'!$B$6:$BE$43,'RevPAR Raw Data'!AO$1,FALSE)</f>
        <v>159.04595600253299</v>
      </c>
      <c r="BB7" s="53">
        <f>VLOOKUP($A7,'RevPAR Raw Data'!$B$6:$BE$43,'RevPAR Raw Data'!AP$1,FALSE)</f>
        <v>152.59390770409601</v>
      </c>
      <c r="BC7" s="54">
        <f>VLOOKUP($A7,'RevPAR Raw Data'!$B$6:$BE$43,'RevPAR Raw Data'!AR$1,FALSE)</f>
        <v>158.594912658498</v>
      </c>
      <c r="BE7" s="47">
        <f>VLOOKUP($A7,'RevPAR Raw Data'!$B$6:$BE$43,'RevPAR Raw Data'!AT$1,FALSE)</f>
        <v>18.259745857364599</v>
      </c>
      <c r="BF7" s="48">
        <f>VLOOKUP($A7,'RevPAR Raw Data'!$B$6:$BE$43,'RevPAR Raw Data'!AU$1,FALSE)</f>
        <v>26.193690705293101</v>
      </c>
      <c r="BG7" s="48">
        <f>VLOOKUP($A7,'RevPAR Raw Data'!$B$6:$BE$43,'RevPAR Raw Data'!AV$1,FALSE)</f>
        <v>25.988875879267599</v>
      </c>
      <c r="BH7" s="48">
        <f>VLOOKUP($A7,'RevPAR Raw Data'!$B$6:$BE$43,'RevPAR Raw Data'!AW$1,FALSE)</f>
        <v>21.580550881002701</v>
      </c>
      <c r="BI7" s="48">
        <f>VLOOKUP($A7,'RevPAR Raw Data'!$B$6:$BE$43,'RevPAR Raw Data'!AX$1,FALSE)</f>
        <v>15.427137386389999</v>
      </c>
      <c r="BJ7" s="49">
        <f>VLOOKUP($A7,'RevPAR Raw Data'!$B$6:$BE$43,'RevPAR Raw Data'!AY$1,FALSE)</f>
        <v>21.820763581606801</v>
      </c>
      <c r="BK7" s="48">
        <f>VLOOKUP($A7,'RevPAR Raw Data'!$B$6:$BE$43,'RevPAR Raw Data'!BA$1,FALSE)</f>
        <v>9.7645082300989507</v>
      </c>
      <c r="BL7" s="48">
        <f>VLOOKUP($A7,'RevPAR Raw Data'!$B$6:$BE$43,'RevPAR Raw Data'!BB$1,FALSE)</f>
        <v>12.335075642728899</v>
      </c>
      <c r="BM7" s="49">
        <f>VLOOKUP($A7,'RevPAR Raw Data'!$B$6:$BE$43,'RevPAR Raw Data'!BC$1,FALSE)</f>
        <v>11.089280441655699</v>
      </c>
      <c r="BN7" s="50">
        <f>VLOOKUP($A7,'RevPAR Raw Data'!$B$6:$BE$43,'RevPAR Raw Data'!BE$1,FALSE)</f>
        <v>18.669258889285899</v>
      </c>
    </row>
    <row r="8" spans="1:66" x14ac:dyDescent="0.25">
      <c r="A8" s="63" t="s">
        <v>89</v>
      </c>
      <c r="B8" s="47">
        <f>VLOOKUP($A8,'Occupancy Raw Data'!$B$8:$BE$45,'Occupancy Raw Data'!AG$3,FALSE)</f>
        <v>66.873001134839498</v>
      </c>
      <c r="C8" s="48">
        <f>VLOOKUP($A8,'Occupancy Raw Data'!$B$8:$BE$45,'Occupancy Raw Data'!AH$3,FALSE)</f>
        <v>87.194367069018796</v>
      </c>
      <c r="D8" s="48">
        <f>VLOOKUP($A8,'Occupancy Raw Data'!$B$8:$BE$45,'Occupancy Raw Data'!AI$3,FALSE)</f>
        <v>92.688022284122496</v>
      </c>
      <c r="E8" s="48">
        <f>VLOOKUP($A8,'Occupancy Raw Data'!$B$8:$BE$45,'Occupancy Raw Data'!AJ$3,FALSE)</f>
        <v>89.868977612710196</v>
      </c>
      <c r="F8" s="48">
        <f>VLOOKUP($A8,'Occupancy Raw Data'!$B$8:$BE$45,'Occupancy Raw Data'!AK$3,FALSE)</f>
        <v>81.762612194366994</v>
      </c>
      <c r="G8" s="49">
        <f>VLOOKUP($A8,'Occupancy Raw Data'!$B$8:$BE$45,'Occupancy Raw Data'!AL$3,FALSE)</f>
        <v>83.677396059011599</v>
      </c>
      <c r="H8" s="48">
        <f>VLOOKUP($A8,'Occupancy Raw Data'!$B$8:$BE$45,'Occupancy Raw Data'!AN$3,FALSE)</f>
        <v>78.254926235427604</v>
      </c>
      <c r="I8" s="48">
        <f>VLOOKUP($A8,'Occupancy Raw Data'!$B$8:$BE$45,'Occupancy Raw Data'!AO$3,FALSE)</f>
        <v>79.8643350871763</v>
      </c>
      <c r="J8" s="49">
        <f>VLOOKUP($A8,'Occupancy Raw Data'!$B$8:$BE$45,'Occupancy Raw Data'!AP$3,FALSE)</f>
        <v>79.059630661301895</v>
      </c>
      <c r="K8" s="50">
        <f>VLOOKUP($A8,'Occupancy Raw Data'!$B$8:$BE$45,'Occupancy Raw Data'!AR$3,FALSE)</f>
        <v>82.3580345168088</v>
      </c>
      <c r="M8" s="47">
        <f>VLOOKUP($A8,'Occupancy Raw Data'!$B$8:$BE$45,'Occupancy Raw Data'!AT$3,FALSE)</f>
        <v>0.33790116996391101</v>
      </c>
      <c r="N8" s="48">
        <f>VLOOKUP($A8,'Occupancy Raw Data'!$B$8:$BE$45,'Occupancy Raw Data'!AU$3,FALSE)</f>
        <v>12.3060211364204</v>
      </c>
      <c r="O8" s="48">
        <f>VLOOKUP($A8,'Occupancy Raw Data'!$B$8:$BE$45,'Occupancy Raw Data'!AV$3,FALSE)</f>
        <v>11.0564588127432</v>
      </c>
      <c r="P8" s="48">
        <f>VLOOKUP($A8,'Occupancy Raw Data'!$B$8:$BE$45,'Occupancy Raw Data'!AW$3,FALSE)</f>
        <v>6.8715139053385501</v>
      </c>
      <c r="Q8" s="48">
        <f>VLOOKUP($A8,'Occupancy Raw Data'!$B$8:$BE$45,'Occupancy Raw Data'!AX$3,FALSE)</f>
        <v>4.1740864938491802</v>
      </c>
      <c r="R8" s="49">
        <f>VLOOKUP($A8,'Occupancy Raw Data'!$B$8:$BE$45,'Occupancy Raw Data'!AY$3,FALSE)</f>
        <v>7.1893233980272697</v>
      </c>
      <c r="S8" s="48">
        <f>VLOOKUP($A8,'Occupancy Raw Data'!$B$8:$BE$45,'Occupancy Raw Data'!BA$3,FALSE)</f>
        <v>-5.0928552593646597</v>
      </c>
      <c r="T8" s="48">
        <f>VLOOKUP($A8,'Occupancy Raw Data'!$B$8:$BE$45,'Occupancy Raw Data'!BB$3,FALSE)</f>
        <v>-2.60911456454282</v>
      </c>
      <c r="U8" s="49">
        <f>VLOOKUP($A8,'Occupancy Raw Data'!$B$8:$BE$45,'Occupancy Raw Data'!BC$3,FALSE)</f>
        <v>-3.85438516714887</v>
      </c>
      <c r="V8" s="50">
        <f>VLOOKUP($A8,'Occupancy Raw Data'!$B$8:$BE$45,'Occupancy Raw Data'!BE$3,FALSE)</f>
        <v>3.9155635576516201</v>
      </c>
      <c r="X8" s="51">
        <f>VLOOKUP($A8,'ADR Raw Data'!$B$6:$BE$43,'ADR Raw Data'!AG$1,FALSE)</f>
        <v>205.99733762727499</v>
      </c>
      <c r="Y8" s="52">
        <f>VLOOKUP($A8,'ADR Raw Data'!$B$6:$BE$43,'ADR Raw Data'!AH$1,FALSE)</f>
        <v>241.184823261454</v>
      </c>
      <c r="Z8" s="52">
        <f>VLOOKUP($A8,'ADR Raw Data'!$B$6:$BE$43,'ADR Raw Data'!AI$1,FALSE)</f>
        <v>249.98448813200801</v>
      </c>
      <c r="AA8" s="52">
        <f>VLOOKUP($A8,'ADR Raw Data'!$B$6:$BE$43,'ADR Raw Data'!AJ$1,FALSE)</f>
        <v>243.14123407186301</v>
      </c>
      <c r="AB8" s="52">
        <f>VLOOKUP($A8,'ADR Raw Data'!$B$6:$BE$43,'ADR Raw Data'!AK$1,FALSE)</f>
        <v>223.28549351755399</v>
      </c>
      <c r="AC8" s="53">
        <f>VLOOKUP($A8,'ADR Raw Data'!$B$6:$BE$43,'ADR Raw Data'!AL$1,FALSE)</f>
        <v>234.432355610077</v>
      </c>
      <c r="AD8" s="52">
        <f>VLOOKUP($A8,'ADR Raw Data'!$B$6:$BE$43,'ADR Raw Data'!AN$1,FALSE)</f>
        <v>189.143249398503</v>
      </c>
      <c r="AE8" s="52">
        <f>VLOOKUP($A8,'ADR Raw Data'!$B$6:$BE$43,'ADR Raw Data'!AO$1,FALSE)</f>
        <v>187.23185467463199</v>
      </c>
      <c r="AF8" s="53">
        <f>VLOOKUP($A8,'ADR Raw Data'!$B$6:$BE$43,'ADR Raw Data'!AP$1,FALSE)</f>
        <v>188.17782451962199</v>
      </c>
      <c r="AG8" s="54">
        <f>VLOOKUP($A8,'ADR Raw Data'!$B$6:$BE$43,'ADR Raw Data'!AR$1,FALSE)</f>
        <v>221.74605360522099</v>
      </c>
      <c r="AI8" s="47">
        <f>VLOOKUP($A8,'ADR Raw Data'!$B$6:$BE$43,'ADR Raw Data'!AT$1,FALSE)</f>
        <v>14.491246129877799</v>
      </c>
      <c r="AJ8" s="48">
        <f>VLOOKUP($A8,'ADR Raw Data'!$B$6:$BE$43,'ADR Raw Data'!AU$1,FALSE)</f>
        <v>17.292095668069699</v>
      </c>
      <c r="AK8" s="48">
        <f>VLOOKUP($A8,'ADR Raw Data'!$B$6:$BE$43,'ADR Raw Data'!AV$1,FALSE)</f>
        <v>17.4610654052298</v>
      </c>
      <c r="AL8" s="48">
        <f>VLOOKUP($A8,'ADR Raw Data'!$B$6:$BE$43,'ADR Raw Data'!AW$1,FALSE)</f>
        <v>16.109835335876401</v>
      </c>
      <c r="AM8" s="48">
        <f>VLOOKUP($A8,'ADR Raw Data'!$B$6:$BE$43,'ADR Raw Data'!AX$1,FALSE)</f>
        <v>15.434693173341801</v>
      </c>
      <c r="AN8" s="49">
        <f>VLOOKUP($A8,'ADR Raw Data'!$B$6:$BE$43,'ADR Raw Data'!AY$1,FALSE)</f>
        <v>16.552574295150301</v>
      </c>
      <c r="AO8" s="48">
        <f>VLOOKUP($A8,'ADR Raw Data'!$B$6:$BE$43,'ADR Raw Data'!BA$1,FALSE)</f>
        <v>11.835180156960201</v>
      </c>
      <c r="AP8" s="48">
        <f>VLOOKUP($A8,'ADR Raw Data'!$B$6:$BE$43,'ADR Raw Data'!BB$1,FALSE)</f>
        <v>10.984423558369601</v>
      </c>
      <c r="AQ8" s="49">
        <f>VLOOKUP($A8,'ADR Raw Data'!$B$6:$BE$43,'ADR Raw Data'!BC$1,FALSE)</f>
        <v>11.404194678426901</v>
      </c>
      <c r="AR8" s="50">
        <f>VLOOKUP($A8,'ADR Raw Data'!$B$6:$BE$43,'ADR Raw Data'!BE$1,FALSE)</f>
        <v>15.7421385090523</v>
      </c>
      <c r="AT8" s="51">
        <f>VLOOKUP($A8,'RevPAR Raw Data'!$B$6:$BE$43,'RevPAR Raw Data'!AG$1,FALSE)</f>
        <v>137.756601929227</v>
      </c>
      <c r="AU8" s="52">
        <f>VLOOKUP($A8,'RevPAR Raw Data'!$B$6:$BE$43,'RevPAR Raw Data'!AH$1,FALSE)</f>
        <v>210.29958010935701</v>
      </c>
      <c r="AV8" s="52">
        <f>VLOOKUP($A8,'RevPAR Raw Data'!$B$6:$BE$43,'RevPAR Raw Data'!AI$1,FALSE)</f>
        <v>231.70567806664599</v>
      </c>
      <c r="AW8" s="52">
        <f>VLOOKUP($A8,'RevPAR Raw Data'!$B$6:$BE$43,'RevPAR Raw Data'!AJ$1,FALSE)</f>
        <v>218.50854121531</v>
      </c>
      <c r="AX8" s="52">
        <f>VLOOKUP($A8,'RevPAR Raw Data'!$B$6:$BE$43,'RevPAR Raw Data'!AK$1,FALSE)</f>
        <v>182.56405215103601</v>
      </c>
      <c r="AY8" s="53">
        <f>VLOOKUP($A8,'RevPAR Raw Data'!$B$6:$BE$43,'RevPAR Raw Data'!AL$1,FALSE)</f>
        <v>196.16689069431499</v>
      </c>
      <c r="AZ8" s="52">
        <f>VLOOKUP($A8,'RevPAR Raw Data'!$B$6:$BE$43,'RevPAR Raw Data'!AN$1,FALSE)</f>
        <v>148.01391029608899</v>
      </c>
      <c r="BA8" s="52">
        <f>VLOOKUP($A8,'RevPAR Raw Data'!$B$6:$BE$43,'RevPAR Raw Data'!AO$1,FALSE)</f>
        <v>149.53147580728299</v>
      </c>
      <c r="BB8" s="53">
        <f>VLOOKUP($A8,'RevPAR Raw Data'!$B$6:$BE$43,'RevPAR Raw Data'!AP$1,FALSE)</f>
        <v>148.77269305168599</v>
      </c>
      <c r="BC8" s="54">
        <f>VLOOKUP($A8,'RevPAR Raw Data'!$B$6:$BE$43,'RevPAR Raw Data'!AR$1,FALSE)</f>
        <v>182.62569136785001</v>
      </c>
      <c r="BE8" s="47">
        <f>VLOOKUP($A8,'RevPAR Raw Data'!$B$6:$BE$43,'RevPAR Raw Data'!AT$1,FALSE)</f>
        <v>14.878113390057001</v>
      </c>
      <c r="BF8" s="48">
        <f>VLOOKUP($A8,'RevPAR Raw Data'!$B$6:$BE$43,'RevPAR Raw Data'!AU$1,FALSE)</f>
        <v>31.726085752332899</v>
      </c>
      <c r="BG8" s="48">
        <f>VLOOKUP($A8,'RevPAR Raw Data'!$B$6:$BE$43,'RevPAR Raw Data'!AV$1,FALSE)</f>
        <v>30.448099722768401</v>
      </c>
      <c r="BH8" s="48">
        <f>VLOOKUP($A8,'RevPAR Raw Data'!$B$6:$BE$43,'RevPAR Raw Data'!AW$1,FALSE)</f>
        <v>24.0883388164468</v>
      </c>
      <c r="BI8" s="48">
        <f>VLOOKUP($A8,'RevPAR Raw Data'!$B$6:$BE$43,'RevPAR Raw Data'!AX$1,FALSE)</f>
        <v>20.2530371103066</v>
      </c>
      <c r="BJ8" s="49">
        <f>VLOOKUP($A8,'RevPAR Raw Data'!$B$6:$BE$43,'RevPAR Raw Data'!AY$1,FALSE)</f>
        <v>24.931915789954701</v>
      </c>
      <c r="BK8" s="48">
        <f>VLOOKUP($A8,'RevPAR Raw Data'!$B$6:$BE$43,'RevPAR Raw Data'!BA$1,FALSE)</f>
        <v>6.1395763025165104</v>
      </c>
      <c r="BL8" s="48">
        <f>VLOOKUP($A8,'RevPAR Raw Data'!$B$6:$BE$43,'RevPAR Raw Data'!BB$1,FALSE)</f>
        <v>8.0887127989343703</v>
      </c>
      <c r="BM8" s="49">
        <f>VLOOKUP($A8,'RevPAR Raw Data'!$B$6:$BE$43,'RevPAR Raw Data'!BC$1,FALSE)</f>
        <v>7.11024792316001</v>
      </c>
      <c r="BN8" s="50">
        <f>VLOOKUP($A8,'RevPAR Raw Data'!$B$6:$BE$43,'RevPAR Raw Data'!BE$1,FALSE)</f>
        <v>20.274095505359401</v>
      </c>
    </row>
    <row r="9" spans="1:66" x14ac:dyDescent="0.25">
      <c r="A9" s="63" t="s">
        <v>90</v>
      </c>
      <c r="B9" s="47">
        <f>VLOOKUP($A9,'Occupancy Raw Data'!$B$8:$BE$45,'Occupancy Raw Data'!AG$3,FALSE)</f>
        <v>61.6572504708097</v>
      </c>
      <c r="C9" s="48">
        <f>VLOOKUP($A9,'Occupancy Raw Data'!$B$8:$BE$45,'Occupancy Raw Data'!AH$3,FALSE)</f>
        <v>78.255830798203604</v>
      </c>
      <c r="D9" s="48">
        <f>VLOOKUP($A9,'Occupancy Raw Data'!$B$8:$BE$45,'Occupancy Raw Data'!AI$3,FALSE)</f>
        <v>86.765174561784704</v>
      </c>
      <c r="E9" s="48">
        <f>VLOOKUP($A9,'Occupancy Raw Data'!$B$8:$BE$45,'Occupancy Raw Data'!AJ$3,FALSE)</f>
        <v>86.629001883239098</v>
      </c>
      <c r="F9" s="48">
        <f>VLOOKUP($A9,'Occupancy Raw Data'!$B$8:$BE$45,'Occupancy Raw Data'!AK$3,FALSE)</f>
        <v>77.5386665121937</v>
      </c>
      <c r="G9" s="49">
        <f>VLOOKUP($A9,'Occupancy Raw Data'!$B$8:$BE$45,'Occupancy Raw Data'!AL$3,FALSE)</f>
        <v>78.169144658315204</v>
      </c>
      <c r="H9" s="48">
        <f>VLOOKUP($A9,'Occupancy Raw Data'!$B$8:$BE$45,'Occupancy Raw Data'!AN$3,FALSE)</f>
        <v>77.028905752186702</v>
      </c>
      <c r="I9" s="48">
        <f>VLOOKUP($A9,'Occupancy Raw Data'!$B$8:$BE$45,'Occupancy Raw Data'!AO$3,FALSE)</f>
        <v>81.382146787927894</v>
      </c>
      <c r="J9" s="49">
        <f>VLOOKUP($A9,'Occupancy Raw Data'!$B$8:$BE$45,'Occupancy Raw Data'!AP$3,FALSE)</f>
        <v>79.205526270057305</v>
      </c>
      <c r="K9" s="50">
        <f>VLOOKUP($A9,'Occupancy Raw Data'!$B$8:$BE$45,'Occupancy Raw Data'!AR$3,FALSE)</f>
        <v>78.465307608902506</v>
      </c>
      <c r="M9" s="47">
        <f>VLOOKUP($A9,'Occupancy Raw Data'!$B$8:$BE$45,'Occupancy Raw Data'!AT$3,FALSE)</f>
        <v>2.6816381521507502</v>
      </c>
      <c r="N9" s="48">
        <f>VLOOKUP($A9,'Occupancy Raw Data'!$B$8:$BE$45,'Occupancy Raw Data'!AU$3,FALSE)</f>
        <v>10.198792776790899</v>
      </c>
      <c r="O9" s="48">
        <f>VLOOKUP($A9,'Occupancy Raw Data'!$B$8:$BE$45,'Occupancy Raw Data'!AV$3,FALSE)</f>
        <v>12.596079200444301</v>
      </c>
      <c r="P9" s="48">
        <f>VLOOKUP($A9,'Occupancy Raw Data'!$B$8:$BE$45,'Occupancy Raw Data'!AW$3,FALSE)</f>
        <v>12.3716429183171</v>
      </c>
      <c r="Q9" s="48">
        <f>VLOOKUP($A9,'Occupancy Raw Data'!$B$8:$BE$45,'Occupancy Raw Data'!AX$3,FALSE)</f>
        <v>6.5463251219432896</v>
      </c>
      <c r="R9" s="49">
        <f>VLOOKUP($A9,'Occupancy Raw Data'!$B$8:$BE$45,'Occupancy Raw Data'!AY$3,FALSE)</f>
        <v>9.1792833741374604</v>
      </c>
      <c r="S9" s="48">
        <f>VLOOKUP($A9,'Occupancy Raw Data'!$B$8:$BE$45,'Occupancy Raw Data'!BA$3,FALSE)</f>
        <v>-0.17752322386932501</v>
      </c>
      <c r="T9" s="48">
        <f>VLOOKUP($A9,'Occupancy Raw Data'!$B$8:$BE$45,'Occupancy Raw Data'!BB$3,FALSE)</f>
        <v>-3.15737740438172</v>
      </c>
      <c r="U9" s="49">
        <f>VLOOKUP($A9,'Occupancy Raw Data'!$B$8:$BE$45,'Occupancy Raw Data'!BC$3,FALSE)</f>
        <v>-1.7309433221059101</v>
      </c>
      <c r="V9" s="50">
        <f>VLOOKUP($A9,'Occupancy Raw Data'!$B$8:$BE$45,'Occupancy Raw Data'!BE$3,FALSE)</f>
        <v>5.7918585027307001</v>
      </c>
      <c r="X9" s="51">
        <f>VLOOKUP($A9,'ADR Raw Data'!$B$6:$BE$43,'ADR Raw Data'!AG$1,FALSE)</f>
        <v>165.027679620318</v>
      </c>
      <c r="Y9" s="52">
        <f>VLOOKUP($A9,'ADR Raw Data'!$B$6:$BE$43,'ADR Raw Data'!AH$1,FALSE)</f>
        <v>186.94581229174301</v>
      </c>
      <c r="Z9" s="52">
        <f>VLOOKUP($A9,'ADR Raw Data'!$B$6:$BE$43,'ADR Raw Data'!AI$1,FALSE)</f>
        <v>194.01455104017001</v>
      </c>
      <c r="AA9" s="52">
        <f>VLOOKUP($A9,'ADR Raw Data'!$B$6:$BE$43,'ADR Raw Data'!AJ$1,FALSE)</f>
        <v>185.92947391304301</v>
      </c>
      <c r="AB9" s="52">
        <f>VLOOKUP($A9,'ADR Raw Data'!$B$6:$BE$43,'ADR Raw Data'!AK$1,FALSE)</f>
        <v>169.141513578125</v>
      </c>
      <c r="AC9" s="53">
        <f>VLOOKUP($A9,'ADR Raw Data'!$B$6:$BE$43,'ADR Raw Data'!AL$1,FALSE)</f>
        <v>181.299193752825</v>
      </c>
      <c r="AD9" s="52">
        <f>VLOOKUP($A9,'ADR Raw Data'!$B$6:$BE$43,'ADR Raw Data'!AN$1,FALSE)</f>
        <v>162.010786990035</v>
      </c>
      <c r="AE9" s="52">
        <f>VLOOKUP($A9,'ADR Raw Data'!$B$6:$BE$43,'ADR Raw Data'!AO$1,FALSE)</f>
        <v>165.35879849099501</v>
      </c>
      <c r="AF9" s="53">
        <f>VLOOKUP($A9,'ADR Raw Data'!$B$6:$BE$43,'ADR Raw Data'!AP$1,FALSE)</f>
        <v>163.73079553142</v>
      </c>
      <c r="AG9" s="54">
        <f>VLOOKUP($A9,'ADR Raw Data'!$B$6:$BE$43,'ADR Raw Data'!AR$1,FALSE)</f>
        <v>176.23137588211</v>
      </c>
      <c r="AI9" s="47">
        <f>VLOOKUP($A9,'ADR Raw Data'!$B$6:$BE$43,'ADR Raw Data'!AT$1,FALSE)</f>
        <v>13.3273253650933</v>
      </c>
      <c r="AJ9" s="48">
        <f>VLOOKUP($A9,'ADR Raw Data'!$B$6:$BE$43,'ADR Raw Data'!AU$1,FALSE)</f>
        <v>12.9944281193191</v>
      </c>
      <c r="AK9" s="48">
        <f>VLOOKUP($A9,'ADR Raw Data'!$B$6:$BE$43,'ADR Raw Data'!AV$1,FALSE)</f>
        <v>14.515816497032</v>
      </c>
      <c r="AL9" s="48">
        <f>VLOOKUP($A9,'ADR Raw Data'!$B$6:$BE$43,'ADR Raw Data'!AW$1,FALSE)</f>
        <v>14.0086586116742</v>
      </c>
      <c r="AM9" s="48">
        <f>VLOOKUP($A9,'ADR Raw Data'!$B$6:$BE$43,'ADR Raw Data'!AX$1,FALSE)</f>
        <v>10.611051450153401</v>
      </c>
      <c r="AN9" s="49">
        <f>VLOOKUP($A9,'ADR Raw Data'!$B$6:$BE$43,'ADR Raw Data'!AY$1,FALSE)</f>
        <v>13.3683546919231</v>
      </c>
      <c r="AO9" s="48">
        <f>VLOOKUP($A9,'ADR Raw Data'!$B$6:$BE$43,'ADR Raw Data'!BA$1,FALSE)</f>
        <v>10.4796858324344</v>
      </c>
      <c r="AP9" s="48">
        <f>VLOOKUP($A9,'ADR Raw Data'!$B$6:$BE$43,'ADR Raw Data'!BB$1,FALSE)</f>
        <v>10.6367352794543</v>
      </c>
      <c r="AQ9" s="49">
        <f>VLOOKUP($A9,'ADR Raw Data'!$B$6:$BE$43,'ADR Raw Data'!BC$1,FALSE)</f>
        <v>10.5451974342794</v>
      </c>
      <c r="AR9" s="50">
        <f>VLOOKUP($A9,'ADR Raw Data'!$B$6:$BE$43,'ADR Raw Data'!BE$1,FALSE)</f>
        <v>12.785123096894299</v>
      </c>
      <c r="AT9" s="51">
        <f>VLOOKUP($A9,'RevPAR Raw Data'!$B$6:$BE$43,'RevPAR Raw Data'!AG$1,FALSE)</f>
        <v>101.751529769665</v>
      </c>
      <c r="AU9" s="52">
        <f>VLOOKUP($A9,'RevPAR Raw Data'!$B$6:$BE$43,'RevPAR Raw Data'!AH$1,FALSE)</f>
        <v>146.29599855135399</v>
      </c>
      <c r="AV9" s="52">
        <f>VLOOKUP($A9,'RevPAR Raw Data'!$B$6:$BE$43,'RevPAR Raw Data'!AI$1,FALSE)</f>
        <v>168.33706388526701</v>
      </c>
      <c r="AW9" s="52">
        <f>VLOOKUP($A9,'RevPAR Raw Data'!$B$6:$BE$43,'RevPAR Raw Data'!AJ$1,FALSE)</f>
        <v>161.06884745762699</v>
      </c>
      <c r="AX9" s="52">
        <f>VLOOKUP($A9,'RevPAR Raw Data'!$B$6:$BE$43,'RevPAR Raw Data'!AK$1,FALSE)</f>
        <v>131.15007414701901</v>
      </c>
      <c r="AY9" s="53">
        <f>VLOOKUP($A9,'RevPAR Raw Data'!$B$6:$BE$43,'RevPAR Raw Data'!AL$1,FALSE)</f>
        <v>141.72002902900499</v>
      </c>
      <c r="AZ9" s="52">
        <f>VLOOKUP($A9,'RevPAR Raw Data'!$B$6:$BE$43,'RevPAR Raw Data'!AN$1,FALSE)</f>
        <v>124.79513641893</v>
      </c>
      <c r="BA9" s="52">
        <f>VLOOKUP($A9,'RevPAR Raw Data'!$B$6:$BE$43,'RevPAR Raw Data'!AO$1,FALSE)</f>
        <v>134.57254011469601</v>
      </c>
      <c r="BB9" s="53">
        <f>VLOOKUP($A9,'RevPAR Raw Data'!$B$6:$BE$43,'RevPAR Raw Data'!AP$1,FALSE)</f>
        <v>129.68383826681301</v>
      </c>
      <c r="BC9" s="54">
        <f>VLOOKUP($A9,'RevPAR Raw Data'!$B$6:$BE$43,'RevPAR Raw Data'!AR$1,FALSE)</f>
        <v>138.280491189299</v>
      </c>
      <c r="BE9" s="47">
        <f>VLOOKUP($A9,'RevPAR Raw Data'!$B$6:$BE$43,'RevPAR Raw Data'!AT$1,FALSE)</f>
        <v>16.3663541588956</v>
      </c>
      <c r="BF9" s="48">
        <f>VLOOKUP($A9,'RevPAR Raw Data'!$B$6:$BE$43,'RevPAR Raw Data'!AU$1,FALSE)</f>
        <v>24.518495692528401</v>
      </c>
      <c r="BG9" s="48">
        <f>VLOOKUP($A9,'RevPAR Raw Data'!$B$6:$BE$43,'RevPAR Raw Data'!AV$1,FALSE)</f>
        <v>28.940319440033701</v>
      </c>
      <c r="BH9" s="48">
        <f>VLOOKUP($A9,'RevPAR Raw Data'!$B$6:$BE$43,'RevPAR Raw Data'!AW$1,FALSE)</f>
        <v>28.113402751073799</v>
      </c>
      <c r="BI9" s="48">
        <f>VLOOKUP($A9,'RevPAR Raw Data'!$B$6:$BE$43,'RevPAR Raw Data'!AX$1,FALSE)</f>
        <v>17.8520104988804</v>
      </c>
      <c r="BJ9" s="49">
        <f>VLOOKUP($A9,'RevPAR Raw Data'!$B$6:$BE$43,'RevPAR Raw Data'!AY$1,FALSE)</f>
        <v>23.774757225691999</v>
      </c>
      <c r="BK9" s="48">
        <f>VLOOKUP($A9,'RevPAR Raw Data'!$B$6:$BE$43,'RevPAR Raw Data'!BA$1,FALSE)</f>
        <v>10.283558732424</v>
      </c>
      <c r="BL9" s="48">
        <f>VLOOKUP($A9,'RevPAR Raw Data'!$B$6:$BE$43,'RevPAR Raw Data'!BB$1,FALSE)</f>
        <v>7.1435159987952597</v>
      </c>
      <c r="BM9" s="49">
        <f>VLOOKUP($A9,'RevPAR Raw Data'!$B$6:$BE$43,'RevPAR Raw Data'!BC$1,FALSE)</f>
        <v>8.6317227213819692</v>
      </c>
      <c r="BN9" s="50">
        <f>VLOOKUP($A9,'RevPAR Raw Data'!$B$6:$BE$43,'RevPAR Raw Data'!BE$1,FALSE)</f>
        <v>19.3174778387971</v>
      </c>
    </row>
    <row r="10" spans="1:66" x14ac:dyDescent="0.25">
      <c r="A10" s="63" t="s">
        <v>26</v>
      </c>
      <c r="B10" s="47">
        <f>VLOOKUP($A10,'Occupancy Raw Data'!$B$8:$BE$45,'Occupancy Raw Data'!AG$3,FALSE)</f>
        <v>54.9913344887348</v>
      </c>
      <c r="C10" s="48">
        <f>VLOOKUP($A10,'Occupancy Raw Data'!$B$8:$BE$45,'Occupancy Raw Data'!AH$3,FALSE)</f>
        <v>75.701906412478294</v>
      </c>
      <c r="D10" s="48">
        <f>VLOOKUP($A10,'Occupancy Raw Data'!$B$8:$BE$45,'Occupancy Raw Data'!AI$3,FALSE)</f>
        <v>87.362796071634804</v>
      </c>
      <c r="E10" s="48">
        <f>VLOOKUP($A10,'Occupancy Raw Data'!$B$8:$BE$45,'Occupancy Raw Data'!AJ$3,FALSE)</f>
        <v>86.582900057770004</v>
      </c>
      <c r="F10" s="48">
        <f>VLOOKUP($A10,'Occupancy Raw Data'!$B$8:$BE$45,'Occupancy Raw Data'!AK$3,FALSE)</f>
        <v>75.002888503755003</v>
      </c>
      <c r="G10" s="49">
        <f>VLOOKUP($A10,'Occupancy Raw Data'!$B$8:$BE$45,'Occupancy Raw Data'!AL$3,FALSE)</f>
        <v>75.928365106874594</v>
      </c>
      <c r="H10" s="48">
        <f>VLOOKUP($A10,'Occupancy Raw Data'!$B$8:$BE$45,'Occupancy Raw Data'!AN$3,FALSE)</f>
        <v>77.582322357018995</v>
      </c>
      <c r="I10" s="48">
        <f>VLOOKUP($A10,'Occupancy Raw Data'!$B$8:$BE$45,'Occupancy Raw Data'!AO$3,FALSE)</f>
        <v>81.790872328134</v>
      </c>
      <c r="J10" s="49">
        <f>VLOOKUP($A10,'Occupancy Raw Data'!$B$8:$BE$45,'Occupancy Raw Data'!AP$3,FALSE)</f>
        <v>79.686597342576505</v>
      </c>
      <c r="K10" s="50">
        <f>VLOOKUP($A10,'Occupancy Raw Data'!$B$8:$BE$45,'Occupancy Raw Data'!AR$3,FALSE)</f>
        <v>77.002145745646601</v>
      </c>
      <c r="M10" s="47">
        <f>VLOOKUP($A10,'Occupancy Raw Data'!$B$8:$BE$45,'Occupancy Raw Data'!AT$3,FALSE)</f>
        <v>5.22298623965027</v>
      </c>
      <c r="N10" s="48">
        <f>VLOOKUP($A10,'Occupancy Raw Data'!$B$8:$BE$45,'Occupancy Raw Data'!AU$3,FALSE)</f>
        <v>20.433745646066701</v>
      </c>
      <c r="O10" s="48">
        <f>VLOOKUP($A10,'Occupancy Raw Data'!$B$8:$BE$45,'Occupancy Raw Data'!AV$3,FALSE)</f>
        <v>22.9235250457522</v>
      </c>
      <c r="P10" s="48">
        <f>VLOOKUP($A10,'Occupancy Raw Data'!$B$8:$BE$45,'Occupancy Raw Data'!AW$3,FALSE)</f>
        <v>22.853444437271399</v>
      </c>
      <c r="Q10" s="48">
        <f>VLOOKUP($A10,'Occupancy Raw Data'!$B$8:$BE$45,'Occupancy Raw Data'!AX$3,FALSE)</f>
        <v>13.458438886937101</v>
      </c>
      <c r="R10" s="49">
        <f>VLOOKUP($A10,'Occupancy Raw Data'!$B$8:$BE$45,'Occupancy Raw Data'!AY$3,FALSE)</f>
        <v>17.618864203953201</v>
      </c>
      <c r="S10" s="48">
        <f>VLOOKUP($A10,'Occupancy Raw Data'!$B$8:$BE$45,'Occupancy Raw Data'!BA$3,FALSE)</f>
        <v>9.0557024405396902</v>
      </c>
      <c r="T10" s="48">
        <f>VLOOKUP($A10,'Occupancy Raw Data'!$B$8:$BE$45,'Occupancy Raw Data'!BB$3,FALSE)</f>
        <v>8.3377454483163103</v>
      </c>
      <c r="U10" s="49">
        <f>VLOOKUP($A10,'Occupancy Raw Data'!$B$8:$BE$45,'Occupancy Raw Data'!BC$3,FALSE)</f>
        <v>8.68605981833851</v>
      </c>
      <c r="V10" s="50">
        <f>VLOOKUP($A10,'Occupancy Raw Data'!$B$8:$BE$45,'Occupancy Raw Data'!BE$3,FALSE)</f>
        <v>14.828392173416599</v>
      </c>
      <c r="X10" s="51">
        <f>VLOOKUP($A10,'ADR Raw Data'!$B$6:$BE$43,'ADR Raw Data'!AG$1,FALSE)</f>
        <v>154.223010820464</v>
      </c>
      <c r="Y10" s="52">
        <f>VLOOKUP($A10,'ADR Raw Data'!$B$6:$BE$43,'ADR Raw Data'!AH$1,FALSE)</f>
        <v>187.003070054945</v>
      </c>
      <c r="Z10" s="52">
        <f>VLOOKUP($A10,'ADR Raw Data'!$B$6:$BE$43,'ADR Raw Data'!AI$1,FALSE)</f>
        <v>201.649686890395</v>
      </c>
      <c r="AA10" s="52">
        <f>VLOOKUP($A10,'ADR Raw Data'!$B$6:$BE$43,'ADR Raw Data'!AJ$1,FALSE)</f>
        <v>197.430989491242</v>
      </c>
      <c r="AB10" s="52">
        <f>VLOOKUP($A10,'ADR Raw Data'!$B$6:$BE$43,'ADR Raw Data'!AK$1,FALSE)</f>
        <v>173.540539166602</v>
      </c>
      <c r="AC10" s="53">
        <f>VLOOKUP($A10,'ADR Raw Data'!$B$6:$BE$43,'ADR Raw Data'!AL$1,FALSE)</f>
        <v>185.34387721407199</v>
      </c>
      <c r="AD10" s="52">
        <f>VLOOKUP($A10,'ADR Raw Data'!$B$6:$BE$43,'ADR Raw Data'!AN$1,FALSE)</f>
        <v>153.03727018876299</v>
      </c>
      <c r="AE10" s="52">
        <f>VLOOKUP($A10,'ADR Raw Data'!$B$6:$BE$43,'ADR Raw Data'!AO$1,FALSE)</f>
        <v>152.83694271789801</v>
      </c>
      <c r="AF10" s="53">
        <f>VLOOKUP($A10,'ADR Raw Data'!$B$6:$BE$43,'ADR Raw Data'!AP$1,FALSE)</f>
        <v>152.934461440869</v>
      </c>
      <c r="AG10" s="54">
        <f>VLOOKUP($A10,'ADR Raw Data'!$B$6:$BE$43,'ADR Raw Data'!AR$1,FALSE)</f>
        <v>175.761227499504</v>
      </c>
      <c r="AI10" s="47">
        <f>VLOOKUP($A10,'ADR Raw Data'!$B$6:$BE$43,'ADR Raw Data'!AT$1,FALSE)</f>
        <v>11.2063822277856</v>
      </c>
      <c r="AJ10" s="48">
        <f>VLOOKUP($A10,'ADR Raw Data'!$B$6:$BE$43,'ADR Raw Data'!AU$1,FALSE)</f>
        <v>17.208966139868501</v>
      </c>
      <c r="AK10" s="48">
        <f>VLOOKUP($A10,'ADR Raw Data'!$B$6:$BE$43,'ADR Raw Data'!AV$1,FALSE)</f>
        <v>18.6699617795962</v>
      </c>
      <c r="AL10" s="48">
        <f>VLOOKUP($A10,'ADR Raw Data'!$B$6:$BE$43,'ADR Raw Data'!AW$1,FALSE)</f>
        <v>17.450711018885901</v>
      </c>
      <c r="AM10" s="48">
        <f>VLOOKUP($A10,'ADR Raw Data'!$B$6:$BE$43,'ADR Raw Data'!AX$1,FALSE)</f>
        <v>14.3963494798135</v>
      </c>
      <c r="AN10" s="49">
        <f>VLOOKUP($A10,'ADR Raw Data'!$B$6:$BE$43,'ADR Raw Data'!AY$1,FALSE)</f>
        <v>16.778834873543101</v>
      </c>
      <c r="AO10" s="48">
        <f>VLOOKUP($A10,'ADR Raw Data'!$B$6:$BE$43,'ADR Raw Data'!BA$1,FALSE)</f>
        <v>12.489178636299</v>
      </c>
      <c r="AP10" s="48">
        <f>VLOOKUP($A10,'ADR Raw Data'!$B$6:$BE$43,'ADR Raw Data'!BB$1,FALSE)</f>
        <v>11.117364699557699</v>
      </c>
      <c r="AQ10" s="49">
        <f>VLOOKUP($A10,'ADR Raw Data'!$B$6:$BE$43,'ADR Raw Data'!BC$1,FALSE)</f>
        <v>11.779382246385</v>
      </c>
      <c r="AR10" s="50">
        <f>VLOOKUP($A10,'ADR Raw Data'!$B$6:$BE$43,'ADR Raw Data'!BE$1,FALSE)</f>
        <v>15.728487056873099</v>
      </c>
      <c r="AT10" s="51">
        <f>VLOOKUP($A10,'RevPAR Raw Data'!$B$6:$BE$43,'RevPAR Raw Data'!AG$1,FALSE)</f>
        <v>84.809291738879196</v>
      </c>
      <c r="AU10" s="52">
        <f>VLOOKUP($A10,'RevPAR Raw Data'!$B$6:$BE$43,'RevPAR Raw Data'!AH$1,FALSE)</f>
        <v>141.56488908145499</v>
      </c>
      <c r="AV10" s="52">
        <f>VLOOKUP($A10,'RevPAR Raw Data'!$B$6:$BE$43,'RevPAR Raw Data'!AI$1,FALSE)</f>
        <v>176.16680473714601</v>
      </c>
      <c r="AW10" s="52">
        <f>VLOOKUP($A10,'RevPAR Raw Data'!$B$6:$BE$43,'RevPAR Raw Data'!AJ$1,FALSE)</f>
        <v>170.94147631426901</v>
      </c>
      <c r="AX10" s="52">
        <f>VLOOKUP($A10,'RevPAR Raw Data'!$B$6:$BE$43,'RevPAR Raw Data'!AK$1,FALSE)</f>
        <v>130.16041709994201</v>
      </c>
      <c r="AY10" s="53">
        <f>VLOOKUP($A10,'RevPAR Raw Data'!$B$6:$BE$43,'RevPAR Raw Data'!AL$1,FALSE)</f>
        <v>140.72857579433801</v>
      </c>
      <c r="AZ10" s="52">
        <f>VLOOKUP($A10,'RevPAR Raw Data'!$B$6:$BE$43,'RevPAR Raw Data'!AN$1,FALSE)</f>
        <v>118.729868284228</v>
      </c>
      <c r="BA10" s="52">
        <f>VLOOKUP($A10,'RevPAR Raw Data'!$B$6:$BE$43,'RevPAR Raw Data'!AO$1,FALSE)</f>
        <v>125.006668688619</v>
      </c>
      <c r="BB10" s="53">
        <f>VLOOKUP($A10,'RevPAR Raw Data'!$B$6:$BE$43,'RevPAR Raw Data'!AP$1,FALSE)</f>
        <v>121.868268486424</v>
      </c>
      <c r="BC10" s="54">
        <f>VLOOKUP($A10,'RevPAR Raw Data'!$B$6:$BE$43,'RevPAR Raw Data'!AR$1,FALSE)</f>
        <v>135.339916563505</v>
      </c>
      <c r="BE10" s="47">
        <f>VLOOKUP($A10,'RevPAR Raw Data'!$B$6:$BE$43,'RevPAR Raw Data'!AT$1,FALSE)</f>
        <v>17.0146762691557</v>
      </c>
      <c r="BF10" s="48">
        <f>VLOOKUP($A10,'RevPAR Raw Data'!$B$6:$BE$43,'RevPAR Raw Data'!AU$1,FALSE)</f>
        <v>41.159148155273797</v>
      </c>
      <c r="BG10" s="48">
        <f>VLOOKUP($A10,'RevPAR Raw Data'!$B$6:$BE$43,'RevPAR Raw Data'!AV$1,FALSE)</f>
        <v>45.873300189926503</v>
      </c>
      <c r="BH10" s="48">
        <f>VLOOKUP($A10,'RevPAR Raw Data'!$B$6:$BE$43,'RevPAR Raw Data'!AW$1,FALSE)</f>
        <v>44.292244002767298</v>
      </c>
      <c r="BI10" s="48">
        <f>VLOOKUP($A10,'RevPAR Raw Data'!$B$6:$BE$43,'RevPAR Raw Data'!AX$1,FALSE)</f>
        <v>29.7923122634412</v>
      </c>
      <c r="BJ10" s="49">
        <f>VLOOKUP($A10,'RevPAR Raw Data'!$B$6:$BE$43,'RevPAR Raw Data'!AY$1,FALSE)</f>
        <v>37.353939208871502</v>
      </c>
      <c r="BK10" s="48">
        <f>VLOOKUP($A10,'RevPAR Raw Data'!$B$6:$BE$43,'RevPAR Raw Data'!BA$1,FALSE)</f>
        <v>22.675863931409399</v>
      </c>
      <c r="BL10" s="48">
        <f>VLOOKUP($A10,'RevPAR Raw Data'!$B$6:$BE$43,'RevPAR Raw Data'!BB$1,FALSE)</f>
        <v>20.382047717084099</v>
      </c>
      <c r="BM10" s="49">
        <f>VLOOKUP($A10,'RevPAR Raw Data'!$B$6:$BE$43,'RevPAR Raw Data'!BC$1,FALSE)</f>
        <v>21.4886062528753</v>
      </c>
      <c r="BN10" s="50">
        <f>VLOOKUP($A10,'RevPAR Raw Data'!$B$6:$BE$43,'RevPAR Raw Data'!BE$1,FALSE)</f>
        <v>32.889160974027902</v>
      </c>
    </row>
    <row r="11" spans="1:66" x14ac:dyDescent="0.25">
      <c r="A11" s="63" t="s">
        <v>24</v>
      </c>
      <c r="B11" s="47">
        <f>VLOOKUP($A11,'Occupancy Raw Data'!$B$8:$BE$45,'Occupancy Raw Data'!AG$3,FALSE)</f>
        <v>55.509473088886701</v>
      </c>
      <c r="C11" s="48">
        <f>VLOOKUP($A11,'Occupancy Raw Data'!$B$8:$BE$45,'Occupancy Raw Data'!AH$3,FALSE)</f>
        <v>68.634940513462695</v>
      </c>
      <c r="D11" s="48">
        <f>VLOOKUP($A11,'Occupancy Raw Data'!$B$8:$BE$45,'Occupancy Raw Data'!AI$3,FALSE)</f>
        <v>74.286161552911693</v>
      </c>
      <c r="E11" s="48">
        <f>VLOOKUP($A11,'Occupancy Raw Data'!$B$8:$BE$45,'Occupancy Raw Data'!AJ$3,FALSE)</f>
        <v>75.554164057608006</v>
      </c>
      <c r="F11" s="48">
        <f>VLOOKUP($A11,'Occupancy Raw Data'!$B$8:$BE$45,'Occupancy Raw Data'!AK$3,FALSE)</f>
        <v>72.0695053224796</v>
      </c>
      <c r="G11" s="49">
        <f>VLOOKUP($A11,'Occupancy Raw Data'!$B$8:$BE$45,'Occupancy Raw Data'!AL$3,FALSE)</f>
        <v>69.220550546097101</v>
      </c>
      <c r="H11" s="48">
        <f>VLOOKUP($A11,'Occupancy Raw Data'!$B$8:$BE$45,'Occupancy Raw Data'!AN$3,FALSE)</f>
        <v>76.671884783969901</v>
      </c>
      <c r="I11" s="48">
        <f>VLOOKUP($A11,'Occupancy Raw Data'!$B$8:$BE$45,'Occupancy Raw Data'!AO$3,FALSE)</f>
        <v>82.298058860363099</v>
      </c>
      <c r="J11" s="49">
        <f>VLOOKUP($A11,'Occupancy Raw Data'!$B$8:$BE$45,'Occupancy Raw Data'!AP$3,FALSE)</f>
        <v>79.4849718221665</v>
      </c>
      <c r="K11" s="50">
        <f>VLOOKUP($A11,'Occupancy Raw Data'!$B$8:$BE$45,'Occupancy Raw Data'!AR$3,FALSE)</f>
        <v>72.154725306197307</v>
      </c>
      <c r="M11" s="47">
        <f>VLOOKUP($A11,'Occupancy Raw Data'!$B$8:$BE$45,'Occupancy Raw Data'!AT$3,FALSE)</f>
        <v>-0.252886373505884</v>
      </c>
      <c r="N11" s="48">
        <f>VLOOKUP($A11,'Occupancy Raw Data'!$B$8:$BE$45,'Occupancy Raw Data'!AU$3,FALSE)</f>
        <v>2.0464236866741601</v>
      </c>
      <c r="O11" s="48">
        <f>VLOOKUP($A11,'Occupancy Raw Data'!$B$8:$BE$45,'Occupancy Raw Data'!AV$3,FALSE)</f>
        <v>5.8930829821979103</v>
      </c>
      <c r="P11" s="48">
        <f>VLOOKUP($A11,'Occupancy Raw Data'!$B$8:$BE$45,'Occupancy Raw Data'!AW$3,FALSE)</f>
        <v>7.5407959811067498</v>
      </c>
      <c r="Q11" s="48">
        <f>VLOOKUP($A11,'Occupancy Raw Data'!$B$8:$BE$45,'Occupancy Raw Data'!AX$3,FALSE)</f>
        <v>5.3789723853842597</v>
      </c>
      <c r="R11" s="49">
        <f>VLOOKUP($A11,'Occupancy Raw Data'!$B$8:$BE$45,'Occupancy Raw Data'!AY$3,FALSE)</f>
        <v>4.3397508182844904</v>
      </c>
      <c r="S11" s="48">
        <f>VLOOKUP($A11,'Occupancy Raw Data'!$B$8:$BE$45,'Occupancy Raw Data'!BA$3,FALSE)</f>
        <v>-3.9235876689114502</v>
      </c>
      <c r="T11" s="48">
        <f>VLOOKUP($A11,'Occupancy Raw Data'!$B$8:$BE$45,'Occupancy Raw Data'!BB$3,FALSE)</f>
        <v>-4.1962301538071003</v>
      </c>
      <c r="U11" s="49">
        <f>VLOOKUP($A11,'Occupancy Raw Data'!$B$8:$BE$45,'Occupancy Raw Data'!BC$3,FALSE)</f>
        <v>-4.0649269619098902</v>
      </c>
      <c r="V11" s="50">
        <f>VLOOKUP($A11,'Occupancy Raw Data'!$B$8:$BE$45,'Occupancy Raw Data'!BE$3,FALSE)</f>
        <v>1.5419799974803701</v>
      </c>
      <c r="X11" s="51">
        <f>VLOOKUP($A11,'ADR Raw Data'!$B$6:$BE$43,'ADR Raw Data'!AG$1,FALSE)</f>
        <v>135.81170260938401</v>
      </c>
      <c r="Y11" s="52">
        <f>VLOOKUP($A11,'ADR Raw Data'!$B$6:$BE$43,'ADR Raw Data'!AH$1,FALSE)</f>
        <v>145.22472539001899</v>
      </c>
      <c r="Z11" s="52">
        <f>VLOOKUP($A11,'ADR Raw Data'!$B$6:$BE$43,'ADR Raw Data'!AI$1,FALSE)</f>
        <v>145.65414801702701</v>
      </c>
      <c r="AA11" s="52">
        <f>VLOOKUP($A11,'ADR Raw Data'!$B$6:$BE$43,'ADR Raw Data'!AJ$1,FALSE)</f>
        <v>145.701984501906</v>
      </c>
      <c r="AB11" s="52">
        <f>VLOOKUP($A11,'ADR Raw Data'!$B$6:$BE$43,'ADR Raw Data'!AK$1,FALSE)</f>
        <v>143.77333811199401</v>
      </c>
      <c r="AC11" s="53">
        <f>VLOOKUP($A11,'ADR Raw Data'!$B$6:$BE$43,'ADR Raw Data'!AL$1,FALSE)</f>
        <v>143.613355210153</v>
      </c>
      <c r="AD11" s="52">
        <f>VLOOKUP($A11,'ADR Raw Data'!$B$6:$BE$43,'ADR Raw Data'!AN$1,FALSE)</f>
        <v>162.98248928090101</v>
      </c>
      <c r="AE11" s="52">
        <f>VLOOKUP($A11,'ADR Raw Data'!$B$6:$BE$43,'ADR Raw Data'!AO$1,FALSE)</f>
        <v>171.30305143422299</v>
      </c>
      <c r="AF11" s="53">
        <f>VLOOKUP($A11,'ADR Raw Data'!$B$6:$BE$43,'ADR Raw Data'!AP$1,FALSE)</f>
        <v>167.290008665681</v>
      </c>
      <c r="AG11" s="54">
        <f>VLOOKUP($A11,'ADR Raw Data'!$B$6:$BE$43,'ADR Raw Data'!AR$1,FALSE)</f>
        <v>151.06911784770699</v>
      </c>
      <c r="AI11" s="47">
        <f>VLOOKUP($A11,'ADR Raw Data'!$B$6:$BE$43,'ADR Raw Data'!AT$1,FALSE)</f>
        <v>21.495309872147399</v>
      </c>
      <c r="AJ11" s="48">
        <f>VLOOKUP($A11,'ADR Raw Data'!$B$6:$BE$43,'ADR Raw Data'!AU$1,FALSE)</f>
        <v>22.8121121763898</v>
      </c>
      <c r="AK11" s="48">
        <f>VLOOKUP($A11,'ADR Raw Data'!$B$6:$BE$43,'ADR Raw Data'!AV$1,FALSE)</f>
        <v>23.405558590024999</v>
      </c>
      <c r="AL11" s="48">
        <f>VLOOKUP($A11,'ADR Raw Data'!$B$6:$BE$43,'ADR Raw Data'!AW$1,FALSE)</f>
        <v>25.948979921892001</v>
      </c>
      <c r="AM11" s="48">
        <f>VLOOKUP($A11,'ADR Raw Data'!$B$6:$BE$43,'ADR Raw Data'!AX$1,FALSE)</f>
        <v>18.637366175733</v>
      </c>
      <c r="AN11" s="49">
        <f>VLOOKUP($A11,'ADR Raw Data'!$B$6:$BE$43,'ADR Raw Data'!AY$1,FALSE)</f>
        <v>22.5577113194344</v>
      </c>
      <c r="AO11" s="48">
        <f>VLOOKUP($A11,'ADR Raw Data'!$B$6:$BE$43,'ADR Raw Data'!BA$1,FALSE)</f>
        <v>12.1387209673236</v>
      </c>
      <c r="AP11" s="48">
        <f>VLOOKUP($A11,'ADR Raw Data'!$B$6:$BE$43,'ADR Raw Data'!BB$1,FALSE)</f>
        <v>11.232692782902999</v>
      </c>
      <c r="AQ11" s="49">
        <f>VLOOKUP($A11,'ADR Raw Data'!$B$6:$BE$43,'ADR Raw Data'!BC$1,FALSE)</f>
        <v>11.6520107727825</v>
      </c>
      <c r="AR11" s="50">
        <f>VLOOKUP($A11,'ADR Raw Data'!$B$6:$BE$43,'ADR Raw Data'!BE$1,FALSE)</f>
        <v>17.969783749646702</v>
      </c>
      <c r="AT11" s="51">
        <f>VLOOKUP($A11,'RevPAR Raw Data'!$B$6:$BE$43,'RevPAR Raw Data'!AG$1,FALSE)</f>
        <v>75.388360511515302</v>
      </c>
      <c r="AU11" s="52">
        <f>VLOOKUP($A11,'RevPAR Raw Data'!$B$6:$BE$43,'RevPAR Raw Data'!AH$1,FALSE)</f>
        <v>99.674903882279196</v>
      </c>
      <c r="AV11" s="52">
        <f>VLOOKUP($A11,'RevPAR Raw Data'!$B$6:$BE$43,'RevPAR Raw Data'!AI$1,FALSE)</f>
        <v>108.200875704445</v>
      </c>
      <c r="AW11" s="52">
        <f>VLOOKUP($A11,'RevPAR Raw Data'!$B$6:$BE$43,'RevPAR Raw Data'!AJ$1,FALSE)</f>
        <v>110.08391640575999</v>
      </c>
      <c r="AX11" s="52">
        <f>VLOOKUP($A11,'RevPAR Raw Data'!$B$6:$BE$43,'RevPAR Raw Data'!AK$1,FALSE)</f>
        <v>103.61673356292999</v>
      </c>
      <c r="AY11" s="53">
        <f>VLOOKUP($A11,'RevPAR Raw Data'!$B$6:$BE$43,'RevPAR Raw Data'!AL$1,FALSE)</f>
        <v>99.409955134190099</v>
      </c>
      <c r="AZ11" s="52">
        <f>VLOOKUP($A11,'RevPAR Raw Data'!$B$6:$BE$43,'RevPAR Raw Data'!AN$1,FALSE)</f>
        <v>124.96174639949901</v>
      </c>
      <c r="BA11" s="52">
        <f>VLOOKUP($A11,'RevPAR Raw Data'!$B$6:$BE$43,'RevPAR Raw Data'!AO$1,FALSE)</f>
        <v>140.979086098935</v>
      </c>
      <c r="BB11" s="53">
        <f>VLOOKUP($A11,'RevPAR Raw Data'!$B$6:$BE$43,'RevPAR Raw Data'!AP$1,FALSE)</f>
        <v>132.97041624921701</v>
      </c>
      <c r="BC11" s="54">
        <f>VLOOKUP($A11,'RevPAR Raw Data'!$B$6:$BE$43,'RevPAR Raw Data'!AR$1,FALSE)</f>
        <v>109.003507005508</v>
      </c>
      <c r="BE11" s="47">
        <f>VLOOKUP($A11,'RevPAR Raw Data'!$B$6:$BE$43,'RevPAR Raw Data'!AT$1,FALSE)</f>
        <v>21.188064789032001</v>
      </c>
      <c r="BF11" s="48">
        <f>VLOOKUP($A11,'RevPAR Raw Data'!$B$6:$BE$43,'RevPAR Raw Data'!AU$1,FALSE)</f>
        <v>25.325368330072202</v>
      </c>
      <c r="BG11" s="48">
        <f>VLOOKUP($A11,'RevPAR Raw Data'!$B$6:$BE$43,'RevPAR Raw Data'!AV$1,FALSE)</f>
        <v>30.677950562380001</v>
      </c>
      <c r="BH11" s="48">
        <f>VLOOKUP($A11,'RevPAR Raw Data'!$B$6:$BE$43,'RevPAR Raw Data'!AW$1,FALSE)</f>
        <v>35.446535538086998</v>
      </c>
      <c r="BI11" s="48">
        <f>VLOOKUP($A11,'RevPAR Raw Data'!$B$6:$BE$43,'RevPAR Raw Data'!AX$1,FALSE)</f>
        <v>25.018837341072899</v>
      </c>
      <c r="BJ11" s="49">
        <f>VLOOKUP($A11,'RevPAR Raw Data'!$B$6:$BE$43,'RevPAR Raw Data'!AY$1,FALSE)</f>
        <v>27.876410599290299</v>
      </c>
      <c r="BK11" s="48">
        <f>VLOOKUP($A11,'RevPAR Raw Data'!$B$6:$BE$43,'RevPAR Raw Data'!BA$1,FALSE)</f>
        <v>7.7388599393746604</v>
      </c>
      <c r="BL11" s="48">
        <f>VLOOKUP($A11,'RevPAR Raw Data'!$B$6:$BE$43,'RevPAR Raw Data'!BB$1,FALSE)</f>
        <v>6.5651129874552403</v>
      </c>
      <c r="BM11" s="49">
        <f>VLOOKUP($A11,'RevPAR Raw Data'!$B$6:$BE$43,'RevPAR Raw Data'!BC$1,FALSE)</f>
        <v>7.11343808336518</v>
      </c>
      <c r="BN11" s="50">
        <f>VLOOKUP($A11,'RevPAR Raw Data'!$B$6:$BE$43,'RevPAR Raw Data'!BE$1,FALSE)</f>
        <v>19.7888542181371</v>
      </c>
    </row>
    <row r="12" spans="1:66" x14ac:dyDescent="0.25">
      <c r="A12" s="63" t="s">
        <v>27</v>
      </c>
      <c r="B12" s="47">
        <f>VLOOKUP($A12,'Occupancy Raw Data'!$B$8:$BE$45,'Occupancy Raw Data'!AG$3,FALSE)</f>
        <v>55.431960344624102</v>
      </c>
      <c r="C12" s="48">
        <f>VLOOKUP($A12,'Occupancy Raw Data'!$B$8:$BE$45,'Occupancy Raw Data'!AH$3,FALSE)</f>
        <v>63.218458633305701</v>
      </c>
      <c r="D12" s="48">
        <f>VLOOKUP($A12,'Occupancy Raw Data'!$B$8:$BE$45,'Occupancy Raw Data'!AI$3,FALSE)</f>
        <v>68.942523309335499</v>
      </c>
      <c r="E12" s="48">
        <f>VLOOKUP($A12,'Occupancy Raw Data'!$B$8:$BE$45,'Occupancy Raw Data'!AJ$3,FALSE)</f>
        <v>72.648412604744394</v>
      </c>
      <c r="F12" s="48">
        <f>VLOOKUP($A12,'Occupancy Raw Data'!$B$8:$BE$45,'Occupancy Raw Data'!AK$3,FALSE)</f>
        <v>72.149769857193405</v>
      </c>
      <c r="G12" s="49">
        <f>VLOOKUP($A12,'Occupancy Raw Data'!$B$8:$BE$45,'Occupancy Raw Data'!AL$3,FALSE)</f>
        <v>66.478224949840595</v>
      </c>
      <c r="H12" s="48">
        <f>VLOOKUP($A12,'Occupancy Raw Data'!$B$8:$BE$45,'Occupancy Raw Data'!AN$3,FALSE)</f>
        <v>78.443290452024002</v>
      </c>
      <c r="I12" s="48">
        <f>VLOOKUP($A12,'Occupancy Raw Data'!$B$8:$BE$45,'Occupancy Raw Data'!AO$3,FALSE)</f>
        <v>80.877493213737694</v>
      </c>
      <c r="J12" s="49">
        <f>VLOOKUP($A12,'Occupancy Raw Data'!$B$8:$BE$45,'Occupancy Raw Data'!AP$3,FALSE)</f>
        <v>79.660391832880904</v>
      </c>
      <c r="K12" s="50">
        <f>VLOOKUP($A12,'Occupancy Raw Data'!$B$8:$BE$45,'Occupancy Raw Data'!AR$3,FALSE)</f>
        <v>70.244558344994999</v>
      </c>
      <c r="M12" s="47">
        <f>VLOOKUP($A12,'Occupancy Raw Data'!$B$8:$BE$45,'Occupancy Raw Data'!AT$3,FALSE)</f>
        <v>-5.6479633316764799</v>
      </c>
      <c r="N12" s="48">
        <f>VLOOKUP($A12,'Occupancy Raw Data'!$B$8:$BE$45,'Occupancy Raw Data'!AU$3,FALSE)</f>
        <v>2.3175700966093902</v>
      </c>
      <c r="O12" s="48">
        <f>VLOOKUP($A12,'Occupancy Raw Data'!$B$8:$BE$45,'Occupancy Raw Data'!AV$3,FALSE)</f>
        <v>3.0937780913236899</v>
      </c>
      <c r="P12" s="48">
        <f>VLOOKUP($A12,'Occupancy Raw Data'!$B$8:$BE$45,'Occupancy Raw Data'!AW$3,FALSE)</f>
        <v>2.4426107791584202</v>
      </c>
      <c r="Q12" s="48">
        <f>VLOOKUP($A12,'Occupancy Raw Data'!$B$8:$BE$45,'Occupancy Raw Data'!AX$3,FALSE)</f>
        <v>-0.58676053406208395</v>
      </c>
      <c r="R12" s="49">
        <f>VLOOKUP($A12,'Occupancy Raw Data'!$B$8:$BE$45,'Occupancy Raw Data'!AY$3,FALSE)</f>
        <v>0.449994647104693</v>
      </c>
      <c r="S12" s="48">
        <f>VLOOKUP($A12,'Occupancy Raw Data'!$B$8:$BE$45,'Occupancy Raw Data'!BA$3,FALSE)</f>
        <v>-4.62777478506906</v>
      </c>
      <c r="T12" s="48">
        <f>VLOOKUP($A12,'Occupancy Raw Data'!$B$8:$BE$45,'Occupancy Raw Data'!BB$3,FALSE)</f>
        <v>-4.66256583260434</v>
      </c>
      <c r="U12" s="49">
        <f>VLOOKUP($A12,'Occupancy Raw Data'!$B$8:$BE$45,'Occupancy Raw Data'!BC$3,FALSE)</f>
        <v>-4.6454392612538999</v>
      </c>
      <c r="V12" s="50">
        <f>VLOOKUP($A12,'Occupancy Raw Data'!$B$8:$BE$45,'Occupancy Raw Data'!BE$3,FALSE)</f>
        <v>-1.2596121638484099</v>
      </c>
      <c r="X12" s="51">
        <f>VLOOKUP($A12,'ADR Raw Data'!$B$6:$BE$43,'ADR Raw Data'!AG$1,FALSE)</f>
        <v>95.676390589237201</v>
      </c>
      <c r="Y12" s="52">
        <f>VLOOKUP($A12,'ADR Raw Data'!$B$6:$BE$43,'ADR Raw Data'!AH$1,FALSE)</f>
        <v>97.8663296928964</v>
      </c>
      <c r="Z12" s="52">
        <f>VLOOKUP($A12,'ADR Raw Data'!$B$6:$BE$43,'ADR Raw Data'!AI$1,FALSE)</f>
        <v>101.445835401865</v>
      </c>
      <c r="AA12" s="52">
        <f>VLOOKUP($A12,'ADR Raw Data'!$B$6:$BE$43,'ADR Raw Data'!AJ$1,FALSE)</f>
        <v>101.63789212899</v>
      </c>
      <c r="AB12" s="52">
        <f>VLOOKUP($A12,'ADR Raw Data'!$B$6:$BE$43,'ADR Raw Data'!AK$1,FALSE)</f>
        <v>102.300163170163</v>
      </c>
      <c r="AC12" s="53">
        <f>VLOOKUP($A12,'ADR Raw Data'!$B$6:$BE$43,'ADR Raw Data'!AL$1,FALSE)</f>
        <v>100.030303318124</v>
      </c>
      <c r="AD12" s="52">
        <f>VLOOKUP($A12,'ADR Raw Data'!$B$6:$BE$43,'ADR Raw Data'!AN$1,FALSE)</f>
        <v>118.290408861806</v>
      </c>
      <c r="AE12" s="52">
        <f>VLOOKUP($A12,'ADR Raw Data'!$B$6:$BE$43,'ADR Raw Data'!AO$1,FALSE)</f>
        <v>120.821052497172</v>
      </c>
      <c r="AF12" s="53">
        <f>VLOOKUP($A12,'ADR Raw Data'!$B$6:$BE$43,'ADR Raw Data'!AP$1,FALSE)</f>
        <v>119.575063059058</v>
      </c>
      <c r="AG12" s="54">
        <f>VLOOKUP($A12,'ADR Raw Data'!$B$6:$BE$43,'ADR Raw Data'!AR$1,FALSE)</f>
        <v>106.3630489466</v>
      </c>
      <c r="AI12" s="47">
        <f>VLOOKUP($A12,'ADR Raw Data'!$B$6:$BE$43,'ADR Raw Data'!AT$1,FALSE)</f>
        <v>6.5603903003846504</v>
      </c>
      <c r="AJ12" s="48">
        <f>VLOOKUP($A12,'ADR Raw Data'!$B$6:$BE$43,'ADR Raw Data'!AU$1,FALSE)</f>
        <v>8.3785654150544193</v>
      </c>
      <c r="AK12" s="48">
        <f>VLOOKUP($A12,'ADR Raw Data'!$B$6:$BE$43,'ADR Raw Data'!AV$1,FALSE)</f>
        <v>9.0918828784017496</v>
      </c>
      <c r="AL12" s="48">
        <f>VLOOKUP($A12,'ADR Raw Data'!$B$6:$BE$43,'ADR Raw Data'!AW$1,FALSE)</f>
        <v>7.5938791327512396</v>
      </c>
      <c r="AM12" s="48">
        <f>VLOOKUP($A12,'ADR Raw Data'!$B$6:$BE$43,'ADR Raw Data'!AX$1,FALSE)</f>
        <v>6.4070463743700197</v>
      </c>
      <c r="AN12" s="49">
        <f>VLOOKUP($A12,'ADR Raw Data'!$B$6:$BE$43,'ADR Raw Data'!AY$1,FALSE)</f>
        <v>7.6449517898155097</v>
      </c>
      <c r="AO12" s="48">
        <f>VLOOKUP($A12,'ADR Raw Data'!$B$6:$BE$43,'ADR Raw Data'!BA$1,FALSE)</f>
        <v>4.8074336024836697</v>
      </c>
      <c r="AP12" s="48">
        <f>VLOOKUP($A12,'ADR Raw Data'!$B$6:$BE$43,'ADR Raw Data'!BB$1,FALSE)</f>
        <v>3.7259892284820602</v>
      </c>
      <c r="AQ12" s="49">
        <f>VLOOKUP($A12,'ADR Raw Data'!$B$6:$BE$43,'ADR Raw Data'!BC$1,FALSE)</f>
        <v>4.2496277774476701</v>
      </c>
      <c r="AR12" s="50">
        <f>VLOOKUP($A12,'ADR Raw Data'!$B$6:$BE$43,'ADR Raw Data'!BE$1,FALSE)</f>
        <v>6.1169739943487604</v>
      </c>
      <c r="AT12" s="51">
        <f>VLOOKUP($A12,'RevPAR Raw Data'!$B$6:$BE$43,'RevPAR Raw Data'!AG$1,FALSE)</f>
        <v>53.035298890593602</v>
      </c>
      <c r="AU12" s="52">
        <f>VLOOKUP($A12,'RevPAR Raw Data'!$B$6:$BE$43,'RevPAR Raw Data'!AH$1,FALSE)</f>
        <v>61.869585152838397</v>
      </c>
      <c r="AV12" s="52">
        <f>VLOOKUP($A12,'RevPAR Raw Data'!$B$6:$BE$43,'RevPAR Raw Data'!AI$1,FALSE)</f>
        <v>69.939318718281598</v>
      </c>
      <c r="AW12" s="52">
        <f>VLOOKUP($A12,'RevPAR Raw Data'!$B$6:$BE$43,'RevPAR Raw Data'!AJ$1,FALSE)</f>
        <v>73.838315236634003</v>
      </c>
      <c r="AX12" s="52">
        <f>VLOOKUP($A12,'RevPAR Raw Data'!$B$6:$BE$43,'RevPAR Raw Data'!AK$1,FALSE)</f>
        <v>73.809332290805997</v>
      </c>
      <c r="AY12" s="53">
        <f>VLOOKUP($A12,'RevPAR Raw Data'!$B$6:$BE$43,'RevPAR Raw Data'!AL$1,FALSE)</f>
        <v>66.498370057830698</v>
      </c>
      <c r="AZ12" s="52">
        <f>VLOOKUP($A12,'RevPAR Raw Data'!$B$6:$BE$43,'RevPAR Raw Data'!AN$1,FALSE)</f>
        <v>92.790889000353999</v>
      </c>
      <c r="BA12" s="52">
        <f>VLOOKUP($A12,'RevPAR Raw Data'!$B$6:$BE$43,'RevPAR Raw Data'!AO$1,FALSE)</f>
        <v>97.717038534167301</v>
      </c>
      <c r="BB12" s="53">
        <f>VLOOKUP($A12,'RevPAR Raw Data'!$B$6:$BE$43,'RevPAR Raw Data'!AP$1,FALSE)</f>
        <v>95.2539637672607</v>
      </c>
      <c r="BC12" s="54">
        <f>VLOOKUP($A12,'RevPAR Raw Data'!$B$6:$BE$43,'RevPAR Raw Data'!AR$1,FALSE)</f>
        <v>74.714253974810703</v>
      </c>
      <c r="BE12" s="47">
        <f>VLOOKUP($A12,'RevPAR Raw Data'!$B$6:$BE$43,'RevPAR Raw Data'!AT$1,FALSE)</f>
        <v>0.54189853012757805</v>
      </c>
      <c r="BF12" s="48">
        <f>VLOOKUP($A12,'RevPAR Raw Data'!$B$6:$BE$43,'RevPAR Raw Data'!AU$1,FALSE)</f>
        <v>10.890314638247901</v>
      </c>
      <c r="BG12" s="48">
        <f>VLOOKUP($A12,'RevPAR Raw Data'!$B$6:$BE$43,'RevPAR Raw Data'!AV$1,FALSE)</f>
        <v>12.466943650306201</v>
      </c>
      <c r="BH12" s="48">
        <f>VLOOKUP($A12,'RevPAR Raw Data'!$B$6:$BE$43,'RevPAR Raw Data'!AW$1,FALSE)</f>
        <v>10.2219788221625</v>
      </c>
      <c r="BI12" s="48">
        <f>VLOOKUP($A12,'RevPAR Raw Data'!$B$6:$BE$43,'RevPAR Raw Data'!AX$1,FALSE)</f>
        <v>5.7826918207840796</v>
      </c>
      <c r="BJ12" s="49">
        <f>VLOOKUP($A12,'RevPAR Raw Data'!$B$6:$BE$43,'RevPAR Raw Data'!AY$1,FALSE)</f>
        <v>8.1293483107480995</v>
      </c>
      <c r="BK12" s="48">
        <f>VLOOKUP($A12,'RevPAR Raw Data'!$B$6:$BE$43,'RevPAR Raw Data'!BA$1,FALSE)</f>
        <v>-4.2818382650064199E-2</v>
      </c>
      <c r="BL12" s="48">
        <f>VLOOKUP($A12,'RevPAR Raw Data'!$B$6:$BE$43,'RevPAR Raw Data'!BB$1,FALSE)</f>
        <v>-1.110303304816</v>
      </c>
      <c r="BM12" s="49">
        <f>VLOOKUP($A12,'RevPAR Raw Data'!$B$6:$BE$43,'RevPAR Raw Data'!BC$1,FALSE)</f>
        <v>-0.59322536103693901</v>
      </c>
      <c r="BN12" s="50">
        <f>VLOOKUP($A12,'RevPAR Raw Data'!$B$6:$BE$43,'RevPAR Raw Data'!BE$1,FALSE)</f>
        <v>4.7803116820080902</v>
      </c>
    </row>
    <row r="13" spans="1:66" x14ac:dyDescent="0.25">
      <c r="A13" s="63" t="s">
        <v>91</v>
      </c>
      <c r="B13" s="47">
        <f>VLOOKUP($A13,'Occupancy Raw Data'!$B$8:$BE$45,'Occupancy Raw Data'!AG$3,FALSE)</f>
        <v>59.514323657749898</v>
      </c>
      <c r="C13" s="48">
        <f>VLOOKUP($A13,'Occupancy Raw Data'!$B$8:$BE$45,'Occupancy Raw Data'!AH$3,FALSE)</f>
        <v>78.803832289888007</v>
      </c>
      <c r="D13" s="48">
        <f>VLOOKUP($A13,'Occupancy Raw Data'!$B$8:$BE$45,'Occupancy Raw Data'!AI$3,FALSE)</f>
        <v>87.737146651489198</v>
      </c>
      <c r="E13" s="48">
        <f>VLOOKUP($A13,'Occupancy Raw Data'!$B$8:$BE$45,'Occupancy Raw Data'!AJ$3,FALSE)</f>
        <v>88.014608233731707</v>
      </c>
      <c r="F13" s="48">
        <f>VLOOKUP($A13,'Occupancy Raw Data'!$B$8:$BE$45,'Occupancy Raw Data'!AK$3,FALSE)</f>
        <v>79.621988237525997</v>
      </c>
      <c r="G13" s="49">
        <f>VLOOKUP($A13,'Occupancy Raw Data'!$B$8:$BE$45,'Occupancy Raw Data'!AL$3,FALSE)</f>
        <v>78.738379814077007</v>
      </c>
      <c r="H13" s="48">
        <f>VLOOKUP($A13,'Occupancy Raw Data'!$B$8:$BE$45,'Occupancy Raw Data'!AN$3,FALSE)</f>
        <v>75.846613545816695</v>
      </c>
      <c r="I13" s="48">
        <f>VLOOKUP($A13,'Occupancy Raw Data'!$B$8:$BE$45,'Occupancy Raw Data'!AO$3,FALSE)</f>
        <v>79.847277556440901</v>
      </c>
      <c r="J13" s="49">
        <f>VLOOKUP($A13,'Occupancy Raw Data'!$B$8:$BE$45,'Occupancy Raw Data'!AP$3,FALSE)</f>
        <v>77.846945551128798</v>
      </c>
      <c r="K13" s="50">
        <f>VLOOKUP($A13,'Occupancy Raw Data'!$B$8:$BE$45,'Occupancy Raw Data'!AR$3,FALSE)</f>
        <v>78.483684310377498</v>
      </c>
      <c r="M13" s="47">
        <f>VLOOKUP($A13,'Occupancy Raw Data'!$B$8:$BE$45,'Occupancy Raw Data'!AT$3,FALSE)</f>
        <v>-2.86522304564126</v>
      </c>
      <c r="N13" s="48">
        <f>VLOOKUP($A13,'Occupancy Raw Data'!$B$8:$BE$45,'Occupancy Raw Data'!AU$3,FALSE)</f>
        <v>2.0758980225200201</v>
      </c>
      <c r="O13" s="48">
        <f>VLOOKUP($A13,'Occupancy Raw Data'!$B$8:$BE$45,'Occupancy Raw Data'!AV$3,FALSE)</f>
        <v>4.8733081068582802</v>
      </c>
      <c r="P13" s="48">
        <f>VLOOKUP($A13,'Occupancy Raw Data'!$B$8:$BE$45,'Occupancy Raw Data'!AW$3,FALSE)</f>
        <v>4.1040839540867404</v>
      </c>
      <c r="Q13" s="48">
        <f>VLOOKUP($A13,'Occupancy Raw Data'!$B$8:$BE$45,'Occupancy Raw Data'!AX$3,FALSE)</f>
        <v>4.1337762881798001</v>
      </c>
      <c r="R13" s="49">
        <f>VLOOKUP($A13,'Occupancy Raw Data'!$B$8:$BE$45,'Occupancy Raw Data'!AY$3,FALSE)</f>
        <v>2.7547945373062501</v>
      </c>
      <c r="S13" s="48">
        <f>VLOOKUP($A13,'Occupancy Raw Data'!$B$8:$BE$45,'Occupancy Raw Data'!BA$3,FALSE)</f>
        <v>-3.2004967884294402</v>
      </c>
      <c r="T13" s="48">
        <f>VLOOKUP($A13,'Occupancy Raw Data'!$B$8:$BE$45,'Occupancy Raw Data'!BB$3,FALSE)</f>
        <v>-1.9840863486653399</v>
      </c>
      <c r="U13" s="49">
        <f>VLOOKUP($A13,'Occupancy Raw Data'!$B$8:$BE$45,'Occupancy Raw Data'!BC$3,FALSE)</f>
        <v>-2.5804589895609902</v>
      </c>
      <c r="V13" s="50">
        <f>VLOOKUP($A13,'Occupancy Raw Data'!$B$8:$BE$45,'Occupancy Raw Data'!BE$3,FALSE)</f>
        <v>1.1843718067601099</v>
      </c>
      <c r="X13" s="51">
        <f>VLOOKUP($A13,'ADR Raw Data'!$B$6:$BE$43,'ADR Raw Data'!AG$1,FALSE)</f>
        <v>122.704392731909</v>
      </c>
      <c r="Y13" s="52">
        <f>VLOOKUP($A13,'ADR Raw Data'!$B$6:$BE$43,'ADR Raw Data'!AH$1,FALSE)</f>
        <v>147.584415588323</v>
      </c>
      <c r="Z13" s="52">
        <f>VLOOKUP($A13,'ADR Raw Data'!$B$6:$BE$43,'ADR Raw Data'!AI$1,FALSE)</f>
        <v>157.245327729275</v>
      </c>
      <c r="AA13" s="52">
        <f>VLOOKUP($A13,'ADR Raw Data'!$B$6:$BE$43,'ADR Raw Data'!AJ$1,FALSE)</f>
        <v>153.92400468825701</v>
      </c>
      <c r="AB13" s="52">
        <f>VLOOKUP($A13,'ADR Raw Data'!$B$6:$BE$43,'ADR Raw Data'!AK$1,FALSE)</f>
        <v>138.732715413253</v>
      </c>
      <c r="AC13" s="53">
        <f>VLOOKUP($A13,'ADR Raw Data'!$B$6:$BE$43,'ADR Raw Data'!AL$1,FALSE)</f>
        <v>145.603398489265</v>
      </c>
      <c r="AD13" s="52">
        <f>VLOOKUP($A13,'ADR Raw Data'!$B$6:$BE$43,'ADR Raw Data'!AN$1,FALSE)</f>
        <v>121.66938123378</v>
      </c>
      <c r="AE13" s="52">
        <f>VLOOKUP($A13,'ADR Raw Data'!$B$6:$BE$43,'ADR Raw Data'!AO$1,FALSE)</f>
        <v>120.981833085833</v>
      </c>
      <c r="AF13" s="53">
        <f>VLOOKUP($A13,'ADR Raw Data'!$B$6:$BE$43,'ADR Raw Data'!AP$1,FALSE)</f>
        <v>121.316773643245</v>
      </c>
      <c r="AG13" s="54">
        <f>VLOOKUP($A13,'ADR Raw Data'!$B$6:$BE$43,'ADR Raw Data'!AR$1,FALSE)</f>
        <v>138.72065927093001</v>
      </c>
      <c r="AI13" s="47">
        <f>VLOOKUP($A13,'ADR Raw Data'!$B$6:$BE$43,'ADR Raw Data'!AT$1,FALSE)</f>
        <v>8.7135304447128306</v>
      </c>
      <c r="AJ13" s="48">
        <f>VLOOKUP($A13,'ADR Raw Data'!$B$6:$BE$43,'ADR Raw Data'!AU$1,FALSE)</f>
        <v>11.754810354202201</v>
      </c>
      <c r="AK13" s="48">
        <f>VLOOKUP($A13,'ADR Raw Data'!$B$6:$BE$43,'ADR Raw Data'!AV$1,FALSE)</f>
        <v>15.5385519876634</v>
      </c>
      <c r="AL13" s="48">
        <f>VLOOKUP($A13,'ADR Raw Data'!$B$6:$BE$43,'ADR Raw Data'!AW$1,FALSE)</f>
        <v>14.588909672631999</v>
      </c>
      <c r="AM13" s="48">
        <f>VLOOKUP($A13,'ADR Raw Data'!$B$6:$BE$43,'ADR Raw Data'!AX$1,FALSE)</f>
        <v>11.4731743855414</v>
      </c>
      <c r="AN13" s="49">
        <f>VLOOKUP($A13,'ADR Raw Data'!$B$6:$BE$43,'ADR Raw Data'!AY$1,FALSE)</f>
        <v>12.9975822819352</v>
      </c>
      <c r="AO13" s="48">
        <f>VLOOKUP($A13,'ADR Raw Data'!$B$6:$BE$43,'ADR Raw Data'!BA$1,FALSE)</f>
        <v>8.5179621254529199</v>
      </c>
      <c r="AP13" s="48">
        <f>VLOOKUP($A13,'ADR Raw Data'!$B$6:$BE$43,'ADR Raw Data'!BB$1,FALSE)</f>
        <v>7.3667403873255299</v>
      </c>
      <c r="AQ13" s="49">
        <f>VLOOKUP($A13,'ADR Raw Data'!$B$6:$BE$43,'ADR Raw Data'!BC$1,FALSE)</f>
        <v>7.92780623940157</v>
      </c>
      <c r="AR13" s="50">
        <f>VLOOKUP($A13,'ADR Raw Data'!$B$6:$BE$43,'ADR Raw Data'!BE$1,FALSE)</f>
        <v>11.8594649970911</v>
      </c>
      <c r="AT13" s="51">
        <f>VLOOKUP($A13,'RevPAR Raw Data'!$B$6:$BE$43,'RevPAR Raw Data'!AG$1,FALSE)</f>
        <v>73.026689432745201</v>
      </c>
      <c r="AU13" s="52">
        <f>VLOOKUP($A13,'RevPAR Raw Data'!$B$6:$BE$43,'RevPAR Raw Data'!AH$1,FALSE)</f>
        <v>116.30217534623399</v>
      </c>
      <c r="AV13" s="52">
        <f>VLOOKUP($A13,'RevPAR Raw Data'!$B$6:$BE$43,'RevPAR Raw Data'!AI$1,FALSE)</f>
        <v>137.962563792449</v>
      </c>
      <c r="AW13" s="52">
        <f>VLOOKUP($A13,'RevPAR Raw Data'!$B$6:$BE$43,'RevPAR Raw Data'!AJ$1,FALSE)</f>
        <v>135.47560970404001</v>
      </c>
      <c r="AX13" s="52">
        <f>VLOOKUP($A13,'RevPAR Raw Data'!$B$6:$BE$43,'RevPAR Raw Data'!AK$1,FALSE)</f>
        <v>110.461746347941</v>
      </c>
      <c r="AY13" s="53">
        <f>VLOOKUP($A13,'RevPAR Raw Data'!$B$6:$BE$43,'RevPAR Raw Data'!AL$1,FALSE)</f>
        <v>114.645756924682</v>
      </c>
      <c r="AZ13" s="52">
        <f>VLOOKUP($A13,'RevPAR Raw Data'!$B$6:$BE$43,'RevPAR Raw Data'!AN$1,FALSE)</f>
        <v>92.282105387971896</v>
      </c>
      <c r="BA13" s="52">
        <f>VLOOKUP($A13,'RevPAR Raw Data'!$B$6:$BE$43,'RevPAR Raw Data'!AO$1,FALSE)</f>
        <v>96.600700056915102</v>
      </c>
      <c r="BB13" s="53">
        <f>VLOOKUP($A13,'RevPAR Raw Data'!$B$6:$BE$43,'RevPAR Raw Data'!AP$1,FALSE)</f>
        <v>94.441402722443499</v>
      </c>
      <c r="BC13" s="54">
        <f>VLOOKUP($A13,'RevPAR Raw Data'!$B$6:$BE$43,'RevPAR Raw Data'!AR$1,FALSE)</f>
        <v>108.873084295471</v>
      </c>
      <c r="BE13" s="47">
        <f>VLOOKUP($A13,'RevPAR Raw Data'!$B$6:$BE$43,'RevPAR Raw Data'!AT$1,FALSE)</f>
        <v>5.5986453166806802</v>
      </c>
      <c r="BF13" s="48">
        <f>VLOOKUP($A13,'RevPAR Raw Data'!$B$6:$BE$43,'RevPAR Raw Data'!AU$1,FALSE)</f>
        <v>14.074726252416101</v>
      </c>
      <c r="BG13" s="48">
        <f>VLOOKUP($A13,'RevPAR Raw Data'!$B$6:$BE$43,'RevPAR Raw Data'!AV$1,FALSE)</f>
        <v>21.169101608224899</v>
      </c>
      <c r="BH13" s="48">
        <f>VLOOKUP($A13,'RevPAR Raw Data'!$B$6:$BE$43,'RevPAR Raw Data'!AW$1,FALSE)</f>
        <v>19.2917347276695</v>
      </c>
      <c r="BI13" s="48">
        <f>VLOOKUP($A13,'RevPAR Raw Data'!$B$6:$BE$43,'RevPAR Raw Data'!AX$1,FALSE)</f>
        <v>16.0812260359723</v>
      </c>
      <c r="BJ13" s="49">
        <f>VLOOKUP($A13,'RevPAR Raw Data'!$B$6:$BE$43,'RevPAR Raw Data'!AY$1,FALSE)</f>
        <v>16.1104335059261</v>
      </c>
      <c r="BK13" s="48">
        <f>VLOOKUP($A13,'RevPAR Raw Data'!$B$6:$BE$43,'RevPAR Raw Data'!BA$1,FALSE)</f>
        <v>5.0448482327587199</v>
      </c>
      <c r="BL13" s="48">
        <f>VLOOKUP($A13,'RevPAR Raw Data'!$B$6:$BE$43,'RevPAR Raw Data'!BB$1,FALSE)</f>
        <v>5.2364915482936496</v>
      </c>
      <c r="BM13" s="49">
        <f>VLOOKUP($A13,'RevPAR Raw Data'!$B$6:$BE$43,'RevPAR Raw Data'!BC$1,FALSE)</f>
        <v>5.1427734610609699</v>
      </c>
      <c r="BN13" s="50">
        <f>VLOOKUP($A13,'RevPAR Raw Data'!$B$6:$BE$43,'RevPAR Raw Data'!BE$1,FALSE)</f>
        <v>13.1842969637094</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53.683524504692301</v>
      </c>
      <c r="C15" s="48">
        <f>VLOOKUP($A15,'Occupancy Raw Data'!$B$8:$BE$45,'Occupancy Raw Data'!AH$3,FALSE)</f>
        <v>60.348714473735598</v>
      </c>
      <c r="D15" s="48">
        <f>VLOOKUP($A15,'Occupancy Raw Data'!$B$8:$BE$45,'Occupancy Raw Data'!AI$3,FALSE)</f>
        <v>63.250759066446001</v>
      </c>
      <c r="E15" s="48">
        <f>VLOOKUP($A15,'Occupancy Raw Data'!$B$8:$BE$45,'Occupancy Raw Data'!AJ$3,FALSE)</f>
        <v>63.693167750426703</v>
      </c>
      <c r="F15" s="48">
        <f>VLOOKUP($A15,'Occupancy Raw Data'!$B$8:$BE$45,'Occupancy Raw Data'!AK$3,FALSE)</f>
        <v>63.426441746971797</v>
      </c>
      <c r="G15" s="49">
        <f>VLOOKUP($A15,'Occupancy Raw Data'!$B$8:$BE$45,'Occupancy Raw Data'!AL$3,FALSE)</f>
        <v>60.880874593243497</v>
      </c>
      <c r="H15" s="48">
        <f>VLOOKUP($A15,'Occupancy Raw Data'!$B$8:$BE$45,'Occupancy Raw Data'!AN$3,FALSE)</f>
        <v>76.097395700984507</v>
      </c>
      <c r="I15" s="48">
        <f>VLOOKUP($A15,'Occupancy Raw Data'!$B$8:$BE$45,'Occupancy Raw Data'!AO$3,FALSE)</f>
        <v>80.737178860676096</v>
      </c>
      <c r="J15" s="49">
        <f>VLOOKUP($A15,'Occupancy Raw Data'!$B$8:$BE$45,'Occupancy Raw Data'!AP$3,FALSE)</f>
        <v>78.417287280830294</v>
      </c>
      <c r="K15" s="50">
        <f>VLOOKUP($A15,'Occupancy Raw Data'!$B$8:$BE$45,'Occupancy Raw Data'!AR$3,FALSE)</f>
        <v>65.891436789366097</v>
      </c>
      <c r="M15" s="47">
        <f>VLOOKUP($A15,'Occupancy Raw Data'!$B$8:$BE$45,'Occupancy Raw Data'!AT$3,FALSE)</f>
        <v>-0.33279845367973299</v>
      </c>
      <c r="N15" s="48">
        <f>VLOOKUP($A15,'Occupancy Raw Data'!$B$8:$BE$45,'Occupancy Raw Data'!AU$3,FALSE)</f>
        <v>1.25517307743424</v>
      </c>
      <c r="O15" s="48">
        <f>VLOOKUP($A15,'Occupancy Raw Data'!$B$8:$BE$45,'Occupancy Raw Data'!AV$3,FALSE)</f>
        <v>0.658000941555137</v>
      </c>
      <c r="P15" s="48">
        <f>VLOOKUP($A15,'Occupancy Raw Data'!$B$8:$BE$45,'Occupancy Raw Data'!AW$3,FALSE)</f>
        <v>-0.83969482192469802</v>
      </c>
      <c r="Q15" s="48">
        <f>VLOOKUP($A15,'Occupancy Raw Data'!$B$8:$BE$45,'Occupancy Raw Data'!AX$3,FALSE)</f>
        <v>-1.9557188019135401</v>
      </c>
      <c r="R15" s="49">
        <f>VLOOKUP($A15,'Occupancy Raw Data'!$B$8:$BE$45,'Occupancy Raw Data'!AY$3,FALSE)</f>
        <v>-0.26882356088384302</v>
      </c>
      <c r="S15" s="48">
        <f>VLOOKUP($A15,'Occupancy Raw Data'!$B$8:$BE$45,'Occupancy Raw Data'!BA$3,FALSE)</f>
        <v>-3.4201230835477201</v>
      </c>
      <c r="T15" s="48">
        <f>VLOOKUP($A15,'Occupancy Raw Data'!$B$8:$BE$45,'Occupancy Raw Data'!BB$3,FALSE)</f>
        <v>-3.7524175491065299</v>
      </c>
      <c r="U15" s="49">
        <f>VLOOKUP($A15,'Occupancy Raw Data'!$B$8:$BE$45,'Occupancy Raw Data'!BC$3,FALSE)</f>
        <v>-3.59147165648612</v>
      </c>
      <c r="V15" s="50">
        <f>VLOOKUP($A15,'Occupancy Raw Data'!$B$8:$BE$45,'Occupancy Raw Data'!BE$3,FALSE)</f>
        <v>-1.4238067541528301</v>
      </c>
      <c r="X15" s="51">
        <f>VLOOKUP($A15,'ADR Raw Data'!$B$6:$BE$43,'ADR Raw Data'!AG$1,FALSE)</f>
        <v>117.63794853591</v>
      </c>
      <c r="Y15" s="52">
        <f>VLOOKUP($A15,'ADR Raw Data'!$B$6:$BE$43,'ADR Raw Data'!AH$1,FALSE)</f>
        <v>111.061942311761</v>
      </c>
      <c r="Z15" s="52">
        <f>VLOOKUP($A15,'ADR Raw Data'!$B$6:$BE$43,'ADR Raw Data'!AI$1,FALSE)</f>
        <v>114.049901056903</v>
      </c>
      <c r="AA15" s="52">
        <f>VLOOKUP($A15,'ADR Raw Data'!$B$6:$BE$43,'ADR Raw Data'!AJ$1,FALSE)</f>
        <v>114.051395720934</v>
      </c>
      <c r="AB15" s="52">
        <f>VLOOKUP($A15,'ADR Raw Data'!$B$6:$BE$43,'ADR Raw Data'!AK$1,FALSE)</f>
        <v>117.51078168062</v>
      </c>
      <c r="AC15" s="53">
        <f>VLOOKUP($A15,'ADR Raw Data'!$B$6:$BE$43,'ADR Raw Data'!AL$1,FALSE)</f>
        <v>114.811614067684</v>
      </c>
      <c r="AD15" s="52">
        <f>VLOOKUP($A15,'ADR Raw Data'!$B$6:$BE$43,'ADR Raw Data'!AN$1,FALSE)</f>
        <v>161.32880113963199</v>
      </c>
      <c r="AE15" s="52">
        <f>VLOOKUP($A15,'ADR Raw Data'!$B$6:$BE$43,'ADR Raw Data'!AO$1,FALSE)</f>
        <v>170.79529825119201</v>
      </c>
      <c r="AF15" s="53">
        <f>VLOOKUP($A15,'ADR Raw Data'!$B$6:$BE$43,'ADR Raw Data'!AP$1,FALSE)</f>
        <v>166.20207779190201</v>
      </c>
      <c r="AG15" s="54">
        <f>VLOOKUP($A15,'ADR Raw Data'!$B$6:$BE$43,'ADR Raw Data'!AR$1,FALSE)</f>
        <v>132.28636818491901</v>
      </c>
      <c r="AI15" s="47">
        <f>VLOOKUP($A15,'ADR Raw Data'!$B$6:$BE$43,'ADR Raw Data'!AT$1,FALSE)</f>
        <v>10.8931906940988</v>
      </c>
      <c r="AJ15" s="48">
        <f>VLOOKUP($A15,'ADR Raw Data'!$B$6:$BE$43,'ADR Raw Data'!AU$1,FALSE)</f>
        <v>5.3212406422479601</v>
      </c>
      <c r="AK15" s="48">
        <f>VLOOKUP($A15,'ADR Raw Data'!$B$6:$BE$43,'ADR Raw Data'!AV$1,FALSE)</f>
        <v>5.5311544208512</v>
      </c>
      <c r="AL15" s="48">
        <f>VLOOKUP($A15,'ADR Raw Data'!$B$6:$BE$43,'ADR Raw Data'!AW$1,FALSE)</f>
        <v>4.4135962450458202</v>
      </c>
      <c r="AM15" s="48">
        <f>VLOOKUP($A15,'ADR Raw Data'!$B$6:$BE$43,'ADR Raw Data'!AX$1,FALSE)</f>
        <v>4.5023070323140697</v>
      </c>
      <c r="AN15" s="49">
        <f>VLOOKUP($A15,'ADR Raw Data'!$B$6:$BE$43,'ADR Raw Data'!AY$1,FALSE)</f>
        <v>5.9339994498790496</v>
      </c>
      <c r="AO15" s="48">
        <f>VLOOKUP($A15,'ADR Raw Data'!$B$6:$BE$43,'ADR Raw Data'!BA$1,FALSE)</f>
        <v>0.27068590442090801</v>
      </c>
      <c r="AP15" s="48">
        <f>VLOOKUP($A15,'ADR Raw Data'!$B$6:$BE$43,'ADR Raw Data'!BB$1,FALSE)</f>
        <v>-1.6373091784612199</v>
      </c>
      <c r="AQ15" s="49">
        <f>VLOOKUP($A15,'ADR Raw Data'!$B$6:$BE$43,'ADR Raw Data'!BC$1,FALSE)</f>
        <v>-0.75430986233933395</v>
      </c>
      <c r="AR15" s="50">
        <f>VLOOKUP($A15,'ADR Raw Data'!$B$6:$BE$43,'ADR Raw Data'!BE$1,FALSE)</f>
        <v>2.60909921169314</v>
      </c>
      <c r="AT15" s="51">
        <f>VLOOKUP($A15,'RevPAR Raw Data'!$B$6:$BE$43,'RevPAR Raw Data'!AG$1,FALSE)</f>
        <v>63.152196929092803</v>
      </c>
      <c r="AU15" s="52">
        <f>VLOOKUP($A15,'RevPAR Raw Data'!$B$6:$BE$43,'RevPAR Raw Data'!AH$1,FALSE)</f>
        <v>67.024454454710096</v>
      </c>
      <c r="AV15" s="52">
        <f>VLOOKUP($A15,'RevPAR Raw Data'!$B$6:$BE$43,'RevPAR Raw Data'!AI$1,FALSE)</f>
        <v>72.137428133022297</v>
      </c>
      <c r="AW15" s="52">
        <f>VLOOKUP($A15,'RevPAR Raw Data'!$B$6:$BE$43,'RevPAR Raw Data'!AJ$1,FALSE)</f>
        <v>72.6429467982381</v>
      </c>
      <c r="AX15" s="52">
        <f>VLOOKUP($A15,'RevPAR Raw Data'!$B$6:$BE$43,'RevPAR Raw Data'!AK$1,FALSE)</f>
        <v>74.532907489069999</v>
      </c>
      <c r="AY15" s="53">
        <f>VLOOKUP($A15,'RevPAR Raw Data'!$B$6:$BE$43,'RevPAR Raw Data'!AL$1,FALSE)</f>
        <v>69.898314779025498</v>
      </c>
      <c r="AZ15" s="52">
        <f>VLOOKUP($A15,'RevPAR Raw Data'!$B$6:$BE$43,'RevPAR Raw Data'!AN$1,FALSE)</f>
        <v>122.76701618288</v>
      </c>
      <c r="BA15" s="52">
        <f>VLOOKUP($A15,'RevPAR Raw Data'!$B$6:$BE$43,'RevPAR Raw Data'!AO$1,FALSE)</f>
        <v>137.89530543468999</v>
      </c>
      <c r="BB15" s="53">
        <f>VLOOKUP($A15,'RevPAR Raw Data'!$B$6:$BE$43,'RevPAR Raw Data'!AP$1,FALSE)</f>
        <v>130.331160808785</v>
      </c>
      <c r="BC15" s="54">
        <f>VLOOKUP($A15,'RevPAR Raw Data'!$B$6:$BE$43,'RevPAR Raw Data'!AR$1,FALSE)</f>
        <v>87.165388673514499</v>
      </c>
      <c r="BE15" s="47">
        <f>VLOOKUP($A15,'RevPAR Raw Data'!$B$6:$BE$43,'RevPAR Raw Data'!AT$1,FALSE)</f>
        <v>10.5241398702327</v>
      </c>
      <c r="BF15" s="48">
        <f>VLOOKUP($A15,'RevPAR Raw Data'!$B$6:$BE$43,'RevPAR Raw Data'!AU$1,FALSE)</f>
        <v>6.6432044996092001</v>
      </c>
      <c r="BG15" s="48">
        <f>VLOOKUP($A15,'RevPAR Raw Data'!$B$6:$BE$43,'RevPAR Raw Data'!AV$1,FALSE)</f>
        <v>6.2255504105744102</v>
      </c>
      <c r="BH15" s="48">
        <f>VLOOKUP($A15,'RevPAR Raw Data'!$B$6:$BE$43,'RevPAR Raw Data'!AW$1,FALSE)</f>
        <v>3.5368406839908002</v>
      </c>
      <c r="BI15" s="48">
        <f>VLOOKUP($A15,'RevPAR Raw Data'!$B$6:$BE$43,'RevPAR Raw Data'!AX$1,FALSE)</f>
        <v>2.4585357652496902</v>
      </c>
      <c r="BJ15" s="49">
        <f>VLOOKUP($A15,'RevPAR Raw Data'!$B$6:$BE$43,'RevPAR Raw Data'!AY$1,FALSE)</f>
        <v>5.6492239003712204</v>
      </c>
      <c r="BK15" s="48">
        <f>VLOOKUP($A15,'RevPAR Raw Data'!$B$6:$BE$43,'RevPAR Raw Data'!BA$1,FALSE)</f>
        <v>-3.15869497022782</v>
      </c>
      <c r="BL15" s="48">
        <f>VLOOKUP($A15,'RevPAR Raw Data'!$B$6:$BE$43,'RevPAR Raw Data'!BB$1,FALSE)</f>
        <v>-5.3282880506220502</v>
      </c>
      <c r="BM15" s="49">
        <f>VLOOKUP($A15,'RevPAR Raw Data'!$B$6:$BE$43,'RevPAR Raw Data'!BC$1,FALSE)</f>
        <v>-4.3186906939174596</v>
      </c>
      <c r="BN15" s="50">
        <f>VLOOKUP($A15,'RevPAR Raw Data'!$B$6:$BE$43,'RevPAR Raw Data'!BE$1,FALSE)</f>
        <v>1.14814392674166</v>
      </c>
    </row>
    <row r="16" spans="1:66" x14ac:dyDescent="0.25">
      <c r="A16" s="63" t="s">
        <v>92</v>
      </c>
      <c r="B16" s="47">
        <f>VLOOKUP($A16,'Occupancy Raw Data'!$B$8:$BE$45,'Occupancy Raw Data'!AG$3,FALSE)</f>
        <v>63.326058489742401</v>
      </c>
      <c r="C16" s="48">
        <f>VLOOKUP($A16,'Occupancy Raw Data'!$B$8:$BE$45,'Occupancy Raw Data'!AH$3,FALSE)</f>
        <v>75.093845482322095</v>
      </c>
      <c r="D16" s="48">
        <f>VLOOKUP($A16,'Occupancy Raw Data'!$B$8:$BE$45,'Occupancy Raw Data'!AI$3,FALSE)</f>
        <v>78.214753382802201</v>
      </c>
      <c r="E16" s="48">
        <f>VLOOKUP($A16,'Occupancy Raw Data'!$B$8:$BE$45,'Occupancy Raw Data'!AJ$3,FALSE)</f>
        <v>77.638585770405896</v>
      </c>
      <c r="F16" s="48">
        <f>VLOOKUP($A16,'Occupancy Raw Data'!$B$8:$BE$45,'Occupancy Raw Data'!AK$3,FALSE)</f>
        <v>73.289973372910197</v>
      </c>
      <c r="G16" s="49">
        <f>VLOOKUP($A16,'Occupancy Raw Data'!$B$8:$BE$45,'Occupancy Raw Data'!AL$3,FALSE)</f>
        <v>73.512645243520197</v>
      </c>
      <c r="H16" s="48">
        <f>VLOOKUP($A16,'Occupancy Raw Data'!$B$8:$BE$45,'Occupancy Raw Data'!AN$3,FALSE)</f>
        <v>79.466585184861799</v>
      </c>
      <c r="I16" s="48">
        <f>VLOOKUP($A16,'Occupancy Raw Data'!$B$8:$BE$45,'Occupancy Raw Data'!AO$3,FALSE)</f>
        <v>82.941202147627493</v>
      </c>
      <c r="J16" s="49">
        <f>VLOOKUP($A16,'Occupancy Raw Data'!$B$8:$BE$45,'Occupancy Raw Data'!AP$3,FALSE)</f>
        <v>81.203893666244696</v>
      </c>
      <c r="K16" s="50">
        <f>VLOOKUP($A16,'Occupancy Raw Data'!$B$8:$BE$45,'Occupancy Raw Data'!AR$3,FALSE)</f>
        <v>75.710089981105796</v>
      </c>
      <c r="M16" s="47">
        <f>VLOOKUP($A16,'Occupancy Raw Data'!$B$8:$BE$45,'Occupancy Raw Data'!AT$3,FALSE)</f>
        <v>-0.81241580735406205</v>
      </c>
      <c r="N16" s="48">
        <f>VLOOKUP($A16,'Occupancy Raw Data'!$B$8:$BE$45,'Occupancy Raw Data'!AU$3,FALSE)</f>
        <v>-1.2714863138105601</v>
      </c>
      <c r="O16" s="48">
        <f>VLOOKUP($A16,'Occupancy Raw Data'!$B$8:$BE$45,'Occupancy Raw Data'!AV$3,FALSE)</f>
        <v>-0.32656142660083498</v>
      </c>
      <c r="P16" s="48">
        <f>VLOOKUP($A16,'Occupancy Raw Data'!$B$8:$BE$45,'Occupancy Raw Data'!AW$3,FALSE)</f>
        <v>-0.45711103418172999</v>
      </c>
      <c r="Q16" s="48">
        <f>VLOOKUP($A16,'Occupancy Raw Data'!$B$8:$BE$45,'Occupancy Raw Data'!AX$3,FALSE)</f>
        <v>-2.2458915599152398</v>
      </c>
      <c r="R16" s="49">
        <f>VLOOKUP($A16,'Occupancy Raw Data'!$B$8:$BE$45,'Occupancy Raw Data'!AY$3,FALSE)</f>
        <v>-1.01856332771403</v>
      </c>
      <c r="S16" s="48">
        <f>VLOOKUP($A16,'Occupancy Raw Data'!$B$8:$BE$45,'Occupancy Raw Data'!BA$3,FALSE)</f>
        <v>-4.2101643558720196</v>
      </c>
      <c r="T16" s="48">
        <f>VLOOKUP($A16,'Occupancy Raw Data'!$B$8:$BE$45,'Occupancy Raw Data'!BB$3,FALSE)</f>
        <v>-3.94471891645538</v>
      </c>
      <c r="U16" s="49">
        <f>VLOOKUP($A16,'Occupancy Raw Data'!$B$8:$BE$45,'Occupancy Raw Data'!BC$3,FALSE)</f>
        <v>-4.0747856758126302</v>
      </c>
      <c r="V16" s="50">
        <f>VLOOKUP($A16,'Occupancy Raw Data'!$B$8:$BE$45,'Occupancy Raw Data'!BE$3,FALSE)</f>
        <v>-1.97569827837345</v>
      </c>
      <c r="X16" s="51">
        <f>VLOOKUP($A16,'ADR Raw Data'!$B$6:$BE$43,'ADR Raw Data'!AG$1,FALSE)</f>
        <v>96.316361221394999</v>
      </c>
      <c r="Y16" s="52">
        <f>VLOOKUP($A16,'ADR Raw Data'!$B$6:$BE$43,'ADR Raw Data'!AH$1,FALSE)</f>
        <v>99.011077069286202</v>
      </c>
      <c r="Z16" s="52">
        <f>VLOOKUP($A16,'ADR Raw Data'!$B$6:$BE$43,'ADR Raw Data'!AI$1,FALSE)</f>
        <v>100.778310887884</v>
      </c>
      <c r="AA16" s="52">
        <f>VLOOKUP($A16,'ADR Raw Data'!$B$6:$BE$43,'ADR Raw Data'!AJ$1,FALSE)</f>
        <v>100.38822636757099</v>
      </c>
      <c r="AB16" s="52">
        <f>VLOOKUP($A16,'ADR Raw Data'!$B$6:$BE$43,'ADR Raw Data'!AK$1,FALSE)</f>
        <v>98.582231983323396</v>
      </c>
      <c r="AC16" s="53">
        <f>VLOOKUP($A16,'ADR Raw Data'!$B$6:$BE$43,'ADR Raw Data'!AL$1,FALSE)</f>
        <v>99.128253238409599</v>
      </c>
      <c r="AD16" s="52">
        <f>VLOOKUP($A16,'ADR Raw Data'!$B$6:$BE$43,'ADR Raw Data'!AN$1,FALSE)</f>
        <v>120.692975484756</v>
      </c>
      <c r="AE16" s="52">
        <f>VLOOKUP($A16,'ADR Raw Data'!$B$6:$BE$43,'ADR Raw Data'!AO$1,FALSE)</f>
        <v>124.915786042839</v>
      </c>
      <c r="AF16" s="53">
        <f>VLOOKUP($A16,'ADR Raw Data'!$B$6:$BE$43,'ADR Raw Data'!AP$1,FALSE)</f>
        <v>122.849553010267</v>
      </c>
      <c r="AG16" s="54">
        <f>VLOOKUP($A16,'ADR Raw Data'!$B$6:$BE$43,'ADR Raw Data'!AR$1,FALSE)</f>
        <v>106.397387599453</v>
      </c>
      <c r="AI16" s="47">
        <f>VLOOKUP($A16,'ADR Raw Data'!$B$6:$BE$43,'ADR Raw Data'!AT$1,FALSE)</f>
        <v>9.8037749463499004</v>
      </c>
      <c r="AJ16" s="48">
        <f>VLOOKUP($A16,'ADR Raw Data'!$B$6:$BE$43,'ADR Raw Data'!AU$1,FALSE)</f>
        <v>7.5271632570805798</v>
      </c>
      <c r="AK16" s="48">
        <f>VLOOKUP($A16,'ADR Raw Data'!$B$6:$BE$43,'ADR Raw Data'!AV$1,FALSE)</f>
        <v>6.2449482351350296</v>
      </c>
      <c r="AL16" s="48">
        <f>VLOOKUP($A16,'ADR Raw Data'!$B$6:$BE$43,'ADR Raw Data'!AW$1,FALSE)</f>
        <v>6.9086598610672398</v>
      </c>
      <c r="AM16" s="48">
        <f>VLOOKUP($A16,'ADR Raw Data'!$B$6:$BE$43,'ADR Raw Data'!AX$1,FALSE)</f>
        <v>5.82419176905898</v>
      </c>
      <c r="AN16" s="49">
        <f>VLOOKUP($A16,'ADR Raw Data'!$B$6:$BE$43,'ADR Raw Data'!AY$1,FALSE)</f>
        <v>7.1471317190619503</v>
      </c>
      <c r="AO16" s="48">
        <f>VLOOKUP($A16,'ADR Raw Data'!$B$6:$BE$43,'ADR Raw Data'!BA$1,FALSE)</f>
        <v>-0.48135585949752302</v>
      </c>
      <c r="AP16" s="48">
        <f>VLOOKUP($A16,'ADR Raw Data'!$B$6:$BE$43,'ADR Raw Data'!BB$1,FALSE)</f>
        <v>-2.4274497359284801</v>
      </c>
      <c r="AQ16" s="49">
        <f>VLOOKUP($A16,'ADR Raw Data'!$B$6:$BE$43,'ADR Raw Data'!BC$1,FALSE)</f>
        <v>-1.4978418495311601</v>
      </c>
      <c r="AR16" s="50">
        <f>VLOOKUP($A16,'ADR Raw Data'!$B$6:$BE$43,'ADR Raw Data'!BE$1,FALSE)</f>
        <v>3.7011259819602298</v>
      </c>
      <c r="AT16" s="51">
        <f>VLOOKUP($A16,'RevPAR Raw Data'!$B$6:$BE$43,'RevPAR Raw Data'!AG$1,FALSE)</f>
        <v>60.9933552422522</v>
      </c>
      <c r="AU16" s="52">
        <f>VLOOKUP($A16,'RevPAR Raw Data'!$B$6:$BE$43,'RevPAR Raw Data'!AH$1,FALSE)</f>
        <v>74.3512252247926</v>
      </c>
      <c r="AV16" s="52">
        <f>VLOOKUP($A16,'RevPAR Raw Data'!$B$6:$BE$43,'RevPAR Raw Data'!AI$1,FALSE)</f>
        <v>78.823507324312502</v>
      </c>
      <c r="AW16" s="52">
        <f>VLOOKUP($A16,'RevPAR Raw Data'!$B$6:$BE$43,'RevPAR Raw Data'!AJ$1,FALSE)</f>
        <v>77.939999231776497</v>
      </c>
      <c r="AX16" s="52">
        <f>VLOOKUP($A16,'RevPAR Raw Data'!$B$6:$BE$43,'RevPAR Raw Data'!AK$1,FALSE)</f>
        <v>72.250891570998206</v>
      </c>
      <c r="AY16" s="53">
        <f>VLOOKUP($A16,'RevPAR Raw Data'!$B$6:$BE$43,'RevPAR Raw Data'!AL$1,FALSE)</f>
        <v>72.871801139250394</v>
      </c>
      <c r="AZ16" s="52">
        <f>VLOOKUP($A16,'RevPAR Raw Data'!$B$6:$BE$43,'RevPAR Raw Data'!AN$1,FALSE)</f>
        <v>95.9105861757387</v>
      </c>
      <c r="BA16" s="52">
        <f>VLOOKUP($A16,'RevPAR Raw Data'!$B$6:$BE$43,'RevPAR Raw Data'!AO$1,FALSE)</f>
        <v>103.606654616089</v>
      </c>
      <c r="BB16" s="53">
        <f>VLOOKUP($A16,'RevPAR Raw Data'!$B$6:$BE$43,'RevPAR Raw Data'!AP$1,FALSE)</f>
        <v>99.758620395914207</v>
      </c>
      <c r="BC16" s="54">
        <f>VLOOKUP($A16,'RevPAR Raw Data'!$B$6:$BE$43,'RevPAR Raw Data'!AR$1,FALSE)</f>
        <v>80.553557889091806</v>
      </c>
      <c r="BE16" s="47">
        <f>VLOOKUP($A16,'RevPAR Raw Data'!$B$6:$BE$43,'RevPAR Raw Data'!AT$1,FALSE)</f>
        <v>8.9117117216142798</v>
      </c>
      <c r="BF16" s="48">
        <f>VLOOKUP($A16,'RevPAR Raw Data'!$B$6:$BE$43,'RevPAR Raw Data'!AU$1,FALSE)</f>
        <v>6.1599700926380496</v>
      </c>
      <c r="BG16" s="48">
        <f>VLOOKUP($A16,'RevPAR Raw Data'!$B$6:$BE$43,'RevPAR Raw Data'!AV$1,FALSE)</f>
        <v>5.8979932164870599</v>
      </c>
      <c r="BH16" s="48">
        <f>VLOOKUP($A16,'RevPAR Raw Data'!$B$6:$BE$43,'RevPAR Raw Data'!AW$1,FALSE)</f>
        <v>6.4199685803464899</v>
      </c>
      <c r="BI16" s="48">
        <f>VLOOKUP($A16,'RevPAR Raw Data'!$B$6:$BE$43,'RevPAR Raw Data'!AX$1,FALSE)</f>
        <v>3.4474951777691598</v>
      </c>
      <c r="BJ16" s="49">
        <f>VLOOKUP($A16,'RevPAR Raw Data'!$B$6:$BE$43,'RevPAR Raw Data'!AY$1,FALSE)</f>
        <v>6.0557703286741296</v>
      </c>
      <c r="BK16" s="48">
        <f>VLOOKUP($A16,'RevPAR Raw Data'!$B$6:$BE$43,'RevPAR Raw Data'!BA$1,FALSE)</f>
        <v>-4.6712543425480799</v>
      </c>
      <c r="BL16" s="48">
        <f>VLOOKUP($A16,'RevPAR Raw Data'!$B$6:$BE$43,'RevPAR Raw Data'!BB$1,FALSE)</f>
        <v>-6.2764125834632498</v>
      </c>
      <c r="BM16" s="49">
        <f>VLOOKUP($A16,'RevPAR Raw Data'!$B$6:$BE$43,'RevPAR Raw Data'!BC$1,FALSE)</f>
        <v>-5.5115936802127701</v>
      </c>
      <c r="BN16" s="50">
        <f>VLOOKUP($A16,'RevPAR Raw Data'!$B$6:$BE$43,'RevPAR Raw Data'!BE$1,FALSE)</f>
        <v>1.65230462128075</v>
      </c>
    </row>
    <row r="17" spans="1:66" x14ac:dyDescent="0.25">
      <c r="A17" s="63" t="s">
        <v>32</v>
      </c>
      <c r="B17" s="47">
        <f>VLOOKUP($A17,'Occupancy Raw Data'!$B$8:$BE$45,'Occupancy Raw Data'!AG$3,FALSE)</f>
        <v>54.723784797345999</v>
      </c>
      <c r="C17" s="48">
        <f>VLOOKUP($A17,'Occupancy Raw Data'!$B$8:$BE$45,'Occupancy Raw Data'!AH$3,FALSE)</f>
        <v>62.9561517380643</v>
      </c>
      <c r="D17" s="48">
        <f>VLOOKUP($A17,'Occupancy Raw Data'!$B$8:$BE$45,'Occupancy Raw Data'!AI$3,FALSE)</f>
        <v>65.1990480311553</v>
      </c>
      <c r="E17" s="48">
        <f>VLOOKUP($A17,'Occupancy Raw Data'!$B$8:$BE$45,'Occupancy Raw Data'!AJ$3,FALSE)</f>
        <v>65.581277946054996</v>
      </c>
      <c r="F17" s="48">
        <f>VLOOKUP($A17,'Occupancy Raw Data'!$B$8:$BE$45,'Occupancy Raw Data'!AK$3,FALSE)</f>
        <v>64.196595990191796</v>
      </c>
      <c r="G17" s="49">
        <f>VLOOKUP($A17,'Occupancy Raw Data'!$B$8:$BE$45,'Occupancy Raw Data'!AL$3,FALSE)</f>
        <v>62.531371700562502</v>
      </c>
      <c r="H17" s="48">
        <f>VLOOKUP($A17,'Occupancy Raw Data'!$B$8:$BE$45,'Occupancy Raw Data'!AN$3,FALSE)</f>
        <v>75.555315159382602</v>
      </c>
      <c r="I17" s="48">
        <f>VLOOKUP($A17,'Occupancy Raw Data'!$B$8:$BE$45,'Occupancy Raw Data'!AO$3,FALSE)</f>
        <v>80.416125775277607</v>
      </c>
      <c r="J17" s="49">
        <f>VLOOKUP($A17,'Occupancy Raw Data'!$B$8:$BE$45,'Occupancy Raw Data'!AP$3,FALSE)</f>
        <v>77.985720467330097</v>
      </c>
      <c r="K17" s="50">
        <f>VLOOKUP($A17,'Occupancy Raw Data'!$B$8:$BE$45,'Occupancy Raw Data'!AR$3,FALSE)</f>
        <v>66.946899919638895</v>
      </c>
      <c r="M17" s="47">
        <f>VLOOKUP($A17,'Occupancy Raw Data'!$B$8:$BE$45,'Occupancy Raw Data'!AT$3,FALSE)</f>
        <v>-4.2495047908942096</v>
      </c>
      <c r="N17" s="48">
        <f>VLOOKUP($A17,'Occupancy Raw Data'!$B$8:$BE$45,'Occupancy Raw Data'!AU$3,FALSE)</f>
        <v>-0.57328186528818803</v>
      </c>
      <c r="O17" s="48">
        <f>VLOOKUP($A17,'Occupancy Raw Data'!$B$8:$BE$45,'Occupancy Raw Data'!AV$3,FALSE)</f>
        <v>-3.01138605905044</v>
      </c>
      <c r="P17" s="48">
        <f>VLOOKUP($A17,'Occupancy Raw Data'!$B$8:$BE$45,'Occupancy Raw Data'!AW$3,FALSE)</f>
        <v>-2.1382136692372802</v>
      </c>
      <c r="Q17" s="48">
        <f>VLOOKUP($A17,'Occupancy Raw Data'!$B$8:$BE$45,'Occupancy Raw Data'!AX$3,FALSE)</f>
        <v>-3.3503813505200002</v>
      </c>
      <c r="R17" s="49">
        <f>VLOOKUP($A17,'Occupancy Raw Data'!$B$8:$BE$45,'Occupancy Raw Data'!AY$3,FALSE)</f>
        <v>-2.6389049152561701</v>
      </c>
      <c r="S17" s="48">
        <f>VLOOKUP($A17,'Occupancy Raw Data'!$B$8:$BE$45,'Occupancy Raw Data'!BA$3,FALSE)</f>
        <v>-5.6018835011921801</v>
      </c>
      <c r="T17" s="48">
        <f>VLOOKUP($A17,'Occupancy Raw Data'!$B$8:$BE$45,'Occupancy Raw Data'!BB$3,FALSE)</f>
        <v>-7.6015667659687098</v>
      </c>
      <c r="U17" s="49">
        <f>VLOOKUP($A17,'Occupancy Raw Data'!$B$8:$BE$45,'Occupancy Raw Data'!BC$3,FALSE)</f>
        <v>-6.6435744288869296</v>
      </c>
      <c r="V17" s="50">
        <f>VLOOKUP($A17,'Occupancy Raw Data'!$B$8:$BE$45,'Occupancy Raw Data'!BE$3,FALSE)</f>
        <v>-4.0093697083906203</v>
      </c>
      <c r="X17" s="51">
        <f>VLOOKUP($A17,'ADR Raw Data'!$B$6:$BE$43,'ADR Raw Data'!AG$1,FALSE)</f>
        <v>85.277431938587199</v>
      </c>
      <c r="Y17" s="52">
        <f>VLOOKUP($A17,'ADR Raw Data'!$B$6:$BE$43,'ADR Raw Data'!AH$1,FALSE)</f>
        <v>88.086264339309196</v>
      </c>
      <c r="Z17" s="52">
        <f>VLOOKUP($A17,'ADR Raw Data'!$B$6:$BE$43,'ADR Raw Data'!AI$1,FALSE)</f>
        <v>90.104387168851204</v>
      </c>
      <c r="AA17" s="52">
        <f>VLOOKUP($A17,'ADR Raw Data'!$B$6:$BE$43,'ADR Raw Data'!AJ$1,FALSE)</f>
        <v>88.539765777753303</v>
      </c>
      <c r="AB17" s="52">
        <f>VLOOKUP($A17,'ADR Raw Data'!$B$6:$BE$43,'ADR Raw Data'!AK$1,FALSE)</f>
        <v>90.230398932764103</v>
      </c>
      <c r="AC17" s="53">
        <f>VLOOKUP($A17,'ADR Raw Data'!$B$6:$BE$43,'ADR Raw Data'!AL$1,FALSE)</f>
        <v>88.550853839411303</v>
      </c>
      <c r="AD17" s="52">
        <f>VLOOKUP($A17,'ADR Raw Data'!$B$6:$BE$43,'ADR Raw Data'!AN$1,FALSE)</f>
        <v>123.156672853529</v>
      </c>
      <c r="AE17" s="52">
        <f>VLOOKUP($A17,'ADR Raw Data'!$B$6:$BE$43,'ADR Raw Data'!AO$1,FALSE)</f>
        <v>129.80677461100299</v>
      </c>
      <c r="AF17" s="53">
        <f>VLOOKUP($A17,'ADR Raw Data'!$B$6:$BE$43,'ADR Raw Data'!AP$1,FALSE)</f>
        <v>126.585348104221</v>
      </c>
      <c r="AG17" s="54">
        <f>VLOOKUP($A17,'ADR Raw Data'!$B$6:$BE$43,'ADR Raw Data'!AR$1,FALSE)</f>
        <v>101.209702830871</v>
      </c>
      <c r="AI17" s="47">
        <f>VLOOKUP($A17,'ADR Raw Data'!$B$6:$BE$43,'ADR Raw Data'!AT$1,FALSE)</f>
        <v>3.6091628205148401</v>
      </c>
      <c r="AJ17" s="48">
        <f>VLOOKUP($A17,'ADR Raw Data'!$B$6:$BE$43,'ADR Raw Data'!AU$1,FALSE)</f>
        <v>7.00397096211021</v>
      </c>
      <c r="AK17" s="48">
        <f>VLOOKUP($A17,'ADR Raw Data'!$B$6:$BE$43,'ADR Raw Data'!AV$1,FALSE)</f>
        <v>6.8166891500026203</v>
      </c>
      <c r="AL17" s="48">
        <f>VLOOKUP($A17,'ADR Raw Data'!$B$6:$BE$43,'ADR Raw Data'!AW$1,FALSE)</f>
        <v>4.7510269152926803</v>
      </c>
      <c r="AM17" s="48">
        <f>VLOOKUP($A17,'ADR Raw Data'!$B$6:$BE$43,'ADR Raw Data'!AX$1,FALSE)</f>
        <v>4.9630316456264802</v>
      </c>
      <c r="AN17" s="49">
        <f>VLOOKUP($A17,'ADR Raw Data'!$B$6:$BE$43,'ADR Raw Data'!AY$1,FALSE)</f>
        <v>5.4713655797782899</v>
      </c>
      <c r="AO17" s="48">
        <f>VLOOKUP($A17,'ADR Raw Data'!$B$6:$BE$43,'ADR Raw Data'!BA$1,FALSE)</f>
        <v>3.4541210396658601</v>
      </c>
      <c r="AP17" s="48">
        <f>VLOOKUP($A17,'ADR Raw Data'!$B$6:$BE$43,'ADR Raw Data'!BB$1,FALSE)</f>
        <v>1.4228443547460601</v>
      </c>
      <c r="AQ17" s="49">
        <f>VLOOKUP($A17,'ADR Raw Data'!$B$6:$BE$43,'ADR Raw Data'!BC$1,FALSE)</f>
        <v>2.3305948493726101</v>
      </c>
      <c r="AR17" s="50">
        <f>VLOOKUP($A17,'ADR Raw Data'!$B$6:$BE$43,'ADR Raw Data'!BE$1,FALSE)</f>
        <v>3.7423826732344101</v>
      </c>
      <c r="AT17" s="51">
        <f>VLOOKUP($A17,'RevPAR Raw Data'!$B$6:$BE$43,'RevPAR Raw Data'!AG$1,FALSE)</f>
        <v>46.667038334775697</v>
      </c>
      <c r="AU17" s="52">
        <f>VLOOKUP($A17,'RevPAR Raw Data'!$B$6:$BE$43,'RevPAR Raw Data'!AH$1,FALSE)</f>
        <v>55.455722237847901</v>
      </c>
      <c r="AV17" s="52">
        <f>VLOOKUP($A17,'RevPAR Raw Data'!$B$6:$BE$43,'RevPAR Raw Data'!AI$1,FALSE)</f>
        <v>58.747202668397499</v>
      </c>
      <c r="AW17" s="52">
        <f>VLOOKUP($A17,'RevPAR Raw Data'!$B$6:$BE$43,'RevPAR Raw Data'!AJ$1,FALSE)</f>
        <v>58.0655098874945</v>
      </c>
      <c r="AX17" s="52">
        <f>VLOOKUP($A17,'RevPAR Raw Data'!$B$6:$BE$43,'RevPAR Raw Data'!AK$1,FALSE)</f>
        <v>57.924844663204901</v>
      </c>
      <c r="AY17" s="53">
        <f>VLOOKUP($A17,'RevPAR Raw Data'!$B$6:$BE$43,'RevPAR Raw Data'!AL$1,FALSE)</f>
        <v>55.372063558344102</v>
      </c>
      <c r="AZ17" s="52">
        <f>VLOOKUP($A17,'RevPAR Raw Data'!$B$6:$BE$43,'RevPAR Raw Data'!AN$1,FALSE)</f>
        <v>93.051412314293898</v>
      </c>
      <c r="BA17" s="52">
        <f>VLOOKUP($A17,'RevPAR Raw Data'!$B$6:$BE$43,'RevPAR Raw Data'!AO$1,FALSE)</f>
        <v>104.38557913601601</v>
      </c>
      <c r="BB17" s="53">
        <f>VLOOKUP($A17,'RevPAR Raw Data'!$B$6:$BE$43,'RevPAR Raw Data'!AP$1,FALSE)</f>
        <v>98.718495725154995</v>
      </c>
      <c r="BC17" s="54">
        <f>VLOOKUP($A17,'RevPAR Raw Data'!$B$6:$BE$43,'RevPAR Raw Data'!AR$1,FALSE)</f>
        <v>67.756758463147193</v>
      </c>
      <c r="BE17" s="47">
        <f>VLOOKUP($A17,'RevPAR Raw Data'!$B$6:$BE$43,'RevPAR Raw Data'!AT$1,FALSE)</f>
        <v>-0.79371351734831797</v>
      </c>
      <c r="BF17" s="48">
        <f>VLOOKUP($A17,'RevPAR Raw Data'!$B$6:$BE$43,'RevPAR Raw Data'!AU$1,FALSE)</f>
        <v>6.3905366014462004</v>
      </c>
      <c r="BG17" s="48">
        <f>VLOOKUP($A17,'RevPAR Raw Data'!$B$6:$BE$43,'RevPAR Raw Data'!AV$1,FALSE)</f>
        <v>3.6000262642001899</v>
      </c>
      <c r="BH17" s="48">
        <f>VLOOKUP($A17,'RevPAR Raw Data'!$B$6:$BE$43,'RevPAR Raw Data'!AW$1,FALSE)</f>
        <v>2.51122613912346</v>
      </c>
      <c r="BI17" s="48">
        <f>VLOOKUP($A17,'RevPAR Raw Data'!$B$6:$BE$43,'RevPAR Raw Data'!AX$1,FALSE)</f>
        <v>1.4463698084309999</v>
      </c>
      <c r="BJ17" s="49">
        <f>VLOOKUP($A17,'RevPAR Raw Data'!$B$6:$BE$43,'RevPAR Raw Data'!AY$1,FALSE)</f>
        <v>2.6880765293057198</v>
      </c>
      <c r="BK17" s="48">
        <f>VLOOKUP($A17,'RevPAR Raw Data'!$B$6:$BE$43,'RevPAR Raw Data'!BA$1,FALSE)</f>
        <v>-2.3412582981585701</v>
      </c>
      <c r="BL17" s="48">
        <f>VLOOKUP($A17,'RevPAR Raw Data'!$B$6:$BE$43,'RevPAR Raw Data'!BB$1,FALSE)</f>
        <v>-6.2868808748244804</v>
      </c>
      <c r="BM17" s="49">
        <f>VLOOKUP($A17,'RevPAR Raw Data'!$B$6:$BE$43,'RevPAR Raw Data'!BC$1,FALSE)</f>
        <v>-4.4678143829681902</v>
      </c>
      <c r="BN17" s="50">
        <f>VLOOKUP($A17,'RevPAR Raw Data'!$B$6:$BE$43,'RevPAR Raw Data'!BE$1,FALSE)</f>
        <v>-0.41703299242892999</v>
      </c>
    </row>
    <row r="18" spans="1:66" x14ac:dyDescent="0.25">
      <c r="A18" s="63" t="s">
        <v>93</v>
      </c>
      <c r="B18" s="47">
        <f>VLOOKUP($A18,'Occupancy Raw Data'!$B$8:$BE$45,'Occupancy Raw Data'!AG$3,FALSE)</f>
        <v>60.482171087300102</v>
      </c>
      <c r="C18" s="48">
        <f>VLOOKUP($A18,'Occupancy Raw Data'!$B$8:$BE$45,'Occupancy Raw Data'!AH$3,FALSE)</f>
        <v>68.153873177586505</v>
      </c>
      <c r="D18" s="48">
        <f>VLOOKUP($A18,'Occupancy Raw Data'!$B$8:$BE$45,'Occupancy Raw Data'!AI$3,FALSE)</f>
        <v>72.558405058844102</v>
      </c>
      <c r="E18" s="48">
        <f>VLOOKUP($A18,'Occupancy Raw Data'!$B$8:$BE$45,'Occupancy Raw Data'!AJ$3,FALSE)</f>
        <v>74.345687686632701</v>
      </c>
      <c r="F18" s="48">
        <f>VLOOKUP($A18,'Occupancy Raw Data'!$B$8:$BE$45,'Occupancy Raw Data'!AK$3,FALSE)</f>
        <v>68.123133672931601</v>
      </c>
      <c r="G18" s="49">
        <f>VLOOKUP($A18,'Occupancy Raw Data'!$B$8:$BE$45,'Occupancy Raw Data'!AL$3,FALSE)</f>
        <v>68.732654136658994</v>
      </c>
      <c r="H18" s="48">
        <f>VLOOKUP($A18,'Occupancy Raw Data'!$B$8:$BE$45,'Occupancy Raw Data'!AN$3,FALSE)</f>
        <v>77.529422097312406</v>
      </c>
      <c r="I18" s="48">
        <f>VLOOKUP($A18,'Occupancy Raw Data'!$B$8:$BE$45,'Occupancy Raw Data'!AO$3,FALSE)</f>
        <v>81.648515721060903</v>
      </c>
      <c r="J18" s="49">
        <f>VLOOKUP($A18,'Occupancy Raw Data'!$B$8:$BE$45,'Occupancy Raw Data'!AP$3,FALSE)</f>
        <v>79.588968909186704</v>
      </c>
      <c r="K18" s="50">
        <f>VLOOKUP($A18,'Occupancy Raw Data'!$B$8:$BE$45,'Occupancy Raw Data'!AR$3,FALSE)</f>
        <v>71.834458357381195</v>
      </c>
      <c r="M18" s="47">
        <f>VLOOKUP($A18,'Occupancy Raw Data'!$B$8:$BE$45,'Occupancy Raw Data'!AT$3,FALSE)</f>
        <v>-0.445043818432521</v>
      </c>
      <c r="N18" s="48">
        <f>VLOOKUP($A18,'Occupancy Raw Data'!$B$8:$BE$45,'Occupancy Raw Data'!AU$3,FALSE)</f>
        <v>-0.73713930856181398</v>
      </c>
      <c r="O18" s="48">
        <f>VLOOKUP($A18,'Occupancy Raw Data'!$B$8:$BE$45,'Occupancy Raw Data'!AV$3,FALSE)</f>
        <v>0.80457689521992004</v>
      </c>
      <c r="P18" s="48">
        <f>VLOOKUP($A18,'Occupancy Raw Data'!$B$8:$BE$45,'Occupancy Raw Data'!AW$3,FALSE)</f>
        <v>4.9391040376020401</v>
      </c>
      <c r="Q18" s="48">
        <f>VLOOKUP($A18,'Occupancy Raw Data'!$B$8:$BE$45,'Occupancy Raw Data'!AX$3,FALSE)</f>
        <v>-1.7432402929078701</v>
      </c>
      <c r="R18" s="49">
        <f>VLOOKUP($A18,'Occupancy Raw Data'!$B$8:$BE$45,'Occupancy Raw Data'!AY$3,FALSE)</f>
        <v>0.61281625125627504</v>
      </c>
      <c r="S18" s="48">
        <f>VLOOKUP($A18,'Occupancy Raw Data'!$B$8:$BE$45,'Occupancy Raw Data'!BA$3,FALSE)</f>
        <v>-2.7101863532567898</v>
      </c>
      <c r="T18" s="48">
        <f>VLOOKUP($A18,'Occupancy Raw Data'!$B$8:$BE$45,'Occupancy Raw Data'!BB$3,FALSE)</f>
        <v>-0.96252894163688296</v>
      </c>
      <c r="U18" s="49">
        <f>VLOOKUP($A18,'Occupancy Raw Data'!$B$8:$BE$45,'Occupancy Raw Data'!BC$3,FALSE)</f>
        <v>-1.82152052018107</v>
      </c>
      <c r="V18" s="50">
        <f>VLOOKUP($A18,'Occupancy Raw Data'!$B$8:$BE$45,'Occupancy Raw Data'!BE$3,FALSE)</f>
        <v>-0.17074723609035</v>
      </c>
      <c r="X18" s="51">
        <f>VLOOKUP($A18,'ADR Raw Data'!$B$6:$BE$43,'ADR Raw Data'!AG$1,FALSE)</f>
        <v>110.084322289987</v>
      </c>
      <c r="Y18" s="52">
        <f>VLOOKUP($A18,'ADR Raw Data'!$B$6:$BE$43,'ADR Raw Data'!AH$1,FALSE)</f>
        <v>112.302273427835</v>
      </c>
      <c r="Z18" s="52">
        <f>VLOOKUP($A18,'ADR Raw Data'!$B$6:$BE$43,'ADR Raw Data'!AI$1,FALSE)</f>
        <v>117.939382394238</v>
      </c>
      <c r="AA18" s="52">
        <f>VLOOKUP($A18,'ADR Raw Data'!$B$6:$BE$43,'ADR Raw Data'!AJ$1,FALSE)</f>
        <v>117.40887518606</v>
      </c>
      <c r="AB18" s="52">
        <f>VLOOKUP($A18,'ADR Raw Data'!$B$6:$BE$43,'ADR Raw Data'!AK$1,FALSE)</f>
        <v>115.91441663765799</v>
      </c>
      <c r="AC18" s="53">
        <f>VLOOKUP($A18,'ADR Raw Data'!$B$6:$BE$43,'ADR Raw Data'!AL$1,FALSE)</f>
        <v>114.922854521524</v>
      </c>
      <c r="AD18" s="52">
        <f>VLOOKUP($A18,'ADR Raw Data'!$B$6:$BE$43,'ADR Raw Data'!AN$1,FALSE)</f>
        <v>145.497870450297</v>
      </c>
      <c r="AE18" s="52">
        <f>VLOOKUP($A18,'ADR Raw Data'!$B$6:$BE$43,'ADR Raw Data'!AO$1,FALSE)</f>
        <v>151.281706255042</v>
      </c>
      <c r="AF18" s="53">
        <f>VLOOKUP($A18,'ADR Raw Data'!$B$6:$BE$43,'ADR Raw Data'!AP$1,FALSE)</f>
        <v>148.46462335025299</v>
      </c>
      <c r="AG18" s="54">
        <f>VLOOKUP($A18,'ADR Raw Data'!$B$6:$BE$43,'ADR Raw Data'!AR$1,FALSE)</f>
        <v>125.54073846315001</v>
      </c>
      <c r="AI18" s="47">
        <f>VLOOKUP($A18,'ADR Raw Data'!$B$6:$BE$43,'ADR Raw Data'!AT$1,FALSE)</f>
        <v>7.9514344959385301</v>
      </c>
      <c r="AJ18" s="48">
        <f>VLOOKUP($A18,'ADR Raw Data'!$B$6:$BE$43,'ADR Raw Data'!AU$1,FALSE)</f>
        <v>3.7634770954707899</v>
      </c>
      <c r="AK18" s="48">
        <f>VLOOKUP($A18,'ADR Raw Data'!$B$6:$BE$43,'ADR Raw Data'!AV$1,FALSE)</f>
        <v>4.6805836566131003</v>
      </c>
      <c r="AL18" s="48">
        <f>VLOOKUP($A18,'ADR Raw Data'!$B$6:$BE$43,'ADR Raw Data'!AW$1,FALSE)</f>
        <v>7.0629564695258997</v>
      </c>
      <c r="AM18" s="48">
        <f>VLOOKUP($A18,'ADR Raw Data'!$B$6:$BE$43,'ADR Raw Data'!AX$1,FALSE)</f>
        <v>8.3459123410104201</v>
      </c>
      <c r="AN18" s="49">
        <f>VLOOKUP($A18,'ADR Raw Data'!$B$6:$BE$43,'ADR Raw Data'!AY$1,FALSE)</f>
        <v>6.3146444508597401</v>
      </c>
      <c r="AO18" s="48">
        <f>VLOOKUP($A18,'ADR Raw Data'!$B$6:$BE$43,'ADR Raw Data'!BA$1,FALSE)</f>
        <v>4.80700662570702E-3</v>
      </c>
      <c r="AP18" s="48">
        <f>VLOOKUP($A18,'ADR Raw Data'!$B$6:$BE$43,'ADR Raw Data'!BB$1,FALSE)</f>
        <v>-0.99975745992185705</v>
      </c>
      <c r="AQ18" s="49">
        <f>VLOOKUP($A18,'ADR Raw Data'!$B$6:$BE$43,'ADR Raw Data'!BC$1,FALSE)</f>
        <v>-0.50107298299594205</v>
      </c>
      <c r="AR18" s="50">
        <f>VLOOKUP($A18,'ADR Raw Data'!$B$6:$BE$43,'ADR Raw Data'!BE$1,FALSE)</f>
        <v>3.4695300494533701</v>
      </c>
      <c r="AT18" s="51">
        <f>VLOOKUP($A18,'RevPAR Raw Data'!$B$6:$BE$43,'RevPAR Raw Data'!AG$1,FALSE)</f>
        <v>66.581388147725207</v>
      </c>
      <c r="AU18" s="52">
        <f>VLOOKUP($A18,'RevPAR Raw Data'!$B$6:$BE$43,'RevPAR Raw Data'!AH$1,FALSE)</f>
        <v>76.538349007553094</v>
      </c>
      <c r="AV18" s="52">
        <f>VLOOKUP($A18,'RevPAR Raw Data'!$B$6:$BE$43,'RevPAR Raw Data'!AI$1,FALSE)</f>
        <v>85.574934801510594</v>
      </c>
      <c r="AW18" s="52">
        <f>VLOOKUP($A18,'RevPAR Raw Data'!$B$6:$BE$43,'RevPAR Raw Data'!AJ$1,FALSE)</f>
        <v>87.288435662216699</v>
      </c>
      <c r="AX18" s="52">
        <f>VLOOKUP($A18,'RevPAR Raw Data'!$B$6:$BE$43,'RevPAR Raw Data'!AK$1,FALSE)</f>
        <v>78.964532992271202</v>
      </c>
      <c r="AY18" s="53">
        <f>VLOOKUP($A18,'RevPAR Raw Data'!$B$6:$BE$43,'RevPAR Raw Data'!AL$1,FALSE)</f>
        <v>78.989528122255393</v>
      </c>
      <c r="AZ18" s="52">
        <f>VLOOKUP($A18,'RevPAR Raw Data'!$B$6:$BE$43,'RevPAR Raw Data'!AN$1,FALSE)</f>
        <v>112.80365812401099</v>
      </c>
      <c r="BA18" s="52">
        <f>VLOOKUP($A18,'RevPAR Raw Data'!$B$6:$BE$43,'RevPAR Raw Data'!AO$1,FALSE)</f>
        <v>123.519267714737</v>
      </c>
      <c r="BB18" s="53">
        <f>VLOOKUP($A18,'RevPAR Raw Data'!$B$6:$BE$43,'RevPAR Raw Data'!AP$1,FALSE)</f>
        <v>118.161462919374</v>
      </c>
      <c r="BC18" s="54">
        <f>VLOOKUP($A18,'RevPAR Raw Data'!$B$6:$BE$43,'RevPAR Raw Data'!AR$1,FALSE)</f>
        <v>90.181509492860897</v>
      </c>
      <c r="BE18" s="47">
        <f>VLOOKUP($A18,'RevPAR Raw Data'!$B$6:$BE$43,'RevPAR Raw Data'!AT$1,FALSE)</f>
        <v>7.4710033098051198</v>
      </c>
      <c r="BF18" s="48">
        <f>VLOOKUP($A18,'RevPAR Raw Data'!$B$6:$BE$43,'RevPAR Raw Data'!AU$1,FALSE)</f>
        <v>2.9985957178695402</v>
      </c>
      <c r="BG18" s="48">
        <f>VLOOKUP($A18,'RevPAR Raw Data'!$B$6:$BE$43,'RevPAR Raw Data'!AV$1,FALSE)</f>
        <v>5.5228194464955704</v>
      </c>
      <c r="BH18" s="48">
        <f>VLOOKUP($A18,'RevPAR Raw Data'!$B$6:$BE$43,'RevPAR Raw Data'!AW$1,FALSE)</f>
        <v>12.3509072752883</v>
      </c>
      <c r="BI18" s="48">
        <f>VLOOKUP($A18,'RevPAR Raw Data'!$B$6:$BE$43,'RevPAR Raw Data'!AX$1,FALSE)</f>
        <v>6.4571827413632796</v>
      </c>
      <c r="BJ18" s="49">
        <f>VLOOKUP($A18,'RevPAR Raw Data'!$B$6:$BE$43,'RevPAR Raw Data'!AY$1,FALSE)</f>
        <v>6.9661578695199298</v>
      </c>
      <c r="BK18" s="48">
        <f>VLOOKUP($A18,'RevPAR Raw Data'!$B$6:$BE$43,'RevPAR Raw Data'!BA$1,FALSE)</f>
        <v>-2.7055096254686499</v>
      </c>
      <c r="BL18" s="48">
        <f>VLOOKUP($A18,'RevPAR Raw Data'!$B$6:$BE$43,'RevPAR Raw Data'!BB$1,FALSE)</f>
        <v>-1.9526634466608099</v>
      </c>
      <c r="BM18" s="49">
        <f>VLOOKUP($A18,'RevPAR Raw Data'!$B$6:$BE$43,'RevPAR Raw Data'!BC$1,FALSE)</f>
        <v>-2.3134663559706601</v>
      </c>
      <c r="BN18" s="50">
        <f>VLOOKUP($A18,'RevPAR Raw Data'!$B$6:$BE$43,'RevPAR Raw Data'!BE$1,FALSE)</f>
        <v>3.2928586866982501</v>
      </c>
    </row>
    <row r="19" spans="1:66" x14ac:dyDescent="0.25">
      <c r="A19" s="63" t="s">
        <v>94</v>
      </c>
      <c r="B19" s="47">
        <f>VLOOKUP($A19,'Occupancy Raw Data'!$B$8:$BE$45,'Occupancy Raw Data'!AG$3,FALSE)</f>
        <v>52.829322798196202</v>
      </c>
      <c r="C19" s="48">
        <f>VLOOKUP($A19,'Occupancy Raw Data'!$B$8:$BE$45,'Occupancy Raw Data'!AH$3,FALSE)</f>
        <v>56.537602679639498</v>
      </c>
      <c r="D19" s="48">
        <f>VLOOKUP($A19,'Occupancy Raw Data'!$B$8:$BE$45,'Occupancy Raw Data'!AI$3,FALSE)</f>
        <v>60.335752452348601</v>
      </c>
      <c r="E19" s="48">
        <f>VLOOKUP($A19,'Occupancy Raw Data'!$B$8:$BE$45,'Occupancy Raw Data'!AJ$3,FALSE)</f>
        <v>59.942977908924099</v>
      </c>
      <c r="F19" s="48">
        <f>VLOOKUP($A19,'Occupancy Raw Data'!$B$8:$BE$45,'Occupancy Raw Data'!AK$3,FALSE)</f>
        <v>60.257995055427003</v>
      </c>
      <c r="G19" s="49">
        <f>VLOOKUP($A19,'Occupancy Raw Data'!$B$8:$BE$45,'Occupancy Raw Data'!AL$3,FALSE)</f>
        <v>57.981510875720801</v>
      </c>
      <c r="H19" s="48">
        <f>VLOOKUP($A19,'Occupancy Raw Data'!$B$8:$BE$45,'Occupancy Raw Data'!AN$3,FALSE)</f>
        <v>76.644868011803098</v>
      </c>
      <c r="I19" s="48">
        <f>VLOOKUP($A19,'Occupancy Raw Data'!$B$8:$BE$45,'Occupancy Raw Data'!AO$3,FALSE)</f>
        <v>83.292128558896195</v>
      </c>
      <c r="J19" s="49">
        <f>VLOOKUP($A19,'Occupancy Raw Data'!$B$8:$BE$45,'Occupancy Raw Data'!AP$3,FALSE)</f>
        <v>79.968498285349696</v>
      </c>
      <c r="K19" s="50">
        <f>VLOOKUP($A19,'Occupancy Raw Data'!$B$8:$BE$45,'Occupancy Raw Data'!AR$3,FALSE)</f>
        <v>64.264187276031606</v>
      </c>
      <c r="M19" s="47">
        <f>VLOOKUP($A19,'Occupancy Raw Data'!$B$8:$BE$45,'Occupancy Raw Data'!AT$3,FALSE)</f>
        <v>1.62282698681393</v>
      </c>
      <c r="N19" s="48">
        <f>VLOOKUP($A19,'Occupancy Raw Data'!$B$8:$BE$45,'Occupancy Raw Data'!AU$3,FALSE)</f>
        <v>0.96737897284247798</v>
      </c>
      <c r="O19" s="48">
        <f>VLOOKUP($A19,'Occupancy Raw Data'!$B$8:$BE$45,'Occupancy Raw Data'!AV$3,FALSE)</f>
        <v>0.23503634855954</v>
      </c>
      <c r="P19" s="48">
        <f>VLOOKUP($A19,'Occupancy Raw Data'!$B$8:$BE$45,'Occupancy Raw Data'!AW$3,FALSE)</f>
        <v>-4.8010274845149397</v>
      </c>
      <c r="Q19" s="48">
        <f>VLOOKUP($A19,'Occupancy Raw Data'!$B$8:$BE$45,'Occupancy Raw Data'!AX$3,FALSE)</f>
        <v>-4.8569236961854898</v>
      </c>
      <c r="R19" s="49">
        <f>VLOOKUP($A19,'Occupancy Raw Data'!$B$8:$BE$45,'Occupancy Raw Data'!AY$3,FALSE)</f>
        <v>-1.5514210268367901</v>
      </c>
      <c r="S19" s="48">
        <f>VLOOKUP($A19,'Occupancy Raw Data'!$B$8:$BE$45,'Occupancy Raw Data'!BA$3,FALSE)</f>
        <v>-4.7713122962247301</v>
      </c>
      <c r="T19" s="48">
        <f>VLOOKUP($A19,'Occupancy Raw Data'!$B$8:$BE$45,'Occupancy Raw Data'!BB$3,FALSE)</f>
        <v>-3.7577472493895399</v>
      </c>
      <c r="U19" s="49">
        <f>VLOOKUP($A19,'Occupancy Raw Data'!$B$8:$BE$45,'Occupancy Raw Data'!BC$3,FALSE)</f>
        <v>-4.2461456518349596</v>
      </c>
      <c r="V19" s="50">
        <f>VLOOKUP($A19,'Occupancy Raw Data'!$B$8:$BE$45,'Occupancy Raw Data'!BE$3,FALSE)</f>
        <v>-2.5257628696745198</v>
      </c>
      <c r="X19" s="51">
        <f>VLOOKUP($A19,'ADR Raw Data'!$B$6:$BE$43,'ADR Raw Data'!AG$1,FALSE)</f>
        <v>150.21007516712601</v>
      </c>
      <c r="Y19" s="52">
        <f>VLOOKUP($A19,'ADR Raw Data'!$B$6:$BE$43,'ADR Raw Data'!AH$1,FALSE)</f>
        <v>129.09690193602901</v>
      </c>
      <c r="Z19" s="52">
        <f>VLOOKUP($A19,'ADR Raw Data'!$B$6:$BE$43,'ADR Raw Data'!AI$1,FALSE)</f>
        <v>132.63167941642899</v>
      </c>
      <c r="AA19" s="52">
        <f>VLOOKUP($A19,'ADR Raw Data'!$B$6:$BE$43,'ADR Raw Data'!AJ$1,FALSE)</f>
        <v>133.590483592216</v>
      </c>
      <c r="AB19" s="52">
        <f>VLOOKUP($A19,'ADR Raw Data'!$B$6:$BE$43,'ADR Raw Data'!AK$1,FALSE)</f>
        <v>136.943529768719</v>
      </c>
      <c r="AC19" s="53">
        <f>VLOOKUP($A19,'ADR Raw Data'!$B$6:$BE$43,'ADR Raw Data'!AL$1,FALSE)</f>
        <v>136.23820420610201</v>
      </c>
      <c r="AD19" s="52">
        <f>VLOOKUP($A19,'ADR Raw Data'!$B$6:$BE$43,'ADR Raw Data'!AN$1,FALSE)</f>
        <v>200.01458885854001</v>
      </c>
      <c r="AE19" s="52">
        <f>VLOOKUP($A19,'ADR Raw Data'!$B$6:$BE$43,'ADR Raw Data'!AO$1,FALSE)</f>
        <v>211.202745992914</v>
      </c>
      <c r="AF19" s="53">
        <f>VLOOKUP($A19,'ADR Raw Data'!$B$6:$BE$43,'ADR Raw Data'!AP$1,FALSE)</f>
        <v>205.84116708843399</v>
      </c>
      <c r="AG19" s="54">
        <f>VLOOKUP($A19,'ADR Raw Data'!$B$6:$BE$43,'ADR Raw Data'!AR$1,FALSE)</f>
        <v>160.987144714142</v>
      </c>
      <c r="AI19" s="47">
        <f>VLOOKUP($A19,'ADR Raw Data'!$B$6:$BE$43,'ADR Raw Data'!AT$1,FALSE)</f>
        <v>18.377738026669299</v>
      </c>
      <c r="AJ19" s="48">
        <f>VLOOKUP($A19,'ADR Raw Data'!$B$6:$BE$43,'ADR Raw Data'!AU$1,FALSE)</f>
        <v>4.6313730413022398</v>
      </c>
      <c r="AK19" s="48">
        <f>VLOOKUP($A19,'ADR Raw Data'!$B$6:$BE$43,'ADR Raw Data'!AV$1,FALSE)</f>
        <v>5.3981319604684401</v>
      </c>
      <c r="AL19" s="48">
        <f>VLOOKUP($A19,'ADR Raw Data'!$B$6:$BE$43,'ADR Raw Data'!AW$1,FALSE)</f>
        <v>4.11178036960849</v>
      </c>
      <c r="AM19" s="48">
        <f>VLOOKUP($A19,'ADR Raw Data'!$B$6:$BE$43,'ADR Raw Data'!AX$1,FALSE)</f>
        <v>2.9332002907731098</v>
      </c>
      <c r="AN19" s="49">
        <f>VLOOKUP($A19,'ADR Raw Data'!$B$6:$BE$43,'ADR Raw Data'!AY$1,FALSE)</f>
        <v>6.73979377481316</v>
      </c>
      <c r="AO19" s="48">
        <f>VLOOKUP($A19,'ADR Raw Data'!$B$6:$BE$43,'ADR Raw Data'!BA$1,FALSE)</f>
        <v>-0.58119906710042402</v>
      </c>
      <c r="AP19" s="48">
        <f>VLOOKUP($A19,'ADR Raw Data'!$B$6:$BE$43,'ADR Raw Data'!BB$1,FALSE)</f>
        <v>-2.8806525659670701</v>
      </c>
      <c r="AQ19" s="49">
        <f>VLOOKUP($A19,'ADR Raw Data'!$B$6:$BE$43,'ADR Raw Data'!BC$1,FALSE)</f>
        <v>-1.8031246434619399</v>
      </c>
      <c r="AR19" s="50">
        <f>VLOOKUP($A19,'ADR Raw Data'!$B$6:$BE$43,'ADR Raw Data'!BE$1,FALSE)</f>
        <v>2.3386143831342801</v>
      </c>
      <c r="AT19" s="51">
        <f>VLOOKUP($A19,'RevPAR Raw Data'!$B$6:$BE$43,'RevPAR Raw Data'!AG$1,FALSE)</f>
        <v>79.354965485454301</v>
      </c>
      <c r="AU19" s="52">
        <f>VLOOKUP($A19,'RevPAR Raw Data'!$B$6:$BE$43,'RevPAR Raw Data'!AH$1,FALSE)</f>
        <v>72.988293488316401</v>
      </c>
      <c r="AV19" s="52">
        <f>VLOOKUP($A19,'RevPAR Raw Data'!$B$6:$BE$43,'RevPAR Raw Data'!AI$1,FALSE)</f>
        <v>80.024321766089699</v>
      </c>
      <c r="AW19" s="52">
        <f>VLOOKUP($A19,'RevPAR Raw Data'!$B$6:$BE$43,'RevPAR Raw Data'!AJ$1,FALSE)</f>
        <v>80.078114068107496</v>
      </c>
      <c r="AX19" s="52">
        <f>VLOOKUP($A19,'RevPAR Raw Data'!$B$6:$BE$43,'RevPAR Raw Data'!AK$1,FALSE)</f>
        <v>82.519425396762102</v>
      </c>
      <c r="AY19" s="53">
        <f>VLOOKUP($A19,'RevPAR Raw Data'!$B$6:$BE$43,'RevPAR Raw Data'!AL$1,FALSE)</f>
        <v>78.992969188648004</v>
      </c>
      <c r="AZ19" s="52">
        <f>VLOOKUP($A19,'RevPAR Raw Data'!$B$6:$BE$43,'RevPAR Raw Data'!AN$1,FALSE)</f>
        <v>153.30091763497799</v>
      </c>
      <c r="BA19" s="52">
        <f>VLOOKUP($A19,'RevPAR Raw Data'!$B$6:$BE$43,'RevPAR Raw Data'!AO$1,FALSE)</f>
        <v>175.91526271233701</v>
      </c>
      <c r="BB19" s="53">
        <f>VLOOKUP($A19,'RevPAR Raw Data'!$B$6:$BE$43,'RevPAR Raw Data'!AP$1,FALSE)</f>
        <v>164.60809017365801</v>
      </c>
      <c r="BC19" s="54">
        <f>VLOOKUP($A19,'RevPAR Raw Data'!$B$6:$BE$43,'RevPAR Raw Data'!AR$1,FALSE)</f>
        <v>103.457080169432</v>
      </c>
      <c r="BE19" s="47">
        <f>VLOOKUP($A19,'RevPAR Raw Data'!$B$6:$BE$43,'RevPAR Raw Data'!AT$1,FALSE)</f>
        <v>20.298803905745999</v>
      </c>
      <c r="BF19" s="48">
        <f>VLOOKUP($A19,'RevPAR Raw Data'!$B$6:$BE$43,'RevPAR Raw Data'!AU$1,FALSE)</f>
        <v>5.6435549431001704</v>
      </c>
      <c r="BG19" s="48">
        <f>VLOOKUP($A19,'RevPAR Raw Data'!$B$6:$BE$43,'RevPAR Raw Data'!AV$1,FALSE)</f>
        <v>5.6458558812782904</v>
      </c>
      <c r="BH19" s="48">
        <f>VLOOKUP($A19,'RevPAR Raw Data'!$B$6:$BE$43,'RevPAR Raw Data'!AW$1,FALSE)</f>
        <v>-0.88665482055424505</v>
      </c>
      <c r="BI19" s="48">
        <f>VLOOKUP($A19,'RevPAR Raw Data'!$B$6:$BE$43,'RevPAR Raw Data'!AX$1,FALSE)</f>
        <v>-2.0661867053915199</v>
      </c>
      <c r="BJ19" s="49">
        <f>VLOOKUP($A19,'RevPAR Raw Data'!$B$6:$BE$43,'RevPAR Raw Data'!AY$1,FALSE)</f>
        <v>5.0838101701884799</v>
      </c>
      <c r="BK19" s="48">
        <f>VLOOKUP($A19,'RevPAR Raw Data'!$B$6:$BE$43,'RevPAR Raw Data'!BA$1,FALSE)</f>
        <v>-5.3247805407710498</v>
      </c>
      <c r="BL19" s="48">
        <f>VLOOKUP($A19,'RevPAR Raw Data'!$B$6:$BE$43,'RevPAR Raw Data'!BB$1,FALSE)</f>
        <v>-6.5301521727945202</v>
      </c>
      <c r="BM19" s="49">
        <f>VLOOKUP($A19,'RevPAR Raw Data'!$B$6:$BE$43,'RevPAR Raw Data'!BC$1,FALSE)</f>
        <v>-5.9727069966513797</v>
      </c>
      <c r="BN19" s="50">
        <f>VLOOKUP($A19,'RevPAR Raw Data'!$B$6:$BE$43,'RevPAR Raw Data'!BE$1,FALSE)</f>
        <v>-0.246216340294311</v>
      </c>
    </row>
    <row r="20" spans="1:66" x14ac:dyDescent="0.25">
      <c r="A20" s="63" t="s">
        <v>29</v>
      </c>
      <c r="B20" s="47">
        <f>VLOOKUP($A20,'Occupancy Raw Data'!$B$8:$BE$45,'Occupancy Raw Data'!AG$3,FALSE)</f>
        <v>41.587535107663498</v>
      </c>
      <c r="C20" s="48">
        <f>VLOOKUP($A20,'Occupancy Raw Data'!$B$8:$BE$45,'Occupancy Raw Data'!AH$3,FALSE)</f>
        <v>47.084392135883299</v>
      </c>
      <c r="D20" s="48">
        <f>VLOOKUP($A20,'Occupancy Raw Data'!$B$8:$BE$45,'Occupancy Raw Data'!AI$3,FALSE)</f>
        <v>47.783201818911301</v>
      </c>
      <c r="E20" s="48">
        <f>VLOOKUP($A20,'Occupancy Raw Data'!$B$8:$BE$45,'Occupancy Raw Data'!AJ$3,FALSE)</f>
        <v>49.4382773839775</v>
      </c>
      <c r="F20" s="48">
        <f>VLOOKUP($A20,'Occupancy Raw Data'!$B$8:$BE$45,'Occupancy Raw Data'!AK$3,FALSE)</f>
        <v>56.894476394275699</v>
      </c>
      <c r="G20" s="49">
        <f>VLOOKUP($A20,'Occupancy Raw Data'!$B$8:$BE$45,'Occupancy Raw Data'!AL$3,FALSE)</f>
        <v>48.557576568142302</v>
      </c>
      <c r="H20" s="48">
        <f>VLOOKUP($A20,'Occupancy Raw Data'!$B$8:$BE$45,'Occupancy Raw Data'!AN$3,FALSE)</f>
        <v>72.010833221880404</v>
      </c>
      <c r="I20" s="48">
        <f>VLOOKUP($A20,'Occupancy Raw Data'!$B$8:$BE$45,'Occupancy Raw Data'!AO$3,FALSE)</f>
        <v>74.368062056974694</v>
      </c>
      <c r="J20" s="49">
        <f>VLOOKUP($A20,'Occupancy Raw Data'!$B$8:$BE$45,'Occupancy Raw Data'!AP$3,FALSE)</f>
        <v>73.189447639427499</v>
      </c>
      <c r="K20" s="50">
        <f>VLOOKUP($A20,'Occupancy Raw Data'!$B$8:$BE$45,'Occupancy Raw Data'!AR$3,FALSE)</f>
        <v>55.595254017080897</v>
      </c>
      <c r="M20" s="47">
        <f>VLOOKUP($A20,'Occupancy Raw Data'!$B$8:$BE$45,'Occupancy Raw Data'!AT$3,FALSE)</f>
        <v>1.58444952629859</v>
      </c>
      <c r="N20" s="48">
        <f>VLOOKUP($A20,'Occupancy Raw Data'!$B$8:$BE$45,'Occupancy Raw Data'!AU$3,FALSE)</f>
        <v>10.8295293562096</v>
      </c>
      <c r="O20" s="48">
        <f>VLOOKUP($A20,'Occupancy Raw Data'!$B$8:$BE$45,'Occupancy Raw Data'!AV$3,FALSE)</f>
        <v>8.3801001061732094</v>
      </c>
      <c r="P20" s="48">
        <f>VLOOKUP($A20,'Occupancy Raw Data'!$B$8:$BE$45,'Occupancy Raw Data'!AW$3,FALSE)</f>
        <v>2.7733370403836699</v>
      </c>
      <c r="Q20" s="48">
        <f>VLOOKUP($A20,'Occupancy Raw Data'!$B$8:$BE$45,'Occupancy Raw Data'!AX$3,FALSE)</f>
        <v>5.6107249255213496</v>
      </c>
      <c r="R20" s="49">
        <f>VLOOKUP($A20,'Occupancy Raw Data'!$B$8:$BE$45,'Occupancy Raw Data'!AY$3,FALSE)</f>
        <v>5.79587673927296</v>
      </c>
      <c r="S20" s="48">
        <f>VLOOKUP($A20,'Occupancy Raw Data'!$B$8:$BE$45,'Occupancy Raw Data'!BA$3,FALSE)</f>
        <v>1.4604042021953101</v>
      </c>
      <c r="T20" s="48">
        <f>VLOOKUP($A20,'Occupancy Raw Data'!$B$8:$BE$45,'Occupancy Raw Data'!BB$3,FALSE)</f>
        <v>-1.86631369953673</v>
      </c>
      <c r="U20" s="49">
        <f>VLOOKUP($A20,'Occupancy Raw Data'!$B$8:$BE$45,'Occupancy Raw Data'!BC$3,FALSE)</f>
        <v>-0.25745010480269698</v>
      </c>
      <c r="V20" s="50">
        <f>VLOOKUP($A20,'Occupancy Raw Data'!$B$8:$BE$45,'Occupancy Raw Data'!BE$3,FALSE)</f>
        <v>3.4347312200627398</v>
      </c>
      <c r="X20" s="51">
        <f>VLOOKUP($A20,'ADR Raw Data'!$B$6:$BE$43,'ADR Raw Data'!AG$1,FALSE)</f>
        <v>121.01957629844</v>
      </c>
      <c r="Y20" s="52">
        <f>VLOOKUP($A20,'ADR Raw Data'!$B$6:$BE$43,'ADR Raw Data'!AH$1,FALSE)</f>
        <v>116.585884817497</v>
      </c>
      <c r="Z20" s="52">
        <f>VLOOKUP($A20,'ADR Raw Data'!$B$6:$BE$43,'ADR Raw Data'!AI$1,FALSE)</f>
        <v>117.141691973969</v>
      </c>
      <c r="AA20" s="52">
        <f>VLOOKUP($A20,'ADR Raw Data'!$B$6:$BE$43,'ADR Raw Data'!AJ$1,FALSE)</f>
        <v>118.293381577167</v>
      </c>
      <c r="AB20" s="52">
        <f>VLOOKUP($A20,'ADR Raw Data'!$B$6:$BE$43,'ADR Raw Data'!AK$1,FALSE)</f>
        <v>131.669894804889</v>
      </c>
      <c r="AC20" s="53">
        <f>VLOOKUP($A20,'ADR Raw Data'!$B$6:$BE$43,'ADR Raw Data'!AL$1,FALSE)</f>
        <v>121.33718080784401</v>
      </c>
      <c r="AD20" s="52">
        <f>VLOOKUP($A20,'ADR Raw Data'!$B$6:$BE$43,'ADR Raw Data'!AN$1,FALSE)</f>
        <v>176.740968101406</v>
      </c>
      <c r="AE20" s="52">
        <f>VLOOKUP($A20,'ADR Raw Data'!$B$6:$BE$43,'ADR Raw Data'!AO$1,FALSE)</f>
        <v>191.503703803614</v>
      </c>
      <c r="AF20" s="53">
        <f>VLOOKUP($A20,'ADR Raw Data'!$B$6:$BE$43,'ADR Raw Data'!AP$1,FALSE)</f>
        <v>184.24120263139801</v>
      </c>
      <c r="AG20" s="54">
        <f>VLOOKUP($A20,'ADR Raw Data'!$B$6:$BE$43,'ADR Raw Data'!AR$1,FALSE)</f>
        <v>144.997528352464</v>
      </c>
      <c r="AI20" s="47">
        <f>VLOOKUP($A20,'ADR Raw Data'!$B$6:$BE$43,'ADR Raw Data'!AT$1,FALSE)</f>
        <v>0.222827236739611</v>
      </c>
      <c r="AJ20" s="48">
        <f>VLOOKUP($A20,'ADR Raw Data'!$B$6:$BE$43,'ADR Raw Data'!AU$1,FALSE)</f>
        <v>2.0674285214358101</v>
      </c>
      <c r="AK20" s="48">
        <f>VLOOKUP($A20,'ADR Raw Data'!$B$6:$BE$43,'ADR Raw Data'!AV$1,FALSE)</f>
        <v>2.0260020217451702</v>
      </c>
      <c r="AL20" s="48">
        <f>VLOOKUP($A20,'ADR Raw Data'!$B$6:$BE$43,'ADR Raw Data'!AW$1,FALSE)</f>
        <v>-0.91718876401980998</v>
      </c>
      <c r="AM20" s="48">
        <f>VLOOKUP($A20,'ADR Raw Data'!$B$6:$BE$43,'ADR Raw Data'!AX$1,FALSE)</f>
        <v>1.62337965766765</v>
      </c>
      <c r="AN20" s="49">
        <f>VLOOKUP($A20,'ADR Raw Data'!$B$6:$BE$43,'ADR Raw Data'!AY$1,FALSE)</f>
        <v>0.95767873472825304</v>
      </c>
      <c r="AO20" s="48">
        <f>VLOOKUP($A20,'ADR Raw Data'!$B$6:$BE$43,'ADR Raw Data'!BA$1,FALSE)</f>
        <v>-1.43747400606278</v>
      </c>
      <c r="AP20" s="48">
        <f>VLOOKUP($A20,'ADR Raw Data'!$B$6:$BE$43,'ADR Raw Data'!BB$1,FALSE)</f>
        <v>-3.42376973214092</v>
      </c>
      <c r="AQ20" s="49">
        <f>VLOOKUP($A20,'ADR Raw Data'!$B$6:$BE$43,'ADR Raw Data'!BC$1,FALSE)</f>
        <v>-2.5779475984269999</v>
      </c>
      <c r="AR20" s="50">
        <f>VLOOKUP($A20,'ADR Raw Data'!$B$6:$BE$43,'ADR Raw Data'!BE$1,FALSE)</f>
        <v>-1.4111718683068399</v>
      </c>
      <c r="AT20" s="51">
        <f>VLOOKUP($A20,'RevPAR Raw Data'!$B$6:$BE$43,'RevPAR Raw Data'!AG$1,FALSE)</f>
        <v>50.329058780259402</v>
      </c>
      <c r="AU20" s="52">
        <f>VLOOKUP($A20,'RevPAR Raw Data'!$B$6:$BE$43,'RevPAR Raw Data'!AH$1,FALSE)</f>
        <v>54.893755182559801</v>
      </c>
      <c r="AV20" s="52">
        <f>VLOOKUP($A20,'RevPAR Raw Data'!$B$6:$BE$43,'RevPAR Raw Data'!AI$1,FALSE)</f>
        <v>55.974051090009297</v>
      </c>
      <c r="AW20" s="52">
        <f>VLOOKUP($A20,'RevPAR Raw Data'!$B$6:$BE$43,'RevPAR Raw Data'!AJ$1,FALSE)</f>
        <v>58.482210111006999</v>
      </c>
      <c r="AX20" s="52">
        <f>VLOOKUP($A20,'RevPAR Raw Data'!$B$6:$BE$43,'RevPAR Raw Data'!AK$1,FALSE)</f>
        <v>74.912897218135598</v>
      </c>
      <c r="AY20" s="53">
        <f>VLOOKUP($A20,'RevPAR Raw Data'!$B$6:$BE$43,'RevPAR Raw Data'!AL$1,FALSE)</f>
        <v>58.918394476394198</v>
      </c>
      <c r="AZ20" s="52">
        <f>VLOOKUP($A20,'RevPAR Raw Data'!$B$6:$BE$43,'RevPAR Raw Data'!AN$1,FALSE)</f>
        <v>127.272643774241</v>
      </c>
      <c r="BA20" s="52">
        <f>VLOOKUP($A20,'RevPAR Raw Data'!$B$6:$BE$43,'RevPAR Raw Data'!AO$1,FALSE)</f>
        <v>142.41759328607699</v>
      </c>
      <c r="BB20" s="53">
        <f>VLOOKUP($A20,'RevPAR Raw Data'!$B$6:$BE$43,'RevPAR Raw Data'!AP$1,FALSE)</f>
        <v>134.845118530159</v>
      </c>
      <c r="BC20" s="54">
        <f>VLOOKUP($A20,'RevPAR Raw Data'!$B$6:$BE$43,'RevPAR Raw Data'!AR$1,FALSE)</f>
        <v>80.611744206041294</v>
      </c>
      <c r="BE20" s="47">
        <f>VLOOKUP($A20,'RevPAR Raw Data'!$B$6:$BE$43,'RevPAR Raw Data'!AT$1,FALSE)</f>
        <v>1.8108073481351901</v>
      </c>
      <c r="BF20" s="48">
        <f>VLOOKUP($A20,'RevPAR Raw Data'!$B$6:$BE$43,'RevPAR Raw Data'!AU$1,FALSE)</f>
        <v>13.120850656292999</v>
      </c>
      <c r="BG20" s="48">
        <f>VLOOKUP($A20,'RevPAR Raw Data'!$B$6:$BE$43,'RevPAR Raw Data'!AV$1,FALSE)</f>
        <v>10.5758831254937</v>
      </c>
      <c r="BH20" s="48">
        <f>VLOOKUP($A20,'RevPAR Raw Data'!$B$6:$BE$43,'RevPAR Raw Data'!AW$1,FALSE)</f>
        <v>1.8307115406410699</v>
      </c>
      <c r="BI20" s="48">
        <f>VLOOKUP($A20,'RevPAR Raw Data'!$B$6:$BE$43,'RevPAR Raw Data'!AX$1,FALSE)</f>
        <v>7.3251879502776003</v>
      </c>
      <c r="BJ20" s="49">
        <f>VLOOKUP($A20,'RevPAR Raw Data'!$B$6:$BE$43,'RevPAR Raw Data'!AY$1,FALSE)</f>
        <v>6.8090613530242896</v>
      </c>
      <c r="BK20" s="48">
        <f>VLOOKUP($A20,'RevPAR Raw Data'!$B$6:$BE$43,'RevPAR Raw Data'!BA$1,FALSE)</f>
        <v>1.9372653425287201E-3</v>
      </c>
      <c r="BL20" s="48">
        <f>VLOOKUP($A20,'RevPAR Raw Data'!$B$6:$BE$43,'RevPAR Raw Data'!BB$1,FALSE)</f>
        <v>-5.2261851481261097</v>
      </c>
      <c r="BM20" s="49">
        <f>VLOOKUP($A20,'RevPAR Raw Data'!$B$6:$BE$43,'RevPAR Raw Data'!BC$1,FALSE)</f>
        <v>-2.8287607744357901</v>
      </c>
      <c r="BN20" s="50">
        <f>VLOOKUP($A20,'RevPAR Raw Data'!$B$6:$BE$43,'RevPAR Raw Data'!BE$1,FALSE)</f>
        <v>1.97508939102641</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Data'!AG$3,FALSE)</f>
        <v>44.332209701013497</v>
      </c>
      <c r="C22" s="48">
        <f>VLOOKUP($A22,'Occupancy Raw Data'!$B$8:$BE$45,'Occupancy Raw Data'!AH$3,FALSE)</f>
        <v>55.818467510860501</v>
      </c>
      <c r="D22" s="48">
        <f>VLOOKUP($A22,'Occupancy Raw Data'!$B$8:$BE$45,'Occupancy Raw Data'!AI$3,FALSE)</f>
        <v>60.126282466031903</v>
      </c>
      <c r="E22" s="48">
        <f>VLOOKUP($A22,'Occupancy Raw Data'!$B$8:$BE$45,'Occupancy Raw Data'!AJ$3,FALSE)</f>
        <v>65.105370182087</v>
      </c>
      <c r="F22" s="48">
        <f>VLOOKUP($A22,'Occupancy Raw Data'!$B$8:$BE$45,'Occupancy Raw Data'!AK$3,FALSE)</f>
        <v>65.169493483686097</v>
      </c>
      <c r="G22" s="49">
        <f>VLOOKUP($A22,'Occupancy Raw Data'!$B$8:$BE$45,'Occupancy Raw Data'!AL$3,FALSE)</f>
        <v>58.1128006961208</v>
      </c>
      <c r="H22" s="48">
        <f>VLOOKUP($A22,'Occupancy Raw Data'!$B$8:$BE$45,'Occupancy Raw Data'!AN$3,FALSE)</f>
        <v>71.349015620667302</v>
      </c>
      <c r="I22" s="48">
        <f>VLOOKUP($A22,'Occupancy Raw Data'!$B$8:$BE$45,'Occupancy Raw Data'!AO$3,FALSE)</f>
        <v>70.940590627599505</v>
      </c>
      <c r="J22" s="49">
        <f>VLOOKUP($A22,'Occupancy Raw Data'!$B$8:$BE$45,'Occupancy Raw Data'!AP$3,FALSE)</f>
        <v>71.144803124133404</v>
      </c>
      <c r="K22" s="50">
        <f>VLOOKUP($A22,'Occupancy Raw Data'!$B$8:$BE$45,'Occupancy Raw Data'!AR$3,FALSE)</f>
        <v>61.836700163010903</v>
      </c>
      <c r="M22" s="47">
        <f>VLOOKUP($A22,'Occupancy Raw Data'!$B$8:$BE$45,'Occupancy Raw Data'!AT$3,FALSE)</f>
        <v>-3.9318489615495</v>
      </c>
      <c r="N22" s="48">
        <f>VLOOKUP($A22,'Occupancy Raw Data'!$B$8:$BE$45,'Occupancy Raw Data'!AU$3,FALSE)</f>
        <v>-0.533647105708006</v>
      </c>
      <c r="O22" s="48">
        <f>VLOOKUP($A22,'Occupancy Raw Data'!$B$8:$BE$45,'Occupancy Raw Data'!AV$3,FALSE)</f>
        <v>0.54579538935764005</v>
      </c>
      <c r="P22" s="48">
        <f>VLOOKUP($A22,'Occupancy Raw Data'!$B$8:$BE$45,'Occupancy Raw Data'!AW$3,FALSE)</f>
        <v>2.3046895102990099</v>
      </c>
      <c r="Q22" s="48">
        <f>VLOOKUP($A22,'Occupancy Raw Data'!$B$8:$BE$45,'Occupancy Raw Data'!AX$3,FALSE)</f>
        <v>-0.112153224122005</v>
      </c>
      <c r="R22" s="49">
        <f>VLOOKUP($A22,'Occupancy Raw Data'!$B$8:$BE$45,'Occupancy Raw Data'!AY$3,FALSE)</f>
        <v>-0.131233900595814</v>
      </c>
      <c r="S22" s="48">
        <f>VLOOKUP($A22,'Occupancy Raw Data'!$B$8:$BE$45,'Occupancy Raw Data'!BA$3,FALSE)</f>
        <v>-2.2641516278490998</v>
      </c>
      <c r="T22" s="48">
        <f>VLOOKUP($A22,'Occupancy Raw Data'!$B$8:$BE$45,'Occupancy Raw Data'!BB$3,FALSE)</f>
        <v>-2.5535593487036499</v>
      </c>
      <c r="U22" s="49">
        <f>VLOOKUP($A22,'Occupancy Raw Data'!$B$8:$BE$45,'Occupancy Raw Data'!BC$3,FALSE)</f>
        <v>-2.4086546931311998</v>
      </c>
      <c r="V22" s="50">
        <f>VLOOKUP($A22,'Occupancy Raw Data'!$B$8:$BE$45,'Occupancy Raw Data'!BE$3,FALSE)</f>
        <v>-0.89076269032385702</v>
      </c>
      <c r="X22" s="51">
        <f>VLOOKUP($A22,'ADR Raw Data'!$B$6:$BE$43,'ADR Raw Data'!AG$1,FALSE)</f>
        <v>111.39457696972801</v>
      </c>
      <c r="Y22" s="52">
        <f>VLOOKUP($A22,'ADR Raw Data'!$B$6:$BE$43,'ADR Raw Data'!AH$1,FALSE)</f>
        <v>107.835570458685</v>
      </c>
      <c r="Z22" s="52">
        <f>VLOOKUP($A22,'ADR Raw Data'!$B$6:$BE$43,'ADR Raw Data'!AI$1,FALSE)</f>
        <v>111.038037970426</v>
      </c>
      <c r="AA22" s="52">
        <f>VLOOKUP($A22,'ADR Raw Data'!$B$6:$BE$43,'ADR Raw Data'!AJ$1,FALSE)</f>
        <v>119.517458030168</v>
      </c>
      <c r="AB22" s="52">
        <f>VLOOKUP($A22,'ADR Raw Data'!$B$6:$BE$43,'ADR Raw Data'!AK$1,FALSE)</f>
        <v>135.547270744874</v>
      </c>
      <c r="AC22" s="53">
        <f>VLOOKUP($A22,'ADR Raw Data'!$B$6:$BE$43,'ADR Raw Data'!AL$1,FALSE)</f>
        <v>117.875418372642</v>
      </c>
      <c r="AD22" s="52">
        <f>VLOOKUP($A22,'ADR Raw Data'!$B$6:$BE$43,'ADR Raw Data'!AN$1,FALSE)</f>
        <v>169.33706391488801</v>
      </c>
      <c r="AE22" s="52">
        <f>VLOOKUP($A22,'ADR Raw Data'!$B$6:$BE$43,'ADR Raw Data'!AO$1,FALSE)</f>
        <v>166.44561876531901</v>
      </c>
      <c r="AF22" s="53">
        <f>VLOOKUP($A22,'ADR Raw Data'!$B$6:$BE$43,'ADR Raw Data'!AP$1,FALSE)</f>
        <v>167.895491110759</v>
      </c>
      <c r="AG22" s="54">
        <f>VLOOKUP($A22,'ADR Raw Data'!$B$6:$BE$43,'ADR Raw Data'!AR$1,FALSE)</f>
        <v>134.32019544900001</v>
      </c>
      <c r="AH22" s="65"/>
      <c r="AI22" s="47">
        <f>VLOOKUP($A22,'ADR Raw Data'!$B$6:$BE$43,'ADR Raw Data'!AT$1,FALSE)</f>
        <v>2.8754312718628401</v>
      </c>
      <c r="AJ22" s="48">
        <f>VLOOKUP($A22,'ADR Raw Data'!$B$6:$BE$43,'ADR Raw Data'!AU$1,FALSE)</f>
        <v>4.4352347774012104</v>
      </c>
      <c r="AK22" s="48">
        <f>VLOOKUP($A22,'ADR Raw Data'!$B$6:$BE$43,'ADR Raw Data'!AV$1,FALSE)</f>
        <v>5.9158463750749997</v>
      </c>
      <c r="AL22" s="48">
        <f>VLOOKUP($A22,'ADR Raw Data'!$B$6:$BE$43,'ADR Raw Data'!AW$1,FALSE)</f>
        <v>8.6787717241276994</v>
      </c>
      <c r="AM22" s="48">
        <f>VLOOKUP($A22,'ADR Raw Data'!$B$6:$BE$43,'ADR Raw Data'!AX$1,FALSE)</f>
        <v>6.5345123687158404</v>
      </c>
      <c r="AN22" s="49">
        <f>VLOOKUP($A22,'ADR Raw Data'!$B$6:$BE$43,'ADR Raw Data'!AY$1,FALSE)</f>
        <v>5.9804497425162602</v>
      </c>
      <c r="AO22" s="48">
        <f>VLOOKUP($A22,'ADR Raw Data'!$B$6:$BE$43,'ADR Raw Data'!BA$1,FALSE)</f>
        <v>5.9538686764046496</v>
      </c>
      <c r="AP22" s="48">
        <f>VLOOKUP($A22,'ADR Raw Data'!$B$6:$BE$43,'ADR Raw Data'!BB$1,FALSE)</f>
        <v>5.2308182311383904</v>
      </c>
      <c r="AQ22" s="49">
        <f>VLOOKUP($A22,'ADR Raw Data'!$B$6:$BE$43,'ADR Raw Data'!BC$1,FALSE)</f>
        <v>5.5960687092620498</v>
      </c>
      <c r="AR22" s="50">
        <f>VLOOKUP($A22,'ADR Raw Data'!$B$6:$BE$43,'ADR Raw Data'!BE$1,FALSE)</f>
        <v>5.6205511616957997</v>
      </c>
      <c r="AT22" s="51">
        <f>VLOOKUP($A22,'RevPAR Raw Data'!$B$6:$BE$43,'RevPAR Raw Data'!AG$1,FALSE)</f>
        <v>49.383677457776997</v>
      </c>
      <c r="AU22" s="52">
        <f>VLOOKUP($A22,'RevPAR Raw Data'!$B$6:$BE$43,'RevPAR Raw Data'!AH$1,FALSE)</f>
        <v>60.192162861632298</v>
      </c>
      <c r="AV22" s="52">
        <f>VLOOKUP($A22,'RevPAR Raw Data'!$B$6:$BE$43,'RevPAR Raw Data'!AI$1,FALSE)</f>
        <v>66.763044354838698</v>
      </c>
      <c r="AW22" s="52">
        <f>VLOOKUP($A22,'RevPAR Raw Data'!$B$6:$BE$43,'RevPAR Raw Data'!AJ$1,FALSE)</f>
        <v>77.812283482761799</v>
      </c>
      <c r="AX22" s="52">
        <f>VLOOKUP($A22,'RevPAR Raw Data'!$B$6:$BE$43,'RevPAR Raw Data'!AK$1,FALSE)</f>
        <v>88.335469775395097</v>
      </c>
      <c r="AY22" s="53">
        <f>VLOOKUP($A22,'RevPAR Raw Data'!$B$6:$BE$43,'RevPAR Raw Data'!AL$1,FALSE)</f>
        <v>68.500706948612503</v>
      </c>
      <c r="AZ22" s="52">
        <f>VLOOKUP($A22,'RevPAR Raw Data'!$B$6:$BE$43,'RevPAR Raw Data'!AN$1,FALSE)</f>
        <v>120.820328184212</v>
      </c>
      <c r="BA22" s="52">
        <f>VLOOKUP($A22,'RevPAR Raw Data'!$B$6:$BE$43,'RevPAR Raw Data'!AO$1,FALSE)</f>
        <v>118.07750502588</v>
      </c>
      <c r="BB22" s="53">
        <f>VLOOKUP($A22,'RevPAR Raw Data'!$B$6:$BE$43,'RevPAR Raw Data'!AP$1,FALSE)</f>
        <v>119.44891660504599</v>
      </c>
      <c r="BC22" s="54">
        <f>VLOOKUP($A22,'RevPAR Raw Data'!$B$6:$BE$43,'RevPAR Raw Data'!AR$1,FALSE)</f>
        <v>83.0591765181684</v>
      </c>
      <c r="BE22" s="47">
        <f>VLOOKUP($A22,'RevPAR Raw Data'!$B$6:$BE$43,'RevPAR Raw Data'!AT$1,FALSE)</f>
        <v>-1.1694753042894599</v>
      </c>
      <c r="BF22" s="48">
        <f>VLOOKUP($A22,'RevPAR Raw Data'!$B$6:$BE$43,'RevPAR Raw Data'!AU$1,FALSE)</f>
        <v>3.8779191696722499</v>
      </c>
      <c r="BG22" s="48">
        <f>VLOOKUP($A22,'RevPAR Raw Data'!$B$6:$BE$43,'RevPAR Raw Data'!AV$1,FALSE)</f>
        <v>6.4939301811892802</v>
      </c>
      <c r="BH22" s="48">
        <f>VLOOKUP($A22,'RevPAR Raw Data'!$B$6:$BE$43,'RevPAR Raw Data'!AW$1,FALSE)</f>
        <v>11.1834799759754</v>
      </c>
      <c r="BI22" s="48">
        <f>VLOOKUP($A22,'RevPAR Raw Data'!$B$6:$BE$43,'RevPAR Raw Data'!AX$1,FALSE)</f>
        <v>6.4150304782916701</v>
      </c>
      <c r="BJ22" s="49">
        <f>VLOOKUP($A22,'RevPAR Raw Data'!$B$6:$BE$43,'RevPAR Raw Data'!AY$1,FALSE)</f>
        <v>5.8413674644501699</v>
      </c>
      <c r="BK22" s="48">
        <f>VLOOKUP($A22,'RevPAR Raw Data'!$B$6:$BE$43,'RevPAR Raw Data'!BA$1,FALSE)</f>
        <v>3.5549124339987399</v>
      </c>
      <c r="BL22" s="48">
        <f>VLOOKUP($A22,'RevPAR Raw Data'!$B$6:$BE$43,'RevPAR Raw Data'!BB$1,FALSE)</f>
        <v>2.5436868344798</v>
      </c>
      <c r="BM22" s="49">
        <f>VLOOKUP($A22,'RevPAR Raw Data'!$B$6:$BE$43,'RevPAR Raw Data'!BC$1,FALSE)</f>
        <v>3.0526240445343502</v>
      </c>
      <c r="BN22" s="50">
        <f>VLOOKUP($A22,'RevPAR Raw Data'!$B$6:$BE$43,'RevPAR Raw Data'!BE$1,FALSE)</f>
        <v>4.6797226986329896</v>
      </c>
    </row>
    <row r="23" spans="1:66" x14ac:dyDescent="0.25">
      <c r="A23" s="63" t="s">
        <v>71</v>
      </c>
      <c r="B23" s="47">
        <f>VLOOKUP($A23,'Occupancy Raw Data'!$B$8:$BE$45,'Occupancy Raw Data'!AG$3,FALSE)</f>
        <v>42.7843521903621</v>
      </c>
      <c r="C23" s="48">
        <f>VLOOKUP($A23,'Occupancy Raw Data'!$B$8:$BE$45,'Occupancy Raw Data'!AH$3,FALSE)</f>
        <v>54.562936172380397</v>
      </c>
      <c r="D23" s="48">
        <f>VLOOKUP($A23,'Occupancy Raw Data'!$B$8:$BE$45,'Occupancy Raw Data'!AI$3,FALSE)</f>
        <v>58.0535887117314</v>
      </c>
      <c r="E23" s="48">
        <f>VLOOKUP($A23,'Occupancy Raw Data'!$B$8:$BE$45,'Occupancy Raw Data'!AJ$3,FALSE)</f>
        <v>62.0179817635372</v>
      </c>
      <c r="F23" s="48">
        <f>VLOOKUP($A23,'Occupancy Raw Data'!$B$8:$BE$45,'Occupancy Raw Data'!AK$3,FALSE)</f>
        <v>62.691661148183897</v>
      </c>
      <c r="G23" s="49">
        <f>VLOOKUP($A23,'Occupancy Raw Data'!$B$8:$BE$45,'Occupancy Raw Data'!AL$3,FALSE)</f>
        <v>56.022812080519799</v>
      </c>
      <c r="H23" s="48">
        <f>VLOOKUP($A23,'Occupancy Raw Data'!$B$8:$BE$45,'Occupancy Raw Data'!AN$3,FALSE)</f>
        <v>69.445010442667197</v>
      </c>
      <c r="I23" s="48">
        <f>VLOOKUP($A23,'Occupancy Raw Data'!$B$8:$BE$45,'Occupancy Raw Data'!AO$3,FALSE)</f>
        <v>69.641128826855393</v>
      </c>
      <c r="J23" s="49">
        <f>VLOOKUP($A23,'Occupancy Raw Data'!$B$8:$BE$45,'Occupancy Raw Data'!AP$3,FALSE)</f>
        <v>69.543069634761295</v>
      </c>
      <c r="K23" s="50">
        <f>VLOOKUP($A23,'Occupancy Raw Data'!$B$8:$BE$45,'Occupancy Raw Data'!AR$3,FALSE)</f>
        <v>59.885890398746803</v>
      </c>
      <c r="M23" s="47">
        <f>VLOOKUP($A23,'Occupancy Raw Data'!$B$8:$BE$45,'Occupancy Raw Data'!AT$3,FALSE)</f>
        <v>-5.2905400534271303</v>
      </c>
      <c r="N23" s="48">
        <f>VLOOKUP($A23,'Occupancy Raw Data'!$B$8:$BE$45,'Occupancy Raw Data'!AU$3,FALSE)</f>
        <v>-0.56963064774626704</v>
      </c>
      <c r="O23" s="48">
        <f>VLOOKUP($A23,'Occupancy Raw Data'!$B$8:$BE$45,'Occupancy Raw Data'!AV$3,FALSE)</f>
        <v>-0.33399426224138501</v>
      </c>
      <c r="P23" s="48">
        <f>VLOOKUP($A23,'Occupancy Raw Data'!$B$8:$BE$45,'Occupancy Raw Data'!AW$3,FALSE)</f>
        <v>1.4823195180422699</v>
      </c>
      <c r="Q23" s="48">
        <f>VLOOKUP($A23,'Occupancy Raw Data'!$B$8:$BE$45,'Occupancy Raw Data'!AX$3,FALSE)</f>
        <v>1.4475669842436401</v>
      </c>
      <c r="R23" s="49">
        <f>VLOOKUP($A23,'Occupancy Raw Data'!$B$8:$BE$45,'Occupancy Raw Data'!AY$3,FALSE)</f>
        <v>-0.38872655128148298</v>
      </c>
      <c r="S23" s="48">
        <f>VLOOKUP($A23,'Occupancy Raw Data'!$B$8:$BE$45,'Occupancy Raw Data'!BA$3,FALSE)</f>
        <v>-1.2748101030536501</v>
      </c>
      <c r="T23" s="48">
        <f>VLOOKUP($A23,'Occupancy Raw Data'!$B$8:$BE$45,'Occupancy Raw Data'!BB$3,FALSE)</f>
        <v>-2.4056334901535199</v>
      </c>
      <c r="U23" s="49">
        <f>VLOOKUP($A23,'Occupancy Raw Data'!$B$8:$BE$45,'Occupancy Raw Data'!BC$3,FALSE)</f>
        <v>-1.84427585918078</v>
      </c>
      <c r="V23" s="50">
        <f>VLOOKUP($A23,'Occupancy Raw Data'!$B$8:$BE$45,'Occupancy Raw Data'!BE$3,FALSE)</f>
        <v>-0.87617986604456999</v>
      </c>
      <c r="X23" s="51">
        <f>VLOOKUP($A23,'ADR Raw Data'!$B$6:$BE$43,'ADR Raw Data'!AG$1,FALSE)</f>
        <v>105.661367493375</v>
      </c>
      <c r="Y23" s="52">
        <f>VLOOKUP($A23,'ADR Raw Data'!$B$6:$BE$43,'ADR Raw Data'!AH$1,FALSE)</f>
        <v>107.160727272727</v>
      </c>
      <c r="Z23" s="52">
        <f>VLOOKUP($A23,'ADR Raw Data'!$B$6:$BE$43,'ADR Raw Data'!AI$1,FALSE)</f>
        <v>109.009247137278</v>
      </c>
      <c r="AA23" s="52">
        <f>VLOOKUP($A23,'ADR Raw Data'!$B$6:$BE$43,'ADR Raw Data'!AJ$1,FALSE)</f>
        <v>112.08367317603999</v>
      </c>
      <c r="AB23" s="52">
        <f>VLOOKUP($A23,'ADR Raw Data'!$B$6:$BE$43,'ADR Raw Data'!AK$1,FALSE)</f>
        <v>119.499444218737</v>
      </c>
      <c r="AC23" s="53">
        <f>VLOOKUP($A23,'ADR Raw Data'!$B$6:$BE$43,'ADR Raw Data'!AL$1,FALSE)</f>
        <v>111.16654931914699</v>
      </c>
      <c r="AD23" s="52">
        <f>VLOOKUP($A23,'ADR Raw Data'!$B$6:$BE$43,'ADR Raw Data'!AN$1,FALSE)</f>
        <v>146.58472923658101</v>
      </c>
      <c r="AE23" s="52">
        <f>VLOOKUP($A23,'ADR Raw Data'!$B$6:$BE$43,'ADR Raw Data'!AO$1,FALSE)</f>
        <v>147.564072049007</v>
      </c>
      <c r="AF23" s="53">
        <f>VLOOKUP($A23,'ADR Raw Data'!$B$6:$BE$43,'ADR Raw Data'!AP$1,FALSE)</f>
        <v>147.07509110386701</v>
      </c>
      <c r="AG23" s="54">
        <f>VLOOKUP($A23,'ADR Raw Data'!$B$6:$BE$43,'ADR Raw Data'!AR$1,FALSE)</f>
        <v>123.081044959761</v>
      </c>
      <c r="AH23" s="65"/>
      <c r="AI23" s="47">
        <f>VLOOKUP($A23,'ADR Raw Data'!$B$6:$BE$43,'ADR Raw Data'!AT$1,FALSE)</f>
        <v>2.5304510224902499</v>
      </c>
      <c r="AJ23" s="48">
        <f>VLOOKUP($A23,'ADR Raw Data'!$B$6:$BE$43,'ADR Raw Data'!AU$1,FALSE)</f>
        <v>5.83356612132682</v>
      </c>
      <c r="AK23" s="48">
        <f>VLOOKUP($A23,'ADR Raw Data'!$B$6:$BE$43,'ADR Raw Data'!AV$1,FALSE)</f>
        <v>7.0261185346340502</v>
      </c>
      <c r="AL23" s="48">
        <f>VLOOKUP($A23,'ADR Raw Data'!$B$6:$BE$43,'ADR Raw Data'!AW$1,FALSE)</f>
        <v>8.0231333153136006</v>
      </c>
      <c r="AM23" s="48">
        <f>VLOOKUP($A23,'ADR Raw Data'!$B$6:$BE$43,'ADR Raw Data'!AX$1,FALSE)</f>
        <v>6.1009844719986699</v>
      </c>
      <c r="AN23" s="49">
        <f>VLOOKUP($A23,'ADR Raw Data'!$B$6:$BE$43,'ADR Raw Data'!AY$1,FALSE)</f>
        <v>6.1650499774029299</v>
      </c>
      <c r="AO23" s="48">
        <f>VLOOKUP($A23,'ADR Raw Data'!$B$6:$BE$43,'ADR Raw Data'!BA$1,FALSE)</f>
        <v>3.8707868922796602</v>
      </c>
      <c r="AP23" s="48">
        <f>VLOOKUP($A23,'ADR Raw Data'!$B$6:$BE$43,'ADR Raw Data'!BB$1,FALSE)</f>
        <v>3.3900863951553002</v>
      </c>
      <c r="AQ23" s="49">
        <f>VLOOKUP($A23,'ADR Raw Data'!$B$6:$BE$43,'ADR Raw Data'!BC$1,FALSE)</f>
        <v>3.6253684943410298</v>
      </c>
      <c r="AR23" s="50">
        <f>VLOOKUP($A23,'ADR Raw Data'!$B$6:$BE$43,'ADR Raw Data'!BE$1,FALSE)</f>
        <v>5.0344978984112396</v>
      </c>
      <c r="AT23" s="51">
        <f>VLOOKUP($A23,'RevPAR Raw Data'!$B$6:$BE$43,'RevPAR Raw Data'!AG$1,FALSE)</f>
        <v>45.206531597518499</v>
      </c>
      <c r="AU23" s="52">
        <f>VLOOKUP($A23,'RevPAR Raw Data'!$B$6:$BE$43,'RevPAR Raw Data'!AH$1,FALSE)</f>
        <v>58.4700392236768</v>
      </c>
      <c r="AV23" s="52">
        <f>VLOOKUP($A23,'RevPAR Raw Data'!$B$6:$BE$43,'RevPAR Raw Data'!AI$1,FALSE)</f>
        <v>63.283779990830801</v>
      </c>
      <c r="AW23" s="52">
        <f>VLOOKUP($A23,'RevPAR Raw Data'!$B$6:$BE$43,'RevPAR Raw Data'!AJ$1,FALSE)</f>
        <v>69.512031990219498</v>
      </c>
      <c r="AX23" s="52">
        <f>VLOOKUP($A23,'RevPAR Raw Data'!$B$6:$BE$43,'RevPAR Raw Data'!AK$1,FALSE)</f>
        <v>74.916186643573894</v>
      </c>
      <c r="AY23" s="53">
        <f>VLOOKUP($A23,'RevPAR Raw Data'!$B$6:$BE$43,'RevPAR Raw Data'!AL$1,FALSE)</f>
        <v>62.278627021464601</v>
      </c>
      <c r="AZ23" s="52">
        <f>VLOOKUP($A23,'RevPAR Raw Data'!$B$6:$BE$43,'RevPAR Raw Data'!AN$1,FALSE)</f>
        <v>101.795780525699</v>
      </c>
      <c r="BA23" s="52">
        <f>VLOOKUP($A23,'RevPAR Raw Data'!$B$6:$BE$43,'RevPAR Raw Data'!AO$1,FALSE)</f>
        <v>102.76528551780299</v>
      </c>
      <c r="BB23" s="53">
        <f>VLOOKUP($A23,'RevPAR Raw Data'!$B$6:$BE$43,'RevPAR Raw Data'!AP$1,FALSE)</f>
        <v>102.280533021751</v>
      </c>
      <c r="BC23" s="54">
        <f>VLOOKUP($A23,'RevPAR Raw Data'!$B$6:$BE$43,'RevPAR Raw Data'!AR$1,FALSE)</f>
        <v>73.708179686234899</v>
      </c>
      <c r="BE23" s="47">
        <f>VLOOKUP($A23,'RevPAR Raw Data'!$B$6:$BE$43,'RevPAR Raw Data'!AT$1,FALSE)</f>
        <v>-2.8939635558140799</v>
      </c>
      <c r="BF23" s="48">
        <f>VLOOKUP($A23,'RevPAR Raw Data'!$B$6:$BE$43,'RevPAR Raw Data'!AU$1,FALSE)</f>
        <v>5.2307056930969296</v>
      </c>
      <c r="BG23" s="48">
        <f>VLOOKUP($A23,'RevPAR Raw Data'!$B$6:$BE$43,'RevPAR Raw Data'!AV$1,FALSE)</f>
        <v>6.6686574396287099</v>
      </c>
      <c r="BH23" s="48">
        <f>VLOOKUP($A23,'RevPAR Raw Data'!$B$6:$BE$43,'RevPAR Raw Data'!AW$1,FALSE)</f>
        <v>9.6243813044473292</v>
      </c>
      <c r="BI23" s="48">
        <f>VLOOKUP($A23,'RevPAR Raw Data'!$B$6:$BE$43,'RevPAR Raw Data'!AX$1,FALSE)</f>
        <v>7.6368672931727897</v>
      </c>
      <c r="BJ23" s="49">
        <f>VLOOKUP($A23,'RevPAR Raw Data'!$B$6:$BE$43,'RevPAR Raw Data'!AY$1,FALSE)</f>
        <v>5.7523582399595101</v>
      </c>
      <c r="BK23" s="48">
        <f>VLOOKUP($A23,'RevPAR Raw Data'!$B$6:$BE$43,'RevPAR Raw Data'!BA$1,FALSE)</f>
        <v>2.5466316068555499</v>
      </c>
      <c r="BL23" s="48">
        <f>VLOOKUP($A23,'RevPAR Raw Data'!$B$6:$BE$43,'RevPAR Raw Data'!BB$1,FALSE)</f>
        <v>0.90289985133478701</v>
      </c>
      <c r="BM23" s="49">
        <f>VLOOKUP($A23,'RevPAR Raw Data'!$B$6:$BE$43,'RevPAR Raw Data'!BC$1,FALSE)</f>
        <v>1.7142308392127601</v>
      </c>
      <c r="BN23" s="50">
        <f>VLOOKUP($A23,'RevPAR Raw Data'!$B$6:$BE$43,'RevPAR Raw Data'!BE$1,FALSE)</f>
        <v>4.1142067754243596</v>
      </c>
    </row>
    <row r="24" spans="1:66" x14ac:dyDescent="0.25">
      <c r="A24" s="63" t="s">
        <v>53</v>
      </c>
      <c r="B24" s="47">
        <f>VLOOKUP($A24,'Occupancy Raw Data'!$B$8:$BE$45,'Occupancy Raw Data'!AG$3,FALSE)</f>
        <v>39.199868291076697</v>
      </c>
      <c r="C24" s="48">
        <f>VLOOKUP($A24,'Occupancy Raw Data'!$B$8:$BE$45,'Occupancy Raw Data'!AH$3,FALSE)</f>
        <v>53.868949621336803</v>
      </c>
      <c r="D24" s="48">
        <f>VLOOKUP($A24,'Occupancy Raw Data'!$B$8:$BE$45,'Occupancy Raw Data'!AI$3,FALSE)</f>
        <v>61.705630556470197</v>
      </c>
      <c r="E24" s="48">
        <f>VLOOKUP($A24,'Occupancy Raw Data'!$B$8:$BE$45,'Occupancy Raw Data'!AJ$3,FALSE)</f>
        <v>69.476457029963697</v>
      </c>
      <c r="F24" s="48">
        <f>VLOOKUP($A24,'Occupancy Raw Data'!$B$8:$BE$45,'Occupancy Raw Data'!AK$3,FALSE)</f>
        <v>64.455054329930803</v>
      </c>
      <c r="G24" s="49">
        <f>VLOOKUP($A24,'Occupancy Raw Data'!$B$8:$BE$45,'Occupancy Raw Data'!AL$3,FALSE)</f>
        <v>57.741191965755597</v>
      </c>
      <c r="H24" s="48">
        <f>VLOOKUP($A24,'Occupancy Raw Data'!$B$8:$BE$45,'Occupancy Raw Data'!AN$3,FALSE)</f>
        <v>70.752387224234397</v>
      </c>
      <c r="I24" s="48">
        <f>VLOOKUP($A24,'Occupancy Raw Data'!$B$8:$BE$45,'Occupancy Raw Data'!AO$3,FALSE)</f>
        <v>65.409944023707595</v>
      </c>
      <c r="J24" s="49">
        <f>VLOOKUP($A24,'Occupancy Raw Data'!$B$8:$BE$45,'Occupancy Raw Data'!AP$3,FALSE)</f>
        <v>68.081165623971003</v>
      </c>
      <c r="K24" s="50">
        <f>VLOOKUP($A24,'Occupancy Raw Data'!$B$8:$BE$45,'Occupancy Raw Data'!AR$3,FALSE)</f>
        <v>60.695470153817197</v>
      </c>
      <c r="M24" s="47">
        <f>VLOOKUP($A24,'Occupancy Raw Data'!$B$8:$BE$45,'Occupancy Raw Data'!AT$3,FALSE)</f>
        <v>-6.3897945968299297</v>
      </c>
      <c r="N24" s="48">
        <f>VLOOKUP($A24,'Occupancy Raw Data'!$B$8:$BE$45,'Occupancy Raw Data'!AU$3,FALSE)</f>
        <v>-5.1932188265602903</v>
      </c>
      <c r="O24" s="48">
        <f>VLOOKUP($A24,'Occupancy Raw Data'!$B$8:$BE$45,'Occupancy Raw Data'!AV$3,FALSE)</f>
        <v>3.0960032680218301</v>
      </c>
      <c r="P24" s="48">
        <f>VLOOKUP($A24,'Occupancy Raw Data'!$B$8:$BE$45,'Occupancy Raw Data'!AW$3,FALSE)</f>
        <v>2.3845316831076699</v>
      </c>
      <c r="Q24" s="48">
        <f>VLOOKUP($A24,'Occupancy Raw Data'!$B$8:$BE$45,'Occupancy Raw Data'!AX$3,FALSE)</f>
        <v>-3.2641498651616199</v>
      </c>
      <c r="R24" s="49">
        <f>VLOOKUP($A24,'Occupancy Raw Data'!$B$8:$BE$45,'Occupancy Raw Data'!AY$3,FALSE)</f>
        <v>-1.47773489971378</v>
      </c>
      <c r="S24" s="48">
        <f>VLOOKUP($A24,'Occupancy Raw Data'!$B$8:$BE$45,'Occupancy Raw Data'!BA$3,FALSE)</f>
        <v>0.840519052748533</v>
      </c>
      <c r="T24" s="48">
        <f>VLOOKUP($A24,'Occupancy Raw Data'!$B$8:$BE$45,'Occupancy Raw Data'!BB$3,FALSE)</f>
        <v>-7.1214989467286598</v>
      </c>
      <c r="U24" s="49">
        <f>VLOOKUP($A24,'Occupancy Raw Data'!$B$8:$BE$45,'Occupancy Raw Data'!BC$3,FALSE)</f>
        <v>-3.1479266013433</v>
      </c>
      <c r="V24" s="50">
        <f>VLOOKUP($A24,'Occupancy Raw Data'!$B$8:$BE$45,'Occupancy Raw Data'!BE$3,FALSE)</f>
        <v>-2.0192379042764799</v>
      </c>
      <c r="X24" s="51">
        <f>VLOOKUP($A24,'ADR Raw Data'!$B$6:$BE$43,'ADR Raw Data'!AG$1,FALSE)</f>
        <v>109.020121797564</v>
      </c>
      <c r="Y24" s="52">
        <f>VLOOKUP($A24,'ADR Raw Data'!$B$6:$BE$43,'ADR Raw Data'!AH$1,FALSE)</f>
        <v>109.195910757946</v>
      </c>
      <c r="Z24" s="52">
        <f>VLOOKUP($A24,'ADR Raw Data'!$B$6:$BE$43,'ADR Raw Data'!AI$1,FALSE)</f>
        <v>112.88567902881501</v>
      </c>
      <c r="AA24" s="52">
        <f>VLOOKUP($A24,'ADR Raw Data'!$B$6:$BE$43,'ADR Raw Data'!AJ$1,FALSE)</f>
        <v>145.14318483412299</v>
      </c>
      <c r="AB24" s="52">
        <f>VLOOKUP($A24,'ADR Raw Data'!$B$6:$BE$43,'ADR Raw Data'!AK$1,FALSE)</f>
        <v>174.20366283524899</v>
      </c>
      <c r="AC24" s="53">
        <f>VLOOKUP($A24,'ADR Raw Data'!$B$6:$BE$43,'ADR Raw Data'!AL$1,FALSE)</f>
        <v>133.124602817062</v>
      </c>
      <c r="AD24" s="52">
        <f>VLOOKUP($A24,'ADR Raw Data'!$B$6:$BE$43,'ADR Raw Data'!AN$1,FALSE)</f>
        <v>194.82389877835899</v>
      </c>
      <c r="AE24" s="52">
        <f>VLOOKUP($A24,'ADR Raw Data'!$B$6:$BE$43,'ADR Raw Data'!AO$1,FALSE)</f>
        <v>166.89429398439401</v>
      </c>
      <c r="AF24" s="53">
        <f>VLOOKUP($A24,'ADR Raw Data'!$B$6:$BE$43,'ADR Raw Data'!AP$1,FALSE)</f>
        <v>181.407017109001</v>
      </c>
      <c r="AG24" s="54">
        <f>VLOOKUP($A24,'ADR Raw Data'!$B$6:$BE$43,'ADR Raw Data'!AR$1,FALSE)</f>
        <v>148.59821246585099</v>
      </c>
      <c r="AH24" s="65"/>
      <c r="AI24" s="47">
        <f>VLOOKUP($A24,'ADR Raw Data'!$B$6:$BE$43,'ADR Raw Data'!AT$1,FALSE)</f>
        <v>-0.205696976484602</v>
      </c>
      <c r="AJ24" s="48">
        <f>VLOOKUP($A24,'ADR Raw Data'!$B$6:$BE$43,'ADR Raw Data'!AU$1,FALSE)</f>
        <v>1.17434917160624</v>
      </c>
      <c r="AK24" s="48">
        <f>VLOOKUP($A24,'ADR Raw Data'!$B$6:$BE$43,'ADR Raw Data'!AV$1,FALSE)</f>
        <v>2.2509859916653898</v>
      </c>
      <c r="AL24" s="48">
        <f>VLOOKUP($A24,'ADR Raw Data'!$B$6:$BE$43,'ADR Raw Data'!AW$1,FALSE)</f>
        <v>14.1595917943531</v>
      </c>
      <c r="AM24" s="48">
        <f>VLOOKUP($A24,'ADR Raw Data'!$B$6:$BE$43,'ADR Raw Data'!AX$1,FALSE)</f>
        <v>8.5710858520806692</v>
      </c>
      <c r="AN24" s="49">
        <f>VLOOKUP($A24,'ADR Raw Data'!$B$6:$BE$43,'ADR Raw Data'!AY$1,FALSE)</f>
        <v>6.4886318184199601</v>
      </c>
      <c r="AO24" s="48">
        <f>VLOOKUP($A24,'ADR Raw Data'!$B$6:$BE$43,'ADR Raw Data'!BA$1,FALSE)</f>
        <v>7.0160422025598397</v>
      </c>
      <c r="AP24" s="48">
        <f>VLOOKUP($A24,'ADR Raw Data'!$B$6:$BE$43,'ADR Raw Data'!BB$1,FALSE)</f>
        <v>4.3107155424368502</v>
      </c>
      <c r="AQ24" s="49">
        <f>VLOOKUP($A24,'ADR Raw Data'!$B$6:$BE$43,'ADR Raw Data'!BC$1,FALSE)</f>
        <v>6.0837461362609897</v>
      </c>
      <c r="AR24" s="50">
        <f>VLOOKUP($A24,'ADR Raw Data'!$B$6:$BE$43,'ADR Raw Data'!BE$1,FALSE)</f>
        <v>6.1993298029423602</v>
      </c>
      <c r="AT24" s="51">
        <f>VLOOKUP($A24,'RevPAR Raw Data'!$B$6:$BE$43,'RevPAR Raw Data'!AG$1,FALSE)</f>
        <v>42.735744155416498</v>
      </c>
      <c r="AU24" s="52">
        <f>VLOOKUP($A24,'RevPAR Raw Data'!$B$6:$BE$43,'RevPAR Raw Data'!AH$1,FALSE)</f>
        <v>58.8226901547579</v>
      </c>
      <c r="AV24" s="52">
        <f>VLOOKUP($A24,'RevPAR Raw Data'!$B$6:$BE$43,'RevPAR Raw Data'!AI$1,FALSE)</f>
        <v>69.6568200526835</v>
      </c>
      <c r="AW24" s="52">
        <f>VLOOKUP($A24,'RevPAR Raw Data'!$B$6:$BE$43,'RevPAR Raw Data'!AJ$1,FALSE)</f>
        <v>100.8403424432</v>
      </c>
      <c r="AX24" s="52">
        <f>VLOOKUP($A24,'RevPAR Raw Data'!$B$6:$BE$43,'RevPAR Raw Data'!AK$1,FALSE)</f>
        <v>112.283065525189</v>
      </c>
      <c r="AY24" s="53">
        <f>VLOOKUP($A24,'RevPAR Raw Data'!$B$6:$BE$43,'RevPAR Raw Data'!AL$1,FALSE)</f>
        <v>76.867732466249507</v>
      </c>
      <c r="AZ24" s="52">
        <f>VLOOKUP($A24,'RevPAR Raw Data'!$B$6:$BE$43,'RevPAR Raw Data'!AN$1,FALSE)</f>
        <v>137.842559269015</v>
      </c>
      <c r="BA24" s="52">
        <f>VLOOKUP($A24,'RevPAR Raw Data'!$B$6:$BE$43,'RevPAR Raw Data'!AO$1,FALSE)</f>
        <v>109.165464273954</v>
      </c>
      <c r="BB24" s="53">
        <f>VLOOKUP($A24,'RevPAR Raw Data'!$B$6:$BE$43,'RevPAR Raw Data'!AP$1,FALSE)</f>
        <v>123.504011771485</v>
      </c>
      <c r="BC24" s="54">
        <f>VLOOKUP($A24,'RevPAR Raw Data'!$B$6:$BE$43,'RevPAR Raw Data'!AR$1,FALSE)</f>
        <v>90.192383696316796</v>
      </c>
      <c r="BE24" s="47">
        <f>VLOOKUP($A24,'RevPAR Raw Data'!$B$6:$BE$43,'RevPAR Raw Data'!AT$1,FALSE)</f>
        <v>-6.58234795902528</v>
      </c>
      <c r="BF24" s="48">
        <f>VLOOKUP($A24,'RevPAR Raw Data'!$B$6:$BE$43,'RevPAR Raw Data'!AU$1,FALSE)</f>
        <v>-4.0798561772234603</v>
      </c>
      <c r="BG24" s="48">
        <f>VLOOKUP($A24,'RevPAR Raw Data'!$B$6:$BE$43,'RevPAR Raw Data'!AV$1,FALSE)</f>
        <v>5.4166798595519001</v>
      </c>
      <c r="BH24" s="48">
        <f>VLOOKUP($A24,'RevPAR Raw Data'!$B$6:$BE$43,'RevPAR Raw Data'!AW$1,FALSE)</f>
        <v>16.8817634299959</v>
      </c>
      <c r="BI24" s="48">
        <f>VLOOKUP($A24,'RevPAR Raw Data'!$B$6:$BE$43,'RevPAR Raw Data'!AX$1,FALSE)</f>
        <v>5.0271628996354698</v>
      </c>
      <c r="BJ24" s="49">
        <f>VLOOKUP($A24,'RevPAR Raw Data'!$B$6:$BE$43,'RevPAR Raw Data'!AY$1,FALSE)</f>
        <v>4.9150121418114496</v>
      </c>
      <c r="BK24" s="48">
        <f>VLOOKUP($A24,'RevPAR Raw Data'!$B$6:$BE$43,'RevPAR Raw Data'!BA$1,FALSE)</f>
        <v>7.9155324267697704</v>
      </c>
      <c r="BL24" s="48">
        <f>VLOOKUP($A24,'RevPAR Raw Data'!$B$6:$BE$43,'RevPAR Raw Data'!BB$1,FALSE)</f>
        <v>-3.11777096624292</v>
      </c>
      <c r="BM24" s="49">
        <f>VLOOKUP($A24,'RevPAR Raw Data'!$B$6:$BE$43,'RevPAR Raw Data'!BC$1,FALSE)</f>
        <v>2.7443076719361401</v>
      </c>
      <c r="BN24" s="50">
        <f>VLOOKUP($A24,'RevPAR Raw Data'!$B$6:$BE$43,'RevPAR Raw Data'!BE$1,FALSE)</f>
        <v>4.0549126814737502</v>
      </c>
    </row>
    <row r="25" spans="1:66" x14ac:dyDescent="0.25">
      <c r="A25" s="63" t="s">
        <v>52</v>
      </c>
      <c r="B25" s="47">
        <f>VLOOKUP($A25,'Occupancy Raw Data'!$B$8:$BE$45,'Occupancy Raw Data'!AG$3,FALSE)</f>
        <v>40.820049932782702</v>
      </c>
      <c r="C25" s="48">
        <f>VLOOKUP($A25,'Occupancy Raw Data'!$B$8:$BE$45,'Occupancy Raw Data'!AH$3,FALSE)</f>
        <v>51.248319569809802</v>
      </c>
      <c r="D25" s="48">
        <f>VLOOKUP($A25,'Occupancy Raw Data'!$B$8:$BE$45,'Occupancy Raw Data'!AI$3,FALSE)</f>
        <v>55.233339734972098</v>
      </c>
      <c r="E25" s="48">
        <f>VLOOKUP($A25,'Occupancy Raw Data'!$B$8:$BE$45,'Occupancy Raw Data'!AJ$3,FALSE)</f>
        <v>61.009218359900103</v>
      </c>
      <c r="F25" s="48">
        <f>VLOOKUP($A25,'Occupancy Raw Data'!$B$8:$BE$45,'Occupancy Raw Data'!AK$3,FALSE)</f>
        <v>63.3666218551949</v>
      </c>
      <c r="G25" s="49">
        <f>VLOOKUP($A25,'Occupancy Raw Data'!$B$8:$BE$45,'Occupancy Raw Data'!AL$3,FALSE)</f>
        <v>54.335509890531902</v>
      </c>
      <c r="H25" s="48">
        <f>VLOOKUP($A25,'Occupancy Raw Data'!$B$8:$BE$45,'Occupancy Raw Data'!AN$3,FALSE)</f>
        <v>69.949106971384595</v>
      </c>
      <c r="I25" s="48">
        <f>VLOOKUP($A25,'Occupancy Raw Data'!$B$8:$BE$45,'Occupancy Raw Data'!AO$3,FALSE)</f>
        <v>63.981179181870502</v>
      </c>
      <c r="J25" s="49">
        <f>VLOOKUP($A25,'Occupancy Raw Data'!$B$8:$BE$45,'Occupancy Raw Data'!AP$3,FALSE)</f>
        <v>66.965143076627598</v>
      </c>
      <c r="K25" s="50">
        <f>VLOOKUP($A25,'Occupancy Raw Data'!$B$8:$BE$45,'Occupancy Raw Data'!AR$3,FALSE)</f>
        <v>57.9439765151307</v>
      </c>
      <c r="M25" s="47">
        <f>VLOOKUP($A25,'Occupancy Raw Data'!$B$8:$BE$45,'Occupancy Raw Data'!AT$3,FALSE)</f>
        <v>4.1123904398326001</v>
      </c>
      <c r="N25" s="48">
        <f>VLOOKUP($A25,'Occupancy Raw Data'!$B$8:$BE$45,'Occupancy Raw Data'!AU$3,FALSE)</f>
        <v>1.02501490672648</v>
      </c>
      <c r="O25" s="48">
        <f>VLOOKUP($A25,'Occupancy Raw Data'!$B$8:$BE$45,'Occupancy Raw Data'!AV$3,FALSE)</f>
        <v>-0.475173945674013</v>
      </c>
      <c r="P25" s="48">
        <f>VLOOKUP($A25,'Occupancy Raw Data'!$B$8:$BE$45,'Occupancy Raw Data'!AW$3,FALSE)</f>
        <v>0.78101919138043496</v>
      </c>
      <c r="Q25" s="48">
        <f>VLOOKUP($A25,'Occupancy Raw Data'!$B$8:$BE$45,'Occupancy Raw Data'!AX$3,FALSE)</f>
        <v>0.80715228196672395</v>
      </c>
      <c r="R25" s="49">
        <f>VLOOKUP($A25,'Occupancy Raw Data'!$B$8:$BE$45,'Occupancy Raw Data'!AY$3,FALSE)</f>
        <v>1.05971158199481</v>
      </c>
      <c r="S25" s="48">
        <f>VLOOKUP($A25,'Occupancy Raw Data'!$B$8:$BE$45,'Occupancy Raw Data'!BA$3,FALSE)</f>
        <v>-6.5628547424049</v>
      </c>
      <c r="T25" s="48">
        <f>VLOOKUP($A25,'Occupancy Raw Data'!$B$8:$BE$45,'Occupancy Raw Data'!BB$3,FALSE)</f>
        <v>-2.65816404794775</v>
      </c>
      <c r="U25" s="49">
        <f>VLOOKUP($A25,'Occupancy Raw Data'!$B$8:$BE$45,'Occupancy Raw Data'!BC$3,FALSE)</f>
        <v>-4.7373489696812303</v>
      </c>
      <c r="V25" s="50">
        <f>VLOOKUP($A25,'Occupancy Raw Data'!$B$8:$BE$45,'Occupancy Raw Data'!BE$3,FALSE)</f>
        <v>-0.93094190071164795</v>
      </c>
      <c r="X25" s="51">
        <f>VLOOKUP($A25,'ADR Raw Data'!$B$6:$BE$43,'ADR Raw Data'!AG$1,FALSE)</f>
        <v>97.615308162785198</v>
      </c>
      <c r="Y25" s="52">
        <f>VLOOKUP($A25,'ADR Raw Data'!$B$6:$BE$43,'ADR Raw Data'!AH$1,FALSE)</f>
        <v>97.592989507213701</v>
      </c>
      <c r="Z25" s="52">
        <f>VLOOKUP($A25,'ADR Raw Data'!$B$6:$BE$43,'ADR Raw Data'!AI$1,FALSE)</f>
        <v>104.326166550764</v>
      </c>
      <c r="AA25" s="52">
        <f>VLOOKUP($A25,'ADR Raw Data'!$B$6:$BE$43,'ADR Raw Data'!AJ$1,FALSE)</f>
        <v>121.466373652317</v>
      </c>
      <c r="AB25" s="52">
        <f>VLOOKUP($A25,'ADR Raw Data'!$B$6:$BE$43,'ADR Raw Data'!AK$1,FALSE)</f>
        <v>153.40685709956</v>
      </c>
      <c r="AC25" s="53">
        <f>VLOOKUP($A25,'ADR Raw Data'!$B$6:$BE$43,'ADR Raw Data'!AL$1,FALSE)</f>
        <v>117.34449147300499</v>
      </c>
      <c r="AD25" s="52">
        <f>VLOOKUP($A25,'ADR Raw Data'!$B$6:$BE$43,'ADR Raw Data'!AN$1,FALSE)</f>
        <v>178.059507172764</v>
      </c>
      <c r="AE25" s="52">
        <f>VLOOKUP($A25,'ADR Raw Data'!$B$6:$BE$43,'ADR Raw Data'!AO$1,FALSE)</f>
        <v>165.985772174696</v>
      </c>
      <c r="AF25" s="53">
        <f>VLOOKUP($A25,'ADR Raw Data'!$B$6:$BE$43,'ADR Raw Data'!AP$1,FALSE)</f>
        <v>172.29164222979</v>
      </c>
      <c r="AG25" s="54">
        <f>VLOOKUP($A25,'ADR Raw Data'!$B$6:$BE$43,'ADR Raw Data'!AR$1,FALSE)</f>
        <v>135.487848129734</v>
      </c>
      <c r="AI25" s="47">
        <f>VLOOKUP($A25,'ADR Raw Data'!$B$6:$BE$43,'ADR Raw Data'!AT$1,FALSE)</f>
        <v>1.5304455020460701</v>
      </c>
      <c r="AJ25" s="48">
        <f>VLOOKUP($A25,'ADR Raw Data'!$B$6:$BE$43,'ADR Raw Data'!AU$1,FALSE)</f>
        <v>1.67239923009464</v>
      </c>
      <c r="AK25" s="48">
        <f>VLOOKUP($A25,'ADR Raw Data'!$B$6:$BE$43,'ADR Raw Data'!AV$1,FALSE)</f>
        <v>3.6540896840675501</v>
      </c>
      <c r="AL25" s="48">
        <f>VLOOKUP($A25,'ADR Raw Data'!$B$6:$BE$43,'ADR Raw Data'!AW$1,FALSE)</f>
        <v>4.50548732909433</v>
      </c>
      <c r="AM25" s="48">
        <f>VLOOKUP($A25,'ADR Raw Data'!$B$6:$BE$43,'ADR Raw Data'!AX$1,FALSE)</f>
        <v>7.1930673814961699</v>
      </c>
      <c r="AN25" s="49">
        <f>VLOOKUP($A25,'ADR Raw Data'!$B$6:$BE$43,'ADR Raw Data'!AY$1,FALSE)</f>
        <v>4.2599771409362397</v>
      </c>
      <c r="AO25" s="48">
        <f>VLOOKUP($A25,'ADR Raw Data'!$B$6:$BE$43,'ADR Raw Data'!BA$1,FALSE)</f>
        <v>8.86762389211464</v>
      </c>
      <c r="AP25" s="48">
        <f>VLOOKUP($A25,'ADR Raw Data'!$B$6:$BE$43,'ADR Raw Data'!BB$1,FALSE)</f>
        <v>8.1539360872328093</v>
      </c>
      <c r="AQ25" s="49">
        <f>VLOOKUP($A25,'ADR Raw Data'!$B$6:$BE$43,'ADR Raw Data'!BC$1,FALSE)</f>
        <v>8.4676815717616805</v>
      </c>
      <c r="AR25" s="50">
        <f>VLOOKUP($A25,'ADR Raw Data'!$B$6:$BE$43,'ADR Raw Data'!BE$1,FALSE)</f>
        <v>5.48237570937615</v>
      </c>
      <c r="AT25" s="51">
        <f>VLOOKUP($A25,'RevPAR Raw Data'!$B$6:$BE$43,'RevPAR Raw Data'!AG$1,FALSE)</f>
        <v>39.846617534088701</v>
      </c>
      <c r="AU25" s="52">
        <f>VLOOKUP($A25,'RevPAR Raw Data'!$B$6:$BE$43,'RevPAR Raw Data'!AH$1,FALSE)</f>
        <v>50.014767140387903</v>
      </c>
      <c r="AV25" s="52">
        <f>VLOOKUP($A25,'RevPAR Raw Data'!$B$6:$BE$43,'RevPAR Raw Data'!AI$1,FALSE)</f>
        <v>57.622826003456801</v>
      </c>
      <c r="AW25" s="52">
        <f>VLOOKUP($A25,'RevPAR Raw Data'!$B$6:$BE$43,'RevPAR Raw Data'!AJ$1,FALSE)</f>
        <v>74.105685135394594</v>
      </c>
      <c r="AX25" s="52">
        <f>VLOOKUP($A25,'RevPAR Raw Data'!$B$6:$BE$43,'RevPAR Raw Data'!AK$1,FALSE)</f>
        <v>97.208743038217705</v>
      </c>
      <c r="AY25" s="53">
        <f>VLOOKUP($A25,'RevPAR Raw Data'!$B$6:$BE$43,'RevPAR Raw Data'!AL$1,FALSE)</f>
        <v>63.759727770309098</v>
      </c>
      <c r="AZ25" s="52">
        <f>VLOOKUP($A25,'RevPAR Raw Data'!$B$6:$BE$43,'RevPAR Raw Data'!AN$1,FALSE)</f>
        <v>124.551035144997</v>
      </c>
      <c r="BA25" s="52">
        <f>VLOOKUP($A25,'RevPAR Raw Data'!$B$6:$BE$43,'RevPAR Raw Data'!AO$1,FALSE)</f>
        <v>106.199654311503</v>
      </c>
      <c r="BB25" s="53">
        <f>VLOOKUP($A25,'RevPAR Raw Data'!$B$6:$BE$43,'RevPAR Raw Data'!AP$1,FALSE)</f>
        <v>115.37534472825</v>
      </c>
      <c r="BC25" s="54">
        <f>VLOOKUP($A25,'RevPAR Raw Data'!$B$6:$BE$43,'RevPAR Raw Data'!AR$1,FALSE)</f>
        <v>78.507046901149494</v>
      </c>
      <c r="BE25" s="47">
        <f>VLOOKUP($A25,'RevPAR Raw Data'!$B$6:$BE$43,'RevPAR Raw Data'!AT$1,FALSE)</f>
        <v>5.7057738363916597</v>
      </c>
      <c r="BF25" s="48">
        <f>VLOOKUP($A25,'RevPAR Raw Data'!$B$6:$BE$43,'RevPAR Raw Data'!AU$1,FALSE)</f>
        <v>2.7145564782295701</v>
      </c>
      <c r="BG25" s="48">
        <f>VLOOKUP($A25,'RevPAR Raw Data'!$B$6:$BE$43,'RevPAR Raw Data'!AV$1,FALSE)</f>
        <v>3.16155245626328</v>
      </c>
      <c r="BH25" s="48">
        <f>VLOOKUP($A25,'RevPAR Raw Data'!$B$6:$BE$43,'RevPAR Raw Data'!AW$1,FALSE)</f>
        <v>5.3216952411802101</v>
      </c>
      <c r="BI25" s="48">
        <f>VLOOKUP($A25,'RevPAR Raw Data'!$B$6:$BE$43,'RevPAR Raw Data'!AX$1,FALSE)</f>
        <v>8.0582786709760406</v>
      </c>
      <c r="BJ25" s="49">
        <f>VLOOKUP($A25,'RevPAR Raw Data'!$B$6:$BE$43,'RevPAR Raw Data'!AY$1,FALSE)</f>
        <v>5.3648321940838901</v>
      </c>
      <c r="BK25" s="48">
        <f>VLOOKUP($A25,'RevPAR Raw Data'!$B$6:$BE$43,'RevPAR Raw Data'!BA$1,FALSE)</f>
        <v>1.72279987456746</v>
      </c>
      <c r="BL25" s="48">
        <f>VLOOKUP($A25,'RevPAR Raw Data'!$B$6:$BE$43,'RevPAR Raw Data'!BB$1,FALSE)</f>
        <v>5.2790270417215899</v>
      </c>
      <c r="BM25" s="49">
        <f>VLOOKUP($A25,'RevPAR Raw Data'!$B$6:$BE$43,'RevPAR Raw Data'!BC$1,FALSE)</f>
        <v>3.3291889763847</v>
      </c>
      <c r="BN25" s="50">
        <f>VLOOKUP($A25,'RevPAR Raw Data'!$B$6:$BE$43,'RevPAR Raw Data'!BE$1,FALSE)</f>
        <v>4.5003960760314801</v>
      </c>
    </row>
    <row r="26" spans="1:66" x14ac:dyDescent="0.25">
      <c r="A26" s="63" t="s">
        <v>51</v>
      </c>
      <c r="B26" s="47">
        <f>VLOOKUP($A26,'Occupancy Raw Data'!$B$8:$BE$45,'Occupancy Raw Data'!AG$3,FALSE)</f>
        <v>47.295941632466899</v>
      </c>
      <c r="C26" s="48">
        <f>VLOOKUP($A26,'Occupancy Raw Data'!$B$8:$BE$45,'Occupancy Raw Data'!AH$3,FALSE)</f>
        <v>56.823154056517701</v>
      </c>
      <c r="D26" s="48">
        <f>VLOOKUP($A26,'Occupancy Raw Data'!$B$8:$BE$45,'Occupancy Raw Data'!AI$3,FALSE)</f>
        <v>59.831358249772101</v>
      </c>
      <c r="E26" s="48">
        <f>VLOOKUP($A26,'Occupancy Raw Data'!$B$8:$BE$45,'Occupancy Raw Data'!AJ$3,FALSE)</f>
        <v>66.057429352780304</v>
      </c>
      <c r="F26" s="48">
        <f>VLOOKUP($A26,'Occupancy Raw Data'!$B$8:$BE$45,'Occupancy Raw Data'!AK$3,FALSE)</f>
        <v>65.524156791248799</v>
      </c>
      <c r="G26" s="49">
        <f>VLOOKUP($A26,'Occupancy Raw Data'!$B$8:$BE$45,'Occupancy Raw Data'!AL$3,FALSE)</f>
        <v>59.1074847296927</v>
      </c>
      <c r="H26" s="48">
        <f>VLOOKUP($A26,'Occupancy Raw Data'!$B$8:$BE$45,'Occupancy Raw Data'!AN$3,FALSE)</f>
        <v>70.779398359161306</v>
      </c>
      <c r="I26" s="48">
        <f>VLOOKUP($A26,'Occupancy Raw Data'!$B$8:$BE$45,'Occupancy Raw Data'!AO$3,FALSE)</f>
        <v>73.878760255241502</v>
      </c>
      <c r="J26" s="49">
        <f>VLOOKUP($A26,'Occupancy Raw Data'!$B$8:$BE$45,'Occupancy Raw Data'!AP$3,FALSE)</f>
        <v>72.329079307201397</v>
      </c>
      <c r="K26" s="50">
        <f>VLOOKUP($A26,'Occupancy Raw Data'!$B$8:$BE$45,'Occupancy Raw Data'!AR$3,FALSE)</f>
        <v>62.885329165852703</v>
      </c>
      <c r="M26" s="47">
        <f>VLOOKUP($A26,'Occupancy Raw Data'!$B$8:$BE$45,'Occupancy Raw Data'!AT$3,FALSE)</f>
        <v>5.4641790857060402</v>
      </c>
      <c r="N26" s="48">
        <f>VLOOKUP($A26,'Occupancy Raw Data'!$B$8:$BE$45,'Occupancy Raw Data'!AU$3,FALSE)</f>
        <v>8.70777220453453</v>
      </c>
      <c r="O26" s="48">
        <f>VLOOKUP($A26,'Occupancy Raw Data'!$B$8:$BE$45,'Occupancy Raw Data'!AV$3,FALSE)</f>
        <v>6.7617639658716504</v>
      </c>
      <c r="P26" s="48">
        <f>VLOOKUP($A26,'Occupancy Raw Data'!$B$8:$BE$45,'Occupancy Raw Data'!AW$3,FALSE)</f>
        <v>11.0385665144741</v>
      </c>
      <c r="Q26" s="48">
        <f>VLOOKUP($A26,'Occupancy Raw Data'!$B$8:$BE$45,'Occupancy Raw Data'!AX$3,FALSE)</f>
        <v>3.2922123728675099</v>
      </c>
      <c r="R26" s="49">
        <f>VLOOKUP($A26,'Occupancy Raw Data'!$B$8:$BE$45,'Occupancy Raw Data'!AY$3,FALSE)</f>
        <v>7.0457487052077896</v>
      </c>
      <c r="S26" s="48">
        <f>VLOOKUP($A26,'Occupancy Raw Data'!$B$8:$BE$45,'Occupancy Raw Data'!BA$3,FALSE)</f>
        <v>-1.4967456635924301</v>
      </c>
      <c r="T26" s="48">
        <f>VLOOKUP($A26,'Occupancy Raw Data'!$B$8:$BE$45,'Occupancy Raw Data'!BB$3,FALSE)</f>
        <v>-0.83840782379845502</v>
      </c>
      <c r="U26" s="49">
        <f>VLOOKUP($A26,'Occupancy Raw Data'!$B$8:$BE$45,'Occupancy Raw Data'!BC$3,FALSE)</f>
        <v>-1.16162005824584</v>
      </c>
      <c r="V26" s="50">
        <f>VLOOKUP($A26,'Occupancy Raw Data'!$B$8:$BE$45,'Occupancy Raw Data'!BE$3,FALSE)</f>
        <v>4.2026598771429304</v>
      </c>
      <c r="X26" s="51">
        <f>VLOOKUP($A26,'ADR Raw Data'!$B$6:$BE$43,'ADR Raw Data'!AG$1,FALSE)</f>
        <v>97.271283262630106</v>
      </c>
      <c r="Y26" s="52">
        <f>VLOOKUP($A26,'ADR Raw Data'!$B$6:$BE$43,'ADR Raw Data'!AH$1,FALSE)</f>
        <v>101.22030480468401</v>
      </c>
      <c r="Z26" s="52">
        <f>VLOOKUP($A26,'ADR Raw Data'!$B$6:$BE$43,'ADR Raw Data'!AI$1,FALSE)</f>
        <v>101.910026662603</v>
      </c>
      <c r="AA26" s="52">
        <f>VLOOKUP($A26,'ADR Raw Data'!$B$6:$BE$43,'ADR Raw Data'!AJ$1,FALSE)</f>
        <v>107.059838542744</v>
      </c>
      <c r="AB26" s="52">
        <f>VLOOKUP($A26,'ADR Raw Data'!$B$6:$BE$43,'ADR Raw Data'!AK$1,FALSE)</f>
        <v>126.991101836393</v>
      </c>
      <c r="AC26" s="53">
        <f>VLOOKUP($A26,'ADR Raw Data'!$B$6:$BE$43,'ADR Raw Data'!AL$1,FALSE)</f>
        <v>107.74776787229101</v>
      </c>
      <c r="AD26" s="52">
        <f>VLOOKUP($A26,'ADR Raw Data'!$B$6:$BE$43,'ADR Raw Data'!AN$1,FALSE)</f>
        <v>149.22368343100001</v>
      </c>
      <c r="AE26" s="52">
        <f>VLOOKUP($A26,'ADR Raw Data'!$B$6:$BE$43,'ADR Raw Data'!AO$1,FALSE)</f>
        <v>145.609386760441</v>
      </c>
      <c r="AF26" s="53">
        <f>VLOOKUP($A26,'ADR Raw Data'!$B$6:$BE$43,'ADR Raw Data'!AP$1,FALSE)</f>
        <v>147.377816182494</v>
      </c>
      <c r="AG26" s="54">
        <f>VLOOKUP($A26,'ADR Raw Data'!$B$6:$BE$43,'ADR Raw Data'!AR$1,FALSE)</f>
        <v>120.771889244405</v>
      </c>
      <c r="AI26" s="47">
        <f>VLOOKUP($A26,'ADR Raw Data'!$B$6:$BE$43,'ADR Raw Data'!AT$1,FALSE)</f>
        <v>3.2390497166133998</v>
      </c>
      <c r="AJ26" s="48">
        <f>VLOOKUP($A26,'ADR Raw Data'!$B$6:$BE$43,'ADR Raw Data'!AU$1,FALSE)</f>
        <v>7.5511306813399699</v>
      </c>
      <c r="AK26" s="48">
        <f>VLOOKUP($A26,'ADR Raw Data'!$B$6:$BE$43,'ADR Raw Data'!AV$1,FALSE)</f>
        <v>5.9498289654127499</v>
      </c>
      <c r="AL26" s="48">
        <f>VLOOKUP($A26,'ADR Raw Data'!$B$6:$BE$43,'ADR Raw Data'!AW$1,FALSE)</f>
        <v>9.9214530061237909</v>
      </c>
      <c r="AM26" s="48">
        <f>VLOOKUP($A26,'ADR Raw Data'!$B$6:$BE$43,'ADR Raw Data'!AX$1,FALSE)</f>
        <v>5.8222363563563198</v>
      </c>
      <c r="AN26" s="49">
        <f>VLOOKUP($A26,'ADR Raw Data'!$B$6:$BE$43,'ADR Raw Data'!AY$1,FALSE)</f>
        <v>6.4617407889693199</v>
      </c>
      <c r="AO26" s="48">
        <f>VLOOKUP($A26,'ADR Raw Data'!$B$6:$BE$43,'ADR Raw Data'!BA$1,FALSE)</f>
        <v>2.30621495678488</v>
      </c>
      <c r="AP26" s="48">
        <f>VLOOKUP($A26,'ADR Raw Data'!$B$6:$BE$43,'ADR Raw Data'!BB$1,FALSE)</f>
        <v>1.7717129141548</v>
      </c>
      <c r="AQ26" s="49">
        <f>VLOOKUP($A26,'ADR Raw Data'!$B$6:$BE$43,'ADR Raw Data'!BC$1,FALSE)</f>
        <v>2.03253827963667</v>
      </c>
      <c r="AR26" s="50">
        <f>VLOOKUP($A26,'ADR Raw Data'!$B$6:$BE$43,'ADR Raw Data'!BE$1,FALSE)</f>
        <v>3.9464203701239602</v>
      </c>
      <c r="AT26" s="51">
        <f>VLOOKUP($A26,'RevPAR Raw Data'!$B$6:$BE$43,'RevPAR Raw Data'!AG$1,FALSE)</f>
        <v>46.005369357045097</v>
      </c>
      <c r="AU26" s="52">
        <f>VLOOKUP($A26,'RevPAR Raw Data'!$B$6:$BE$43,'RevPAR Raw Data'!AH$1,FALSE)</f>
        <v>57.516569735642598</v>
      </c>
      <c r="AV26" s="52">
        <f>VLOOKUP($A26,'RevPAR Raw Data'!$B$6:$BE$43,'RevPAR Raw Data'!AI$1,FALSE)</f>
        <v>60.974153144940701</v>
      </c>
      <c r="AW26" s="52">
        <f>VLOOKUP($A26,'RevPAR Raw Data'!$B$6:$BE$43,'RevPAR Raw Data'!AJ$1,FALSE)</f>
        <v>70.720977210574205</v>
      </c>
      <c r="AX26" s="52">
        <f>VLOOKUP($A26,'RevPAR Raw Data'!$B$6:$BE$43,'RevPAR Raw Data'!AK$1,FALSE)</f>
        <v>83.209848678213305</v>
      </c>
      <c r="AY26" s="53">
        <f>VLOOKUP($A26,'RevPAR Raw Data'!$B$6:$BE$43,'RevPAR Raw Data'!AL$1,FALSE)</f>
        <v>63.686995441699302</v>
      </c>
      <c r="AZ26" s="52">
        <f>VLOOKUP($A26,'RevPAR Raw Data'!$B$6:$BE$43,'RevPAR Raw Data'!AN$1,FALSE)</f>
        <v>105.619625341841</v>
      </c>
      <c r="BA26" s="52">
        <f>VLOOKUP($A26,'RevPAR Raw Data'!$B$6:$BE$43,'RevPAR Raw Data'!AO$1,FALSE)</f>
        <v>107.57440975387399</v>
      </c>
      <c r="BB26" s="53">
        <f>VLOOKUP($A26,'RevPAR Raw Data'!$B$6:$BE$43,'RevPAR Raw Data'!AP$1,FALSE)</f>
        <v>106.59701754785701</v>
      </c>
      <c r="BC26" s="54">
        <f>VLOOKUP($A26,'RevPAR Raw Data'!$B$6:$BE$43,'RevPAR Raw Data'!AR$1,FALSE)</f>
        <v>75.9478000911636</v>
      </c>
      <c r="BE26" s="47">
        <f>VLOOKUP($A26,'RevPAR Raw Data'!$B$6:$BE$43,'RevPAR Raw Data'!AT$1,FALSE)</f>
        <v>8.8802162795102504</v>
      </c>
      <c r="BF26" s="48">
        <f>VLOOKUP($A26,'RevPAR Raw Data'!$B$6:$BE$43,'RevPAR Raw Data'!AU$1,FALSE)</f>
        <v>16.916438144472298</v>
      </c>
      <c r="BG26" s="48">
        <f>VLOOKUP($A26,'RevPAR Raw Data'!$B$6:$BE$43,'RevPAR Raw Data'!AV$1,FALSE)</f>
        <v>13.1139063222986</v>
      </c>
      <c r="BH26" s="48">
        <f>VLOOKUP($A26,'RevPAR Raw Data'!$B$6:$BE$43,'RevPAR Raw Data'!AW$1,FALSE)</f>
        <v>22.055205709881101</v>
      </c>
      <c r="BI26" s="48">
        <f>VLOOKUP($A26,'RevPAR Raw Data'!$B$6:$BE$43,'RevPAR Raw Data'!AX$1,FALSE)</f>
        <v>9.3061291149253904</v>
      </c>
      <c r="BJ26" s="49">
        <f>VLOOKUP($A26,'RevPAR Raw Data'!$B$6:$BE$43,'RevPAR Raw Data'!AY$1,FALSE)</f>
        <v>13.962767512149799</v>
      </c>
      <c r="BK26" s="48">
        <f>VLOOKUP($A26,'RevPAR Raw Data'!$B$6:$BE$43,'RevPAR Raw Data'!BA$1,FALSE)</f>
        <v>0.77495112083365103</v>
      </c>
      <c r="BL26" s="48">
        <f>VLOOKUP($A26,'RevPAR Raw Data'!$B$6:$BE$43,'RevPAR Raw Data'!BB$1,FALSE)</f>
        <v>0.91845091066882301</v>
      </c>
      <c r="BM26" s="49">
        <f>VLOOKUP($A26,'RevPAR Raw Data'!$B$6:$BE$43,'RevPAR Raw Data'!BC$1,FALSE)</f>
        <v>0.84730784904303802</v>
      </c>
      <c r="BN26" s="50">
        <f>VLOOKUP($A26,'RevPAR Raw Data'!$B$6:$BE$43,'RevPAR Raw Data'!BE$1,FALSE)</f>
        <v>8.3149348727454893</v>
      </c>
    </row>
    <row r="27" spans="1:66" x14ac:dyDescent="0.25">
      <c r="A27" s="63" t="s">
        <v>48</v>
      </c>
      <c r="B27" s="47">
        <f>VLOOKUP($A27,'Occupancy Raw Data'!$B$8:$BE$45,'Occupancy Raw Data'!AG$3,FALSE)</f>
        <v>45.4391737501142</v>
      </c>
      <c r="C27" s="48">
        <f>VLOOKUP($A27,'Occupancy Raw Data'!$B$8:$BE$45,'Occupancy Raw Data'!AH$3,FALSE)</f>
        <v>60.266315215415297</v>
      </c>
      <c r="D27" s="48">
        <f>VLOOKUP($A27,'Occupancy Raw Data'!$B$8:$BE$45,'Occupancy Raw Data'!AI$3,FALSE)</f>
        <v>66.983275768042105</v>
      </c>
      <c r="E27" s="48">
        <f>VLOOKUP($A27,'Occupancy Raw Data'!$B$8:$BE$45,'Occupancy Raw Data'!AJ$3,FALSE)</f>
        <v>71.5824395564442</v>
      </c>
      <c r="F27" s="48">
        <f>VLOOKUP($A27,'Occupancy Raw Data'!$B$8:$BE$45,'Occupancy Raw Data'!AK$3,FALSE)</f>
        <v>71.255226322486806</v>
      </c>
      <c r="G27" s="49">
        <f>VLOOKUP($A27,'Occupancy Raw Data'!$B$8:$BE$45,'Occupancy Raw Data'!AL$3,FALSE)</f>
        <v>63.124897632349899</v>
      </c>
      <c r="H27" s="48">
        <f>VLOOKUP($A27,'Occupancy Raw Data'!$B$8:$BE$45,'Occupancy Raw Data'!AN$3,FALSE)</f>
        <v>74.859116524268302</v>
      </c>
      <c r="I27" s="48">
        <f>VLOOKUP($A27,'Occupancy Raw Data'!$B$8:$BE$45,'Occupancy Raw Data'!AO$3,FALSE)</f>
        <v>72.636793310307198</v>
      </c>
      <c r="J27" s="49">
        <f>VLOOKUP($A27,'Occupancy Raw Data'!$B$8:$BE$45,'Occupancy Raw Data'!AP$3,FALSE)</f>
        <v>73.7479549172877</v>
      </c>
      <c r="K27" s="50">
        <f>VLOOKUP($A27,'Occupancy Raw Data'!$B$8:$BE$45,'Occupancy Raw Data'!AR$3,FALSE)</f>
        <v>66.162462801969994</v>
      </c>
      <c r="M27" s="47">
        <f>VLOOKUP($A27,'Occupancy Raw Data'!$B$8:$BE$45,'Occupancy Raw Data'!AT$3,FALSE)</f>
        <v>-11.1363312640066</v>
      </c>
      <c r="N27" s="48">
        <f>VLOOKUP($A27,'Occupancy Raw Data'!$B$8:$BE$45,'Occupancy Raw Data'!AU$3,FALSE)</f>
        <v>-4.0041292497343397</v>
      </c>
      <c r="O27" s="48">
        <f>VLOOKUP($A27,'Occupancy Raw Data'!$B$8:$BE$45,'Occupancy Raw Data'!AV$3,FALSE)</f>
        <v>-0.33642323858898099</v>
      </c>
      <c r="P27" s="48">
        <f>VLOOKUP($A27,'Occupancy Raw Data'!$B$8:$BE$45,'Occupancy Raw Data'!AW$3,FALSE)</f>
        <v>-2.50860878721751</v>
      </c>
      <c r="Q27" s="48">
        <f>VLOOKUP($A27,'Occupancy Raw Data'!$B$8:$BE$45,'Occupancy Raw Data'!AX$3,FALSE)</f>
        <v>-4.8319745708669597</v>
      </c>
      <c r="R27" s="49">
        <f>VLOOKUP($A27,'Occupancy Raw Data'!$B$8:$BE$45,'Occupancy Raw Data'!AY$3,FALSE)</f>
        <v>-4.18796926208827</v>
      </c>
      <c r="S27" s="48">
        <f>VLOOKUP($A27,'Occupancy Raw Data'!$B$8:$BE$45,'Occupancy Raw Data'!BA$3,FALSE)</f>
        <v>-2.0512487489129199</v>
      </c>
      <c r="T27" s="48">
        <f>VLOOKUP($A27,'Occupancy Raw Data'!$B$8:$BE$45,'Occupancy Raw Data'!BB$3,FALSE)</f>
        <v>-3.5169203212662401</v>
      </c>
      <c r="U27" s="49">
        <f>VLOOKUP($A27,'Occupancy Raw Data'!$B$8:$BE$45,'Occupancy Raw Data'!BC$3,FALSE)</f>
        <v>-2.7785665435657099</v>
      </c>
      <c r="V27" s="50">
        <f>VLOOKUP($A27,'Occupancy Raw Data'!$B$8:$BE$45,'Occupancy Raw Data'!BE$3,FALSE)</f>
        <v>-3.74005357370776</v>
      </c>
      <c r="X27" s="51">
        <f>VLOOKUP($A27,'ADR Raw Data'!$B$6:$BE$43,'ADR Raw Data'!AG$1,FALSE)</f>
        <v>96.360209192396596</v>
      </c>
      <c r="Y27" s="52">
        <f>VLOOKUP($A27,'ADR Raw Data'!$B$6:$BE$43,'ADR Raw Data'!AH$1,FALSE)</f>
        <v>102.19419802428099</v>
      </c>
      <c r="Z27" s="52">
        <f>VLOOKUP($A27,'ADR Raw Data'!$B$6:$BE$43,'ADR Raw Data'!AI$1,FALSE)</f>
        <v>109.909364950132</v>
      </c>
      <c r="AA27" s="52">
        <f>VLOOKUP($A27,'ADR Raw Data'!$B$6:$BE$43,'ADR Raw Data'!AJ$1,FALSE)</f>
        <v>115.885387594438</v>
      </c>
      <c r="AB27" s="52">
        <f>VLOOKUP($A27,'ADR Raw Data'!$B$6:$BE$43,'ADR Raw Data'!AK$1,FALSE)</f>
        <v>132.602618151667</v>
      </c>
      <c r="AC27" s="53">
        <f>VLOOKUP($A27,'ADR Raw Data'!$B$6:$BE$43,'ADR Raw Data'!AL$1,FALSE)</f>
        <v>112.97836535828</v>
      </c>
      <c r="AD27" s="52">
        <f>VLOOKUP($A27,'ADR Raw Data'!$B$6:$BE$43,'ADR Raw Data'!AN$1,FALSE)</f>
        <v>148.60182855755201</v>
      </c>
      <c r="AE27" s="52">
        <f>VLOOKUP($A27,'ADR Raw Data'!$B$6:$BE$43,'ADR Raw Data'!AO$1,FALSE)</f>
        <v>140.99371895138501</v>
      </c>
      <c r="AF27" s="53">
        <f>VLOOKUP($A27,'ADR Raw Data'!$B$6:$BE$43,'ADR Raw Data'!AP$1,FALSE)</f>
        <v>144.85508950855001</v>
      </c>
      <c r="AG27" s="54">
        <f>VLOOKUP($A27,'ADR Raw Data'!$B$6:$BE$43,'ADR Raw Data'!AR$1,FALSE)</f>
        <v>123.13823378638401</v>
      </c>
      <c r="AI27" s="47">
        <f>VLOOKUP($A27,'ADR Raw Data'!$B$6:$BE$43,'ADR Raw Data'!AT$1,FALSE)</f>
        <v>3.9776349355252698</v>
      </c>
      <c r="AJ27" s="48">
        <f>VLOOKUP($A27,'ADR Raw Data'!$B$6:$BE$43,'ADR Raw Data'!AU$1,FALSE)</f>
        <v>5.4468746285921004</v>
      </c>
      <c r="AK27" s="48">
        <f>VLOOKUP($A27,'ADR Raw Data'!$B$6:$BE$43,'ADR Raw Data'!AV$1,FALSE)</f>
        <v>9.9982073417953199</v>
      </c>
      <c r="AL27" s="48">
        <f>VLOOKUP($A27,'ADR Raw Data'!$B$6:$BE$43,'ADR Raw Data'!AW$1,FALSE)</f>
        <v>9.8740459775673308</v>
      </c>
      <c r="AM27" s="48">
        <f>VLOOKUP($A27,'ADR Raw Data'!$B$6:$BE$43,'ADR Raw Data'!AX$1,FALSE)</f>
        <v>12.2175794959055</v>
      </c>
      <c r="AN27" s="49">
        <f>VLOOKUP($A27,'ADR Raw Data'!$B$6:$BE$43,'ADR Raw Data'!AY$1,FALSE)</f>
        <v>9.0453589160621206</v>
      </c>
      <c r="AO27" s="48">
        <f>VLOOKUP($A27,'ADR Raw Data'!$B$6:$BE$43,'ADR Raw Data'!BA$1,FALSE)</f>
        <v>11.132070212348999</v>
      </c>
      <c r="AP27" s="48">
        <f>VLOOKUP($A27,'ADR Raw Data'!$B$6:$BE$43,'ADR Raw Data'!BB$1,FALSE)</f>
        <v>9.4564018033210697</v>
      </c>
      <c r="AQ27" s="49">
        <f>VLOOKUP($A27,'ADR Raw Data'!$B$6:$BE$43,'ADR Raw Data'!BC$1,FALSE)</f>
        <v>10.3380315938289</v>
      </c>
      <c r="AR27" s="50">
        <f>VLOOKUP($A27,'ADR Raw Data'!$B$6:$BE$43,'ADR Raw Data'!BE$1,FALSE)</f>
        <v>9.6182637170732797</v>
      </c>
      <c r="AT27" s="51">
        <f>VLOOKUP($A27,'RevPAR Raw Data'!$B$6:$BE$43,'RevPAR Raw Data'!AG$1,FALSE)</f>
        <v>43.7852828809066</v>
      </c>
      <c r="AU27" s="52">
        <f>VLOOKUP($A27,'RevPAR Raw Data'!$B$6:$BE$43,'RevPAR Raw Data'!AH$1,FALSE)</f>
        <v>61.588677513179398</v>
      </c>
      <c r="AV27" s="52">
        <f>VLOOKUP($A27,'RevPAR Raw Data'!$B$6:$BE$43,'RevPAR Raw Data'!AI$1,FALSE)</f>
        <v>73.620893019451003</v>
      </c>
      <c r="AW27" s="52">
        <f>VLOOKUP($A27,'RevPAR Raw Data'!$B$6:$BE$43,'RevPAR Raw Data'!AJ$1,FALSE)</f>
        <v>82.953587529540002</v>
      </c>
      <c r="AX27" s="52">
        <f>VLOOKUP($A27,'RevPAR Raw Data'!$B$6:$BE$43,'RevPAR Raw Data'!AK$1,FALSE)</f>
        <v>94.486295673513894</v>
      </c>
      <c r="AY27" s="53">
        <f>VLOOKUP($A27,'RevPAR Raw Data'!$B$6:$BE$43,'RevPAR Raw Data'!AL$1,FALSE)</f>
        <v>71.317477479116903</v>
      </c>
      <c r="AZ27" s="52">
        <f>VLOOKUP($A27,'RevPAR Raw Data'!$B$6:$BE$43,'RevPAR Raw Data'!AN$1,FALSE)</f>
        <v>111.242015997091</v>
      </c>
      <c r="BA27" s="52">
        <f>VLOOKUP($A27,'RevPAR Raw Data'!$B$6:$BE$43,'RevPAR Raw Data'!AO$1,FALSE)</f>
        <v>102.413316215233</v>
      </c>
      <c r="BB27" s="53">
        <f>VLOOKUP($A27,'RevPAR Raw Data'!$B$6:$BE$43,'RevPAR Raw Data'!AP$1,FALSE)</f>
        <v>106.827666106162</v>
      </c>
      <c r="BC27" s="54">
        <f>VLOOKUP($A27,'RevPAR Raw Data'!$B$6:$BE$43,'RevPAR Raw Data'!AR$1,FALSE)</f>
        <v>81.471288123919706</v>
      </c>
      <c r="BE27" s="47">
        <f>VLOOKUP($A27,'RevPAR Raw Data'!$B$6:$BE$43,'RevPAR Raw Data'!AT$1,FALSE)</f>
        <v>-7.6016589313743097</v>
      </c>
      <c r="BF27" s="48">
        <f>VLOOKUP($A27,'RevPAR Raw Data'!$B$6:$BE$43,'RevPAR Raw Data'!AU$1,FALSE)</f>
        <v>1.2246454786579399</v>
      </c>
      <c r="BG27" s="48">
        <f>VLOOKUP($A27,'RevPAR Raw Data'!$B$6:$BE$43,'RevPAR Raw Data'!AV$1,FALSE)</f>
        <v>9.6281478102662295</v>
      </c>
      <c r="BH27" s="48">
        <f>VLOOKUP($A27,'RevPAR Raw Data'!$B$6:$BE$43,'RevPAR Raw Data'!AW$1,FALSE)</f>
        <v>7.1177360053026701</v>
      </c>
      <c r="BI27" s="48">
        <f>VLOOKUP($A27,'RevPAR Raw Data'!$B$6:$BE$43,'RevPAR Raw Data'!AX$1,FALSE)</f>
        <v>6.7952545906209298</v>
      </c>
      <c r="BJ27" s="49">
        <f>VLOOKUP($A27,'RevPAR Raw Data'!$B$6:$BE$43,'RevPAR Raw Data'!AY$1,FALSE)</f>
        <v>4.4785728029236003</v>
      </c>
      <c r="BK27" s="48">
        <f>VLOOKUP($A27,'RevPAR Raw Data'!$B$6:$BE$43,'RevPAR Raw Data'!BA$1,FALSE)</f>
        <v>8.8524750124772194</v>
      </c>
      <c r="BL27" s="48">
        <f>VLOOKUP($A27,'RevPAR Raw Data'!$B$6:$BE$43,'RevPAR Raw Data'!BB$1,FALSE)</f>
        <v>5.60690736537323</v>
      </c>
      <c r="BM27" s="49">
        <f>VLOOKUP($A27,'RevPAR Raw Data'!$B$6:$BE$43,'RevPAR Raw Data'!BC$1,FALSE)</f>
        <v>7.2722159631338004</v>
      </c>
      <c r="BN27" s="50">
        <f>VLOOKUP($A27,'RevPAR Raw Data'!$B$6:$BE$43,'RevPAR Raw Data'!BE$1,FALSE)</f>
        <v>5.51848192748648</v>
      </c>
    </row>
    <row r="28" spans="1:66" x14ac:dyDescent="0.25">
      <c r="A28" s="63" t="s">
        <v>49</v>
      </c>
      <c r="B28" s="47">
        <f>VLOOKUP($A28,'Occupancy Raw Data'!$B$8:$BE$45,'Occupancy Raw Data'!AG$3,FALSE)</f>
        <v>53.8335220838052</v>
      </c>
      <c r="C28" s="48">
        <f>VLOOKUP($A28,'Occupancy Raw Data'!$B$8:$BE$45,'Occupancy Raw Data'!AH$3,FALSE)</f>
        <v>61.342015855039598</v>
      </c>
      <c r="D28" s="48">
        <f>VLOOKUP($A28,'Occupancy Raw Data'!$B$8:$BE$45,'Occupancy Raw Data'!AI$3,FALSE)</f>
        <v>65.849377123442807</v>
      </c>
      <c r="E28" s="48">
        <f>VLOOKUP($A28,'Occupancy Raw Data'!$B$8:$BE$45,'Occupancy Raw Data'!AJ$3,FALSE)</f>
        <v>71.404303510758695</v>
      </c>
      <c r="F28" s="48">
        <f>VLOOKUP($A28,'Occupancy Raw Data'!$B$8:$BE$45,'Occupancy Raw Data'!AK$3,FALSE)</f>
        <v>70.781426953567305</v>
      </c>
      <c r="G28" s="49">
        <f>VLOOKUP($A28,'Occupancy Raw Data'!$B$8:$BE$45,'Occupancy Raw Data'!AL$3,FALSE)</f>
        <v>64.642129105322695</v>
      </c>
      <c r="H28" s="48">
        <f>VLOOKUP($A28,'Occupancy Raw Data'!$B$8:$BE$45,'Occupancy Raw Data'!AN$3,FALSE)</f>
        <v>78.210645526613803</v>
      </c>
      <c r="I28" s="48">
        <f>VLOOKUP($A28,'Occupancy Raw Data'!$B$8:$BE$45,'Occupancy Raw Data'!AO$3,FALSE)</f>
        <v>82.967157417893503</v>
      </c>
      <c r="J28" s="49">
        <f>VLOOKUP($A28,'Occupancy Raw Data'!$B$8:$BE$45,'Occupancy Raw Data'!AP$3,FALSE)</f>
        <v>80.588901472253596</v>
      </c>
      <c r="K28" s="50">
        <f>VLOOKUP($A28,'Occupancy Raw Data'!$B$8:$BE$45,'Occupancy Raw Data'!AR$3,FALSE)</f>
        <v>69.198349781588703</v>
      </c>
      <c r="M28" s="47">
        <f>VLOOKUP($A28,'Occupancy Raw Data'!$B$8:$BE$45,'Occupancy Raw Data'!AT$3,FALSE)</f>
        <v>-5.7842177769519303</v>
      </c>
      <c r="N28" s="48">
        <f>VLOOKUP($A28,'Occupancy Raw Data'!$B$8:$BE$45,'Occupancy Raw Data'!AU$3,FALSE)</f>
        <v>-4.1063677307213604</v>
      </c>
      <c r="O28" s="48">
        <f>VLOOKUP($A28,'Occupancy Raw Data'!$B$8:$BE$45,'Occupancy Raw Data'!AV$3,FALSE)</f>
        <v>-1.8547662044830699</v>
      </c>
      <c r="P28" s="48">
        <f>VLOOKUP($A28,'Occupancy Raw Data'!$B$8:$BE$45,'Occupancy Raw Data'!AW$3,FALSE)</f>
        <v>4.50396295842119</v>
      </c>
      <c r="Q28" s="48">
        <f>VLOOKUP($A28,'Occupancy Raw Data'!$B$8:$BE$45,'Occupancy Raw Data'!AX$3,FALSE)</f>
        <v>-2.4403959410298399</v>
      </c>
      <c r="R28" s="49">
        <f>VLOOKUP($A28,'Occupancy Raw Data'!$B$8:$BE$45,'Occupancy Raw Data'!AY$3,FALSE)</f>
        <v>-1.78357328596331</v>
      </c>
      <c r="S28" s="48">
        <f>VLOOKUP($A28,'Occupancy Raw Data'!$B$8:$BE$45,'Occupancy Raw Data'!BA$3,FALSE)</f>
        <v>-4.7399749987264199</v>
      </c>
      <c r="T28" s="48">
        <f>VLOOKUP($A28,'Occupancy Raw Data'!$B$8:$BE$45,'Occupancy Raw Data'!BB$3,FALSE)</f>
        <v>-1.61216742013971</v>
      </c>
      <c r="U28" s="49">
        <f>VLOOKUP($A28,'Occupancy Raw Data'!$B$8:$BE$45,'Occupancy Raw Data'!BC$3,FALSE)</f>
        <v>-3.1551691757852098</v>
      </c>
      <c r="V28" s="50">
        <f>VLOOKUP($A28,'Occupancy Raw Data'!$B$8:$BE$45,'Occupancy Raw Data'!BE$3,FALSE)</f>
        <v>-2.24425763926188</v>
      </c>
      <c r="X28" s="51">
        <f>VLOOKUP($A28,'ADR Raw Data'!$B$6:$BE$43,'ADR Raw Data'!AG$1,FALSE)</f>
        <v>176.29342274113799</v>
      </c>
      <c r="Y28" s="52">
        <f>VLOOKUP($A28,'ADR Raw Data'!$B$6:$BE$43,'ADR Raw Data'!AH$1,FALSE)</f>
        <v>134.293952737007</v>
      </c>
      <c r="Z28" s="52">
        <f>VLOOKUP($A28,'ADR Raw Data'!$B$6:$BE$43,'ADR Raw Data'!AI$1,FALSE)</f>
        <v>136.17406225814699</v>
      </c>
      <c r="AA28" s="52">
        <f>VLOOKUP($A28,'ADR Raw Data'!$B$6:$BE$43,'ADR Raw Data'!AJ$1,FALSE)</f>
        <v>147.96542823156199</v>
      </c>
      <c r="AB28" s="52">
        <f>VLOOKUP($A28,'ADR Raw Data'!$B$6:$BE$43,'ADR Raw Data'!AK$1,FALSE)</f>
        <v>169.21004880000001</v>
      </c>
      <c r="AC28" s="53">
        <f>VLOOKUP($A28,'ADR Raw Data'!$B$6:$BE$43,'ADR Raw Data'!AL$1,FALSE)</f>
        <v>152.33914031430101</v>
      </c>
      <c r="AD28" s="52">
        <f>VLOOKUP($A28,'ADR Raw Data'!$B$6:$BE$43,'ADR Raw Data'!AN$1,FALSE)</f>
        <v>281.446998986388</v>
      </c>
      <c r="AE28" s="52">
        <f>VLOOKUP($A28,'ADR Raw Data'!$B$6:$BE$43,'ADR Raw Data'!AO$1,FALSE)</f>
        <v>287.90564632814602</v>
      </c>
      <c r="AF28" s="53">
        <f>VLOOKUP($A28,'ADR Raw Data'!$B$6:$BE$43,'ADR Raw Data'!AP$1,FALSE)</f>
        <v>284.77162310286599</v>
      </c>
      <c r="AG28" s="54">
        <f>VLOOKUP($A28,'ADR Raw Data'!$B$6:$BE$43,'ADR Raw Data'!AR$1,FALSE)</f>
        <v>196.40537823083099</v>
      </c>
      <c r="AI28" s="47">
        <f>VLOOKUP($A28,'ADR Raw Data'!$B$6:$BE$43,'ADR Raw Data'!AT$1,FALSE)</f>
        <v>2.88505796151557</v>
      </c>
      <c r="AJ28" s="48">
        <f>VLOOKUP($A28,'ADR Raw Data'!$B$6:$BE$43,'ADR Raw Data'!AU$1,FALSE)</f>
        <v>0.286058570398186</v>
      </c>
      <c r="AK28" s="48">
        <f>VLOOKUP($A28,'ADR Raw Data'!$B$6:$BE$43,'ADR Raw Data'!AV$1,FALSE)</f>
        <v>1.54893818683372</v>
      </c>
      <c r="AL28" s="48">
        <f>VLOOKUP($A28,'ADR Raw Data'!$B$6:$BE$43,'ADR Raw Data'!AW$1,FALSE)</f>
        <v>6.9397096094473101</v>
      </c>
      <c r="AM28" s="48">
        <f>VLOOKUP($A28,'ADR Raw Data'!$B$6:$BE$43,'ADR Raw Data'!AX$1,FALSE)</f>
        <v>0.33854355743363101</v>
      </c>
      <c r="AN28" s="49">
        <f>VLOOKUP($A28,'ADR Raw Data'!$B$6:$BE$43,'ADR Raw Data'!AY$1,FALSE)</f>
        <v>2.2201872691361499</v>
      </c>
      <c r="AO28" s="48">
        <f>VLOOKUP($A28,'ADR Raw Data'!$B$6:$BE$43,'ADR Raw Data'!BA$1,FALSE)</f>
        <v>5.22127415808602</v>
      </c>
      <c r="AP28" s="48">
        <f>VLOOKUP($A28,'ADR Raw Data'!$B$6:$BE$43,'ADR Raw Data'!BB$1,FALSE)</f>
        <v>3.8852558416443101</v>
      </c>
      <c r="AQ28" s="49">
        <f>VLOOKUP($A28,'ADR Raw Data'!$B$6:$BE$43,'ADR Raw Data'!BC$1,FALSE)</f>
        <v>4.55163945721866</v>
      </c>
      <c r="AR28" s="50">
        <f>VLOOKUP($A28,'ADR Raw Data'!$B$6:$BE$43,'ADR Raw Data'!BE$1,FALSE)</f>
        <v>3.1224386753161002</v>
      </c>
      <c r="AT28" s="51">
        <f>VLOOKUP($A28,'RevPAR Raw Data'!$B$6:$BE$43,'RevPAR Raw Data'!AG$1,FALSE)</f>
        <v>94.904958663646596</v>
      </c>
      <c r="AU28" s="52">
        <f>VLOOKUP($A28,'RevPAR Raw Data'!$B$6:$BE$43,'RevPAR Raw Data'!AH$1,FALSE)</f>
        <v>82.378617780294405</v>
      </c>
      <c r="AV28" s="52">
        <f>VLOOKUP($A28,'RevPAR Raw Data'!$B$6:$BE$43,'RevPAR Raw Data'!AI$1,FALSE)</f>
        <v>89.669771800679499</v>
      </c>
      <c r="AW28" s="52">
        <f>VLOOKUP($A28,'RevPAR Raw Data'!$B$6:$BE$43,'RevPAR Raw Data'!AJ$1,FALSE)</f>
        <v>105.653683465458</v>
      </c>
      <c r="AX28" s="52">
        <f>VLOOKUP($A28,'RevPAR Raw Data'!$B$6:$BE$43,'RevPAR Raw Data'!AK$1,FALSE)</f>
        <v>119.769287089467</v>
      </c>
      <c r="AY28" s="53">
        <f>VLOOKUP($A28,'RevPAR Raw Data'!$B$6:$BE$43,'RevPAR Raw Data'!AL$1,FALSE)</f>
        <v>98.475263759909296</v>
      </c>
      <c r="AZ28" s="52">
        <f>VLOOKUP($A28,'RevPAR Raw Data'!$B$6:$BE$43,'RevPAR Raw Data'!AN$1,FALSE)</f>
        <v>220.12151472253601</v>
      </c>
      <c r="BA28" s="52">
        <f>VLOOKUP($A28,'RevPAR Raw Data'!$B$6:$BE$43,'RevPAR Raw Data'!AO$1,FALSE)</f>
        <v>238.86713080407699</v>
      </c>
      <c r="BB28" s="53">
        <f>VLOOKUP($A28,'RevPAR Raw Data'!$B$6:$BE$43,'RevPAR Raw Data'!AP$1,FALSE)</f>
        <v>229.494322763306</v>
      </c>
      <c r="BC28" s="54">
        <f>VLOOKUP($A28,'RevPAR Raw Data'!$B$6:$BE$43,'RevPAR Raw Data'!AR$1,FALSE)</f>
        <v>135.909280618022</v>
      </c>
      <c r="BE28" s="47">
        <f>VLOOKUP($A28,'RevPAR Raw Data'!$B$6:$BE$43,'RevPAR Raw Data'!AT$1,FALSE)</f>
        <v>-3.0660378509216999</v>
      </c>
      <c r="BF28" s="48">
        <f>VLOOKUP($A28,'RevPAR Raw Data'!$B$6:$BE$43,'RevPAR Raw Data'!AU$1,FALSE)</f>
        <v>-3.8320557771489701</v>
      </c>
      <c r="BG28" s="48">
        <f>VLOOKUP($A28,'RevPAR Raw Data'!$B$6:$BE$43,'RevPAR Raw Data'!AV$1,FALSE)</f>
        <v>-0.33455719966708197</v>
      </c>
      <c r="BH28" s="48">
        <f>VLOOKUP($A28,'RevPAR Raw Data'!$B$6:$BE$43,'RevPAR Raw Data'!AW$1,FALSE)</f>
        <v>11.756234518099999</v>
      </c>
      <c r="BI28" s="48">
        <f>VLOOKUP($A28,'RevPAR Raw Data'!$B$6:$BE$43,'RevPAR Raw Data'!AX$1,FALSE)</f>
        <v>-2.1101141868304301</v>
      </c>
      <c r="BJ28" s="49">
        <f>VLOOKUP($A28,'RevPAR Raw Data'!$B$6:$BE$43,'RevPAR Raw Data'!AY$1,FALSE)</f>
        <v>0.39701531614216401</v>
      </c>
      <c r="BK28" s="48">
        <f>VLOOKUP($A28,'RevPAR Raw Data'!$B$6:$BE$43,'RevPAR Raw Data'!BA$1,FALSE)</f>
        <v>0.233812069651361</v>
      </c>
      <c r="BL28" s="48">
        <f>VLOOKUP($A28,'RevPAR Raw Data'!$B$6:$BE$43,'RevPAR Raw Data'!BB$1,FALSE)</f>
        <v>2.2104515926365198</v>
      </c>
      <c r="BM28" s="49">
        <f>VLOOKUP($A28,'RevPAR Raw Data'!$B$6:$BE$43,'RevPAR Raw Data'!BC$1,FALSE)</f>
        <v>1.2528583562864</v>
      </c>
      <c r="BN28" s="50">
        <f>VLOOKUP($A28,'RevPAR Raw Data'!$B$6:$BE$43,'RevPAR Raw Data'!BE$1,FALSE)</f>
        <v>0.80810546755217505</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Data'!AG$3,FALSE)</f>
        <v>44.284013099136601</v>
      </c>
      <c r="C30" s="48">
        <f>VLOOKUP($A30,'Occupancy Raw Data'!$B$8:$BE$45,'Occupancy Raw Data'!AH$3,FALSE)</f>
        <v>58.056713307532</v>
      </c>
      <c r="D30" s="48">
        <f>VLOOKUP($A30,'Occupancy Raw Data'!$B$8:$BE$45,'Occupancy Raw Data'!AI$3,FALSE)</f>
        <v>63.601518309020499</v>
      </c>
      <c r="E30" s="48">
        <f>VLOOKUP($A30,'Occupancy Raw Data'!$B$8:$BE$45,'Occupancy Raw Data'!AJ$3,FALSE)</f>
        <v>67.6131289074129</v>
      </c>
      <c r="F30" s="48">
        <f>VLOOKUP($A30,'Occupancy Raw Data'!$B$8:$BE$45,'Occupancy Raw Data'!AK$3,FALSE)</f>
        <v>63.114022030366101</v>
      </c>
      <c r="G30" s="49">
        <f>VLOOKUP($A30,'Occupancy Raw Data'!$B$8:$BE$45,'Occupancy Raw Data'!AL$3,FALSE)</f>
        <v>59.333879130693603</v>
      </c>
      <c r="H30" s="48">
        <f>VLOOKUP($A30,'Occupancy Raw Data'!$B$8:$BE$45,'Occupancy Raw Data'!AN$3,FALSE)</f>
        <v>69.384489431378299</v>
      </c>
      <c r="I30" s="48">
        <f>VLOOKUP($A30,'Occupancy Raw Data'!$B$8:$BE$45,'Occupancy Raw Data'!AO$3,FALSE)</f>
        <v>67.516373920809698</v>
      </c>
      <c r="J30" s="49">
        <f>VLOOKUP($A30,'Occupancy Raw Data'!$B$8:$BE$45,'Occupancy Raw Data'!AP$3,FALSE)</f>
        <v>68.450431676093999</v>
      </c>
      <c r="K30" s="50">
        <f>VLOOKUP($A30,'Occupancy Raw Data'!$B$8:$BE$45,'Occupancy Raw Data'!AR$3,FALSE)</f>
        <v>61.9386084293794</v>
      </c>
      <c r="M30" s="47">
        <f>VLOOKUP($A30,'Occupancy Raw Data'!$B$8:$BE$45,'Occupancy Raw Data'!AT$3,FALSE)</f>
        <v>-3.3647863494861601</v>
      </c>
      <c r="N30" s="48">
        <f>VLOOKUP($A30,'Occupancy Raw Data'!$B$8:$BE$45,'Occupancy Raw Data'!AU$3,FALSE)</f>
        <v>-4.34398147628991</v>
      </c>
      <c r="O30" s="48">
        <f>VLOOKUP($A30,'Occupancy Raw Data'!$B$8:$BE$45,'Occupancy Raw Data'!AV$3,FALSE)</f>
        <v>-1.23829507353924</v>
      </c>
      <c r="P30" s="48">
        <f>VLOOKUP($A30,'Occupancy Raw Data'!$B$8:$BE$45,'Occupancy Raw Data'!AW$3,FALSE)</f>
        <v>5.4013942615990302</v>
      </c>
      <c r="Q30" s="48">
        <f>VLOOKUP($A30,'Occupancy Raw Data'!$B$8:$BE$45,'Occupancy Raw Data'!AX$3,FALSE)</f>
        <v>3.9443904453470999</v>
      </c>
      <c r="R30" s="49">
        <f>VLOOKUP($A30,'Occupancy Raw Data'!$B$8:$BE$45,'Occupancy Raw Data'!AY$3,FALSE)</f>
        <v>0.29886445668698802</v>
      </c>
      <c r="S30" s="48">
        <f>VLOOKUP($A30,'Occupancy Raw Data'!$B$8:$BE$45,'Occupancy Raw Data'!BA$3,FALSE)</f>
        <v>1.4670991307081001</v>
      </c>
      <c r="T30" s="48">
        <f>VLOOKUP($A30,'Occupancy Raw Data'!$B$8:$BE$45,'Occupancy Raw Data'!BB$3,FALSE)</f>
        <v>-1.5144115354797301</v>
      </c>
      <c r="U30" s="49">
        <f>VLOOKUP($A30,'Occupancy Raw Data'!$B$8:$BE$45,'Occupancy Raw Data'!BC$3,FALSE)</f>
        <v>-2.5542878763964098E-2</v>
      </c>
      <c r="V30" s="50">
        <f>VLOOKUP($A30,'Occupancy Raw Data'!$B$8:$BE$45,'Occupancy Raw Data'!BE$3,FALSE)</f>
        <v>0.19620485227093001</v>
      </c>
      <c r="X30" s="51">
        <f>VLOOKUP($A30,'ADR Raw Data'!$B$6:$BE$43,'ADR Raw Data'!AG$1,FALSE)</f>
        <v>92.392902521008395</v>
      </c>
      <c r="Y30" s="52">
        <f>VLOOKUP($A30,'ADR Raw Data'!$B$6:$BE$43,'ADR Raw Data'!AH$1,FALSE)</f>
        <v>99.607803986923898</v>
      </c>
      <c r="Z30" s="52">
        <f>VLOOKUP($A30,'ADR Raw Data'!$B$6:$BE$43,'ADR Raw Data'!AI$1,FALSE)</f>
        <v>105.4152951846</v>
      </c>
      <c r="AA30" s="52">
        <f>VLOOKUP($A30,'ADR Raw Data'!$B$6:$BE$43,'ADR Raw Data'!AJ$1,FALSE)</f>
        <v>105.83154218724199</v>
      </c>
      <c r="AB30" s="52">
        <f>VLOOKUP($A30,'ADR Raw Data'!$B$6:$BE$43,'ADR Raw Data'!AK$1,FALSE)</f>
        <v>101.813391509433</v>
      </c>
      <c r="AC30" s="53">
        <f>VLOOKUP($A30,'ADR Raw Data'!$B$6:$BE$43,'ADR Raw Data'!AL$1,FALSE)</f>
        <v>101.66352792865101</v>
      </c>
      <c r="AD30" s="52">
        <f>VLOOKUP($A30,'ADR Raw Data'!$B$6:$BE$43,'ADR Raw Data'!AN$1,FALSE)</f>
        <v>114.402024671493</v>
      </c>
      <c r="AE30" s="52">
        <f>VLOOKUP($A30,'ADR Raw Data'!$B$6:$BE$43,'ADR Raw Data'!AO$1,FALSE)</f>
        <v>113.807867497106</v>
      </c>
      <c r="AF30" s="53">
        <f>VLOOKUP($A30,'ADR Raw Data'!$B$6:$BE$43,'ADR Raw Data'!AP$1,FALSE)</f>
        <v>114.108999945634</v>
      </c>
      <c r="AG30" s="54">
        <f>VLOOKUP($A30,'ADR Raw Data'!$B$6:$BE$43,'ADR Raw Data'!AR$1,FALSE)</f>
        <v>105.593215974731</v>
      </c>
      <c r="AI30" s="47">
        <f>VLOOKUP($A30,'ADR Raw Data'!$B$6:$BE$43,'ADR Raw Data'!AT$1,FALSE)</f>
        <v>3.2005066587143798</v>
      </c>
      <c r="AJ30" s="48">
        <f>VLOOKUP($A30,'ADR Raw Data'!$B$6:$BE$43,'ADR Raw Data'!AU$1,FALSE)</f>
        <v>4.5744392802840403</v>
      </c>
      <c r="AK30" s="48">
        <f>VLOOKUP($A30,'ADR Raw Data'!$B$6:$BE$43,'ADR Raw Data'!AV$1,FALSE)</f>
        <v>7.9750532495900996</v>
      </c>
      <c r="AL30" s="48">
        <f>VLOOKUP($A30,'ADR Raw Data'!$B$6:$BE$43,'ADR Raw Data'!AW$1,FALSE)</f>
        <v>9.5298209678747394</v>
      </c>
      <c r="AM30" s="48">
        <f>VLOOKUP($A30,'ADR Raw Data'!$B$6:$BE$43,'ADR Raw Data'!AX$1,FALSE)</f>
        <v>7.1433081490350201</v>
      </c>
      <c r="AN30" s="49">
        <f>VLOOKUP($A30,'ADR Raw Data'!$B$6:$BE$43,'ADR Raw Data'!AY$1,FALSE)</f>
        <v>6.8642295194174601</v>
      </c>
      <c r="AO30" s="48">
        <f>VLOOKUP($A30,'ADR Raw Data'!$B$6:$BE$43,'ADR Raw Data'!BA$1,FALSE)</f>
        <v>7.32242359604626</v>
      </c>
      <c r="AP30" s="48">
        <f>VLOOKUP($A30,'ADR Raw Data'!$B$6:$BE$43,'ADR Raw Data'!BB$1,FALSE)</f>
        <v>6.2877272390450498</v>
      </c>
      <c r="AQ30" s="49">
        <f>VLOOKUP($A30,'ADR Raw Data'!$B$6:$BE$43,'ADR Raw Data'!BC$1,FALSE)</f>
        <v>6.8074080295500998</v>
      </c>
      <c r="AR30" s="50">
        <f>VLOOKUP($A30,'ADR Raw Data'!$B$6:$BE$43,'ADR Raw Data'!BE$1,FALSE)</f>
        <v>6.8359740587490903</v>
      </c>
      <c r="AT30" s="51">
        <f>VLOOKUP($A30,'RevPAR Raw Data'!$B$6:$BE$43,'RevPAR Raw Data'!AG$1,FALSE)</f>
        <v>40.915285055075898</v>
      </c>
      <c r="AU30" s="52">
        <f>VLOOKUP($A30,'RevPAR Raw Data'!$B$6:$BE$43,'RevPAR Raw Data'!AH$1,FALSE)</f>
        <v>57.829017192616803</v>
      </c>
      <c r="AV30" s="52">
        <f>VLOOKUP($A30,'RevPAR Raw Data'!$B$6:$BE$43,'RevPAR Raw Data'!AI$1,FALSE)</f>
        <v>67.045728267341403</v>
      </c>
      <c r="AW30" s="52">
        <f>VLOOKUP($A30,'RevPAR Raw Data'!$B$6:$BE$43,'RevPAR Raw Data'!AJ$1,FALSE)</f>
        <v>71.556017043763006</v>
      </c>
      <c r="AX30" s="52">
        <f>VLOOKUP($A30,'RevPAR Raw Data'!$B$6:$BE$43,'RevPAR Raw Data'!AK$1,FALSE)</f>
        <v>64.258526347127102</v>
      </c>
      <c r="AY30" s="53">
        <f>VLOOKUP($A30,'RevPAR Raw Data'!$B$6:$BE$43,'RevPAR Raw Data'!AL$1,FALSE)</f>
        <v>60.320914781184797</v>
      </c>
      <c r="AZ30" s="52">
        <f>VLOOKUP($A30,'RevPAR Raw Data'!$B$6:$BE$43,'RevPAR Raw Data'!AN$1,FALSE)</f>
        <v>79.377260717475394</v>
      </c>
      <c r="BA30" s="52">
        <f>VLOOKUP($A30,'RevPAR Raw Data'!$B$6:$BE$43,'RevPAR Raw Data'!AO$1,FALSE)</f>
        <v>76.838945370646002</v>
      </c>
      <c r="BB30" s="53">
        <f>VLOOKUP($A30,'RevPAR Raw Data'!$B$6:$BE$43,'RevPAR Raw Data'!AP$1,FALSE)</f>
        <v>78.108103044060698</v>
      </c>
      <c r="BC30" s="54">
        <f>VLOOKUP($A30,'RevPAR Raw Data'!$B$6:$BE$43,'RevPAR Raw Data'!AR$1,FALSE)</f>
        <v>65.402968570577897</v>
      </c>
      <c r="BE30" s="47">
        <f>VLOOKUP($A30,'RevPAR Raw Data'!$B$6:$BE$43,'RevPAR Raw Data'!AT$1,FALSE)</f>
        <v>-0.27196990193859699</v>
      </c>
      <c r="BF30" s="48">
        <f>VLOOKUP($A30,'RevPAR Raw Data'!$B$6:$BE$43,'RevPAR Raw Data'!AU$1,FALSE)</f>
        <v>3.1745009014459903E-2</v>
      </c>
      <c r="BG30" s="48">
        <f>VLOOKUP($A30,'RevPAR Raw Data'!$B$6:$BE$43,'RevPAR Raw Data'!AV$1,FALSE)</f>
        <v>6.6380034845490501</v>
      </c>
      <c r="BH30" s="48">
        <f>VLOOKUP($A30,'RevPAR Raw Data'!$B$6:$BE$43,'RevPAR Raw Data'!AW$1,FALSE)</f>
        <v>15.4459584323732</v>
      </c>
      <c r="BI30" s="48">
        <f>VLOOKUP($A30,'RevPAR Raw Data'!$B$6:$BE$43,'RevPAR Raw Data'!AX$1,FALSE)</f>
        <v>11.3694585584943</v>
      </c>
      <c r="BJ30" s="49">
        <f>VLOOKUP($A30,'RevPAR Raw Data'!$B$6:$BE$43,'RevPAR Raw Data'!AY$1,FALSE)</f>
        <v>7.1836087183634003</v>
      </c>
      <c r="BK30" s="48">
        <f>VLOOKUP($A30,'RevPAR Raw Data'!$B$6:$BE$43,'RevPAR Raw Data'!BA$1,FALSE)</f>
        <v>8.8969499396787199</v>
      </c>
      <c r="BL30" s="48">
        <f>VLOOKUP($A30,'RevPAR Raw Data'!$B$6:$BE$43,'RevPAR Raw Data'!BB$1,FALSE)</f>
        <v>4.67809363693772</v>
      </c>
      <c r="BM30" s="49">
        <f>VLOOKUP($A30,'RevPAR Raw Data'!$B$6:$BE$43,'RevPAR Raw Data'!BC$1,FALSE)</f>
        <v>6.78012634280618</v>
      </c>
      <c r="BN30" s="50">
        <f>VLOOKUP($A30,'RevPAR Raw Data'!$B$6:$BE$43,'RevPAR Raw Data'!BE$1,FALSE)</f>
        <v>7.0455914238232697</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Data'!AG$3,FALSE)</f>
        <v>52.616475354490198</v>
      </c>
      <c r="C32" s="48">
        <f>VLOOKUP($A32,'Occupancy Raw Data'!$B$8:$BE$45,'Occupancy Raw Data'!AH$3,FALSE)</f>
        <v>64.586990772000902</v>
      </c>
      <c r="D32" s="48">
        <f>VLOOKUP($A32,'Occupancy Raw Data'!$B$8:$BE$45,'Occupancy Raw Data'!AI$3,FALSE)</f>
        <v>70.585190186810706</v>
      </c>
      <c r="E32" s="48">
        <f>VLOOKUP($A32,'Occupancy Raw Data'!$B$8:$BE$45,'Occupancy Raw Data'!AJ$3,FALSE)</f>
        <v>69.888588791357094</v>
      </c>
      <c r="F32" s="48">
        <f>VLOOKUP($A32,'Occupancy Raw Data'!$B$8:$BE$45,'Occupancy Raw Data'!AK$3,FALSE)</f>
        <v>65.748368219671306</v>
      </c>
      <c r="G32" s="49">
        <f>VLOOKUP($A32,'Occupancy Raw Data'!$B$8:$BE$45,'Occupancy Raw Data'!AL$3,FALSE)</f>
        <v>64.685122664866</v>
      </c>
      <c r="H32" s="48">
        <f>VLOOKUP($A32,'Occupancy Raw Data'!$B$8:$BE$45,'Occupancy Raw Data'!AN$3,FALSE)</f>
        <v>77.053792482556801</v>
      </c>
      <c r="I32" s="48">
        <f>VLOOKUP($A32,'Occupancy Raw Data'!$B$8:$BE$45,'Occupancy Raw Data'!AO$3,FALSE)</f>
        <v>82.196713932027905</v>
      </c>
      <c r="J32" s="49">
        <f>VLOOKUP($A32,'Occupancy Raw Data'!$B$8:$BE$45,'Occupancy Raw Data'!AP$3,FALSE)</f>
        <v>79.625253207292303</v>
      </c>
      <c r="K32" s="50">
        <f>VLOOKUP($A32,'Occupancy Raw Data'!$B$8:$BE$45,'Occupancy Raw Data'!AR$3,FALSE)</f>
        <v>68.953731391273493</v>
      </c>
      <c r="M32" s="47">
        <f>VLOOKUP($A32,'Occupancy Raw Data'!$B$8:$BE$45,'Occupancy Raw Data'!AT$3,FALSE)</f>
        <v>-0.75786391563663502</v>
      </c>
      <c r="N32" s="48">
        <f>VLOOKUP($A32,'Occupancy Raw Data'!$B$8:$BE$45,'Occupancy Raw Data'!AU$3,FALSE)</f>
        <v>2.3455568183878399</v>
      </c>
      <c r="O32" s="48">
        <f>VLOOKUP($A32,'Occupancy Raw Data'!$B$8:$BE$45,'Occupancy Raw Data'!AV$3,FALSE)</f>
        <v>4.0065780714831902</v>
      </c>
      <c r="P32" s="48">
        <f>VLOOKUP($A32,'Occupancy Raw Data'!$B$8:$BE$45,'Occupancy Raw Data'!AW$3,FALSE)</f>
        <v>4.2295519258878098</v>
      </c>
      <c r="Q32" s="48">
        <f>VLOOKUP($A32,'Occupancy Raw Data'!$B$8:$BE$45,'Occupancy Raw Data'!AX$3,FALSE)</f>
        <v>3.61345382129001</v>
      </c>
      <c r="R32" s="49">
        <f>VLOOKUP($A32,'Occupancy Raw Data'!$B$8:$BE$45,'Occupancy Raw Data'!AY$3,FALSE)</f>
        <v>2.8383105581233501</v>
      </c>
      <c r="S32" s="48">
        <f>VLOOKUP($A32,'Occupancy Raw Data'!$B$8:$BE$45,'Occupancy Raw Data'!BA$3,FALSE)</f>
        <v>1.4520249779899901</v>
      </c>
      <c r="T32" s="48">
        <f>VLOOKUP($A32,'Occupancy Raw Data'!$B$8:$BE$45,'Occupancy Raw Data'!BB$3,FALSE)</f>
        <v>1.09705511901527</v>
      </c>
      <c r="U32" s="49">
        <f>VLOOKUP($A32,'Occupancy Raw Data'!$B$8:$BE$45,'Occupancy Raw Data'!BC$3,FALSE)</f>
        <v>1.2684975521645701</v>
      </c>
      <c r="V32" s="50">
        <f>VLOOKUP($A32,'Occupancy Raw Data'!$B$8:$BE$45,'Occupancy Raw Data'!BE$3,FALSE)</f>
        <v>2.3150259216703399</v>
      </c>
      <c r="X32" s="51">
        <f>VLOOKUP($A32,'ADR Raw Data'!$B$6:$BE$43,'ADR Raw Data'!AG$1,FALSE)</f>
        <v>99.961947778847104</v>
      </c>
      <c r="Y32" s="52">
        <f>VLOOKUP($A32,'ADR Raw Data'!$B$6:$BE$43,'ADR Raw Data'!AH$1,FALSE)</f>
        <v>107.199904775926</v>
      </c>
      <c r="Z32" s="52">
        <f>VLOOKUP($A32,'ADR Raw Data'!$B$6:$BE$43,'ADR Raw Data'!AI$1,FALSE)</f>
        <v>111.133181564682</v>
      </c>
      <c r="AA32" s="52">
        <f>VLOOKUP($A32,'ADR Raw Data'!$B$6:$BE$43,'ADR Raw Data'!AJ$1,FALSE)</f>
        <v>109.572809041431</v>
      </c>
      <c r="AB32" s="52">
        <f>VLOOKUP($A32,'ADR Raw Data'!$B$6:$BE$43,'ADR Raw Data'!AK$1,FALSE)</f>
        <v>106.14826325140299</v>
      </c>
      <c r="AC32" s="53">
        <f>VLOOKUP($A32,'ADR Raw Data'!$B$6:$BE$43,'ADR Raw Data'!AL$1,FALSE)</f>
        <v>107.179778109298</v>
      </c>
      <c r="AD32" s="52">
        <f>VLOOKUP($A32,'ADR Raw Data'!$B$6:$BE$43,'ADR Raw Data'!AN$1,FALSE)</f>
        <v>125.77237101504301</v>
      </c>
      <c r="AE32" s="52">
        <f>VLOOKUP($A32,'ADR Raw Data'!$B$6:$BE$43,'ADR Raw Data'!AO$1,FALSE)</f>
        <v>130.27831513964901</v>
      </c>
      <c r="AF32" s="53">
        <f>VLOOKUP($A32,'ADR Raw Data'!$B$6:$BE$43,'ADR Raw Data'!AP$1,FALSE)</f>
        <v>128.09810176807201</v>
      </c>
      <c r="AG32" s="54">
        <f>VLOOKUP($A32,'ADR Raw Data'!$B$6:$BE$43,'ADR Raw Data'!AR$1,FALSE)</f>
        <v>114.081411523037</v>
      </c>
      <c r="AI32" s="47">
        <f>VLOOKUP($A32,'ADR Raw Data'!$B$6:$BE$43,'ADR Raw Data'!AT$1,FALSE)</f>
        <v>1.29628674925736</v>
      </c>
      <c r="AJ32" s="48">
        <f>VLOOKUP($A32,'ADR Raw Data'!$B$6:$BE$43,'ADR Raw Data'!AU$1,FALSE)</f>
        <v>4.0338062088530204</v>
      </c>
      <c r="AK32" s="48">
        <f>VLOOKUP($A32,'ADR Raw Data'!$B$6:$BE$43,'ADR Raw Data'!AV$1,FALSE)</f>
        <v>3.3441931394915798</v>
      </c>
      <c r="AL32" s="48">
        <f>VLOOKUP($A32,'ADR Raw Data'!$B$6:$BE$43,'ADR Raw Data'!AW$1,FALSE)</f>
        <v>4.4520546766941704</v>
      </c>
      <c r="AM32" s="48">
        <f>VLOOKUP($A32,'ADR Raw Data'!$B$6:$BE$43,'ADR Raw Data'!AX$1,FALSE)</f>
        <v>3.07852011814383</v>
      </c>
      <c r="AN32" s="49">
        <f>VLOOKUP($A32,'ADR Raw Data'!$B$6:$BE$43,'ADR Raw Data'!AY$1,FALSE)</f>
        <v>3.3943903884163702</v>
      </c>
      <c r="AO32" s="48">
        <f>VLOOKUP($A32,'ADR Raw Data'!$B$6:$BE$43,'ADR Raw Data'!BA$1,FALSE)</f>
        <v>1.0118443926724401</v>
      </c>
      <c r="AP32" s="48">
        <f>VLOOKUP($A32,'ADR Raw Data'!$B$6:$BE$43,'ADR Raw Data'!BB$1,FALSE)</f>
        <v>1.0202529935412099</v>
      </c>
      <c r="AQ32" s="49">
        <f>VLOOKUP($A32,'ADR Raw Data'!$B$6:$BE$43,'ADR Raw Data'!BC$1,FALSE)</f>
        <v>1.0131554101824001</v>
      </c>
      <c r="AR32" s="50">
        <f>VLOOKUP($A32,'ADR Raw Data'!$B$6:$BE$43,'ADR Raw Data'!BE$1,FALSE)</f>
        <v>2.4265903549889898</v>
      </c>
      <c r="AT32" s="51">
        <f>VLOOKUP($A32,'RevPAR Raw Data'!$B$6:$BE$43,'RevPAR Raw Data'!AG$1,FALSE)</f>
        <v>52.596453616925501</v>
      </c>
      <c r="AU32" s="52">
        <f>VLOOKUP($A32,'RevPAR Raw Data'!$B$6:$BE$43,'RevPAR Raw Data'!AH$1,FALSE)</f>
        <v>69.237192605221594</v>
      </c>
      <c r="AV32" s="52">
        <f>VLOOKUP($A32,'RevPAR Raw Data'!$B$6:$BE$43,'RevPAR Raw Data'!AI$1,FALSE)</f>
        <v>78.443567568084603</v>
      </c>
      <c r="AW32" s="52">
        <f>VLOOKUP($A32,'RevPAR Raw Data'!$B$6:$BE$43,'RevPAR Raw Data'!AJ$1,FALSE)</f>
        <v>76.578889938104794</v>
      </c>
      <c r="AX32" s="52">
        <f>VLOOKUP($A32,'RevPAR Raw Data'!$B$6:$BE$43,'RevPAR Raw Data'!AK$1,FALSE)</f>
        <v>69.790750981318894</v>
      </c>
      <c r="AY32" s="53">
        <f>VLOOKUP($A32,'RevPAR Raw Data'!$B$6:$BE$43,'RevPAR Raw Data'!AL$1,FALSE)</f>
        <v>69.329370941931103</v>
      </c>
      <c r="AZ32" s="52">
        <f>VLOOKUP($A32,'RevPAR Raw Data'!$B$6:$BE$43,'RevPAR Raw Data'!AN$1,FALSE)</f>
        <v>96.912381762322696</v>
      </c>
      <c r="BA32" s="52">
        <f>VLOOKUP($A32,'RevPAR Raw Data'!$B$6:$BE$43,'RevPAR Raw Data'!AO$1,FALSE)</f>
        <v>107.084494010803</v>
      </c>
      <c r="BB32" s="53">
        <f>VLOOKUP($A32,'RevPAR Raw Data'!$B$6:$BE$43,'RevPAR Raw Data'!AP$1,FALSE)</f>
        <v>101.998437886563</v>
      </c>
      <c r="BC32" s="54">
        <f>VLOOKUP($A32,'RevPAR Raw Data'!$B$6:$BE$43,'RevPAR Raw Data'!AR$1,FALSE)</f>
        <v>78.663390068968795</v>
      </c>
      <c r="BE32" s="47">
        <f>VLOOKUP($A32,'RevPAR Raw Data'!$B$6:$BE$43,'RevPAR Raw Data'!AT$1,FALSE)</f>
        <v>0.52859874410492502</v>
      </c>
      <c r="BF32" s="48">
        <f>VLOOKUP($A32,'RevPAR Raw Data'!$B$6:$BE$43,'RevPAR Raw Data'!AU$1,FALSE)</f>
        <v>6.4739782438131597</v>
      </c>
      <c r="BG32" s="48">
        <f>VLOOKUP($A32,'RevPAR Raw Data'!$B$6:$BE$43,'RevPAR Raw Data'!AV$1,FALSE)</f>
        <v>7.4847589199696802</v>
      </c>
      <c r="BH32" s="48">
        <f>VLOOKUP($A32,'RevPAR Raw Data'!$B$6:$BE$43,'RevPAR Raw Data'!AW$1,FALSE)</f>
        <v>8.8699085669016799</v>
      </c>
      <c r="BI32" s="48">
        <f>VLOOKUP($A32,'RevPAR Raw Data'!$B$6:$BE$43,'RevPAR Raw Data'!AX$1,FALSE)</f>
        <v>6.8032148422820899</v>
      </c>
      <c r="BJ32" s="49">
        <f>VLOOKUP($A32,'RevPAR Raw Data'!$B$6:$BE$43,'RevPAR Raw Data'!AY$1,FALSE)</f>
        <v>6.3290442873180703</v>
      </c>
      <c r="BK32" s="48">
        <f>VLOOKUP($A32,'RevPAR Raw Data'!$B$6:$BE$43,'RevPAR Raw Data'!BA$1,FALSE)</f>
        <v>2.4785616039824201</v>
      </c>
      <c r="BL32" s="48">
        <f>VLOOKUP($A32,'RevPAR Raw Data'!$B$6:$BE$43,'RevPAR Raw Data'!BB$1,FALSE)</f>
        <v>2.1285008502490399</v>
      </c>
      <c r="BM32" s="49">
        <f>VLOOKUP($A32,'RevPAR Raw Data'!$B$6:$BE$43,'RevPAR Raw Data'!BC$1,FALSE)</f>
        <v>2.2945048139247599</v>
      </c>
      <c r="BN32" s="50">
        <f>VLOOKUP($A32,'RevPAR Raw Data'!$B$6:$BE$43,'RevPAR Raw Data'!BE$1,FALSE)</f>
        <v>4.7977924723900802</v>
      </c>
    </row>
    <row r="33" spans="1:66" x14ac:dyDescent="0.25">
      <c r="A33" s="63" t="s">
        <v>46</v>
      </c>
      <c r="B33" s="47">
        <f>VLOOKUP($A33,'Occupancy Raw Data'!$B$8:$BE$45,'Occupancy Raw Data'!AG$3,FALSE)</f>
        <v>61.001546790409797</v>
      </c>
      <c r="C33" s="48">
        <f>VLOOKUP($A33,'Occupancy Raw Data'!$B$8:$BE$45,'Occupancy Raw Data'!AH$3,FALSE)</f>
        <v>68.435808197989104</v>
      </c>
      <c r="D33" s="48">
        <f>VLOOKUP($A33,'Occupancy Raw Data'!$B$8:$BE$45,'Occupancy Raw Data'!AI$3,FALSE)</f>
        <v>70.103441608661996</v>
      </c>
      <c r="E33" s="48">
        <f>VLOOKUP($A33,'Occupancy Raw Data'!$B$8:$BE$45,'Occupancy Raw Data'!AJ$3,FALSE)</f>
        <v>69.798917246713003</v>
      </c>
      <c r="F33" s="48">
        <f>VLOOKUP($A33,'Occupancy Raw Data'!$B$8:$BE$45,'Occupancy Raw Data'!AK$3,FALSE)</f>
        <v>67.662412993039396</v>
      </c>
      <c r="G33" s="49">
        <f>VLOOKUP($A33,'Occupancy Raw Data'!$B$8:$BE$45,'Occupancy Raw Data'!AL$3,FALSE)</f>
        <v>67.400425367362701</v>
      </c>
      <c r="H33" s="48">
        <f>VLOOKUP($A33,'Occupancy Raw Data'!$B$8:$BE$45,'Occupancy Raw Data'!AN$3,FALSE)</f>
        <v>73.404872389791095</v>
      </c>
      <c r="I33" s="48">
        <f>VLOOKUP($A33,'Occupancy Raw Data'!$B$8:$BE$45,'Occupancy Raw Data'!AO$3,FALSE)</f>
        <v>76.856148491879296</v>
      </c>
      <c r="J33" s="49">
        <f>VLOOKUP($A33,'Occupancy Raw Data'!$B$8:$BE$45,'Occupancy Raw Data'!AP$3,FALSE)</f>
        <v>75.130510440835195</v>
      </c>
      <c r="K33" s="50">
        <f>VLOOKUP($A33,'Occupancy Raw Data'!$B$8:$BE$45,'Occupancy Raw Data'!AR$3,FALSE)</f>
        <v>69.609021102640497</v>
      </c>
      <c r="M33" s="47">
        <f>VLOOKUP($A33,'Occupancy Raw Data'!$B$8:$BE$45,'Occupancy Raw Data'!AT$3,FALSE)</f>
        <v>4.05135421051855</v>
      </c>
      <c r="N33" s="48">
        <f>VLOOKUP($A33,'Occupancy Raw Data'!$B$8:$BE$45,'Occupancy Raw Data'!AU$3,FALSE)</f>
        <v>3.22781296653242</v>
      </c>
      <c r="O33" s="48">
        <f>VLOOKUP($A33,'Occupancy Raw Data'!$B$8:$BE$45,'Occupancy Raw Data'!AV$3,FALSE)</f>
        <v>1.6401166083897001</v>
      </c>
      <c r="P33" s="48">
        <f>VLOOKUP($A33,'Occupancy Raw Data'!$B$8:$BE$45,'Occupancy Raw Data'!AW$3,FALSE)</f>
        <v>0.112868069898891</v>
      </c>
      <c r="Q33" s="48">
        <f>VLOOKUP($A33,'Occupancy Raw Data'!$B$8:$BE$45,'Occupancy Raw Data'!AX$3,FALSE)</f>
        <v>2.6629640136116102</v>
      </c>
      <c r="R33" s="49">
        <f>VLOOKUP($A33,'Occupancy Raw Data'!$B$8:$BE$45,'Occupancy Raw Data'!AY$3,FALSE)</f>
        <v>2.2699771132383799</v>
      </c>
      <c r="S33" s="48">
        <f>VLOOKUP($A33,'Occupancy Raw Data'!$B$8:$BE$45,'Occupancy Raw Data'!BA$3,FALSE)</f>
        <v>1.74091239807599</v>
      </c>
      <c r="T33" s="48">
        <f>VLOOKUP($A33,'Occupancy Raw Data'!$B$8:$BE$45,'Occupancy Raw Data'!BB$3,FALSE)</f>
        <v>0.47716441140538801</v>
      </c>
      <c r="U33" s="49">
        <f>VLOOKUP($A33,'Occupancy Raw Data'!$B$8:$BE$45,'Occupancy Raw Data'!BC$3,FALSE)</f>
        <v>1.0905789788847999</v>
      </c>
      <c r="V33" s="50">
        <f>VLOOKUP($A33,'Occupancy Raw Data'!$B$8:$BE$45,'Occupancy Raw Data'!BE$3,FALSE)</f>
        <v>1.90335302535605</v>
      </c>
      <c r="X33" s="51">
        <f>VLOOKUP($A33,'ADR Raw Data'!$B$6:$BE$43,'ADR Raw Data'!AG$1,FALSE)</f>
        <v>85.550942337559405</v>
      </c>
      <c r="Y33" s="52">
        <f>VLOOKUP($A33,'ADR Raw Data'!$B$6:$BE$43,'ADR Raw Data'!AH$1,FALSE)</f>
        <v>89.141104958327404</v>
      </c>
      <c r="Z33" s="52">
        <f>VLOOKUP($A33,'ADR Raw Data'!$B$6:$BE$43,'ADR Raw Data'!AI$1,FALSE)</f>
        <v>89.530186037371493</v>
      </c>
      <c r="AA33" s="52">
        <f>VLOOKUP($A33,'ADR Raw Data'!$B$6:$BE$43,'ADR Raw Data'!AJ$1,FALSE)</f>
        <v>89.634329127423797</v>
      </c>
      <c r="AB33" s="52">
        <f>VLOOKUP($A33,'ADR Raw Data'!$B$6:$BE$43,'ADR Raw Data'!AK$1,FALSE)</f>
        <v>88.166360522931797</v>
      </c>
      <c r="AC33" s="53">
        <f>VLOOKUP($A33,'ADR Raw Data'!$B$6:$BE$43,'ADR Raw Data'!AL$1,FALSE)</f>
        <v>88.478626652705799</v>
      </c>
      <c r="AD33" s="52">
        <f>VLOOKUP($A33,'ADR Raw Data'!$B$6:$BE$43,'ADR Raw Data'!AN$1,FALSE)</f>
        <v>94.280919557487096</v>
      </c>
      <c r="AE33" s="52">
        <f>VLOOKUP($A33,'ADR Raw Data'!$B$6:$BE$43,'ADR Raw Data'!AO$1,FALSE)</f>
        <v>97.411189226415004</v>
      </c>
      <c r="AF33" s="53">
        <f>VLOOKUP($A33,'ADR Raw Data'!$B$6:$BE$43,'ADR Raw Data'!AP$1,FALSE)</f>
        <v>95.882003252267907</v>
      </c>
      <c r="AG33" s="54">
        <f>VLOOKUP($A33,'ADR Raw Data'!$B$6:$BE$43,'ADR Raw Data'!AR$1,FALSE)</f>
        <v>90.761661868954903</v>
      </c>
      <c r="AI33" s="47">
        <f>VLOOKUP($A33,'ADR Raw Data'!$B$6:$BE$43,'ADR Raw Data'!AT$1,FALSE)</f>
        <v>-1.16262002006044</v>
      </c>
      <c r="AJ33" s="48">
        <f>VLOOKUP($A33,'ADR Raw Data'!$B$6:$BE$43,'ADR Raw Data'!AU$1,FALSE)</f>
        <v>0.93786951235971505</v>
      </c>
      <c r="AK33" s="48">
        <f>VLOOKUP($A33,'ADR Raw Data'!$B$6:$BE$43,'ADR Raw Data'!AV$1,FALSE)</f>
        <v>-1.13041320656785</v>
      </c>
      <c r="AL33" s="48">
        <f>VLOOKUP($A33,'ADR Raw Data'!$B$6:$BE$43,'ADR Raw Data'!AW$1,FALSE)</f>
        <v>0.70795963724280497</v>
      </c>
      <c r="AM33" s="48">
        <f>VLOOKUP($A33,'ADR Raw Data'!$B$6:$BE$43,'ADR Raw Data'!AX$1,FALSE)</f>
        <v>-0.59319297815432204</v>
      </c>
      <c r="AN33" s="49">
        <f>VLOOKUP($A33,'ADR Raw Data'!$B$6:$BE$43,'ADR Raw Data'!AY$1,FALSE)</f>
        <v>-0.24032309339768801</v>
      </c>
      <c r="AO33" s="48">
        <f>VLOOKUP($A33,'ADR Raw Data'!$B$6:$BE$43,'ADR Raw Data'!BA$1,FALSE)</f>
        <v>-2.9712972527272701</v>
      </c>
      <c r="AP33" s="48">
        <f>VLOOKUP($A33,'ADR Raw Data'!$B$6:$BE$43,'ADR Raw Data'!BB$1,FALSE)</f>
        <v>-2.4818990750124401</v>
      </c>
      <c r="AQ33" s="49">
        <f>VLOOKUP($A33,'ADR Raw Data'!$B$6:$BE$43,'ADR Raw Data'!BC$1,FALSE)</f>
        <v>-2.72598993881941</v>
      </c>
      <c r="AR33" s="50">
        <f>VLOOKUP($A33,'ADR Raw Data'!$B$6:$BE$43,'ADR Raw Data'!BE$1,FALSE)</f>
        <v>-1.09033046763011</v>
      </c>
      <c r="AT33" s="51">
        <f>VLOOKUP($A33,'RevPAR Raw Data'!$B$6:$BE$43,'RevPAR Raw Data'!AG$1,FALSE)</f>
        <v>52.187398119682904</v>
      </c>
      <c r="AU33" s="52">
        <f>VLOOKUP($A33,'RevPAR Raw Data'!$B$6:$BE$43,'RevPAR Raw Data'!AH$1,FALSE)</f>
        <v>61.0044356148491</v>
      </c>
      <c r="AV33" s="52">
        <f>VLOOKUP($A33,'RevPAR Raw Data'!$B$6:$BE$43,'RevPAR Raw Data'!AI$1,FALSE)</f>
        <v>62.763741690835197</v>
      </c>
      <c r="AW33" s="52">
        <f>VLOOKUP($A33,'RevPAR Raw Data'!$B$6:$BE$43,'RevPAR Raw Data'!AJ$1,FALSE)</f>
        <v>62.563791212296898</v>
      </c>
      <c r="AX33" s="52">
        <f>VLOOKUP($A33,'RevPAR Raw Data'!$B$6:$BE$43,'RevPAR Raw Data'!AK$1,FALSE)</f>
        <v>59.655486977958198</v>
      </c>
      <c r="AY33" s="53">
        <f>VLOOKUP($A33,'RevPAR Raw Data'!$B$6:$BE$43,'RevPAR Raw Data'!AL$1,FALSE)</f>
        <v>59.634970723124503</v>
      </c>
      <c r="AZ33" s="52">
        <f>VLOOKUP($A33,'RevPAR Raw Data'!$B$6:$BE$43,'RevPAR Raw Data'!AN$1,FALSE)</f>
        <v>69.206788689095106</v>
      </c>
      <c r="BA33" s="52">
        <f>VLOOKUP($A33,'RevPAR Raw Data'!$B$6:$BE$43,'RevPAR Raw Data'!AO$1,FALSE)</f>
        <v>74.866488239559104</v>
      </c>
      <c r="BB33" s="53">
        <f>VLOOKUP($A33,'RevPAR Raw Data'!$B$6:$BE$43,'RevPAR Raw Data'!AP$1,FALSE)</f>
        <v>72.036638464327098</v>
      </c>
      <c r="BC33" s="54">
        <f>VLOOKUP($A33,'RevPAR Raw Data'!$B$6:$BE$43,'RevPAR Raw Data'!AR$1,FALSE)</f>
        <v>63.178304363468101</v>
      </c>
      <c r="BE33" s="47">
        <f>VLOOKUP($A33,'RevPAR Raw Data'!$B$6:$BE$43,'RevPAR Raw Data'!AT$1,FALSE)</f>
        <v>2.8416323353230601</v>
      </c>
      <c r="BF33" s="48">
        <f>VLOOKUP($A33,'RevPAR Raw Data'!$B$6:$BE$43,'RevPAR Raw Data'!AU$1,FALSE)</f>
        <v>4.1959551526212397</v>
      </c>
      <c r="BG33" s="48">
        <f>VLOOKUP($A33,'RevPAR Raw Data'!$B$6:$BE$43,'RevPAR Raw Data'!AV$1,FALSE)</f>
        <v>0.491163307077502</v>
      </c>
      <c r="BH33" s="48">
        <f>VLOOKUP($A33,'RevPAR Raw Data'!$B$6:$BE$43,'RevPAR Raw Data'!AW$1,FALSE)</f>
        <v>0.82162676751991603</v>
      </c>
      <c r="BI33" s="48">
        <f>VLOOKUP($A33,'RevPAR Raw Data'!$B$6:$BE$43,'RevPAR Raw Data'!AX$1,FALSE)</f>
        <v>2.0539745199177699</v>
      </c>
      <c r="BJ33" s="49">
        <f>VLOOKUP($A33,'RevPAR Raw Data'!$B$6:$BE$43,'RevPAR Raw Data'!AY$1,FALSE)</f>
        <v>2.0241987406227402</v>
      </c>
      <c r="BK33" s="48">
        <f>VLOOKUP($A33,'RevPAR Raw Data'!$B$6:$BE$43,'RevPAR Raw Data'!BA$1,FALSE)</f>
        <v>-1.2821125369077</v>
      </c>
      <c r="BL33" s="48">
        <f>VLOOKUP($A33,'RevPAR Raw Data'!$B$6:$BE$43,'RevPAR Raw Data'!BB$1,FALSE)</f>
        <v>-2.0165774027200101</v>
      </c>
      <c r="BM33" s="49">
        <f>VLOOKUP($A33,'RevPAR Raw Data'!$B$6:$BE$43,'RevPAR Raw Data'!BC$1,FALSE)</f>
        <v>-1.6651400331738799</v>
      </c>
      <c r="BN33" s="50">
        <f>VLOOKUP($A33,'RevPAR Raw Data'!$B$6:$BE$43,'RevPAR Raw Data'!BE$1,FALSE)</f>
        <v>0.79226971978391902</v>
      </c>
    </row>
    <row r="34" spans="1:66" x14ac:dyDescent="0.25">
      <c r="A34" s="63" t="s">
        <v>95</v>
      </c>
      <c r="B34" s="47">
        <f>VLOOKUP($A34,'Occupancy Raw Data'!$B$8:$BE$45,'Occupancy Raw Data'!AG$3,FALSE)</f>
        <v>42.962902700943701</v>
      </c>
      <c r="C34" s="48">
        <f>VLOOKUP($A34,'Occupancy Raw Data'!$B$8:$BE$45,'Occupancy Raw Data'!AH$3,FALSE)</f>
        <v>60.128538887081</v>
      </c>
      <c r="D34" s="48">
        <f>VLOOKUP($A34,'Occupancy Raw Data'!$B$8:$BE$45,'Occupancy Raw Data'!AI$3,FALSE)</f>
        <v>71.347217702570703</v>
      </c>
      <c r="E34" s="48">
        <f>VLOOKUP($A34,'Occupancy Raw Data'!$B$8:$BE$45,'Occupancy Raw Data'!AJ$3,FALSE)</f>
        <v>66.148714611129094</v>
      </c>
      <c r="F34" s="48">
        <f>VLOOKUP($A34,'Occupancy Raw Data'!$B$8:$BE$45,'Occupancy Raw Data'!AK$3,FALSE)</f>
        <v>57.012691181256102</v>
      </c>
      <c r="G34" s="49">
        <f>VLOOKUP($A34,'Occupancy Raw Data'!$B$8:$BE$45,'Occupancy Raw Data'!AL$3,FALSE)</f>
        <v>59.520013016596103</v>
      </c>
      <c r="H34" s="48">
        <f>VLOOKUP($A34,'Occupancy Raw Data'!$B$8:$BE$45,'Occupancy Raw Data'!AN$3,FALSE)</f>
        <v>76.212170517409604</v>
      </c>
      <c r="I34" s="48">
        <f>VLOOKUP($A34,'Occupancy Raw Data'!$B$8:$BE$45,'Occupancy Raw Data'!AO$3,FALSE)</f>
        <v>81.597787178652695</v>
      </c>
      <c r="J34" s="49">
        <f>VLOOKUP($A34,'Occupancy Raw Data'!$B$8:$BE$45,'Occupancy Raw Data'!AP$3,FALSE)</f>
        <v>78.904978848031206</v>
      </c>
      <c r="K34" s="50">
        <f>VLOOKUP($A34,'Occupancy Raw Data'!$B$8:$BE$45,'Occupancy Raw Data'!AR$3,FALSE)</f>
        <v>65.058574682720405</v>
      </c>
      <c r="M34" s="47">
        <f>VLOOKUP($A34,'Occupancy Raw Data'!$B$8:$BE$45,'Occupancy Raw Data'!AT$3,FALSE)</f>
        <v>-0.79323516123834503</v>
      </c>
      <c r="N34" s="48">
        <f>VLOOKUP($A34,'Occupancy Raw Data'!$B$8:$BE$45,'Occupancy Raw Data'!AU$3,FALSE)</f>
        <v>0.65436154915084299</v>
      </c>
      <c r="O34" s="48">
        <f>VLOOKUP($A34,'Occupancy Raw Data'!$B$8:$BE$45,'Occupancy Raw Data'!AV$3,FALSE)</f>
        <v>1.97849914891486</v>
      </c>
      <c r="P34" s="48">
        <f>VLOOKUP($A34,'Occupancy Raw Data'!$B$8:$BE$45,'Occupancy Raw Data'!AW$3,FALSE)</f>
        <v>2.7214043034145101</v>
      </c>
      <c r="Q34" s="48">
        <f>VLOOKUP($A34,'Occupancy Raw Data'!$B$8:$BE$45,'Occupancy Raw Data'!AX$3,FALSE)</f>
        <v>5.0991975705313202</v>
      </c>
      <c r="R34" s="49">
        <f>VLOOKUP($A34,'Occupancy Raw Data'!$B$8:$BE$45,'Occupancy Raw Data'!AY$3,FALSE)</f>
        <v>2.0401918509588999</v>
      </c>
      <c r="S34" s="48">
        <f>VLOOKUP($A34,'Occupancy Raw Data'!$B$8:$BE$45,'Occupancy Raw Data'!BA$3,FALSE)</f>
        <v>3.8399555216585801</v>
      </c>
      <c r="T34" s="48">
        <f>VLOOKUP($A34,'Occupancy Raw Data'!$B$8:$BE$45,'Occupancy Raw Data'!BB$3,FALSE)</f>
        <v>1.82170882775854</v>
      </c>
      <c r="U34" s="49">
        <f>VLOOKUP($A34,'Occupancy Raw Data'!$B$8:$BE$45,'Occupancy Raw Data'!BC$3,FALSE)</f>
        <v>2.7865054727557701</v>
      </c>
      <c r="V34" s="50">
        <f>VLOOKUP($A34,'Occupancy Raw Data'!$B$8:$BE$45,'Occupancy Raw Data'!BE$3,FALSE)</f>
        <v>2.2975763753684699</v>
      </c>
      <c r="X34" s="51">
        <f>VLOOKUP($A34,'ADR Raw Data'!$B$6:$BE$43,'ADR Raw Data'!AG$1,FALSE)</f>
        <v>165.96215489490601</v>
      </c>
      <c r="Y34" s="52">
        <f>VLOOKUP($A34,'ADR Raw Data'!$B$6:$BE$43,'ADR Raw Data'!AH$1,FALSE)</f>
        <v>173.13349749695499</v>
      </c>
      <c r="Z34" s="52">
        <f>VLOOKUP($A34,'ADR Raw Data'!$B$6:$BE$43,'ADR Raw Data'!AI$1,FALSE)</f>
        <v>178.86780273660199</v>
      </c>
      <c r="AA34" s="52">
        <f>VLOOKUP($A34,'ADR Raw Data'!$B$6:$BE$43,'ADR Raw Data'!AJ$1,FALSE)</f>
        <v>174.19376214487701</v>
      </c>
      <c r="AB34" s="52">
        <f>VLOOKUP($A34,'ADR Raw Data'!$B$6:$BE$43,'ADR Raw Data'!AK$1,FALSE)</f>
        <v>170.64412243150599</v>
      </c>
      <c r="AC34" s="53">
        <f>VLOOKUP($A34,'ADR Raw Data'!$B$6:$BE$43,'ADR Raw Data'!AL$1,FALSE)</f>
        <v>173.23173067986099</v>
      </c>
      <c r="AD34" s="52">
        <f>VLOOKUP($A34,'ADR Raw Data'!$B$6:$BE$43,'ADR Raw Data'!AN$1,FALSE)</f>
        <v>200.68938941075999</v>
      </c>
      <c r="AE34" s="52">
        <f>VLOOKUP($A34,'ADR Raw Data'!$B$6:$BE$43,'ADR Raw Data'!AO$1,FALSE)</f>
        <v>206.35974376869299</v>
      </c>
      <c r="AF34" s="53">
        <f>VLOOKUP($A34,'ADR Raw Data'!$B$6:$BE$43,'ADR Raw Data'!AP$1,FALSE)</f>
        <v>203.62132333230201</v>
      </c>
      <c r="AG34" s="54">
        <f>VLOOKUP($A34,'ADR Raw Data'!$B$6:$BE$43,'ADR Raw Data'!AR$1,FALSE)</f>
        <v>183.76241751371001</v>
      </c>
      <c r="AI34" s="47">
        <f>VLOOKUP($A34,'ADR Raw Data'!$B$6:$BE$43,'ADR Raw Data'!AT$1,FALSE)</f>
        <v>0.44830535350162398</v>
      </c>
      <c r="AJ34" s="48">
        <f>VLOOKUP($A34,'ADR Raw Data'!$B$6:$BE$43,'ADR Raw Data'!AU$1,FALSE)</f>
        <v>2.10172616055018</v>
      </c>
      <c r="AK34" s="48">
        <f>VLOOKUP($A34,'ADR Raw Data'!$B$6:$BE$43,'ADR Raw Data'!AV$1,FALSE)</f>
        <v>-0.92352737562856602</v>
      </c>
      <c r="AL34" s="48">
        <f>VLOOKUP($A34,'ADR Raw Data'!$B$6:$BE$43,'ADR Raw Data'!AW$1,FALSE)</f>
        <v>0.60658198778563199</v>
      </c>
      <c r="AM34" s="48">
        <f>VLOOKUP($A34,'ADR Raw Data'!$B$6:$BE$43,'ADR Raw Data'!AX$1,FALSE)</f>
        <v>1.23117607502811</v>
      </c>
      <c r="AN34" s="49">
        <f>VLOOKUP($A34,'ADR Raw Data'!$B$6:$BE$43,'ADR Raw Data'!AY$1,FALSE)</f>
        <v>0.62404289560777104</v>
      </c>
      <c r="AO34" s="48">
        <f>VLOOKUP($A34,'ADR Raw Data'!$B$6:$BE$43,'ADR Raw Data'!BA$1,FALSE)</f>
        <v>-3.4444405992987299</v>
      </c>
      <c r="AP34" s="48">
        <f>VLOOKUP($A34,'ADR Raw Data'!$B$6:$BE$43,'ADR Raw Data'!BB$1,FALSE)</f>
        <v>-2.9375022229910801</v>
      </c>
      <c r="AQ34" s="49">
        <f>VLOOKUP($A34,'ADR Raw Data'!$B$6:$BE$43,'ADR Raw Data'!BC$1,FALSE)</f>
        <v>-3.1901853663595499</v>
      </c>
      <c r="AR34" s="50">
        <f>VLOOKUP($A34,'ADR Raw Data'!$B$6:$BE$43,'ADR Raw Data'!BE$1,FALSE)</f>
        <v>-0.84187063876356505</v>
      </c>
      <c r="AT34" s="51">
        <f>VLOOKUP($A34,'RevPAR Raw Data'!$B$6:$BE$43,'RevPAR Raw Data'!AG$1,FALSE)</f>
        <v>71.302159127888004</v>
      </c>
      <c r="AU34" s="52">
        <f>VLOOKUP($A34,'RevPAR Raw Data'!$B$6:$BE$43,'RevPAR Raw Data'!AH$1,FALSE)</f>
        <v>104.10264236902</v>
      </c>
      <c r="AV34" s="52">
        <f>VLOOKUP($A34,'RevPAR Raw Data'!$B$6:$BE$43,'RevPAR Raw Data'!AI$1,FALSE)</f>
        <v>127.617200618288</v>
      </c>
      <c r="AW34" s="52">
        <f>VLOOKUP($A34,'RevPAR Raw Data'!$B$6:$BE$43,'RevPAR Raw Data'!AJ$1,FALSE)</f>
        <v>115.22693459160401</v>
      </c>
      <c r="AX34" s="52">
        <f>VLOOKUP($A34,'RevPAR Raw Data'!$B$6:$BE$43,'RevPAR Raw Data'!AK$1,FALSE)</f>
        <v>97.288806540839502</v>
      </c>
      <c r="AY34" s="53">
        <f>VLOOKUP($A34,'RevPAR Raw Data'!$B$6:$BE$43,'RevPAR Raw Data'!AL$1,FALSE)</f>
        <v>103.107548649528</v>
      </c>
      <c r="AZ34" s="52">
        <f>VLOOKUP($A34,'RevPAR Raw Data'!$B$6:$BE$43,'RevPAR Raw Data'!AN$1,FALSE)</f>
        <v>152.94973966807601</v>
      </c>
      <c r="BA34" s="52">
        <f>VLOOKUP($A34,'RevPAR Raw Data'!$B$6:$BE$43,'RevPAR Raw Data'!AO$1,FALSE)</f>
        <v>168.38498454279201</v>
      </c>
      <c r="BB34" s="53">
        <f>VLOOKUP($A34,'RevPAR Raw Data'!$B$6:$BE$43,'RevPAR Raw Data'!AP$1,FALSE)</f>
        <v>160.66736210543399</v>
      </c>
      <c r="BC34" s="54">
        <f>VLOOKUP($A34,'RevPAR Raw Data'!$B$6:$BE$43,'RevPAR Raw Data'!AR$1,FALSE)</f>
        <v>119.553209636929</v>
      </c>
      <c r="BE34" s="47">
        <f>VLOOKUP($A34,'RevPAR Raw Data'!$B$6:$BE$43,'RevPAR Raw Data'!AT$1,FALSE)</f>
        <v>-0.34848592343040902</v>
      </c>
      <c r="BF34" s="48">
        <f>VLOOKUP($A34,'RevPAR Raw Data'!$B$6:$BE$43,'RevPAR Raw Data'!AU$1,FALSE)</f>
        <v>2.7698405975641101</v>
      </c>
      <c r="BG34" s="48">
        <f>VLOOKUP($A34,'RevPAR Raw Data'!$B$6:$BE$43,'RevPAR Raw Data'!AV$1,FALSE)</f>
        <v>1.03669979201949</v>
      </c>
      <c r="BH34" s="48">
        <f>VLOOKUP($A34,'RevPAR Raw Data'!$B$6:$BE$43,'RevPAR Raw Data'!AW$1,FALSE)</f>
        <v>3.3444938395194699</v>
      </c>
      <c r="BI34" s="48">
        <f>VLOOKUP($A34,'RevPAR Raw Data'!$B$6:$BE$43,'RevPAR Raw Data'!AX$1,FALSE)</f>
        <v>6.39315374606623</v>
      </c>
      <c r="BJ34" s="49">
        <f>VLOOKUP($A34,'RevPAR Raw Data'!$B$6:$BE$43,'RevPAR Raw Data'!AY$1,FALSE)</f>
        <v>2.6769664188693501</v>
      </c>
      <c r="BK34" s="48">
        <f>VLOOKUP($A34,'RevPAR Raw Data'!$B$6:$BE$43,'RevPAR Raw Data'!BA$1,FALSE)</f>
        <v>0.26324993537682601</v>
      </c>
      <c r="BL34" s="48">
        <f>VLOOKUP($A34,'RevPAR Raw Data'!$B$6:$BE$43,'RevPAR Raw Data'!BB$1,FALSE)</f>
        <v>-1.1693061325443701</v>
      </c>
      <c r="BM34" s="49">
        <f>VLOOKUP($A34,'RevPAR Raw Data'!$B$6:$BE$43,'RevPAR Raw Data'!BC$1,FALSE)</f>
        <v>-0.49257458342843802</v>
      </c>
      <c r="BN34" s="50">
        <f>VLOOKUP($A34,'RevPAR Raw Data'!$B$6:$BE$43,'RevPAR Raw Data'!BE$1,FALSE)</f>
        <v>1.4363631156975101</v>
      </c>
    </row>
    <row r="35" spans="1:66" x14ac:dyDescent="0.25">
      <c r="A35" s="63" t="s">
        <v>96</v>
      </c>
      <c r="B35" s="47">
        <f>VLOOKUP($A35,'Occupancy Raw Data'!$B$8:$BE$45,'Occupancy Raw Data'!AG$3,FALSE)</f>
        <v>50.777959756668203</v>
      </c>
      <c r="C35" s="48">
        <f>VLOOKUP($A35,'Occupancy Raw Data'!$B$8:$BE$45,'Occupancy Raw Data'!AH$3,FALSE)</f>
        <v>64.787084698174993</v>
      </c>
      <c r="D35" s="48">
        <f>VLOOKUP($A35,'Occupancy Raw Data'!$B$8:$BE$45,'Occupancy Raw Data'!AI$3,FALSE)</f>
        <v>72.382428638277901</v>
      </c>
      <c r="E35" s="48">
        <f>VLOOKUP($A35,'Occupancy Raw Data'!$B$8:$BE$45,'Occupancy Raw Data'!AJ$3,FALSE)</f>
        <v>71.648338792700002</v>
      </c>
      <c r="F35" s="48">
        <f>VLOOKUP($A35,'Occupancy Raw Data'!$B$8:$BE$45,'Occupancy Raw Data'!AK$3,FALSE)</f>
        <v>67.504094525035001</v>
      </c>
      <c r="G35" s="49">
        <f>VLOOKUP($A35,'Occupancy Raw Data'!$B$8:$BE$45,'Occupancy Raw Data'!AL$3,FALSE)</f>
        <v>65.419981282171193</v>
      </c>
      <c r="H35" s="48">
        <f>VLOOKUP($A35,'Occupancy Raw Data'!$B$8:$BE$45,'Occupancy Raw Data'!AN$3,FALSE)</f>
        <v>78.711394478240507</v>
      </c>
      <c r="I35" s="48">
        <f>VLOOKUP($A35,'Occupancy Raw Data'!$B$8:$BE$45,'Occupancy Raw Data'!AO$3,FALSE)</f>
        <v>84.774216190921805</v>
      </c>
      <c r="J35" s="49">
        <f>VLOOKUP($A35,'Occupancy Raw Data'!$B$8:$BE$45,'Occupancy Raw Data'!AP$3,FALSE)</f>
        <v>81.742805334581107</v>
      </c>
      <c r="K35" s="50">
        <f>VLOOKUP($A35,'Occupancy Raw Data'!$B$8:$BE$45,'Occupancy Raw Data'!AR$3,FALSE)</f>
        <v>70.083645297145495</v>
      </c>
      <c r="M35" s="47">
        <f>VLOOKUP($A35,'Occupancy Raw Data'!$B$8:$BE$45,'Occupancy Raw Data'!AT$3,FALSE)</f>
        <v>-0.19007609839341699</v>
      </c>
      <c r="N35" s="48">
        <f>VLOOKUP($A35,'Occupancy Raw Data'!$B$8:$BE$45,'Occupancy Raw Data'!AU$3,FALSE)</f>
        <v>5.8550609664752002</v>
      </c>
      <c r="O35" s="48">
        <f>VLOOKUP($A35,'Occupancy Raw Data'!$B$8:$BE$45,'Occupancy Raw Data'!AV$3,FALSE)</f>
        <v>11.5042270498008</v>
      </c>
      <c r="P35" s="48">
        <f>VLOOKUP($A35,'Occupancy Raw Data'!$B$8:$BE$45,'Occupancy Raw Data'!AW$3,FALSE)</f>
        <v>10.3926256212005</v>
      </c>
      <c r="Q35" s="48">
        <f>VLOOKUP($A35,'Occupancy Raw Data'!$B$8:$BE$45,'Occupancy Raw Data'!AX$3,FALSE)</f>
        <v>8.0505936015785302</v>
      </c>
      <c r="R35" s="49">
        <f>VLOOKUP($A35,'Occupancy Raw Data'!$B$8:$BE$45,'Occupancy Raw Data'!AY$3,FALSE)</f>
        <v>7.4676874273001701</v>
      </c>
      <c r="S35" s="48">
        <f>VLOOKUP($A35,'Occupancy Raw Data'!$B$8:$BE$45,'Occupancy Raw Data'!BA$3,FALSE)</f>
        <v>1.515630261656</v>
      </c>
      <c r="T35" s="48">
        <f>VLOOKUP($A35,'Occupancy Raw Data'!$B$8:$BE$45,'Occupancy Raw Data'!BB$3,FALSE)</f>
        <v>1.4258842316745799</v>
      </c>
      <c r="U35" s="49">
        <f>VLOOKUP($A35,'Occupancy Raw Data'!$B$8:$BE$45,'Occupancy Raw Data'!BC$3,FALSE)</f>
        <v>1.46907332607463</v>
      </c>
      <c r="V35" s="50">
        <f>VLOOKUP($A35,'Occupancy Raw Data'!$B$8:$BE$45,'Occupancy Raw Data'!BE$3,FALSE)</f>
        <v>5.3914012174237502</v>
      </c>
      <c r="X35" s="51">
        <f>VLOOKUP($A35,'ADR Raw Data'!$B$6:$BE$43,'ADR Raw Data'!AG$1,FALSE)</f>
        <v>97.078283031908697</v>
      </c>
      <c r="Y35" s="52">
        <f>VLOOKUP($A35,'ADR Raw Data'!$B$6:$BE$43,'ADR Raw Data'!AH$1,FALSE)</f>
        <v>104.44973907547801</v>
      </c>
      <c r="Z35" s="52">
        <f>VLOOKUP($A35,'ADR Raw Data'!$B$6:$BE$43,'ADR Raw Data'!AI$1,FALSE)</f>
        <v>107.396699664632</v>
      </c>
      <c r="AA35" s="52">
        <f>VLOOKUP($A35,'ADR Raw Data'!$B$6:$BE$43,'ADR Raw Data'!AJ$1,FALSE)</f>
        <v>106.705777206302</v>
      </c>
      <c r="AB35" s="52">
        <f>VLOOKUP($A35,'ADR Raw Data'!$B$6:$BE$43,'ADR Raw Data'!AK$1,FALSE)</f>
        <v>104.011905896624</v>
      </c>
      <c r="AC35" s="53">
        <f>VLOOKUP($A35,'ADR Raw Data'!$B$6:$BE$43,'ADR Raw Data'!AL$1,FALSE)</f>
        <v>104.361345648325</v>
      </c>
      <c r="AD35" s="52">
        <f>VLOOKUP($A35,'ADR Raw Data'!$B$6:$BE$43,'ADR Raw Data'!AN$1,FALSE)</f>
        <v>126.22147103630201</v>
      </c>
      <c r="AE35" s="52">
        <f>VLOOKUP($A35,'ADR Raw Data'!$B$6:$BE$43,'ADR Raw Data'!AO$1,FALSE)</f>
        <v>130.71287794107499</v>
      </c>
      <c r="AF35" s="53">
        <f>VLOOKUP($A35,'ADR Raw Data'!$B$6:$BE$43,'ADR Raw Data'!AP$1,FALSE)</f>
        <v>128.55045582210701</v>
      </c>
      <c r="AG35" s="54">
        <f>VLOOKUP($A35,'ADR Raw Data'!$B$6:$BE$43,'ADR Raw Data'!AR$1,FALSE)</f>
        <v>112.42226736456701</v>
      </c>
      <c r="AI35" s="47">
        <f>VLOOKUP($A35,'ADR Raw Data'!$B$6:$BE$43,'ADR Raw Data'!AT$1,FALSE)</f>
        <v>2.8343294907399601</v>
      </c>
      <c r="AJ35" s="48">
        <f>VLOOKUP($A35,'ADR Raw Data'!$B$6:$BE$43,'ADR Raw Data'!AU$1,FALSE)</f>
        <v>7.5197081993609398</v>
      </c>
      <c r="AK35" s="48">
        <f>VLOOKUP($A35,'ADR Raw Data'!$B$6:$BE$43,'ADR Raw Data'!AV$1,FALSE)</f>
        <v>7.4753380755621501</v>
      </c>
      <c r="AL35" s="48">
        <f>VLOOKUP($A35,'ADR Raw Data'!$B$6:$BE$43,'ADR Raw Data'!AW$1,FALSE)</f>
        <v>7.9360395188722697</v>
      </c>
      <c r="AM35" s="48">
        <f>VLOOKUP($A35,'ADR Raw Data'!$B$6:$BE$43,'ADR Raw Data'!AX$1,FALSE)</f>
        <v>6.1383404928205998</v>
      </c>
      <c r="AN35" s="49">
        <f>VLOOKUP($A35,'ADR Raw Data'!$B$6:$BE$43,'ADR Raw Data'!AY$1,FALSE)</f>
        <v>6.6867024205662702</v>
      </c>
      <c r="AO35" s="48">
        <f>VLOOKUP($A35,'ADR Raw Data'!$B$6:$BE$43,'ADR Raw Data'!BA$1,FALSE)</f>
        <v>4.5224150524019304</v>
      </c>
      <c r="AP35" s="48">
        <f>VLOOKUP($A35,'ADR Raw Data'!$B$6:$BE$43,'ADR Raw Data'!BB$1,FALSE)</f>
        <v>3.5719476282178402</v>
      </c>
      <c r="AQ35" s="49">
        <f>VLOOKUP($A35,'ADR Raw Data'!$B$6:$BE$43,'ADR Raw Data'!BC$1,FALSE)</f>
        <v>4.0180912580682602</v>
      </c>
      <c r="AR35" s="50">
        <f>VLOOKUP($A35,'ADR Raw Data'!$B$6:$BE$43,'ADR Raw Data'!BE$1,FALSE)</f>
        <v>5.3253093206491302</v>
      </c>
      <c r="AT35" s="51">
        <f>VLOOKUP($A35,'RevPAR Raw Data'!$B$6:$BE$43,'RevPAR Raw Data'!AG$1,FALSE)</f>
        <v>49.294371490407102</v>
      </c>
      <c r="AU35" s="52">
        <f>VLOOKUP($A35,'RevPAR Raw Data'!$B$6:$BE$43,'RevPAR Raw Data'!AH$1,FALSE)</f>
        <v>67.669940921852998</v>
      </c>
      <c r="AV35" s="52">
        <f>VLOOKUP($A35,'RevPAR Raw Data'!$B$6:$BE$43,'RevPAR Raw Data'!AI$1,FALSE)</f>
        <v>77.736339494618605</v>
      </c>
      <c r="AW35" s="52">
        <f>VLOOKUP($A35,'RevPAR Raw Data'!$B$6:$BE$43,'RevPAR Raw Data'!AJ$1,FALSE)</f>
        <v>76.452916764155304</v>
      </c>
      <c r="AX35" s="52">
        <f>VLOOKUP($A35,'RevPAR Raw Data'!$B$6:$BE$43,'RevPAR Raw Data'!AK$1,FALSE)</f>
        <v>70.212295273748197</v>
      </c>
      <c r="AY35" s="53">
        <f>VLOOKUP($A35,'RevPAR Raw Data'!$B$6:$BE$43,'RevPAR Raw Data'!AL$1,FALSE)</f>
        <v>68.273172788956401</v>
      </c>
      <c r="AZ35" s="52">
        <f>VLOOKUP($A35,'RevPAR Raw Data'!$B$6:$BE$43,'RevPAR Raw Data'!AN$1,FALSE)</f>
        <v>99.350679983621802</v>
      </c>
      <c r="BA35" s="52">
        <f>VLOOKUP($A35,'RevPAR Raw Data'!$B$6:$BE$43,'RevPAR Raw Data'!AO$1,FALSE)</f>
        <v>110.810817735142</v>
      </c>
      <c r="BB35" s="53">
        <f>VLOOKUP($A35,'RevPAR Raw Data'!$B$6:$BE$43,'RevPAR Raw Data'!AP$1,FALSE)</f>
        <v>105.080748859382</v>
      </c>
      <c r="BC35" s="54">
        <f>VLOOKUP($A35,'RevPAR Raw Data'!$B$6:$BE$43,'RevPAR Raw Data'!AR$1,FALSE)</f>
        <v>78.789623094792404</v>
      </c>
      <c r="BE35" s="47">
        <f>VLOOKUP($A35,'RevPAR Raw Data'!$B$6:$BE$43,'RevPAR Raw Data'!AT$1,FALSE)</f>
        <v>2.6388660094349299</v>
      </c>
      <c r="BF35" s="48">
        <f>VLOOKUP($A35,'RevPAR Raw Data'!$B$6:$BE$43,'RevPAR Raw Data'!AU$1,FALSE)</f>
        <v>13.8150526654097</v>
      </c>
      <c r="BG35" s="48">
        <f>VLOOKUP($A35,'RevPAR Raw Data'!$B$6:$BE$43,'RevPAR Raw Data'!AV$1,FALSE)</f>
        <v>19.8395449903159</v>
      </c>
      <c r="BH35" s="48">
        <f>VLOOKUP($A35,'RevPAR Raw Data'!$B$6:$BE$43,'RevPAR Raw Data'!AW$1,FALSE)</f>
        <v>19.153428016419699</v>
      </c>
      <c r="BI35" s="48">
        <f>VLOOKUP($A35,'RevPAR Raw Data'!$B$6:$BE$43,'RevPAR Raw Data'!AX$1,FALSE)</f>
        <v>14.683106941357201</v>
      </c>
      <c r="BJ35" s="49">
        <f>VLOOKUP($A35,'RevPAR Raw Data'!$B$6:$BE$43,'RevPAR Raw Data'!AY$1,FALSE)</f>
        <v>14.653731883828</v>
      </c>
      <c r="BK35" s="48">
        <f>VLOOKUP($A35,'RevPAR Raw Data'!$B$6:$BE$43,'RevPAR Raw Data'!BA$1,FALSE)</f>
        <v>6.1065884051498198</v>
      </c>
      <c r="BL35" s="48">
        <f>VLOOKUP($A35,'RevPAR Raw Data'!$B$6:$BE$43,'RevPAR Raw Data'!BB$1,FALSE)</f>
        <v>5.0487636978868604</v>
      </c>
      <c r="BM35" s="49">
        <f>VLOOKUP($A35,'RevPAR Raw Data'!$B$6:$BE$43,'RevPAR Raw Data'!BC$1,FALSE)</f>
        <v>5.5461932910325098</v>
      </c>
      <c r="BN35" s="50">
        <f>VLOOKUP($A35,'RevPAR Raw Data'!$B$6:$BE$43,'RevPAR Raw Data'!BE$1,FALSE)</f>
        <v>11.003819329617899</v>
      </c>
    </row>
    <row r="36" spans="1:66" x14ac:dyDescent="0.25">
      <c r="A36" s="63" t="s">
        <v>45</v>
      </c>
      <c r="B36" s="47">
        <f>VLOOKUP($A36,'Occupancy Raw Data'!$B$8:$BE$45,'Occupancy Raw Data'!AG$3,FALSE)</f>
        <v>54.3246037215713</v>
      </c>
      <c r="C36" s="48">
        <f>VLOOKUP($A36,'Occupancy Raw Data'!$B$8:$BE$45,'Occupancy Raw Data'!AH$3,FALSE)</f>
        <v>63.895589248793897</v>
      </c>
      <c r="D36" s="48">
        <f>VLOOKUP($A36,'Occupancy Raw Data'!$B$8:$BE$45,'Occupancy Raw Data'!AI$3,FALSE)</f>
        <v>68.831840110268701</v>
      </c>
      <c r="E36" s="48">
        <f>VLOOKUP($A36,'Occupancy Raw Data'!$B$8:$BE$45,'Occupancy Raw Data'!AJ$3,FALSE)</f>
        <v>68.866299104066101</v>
      </c>
      <c r="F36" s="48">
        <f>VLOOKUP($A36,'Occupancy Raw Data'!$B$8:$BE$45,'Occupancy Raw Data'!AK$3,FALSE)</f>
        <v>67.496554100620202</v>
      </c>
      <c r="G36" s="49">
        <f>VLOOKUP($A36,'Occupancy Raw Data'!$B$8:$BE$45,'Occupancy Raw Data'!AL$3,FALSE)</f>
        <v>64.682977257063996</v>
      </c>
      <c r="H36" s="48">
        <f>VLOOKUP($A36,'Occupancy Raw Data'!$B$8:$BE$45,'Occupancy Raw Data'!AN$3,FALSE)</f>
        <v>81.926257753273603</v>
      </c>
      <c r="I36" s="48">
        <f>VLOOKUP($A36,'Occupancy Raw Data'!$B$8:$BE$45,'Occupancy Raw Data'!AO$3,FALSE)</f>
        <v>87.0434183321847</v>
      </c>
      <c r="J36" s="49">
        <f>VLOOKUP($A36,'Occupancy Raw Data'!$B$8:$BE$45,'Occupancy Raw Data'!AP$3,FALSE)</f>
        <v>84.484838042729095</v>
      </c>
      <c r="K36" s="50">
        <f>VLOOKUP($A36,'Occupancy Raw Data'!$B$8:$BE$45,'Occupancy Raw Data'!AR$3,FALSE)</f>
        <v>70.340651767254101</v>
      </c>
      <c r="M36" s="47">
        <f>VLOOKUP($A36,'Occupancy Raw Data'!$B$8:$BE$45,'Occupancy Raw Data'!AT$3,FALSE)</f>
        <v>-1.6902647160331601</v>
      </c>
      <c r="N36" s="48">
        <f>VLOOKUP($A36,'Occupancy Raw Data'!$B$8:$BE$45,'Occupancy Raw Data'!AU$3,FALSE)</f>
        <v>0.75976553643415501</v>
      </c>
      <c r="O36" s="48">
        <f>VLOOKUP($A36,'Occupancy Raw Data'!$B$8:$BE$45,'Occupancy Raw Data'!AV$3,FALSE)</f>
        <v>1.75217857513926</v>
      </c>
      <c r="P36" s="48">
        <f>VLOOKUP($A36,'Occupancy Raw Data'!$B$8:$BE$45,'Occupancy Raw Data'!AW$3,FALSE)</f>
        <v>3.14384371945351</v>
      </c>
      <c r="Q36" s="48">
        <f>VLOOKUP($A36,'Occupancy Raw Data'!$B$8:$BE$45,'Occupancy Raw Data'!AX$3,FALSE)</f>
        <v>2.4682669241192299</v>
      </c>
      <c r="R36" s="49">
        <f>VLOOKUP($A36,'Occupancy Raw Data'!$B$8:$BE$45,'Occupancy Raw Data'!AY$3,FALSE)</f>
        <v>1.39767779966262</v>
      </c>
      <c r="S36" s="48">
        <f>VLOOKUP($A36,'Occupancy Raw Data'!$B$8:$BE$45,'Occupancy Raw Data'!BA$3,FALSE)</f>
        <v>4.1816038081532296</v>
      </c>
      <c r="T36" s="48">
        <f>VLOOKUP($A36,'Occupancy Raw Data'!$B$8:$BE$45,'Occupancy Raw Data'!BB$3,FALSE)</f>
        <v>2.4559769308313002</v>
      </c>
      <c r="U36" s="49">
        <f>VLOOKUP($A36,'Occupancy Raw Data'!$B$8:$BE$45,'Occupancy Raw Data'!BC$3,FALSE)</f>
        <v>3.2854635923125999</v>
      </c>
      <c r="V36" s="50">
        <f>VLOOKUP($A36,'Occupancy Raw Data'!$B$8:$BE$45,'Occupancy Raw Data'!BE$3,FALSE)</f>
        <v>2.0376754948734002</v>
      </c>
      <c r="X36" s="51">
        <f>VLOOKUP($A36,'ADR Raw Data'!$B$6:$BE$43,'ADR Raw Data'!AG$1,FALSE)</f>
        <v>87.5404227878211</v>
      </c>
      <c r="Y36" s="52">
        <f>VLOOKUP($A36,'ADR Raw Data'!$B$6:$BE$43,'ADR Raw Data'!AH$1,FALSE)</f>
        <v>91.186361183767005</v>
      </c>
      <c r="Z36" s="52">
        <f>VLOOKUP($A36,'ADR Raw Data'!$B$6:$BE$43,'ADR Raw Data'!AI$1,FALSE)</f>
        <v>93.896598998748402</v>
      </c>
      <c r="AA36" s="52">
        <f>VLOOKUP($A36,'ADR Raw Data'!$B$6:$BE$43,'ADR Raw Data'!AJ$1,FALSE)</f>
        <v>93.032072466850096</v>
      </c>
      <c r="AB36" s="52">
        <f>VLOOKUP($A36,'ADR Raw Data'!$B$6:$BE$43,'ADR Raw Data'!AK$1,FALSE)</f>
        <v>93.192340472239906</v>
      </c>
      <c r="AC36" s="53">
        <f>VLOOKUP($A36,'ADR Raw Data'!$B$6:$BE$43,'ADR Raw Data'!AL$1,FALSE)</f>
        <v>91.962424695008195</v>
      </c>
      <c r="AD36" s="52">
        <f>VLOOKUP($A36,'ADR Raw Data'!$B$6:$BE$43,'ADR Raw Data'!AN$1,FALSE)</f>
        <v>114.218834805467</v>
      </c>
      <c r="AE36" s="52">
        <f>VLOOKUP($A36,'ADR Raw Data'!$B$6:$BE$43,'ADR Raw Data'!AO$1,FALSE)</f>
        <v>119.553999317102</v>
      </c>
      <c r="AF36" s="53">
        <f>VLOOKUP($A36,'ADR Raw Data'!$B$6:$BE$43,'ADR Raw Data'!AP$1,FALSE)</f>
        <v>116.967203431222</v>
      </c>
      <c r="AG36" s="54">
        <f>VLOOKUP($A36,'ADR Raw Data'!$B$6:$BE$43,'ADR Raw Data'!AR$1,FALSE)</f>
        <v>100.54321639023</v>
      </c>
      <c r="AI36" s="47">
        <f>VLOOKUP($A36,'ADR Raw Data'!$B$6:$BE$43,'ADR Raw Data'!AT$1,FALSE)</f>
        <v>2.3535972019218701</v>
      </c>
      <c r="AJ36" s="48">
        <f>VLOOKUP($A36,'ADR Raw Data'!$B$6:$BE$43,'ADR Raw Data'!AU$1,FALSE)</f>
        <v>2.7116265584409098</v>
      </c>
      <c r="AK36" s="48">
        <f>VLOOKUP($A36,'ADR Raw Data'!$B$6:$BE$43,'ADR Raw Data'!AV$1,FALSE)</f>
        <v>4.1913913735030501</v>
      </c>
      <c r="AL36" s="48">
        <f>VLOOKUP($A36,'ADR Raw Data'!$B$6:$BE$43,'ADR Raw Data'!AW$1,FALSE)</f>
        <v>4.5044968749848504</v>
      </c>
      <c r="AM36" s="48">
        <f>VLOOKUP($A36,'ADR Raw Data'!$B$6:$BE$43,'ADR Raw Data'!AX$1,FALSE)</f>
        <v>2.9420841488941099</v>
      </c>
      <c r="AN36" s="49">
        <f>VLOOKUP($A36,'ADR Raw Data'!$B$6:$BE$43,'ADR Raw Data'!AY$1,FALSE)</f>
        <v>3.4305819903820698</v>
      </c>
      <c r="AO36" s="48">
        <f>VLOOKUP($A36,'ADR Raw Data'!$B$6:$BE$43,'ADR Raw Data'!BA$1,FALSE)</f>
        <v>2.9369260244399298</v>
      </c>
      <c r="AP36" s="48">
        <f>VLOOKUP($A36,'ADR Raw Data'!$B$6:$BE$43,'ADR Raw Data'!BB$1,FALSE)</f>
        <v>3.9486361346608598</v>
      </c>
      <c r="AQ36" s="49">
        <f>VLOOKUP($A36,'ADR Raw Data'!$B$6:$BE$43,'ADR Raw Data'!BC$1,FALSE)</f>
        <v>3.4516923968751101</v>
      </c>
      <c r="AR36" s="50">
        <f>VLOOKUP($A36,'ADR Raw Data'!$B$6:$BE$43,'ADR Raw Data'!BE$1,FALSE)</f>
        <v>3.5456754076922201</v>
      </c>
      <c r="AT36" s="51">
        <f>VLOOKUP($A36,'RevPAR Raw Data'!$B$6:$BE$43,'RevPAR Raw Data'!AG$1,FALSE)</f>
        <v>47.555987775671902</v>
      </c>
      <c r="AU36" s="52">
        <f>VLOOKUP($A36,'RevPAR Raw Data'!$B$6:$BE$43,'RevPAR Raw Data'!AH$1,FALSE)</f>
        <v>58.264062792901399</v>
      </c>
      <c r="AV36" s="52">
        <f>VLOOKUP($A36,'RevPAR Raw Data'!$B$6:$BE$43,'RevPAR Raw Data'!AI$1,FALSE)</f>
        <v>64.630756891798697</v>
      </c>
      <c r="AW36" s="52">
        <f>VLOOKUP($A36,'RevPAR Raw Data'!$B$6:$BE$43,'RevPAR Raw Data'!AJ$1,FALSE)</f>
        <v>64.067745287732507</v>
      </c>
      <c r="AX36" s="52">
        <f>VLOOKUP($A36,'RevPAR Raw Data'!$B$6:$BE$43,'RevPAR Raw Data'!AK$1,FALSE)</f>
        <v>62.9016185044796</v>
      </c>
      <c r="AY36" s="53">
        <f>VLOOKUP($A36,'RevPAR Raw Data'!$B$6:$BE$43,'RevPAR Raw Data'!AL$1,FALSE)</f>
        <v>59.4840342505168</v>
      </c>
      <c r="AZ36" s="52">
        <f>VLOOKUP($A36,'RevPAR Raw Data'!$B$6:$BE$43,'RevPAR Raw Data'!AN$1,FALSE)</f>
        <v>93.575217005513394</v>
      </c>
      <c r="BA36" s="52">
        <f>VLOOKUP($A36,'RevPAR Raw Data'!$B$6:$BE$43,'RevPAR Raw Data'!AO$1,FALSE)</f>
        <v>104.06388775844199</v>
      </c>
      <c r="BB36" s="53">
        <f>VLOOKUP($A36,'RevPAR Raw Data'!$B$6:$BE$43,'RevPAR Raw Data'!AP$1,FALSE)</f>
        <v>98.8195523819779</v>
      </c>
      <c r="BC36" s="54">
        <f>VLOOKUP($A36,'RevPAR Raw Data'!$B$6:$BE$43,'RevPAR Raw Data'!AR$1,FALSE)</f>
        <v>70.722753716648597</v>
      </c>
      <c r="BE36" s="47">
        <f>VLOOKUP($A36,'RevPAR Raw Data'!$B$6:$BE$43,'RevPAR Raw Data'!AT$1,FALSE)</f>
        <v>0.62355046282708404</v>
      </c>
      <c r="BF36" s="48">
        <f>VLOOKUP($A36,'RevPAR Raw Data'!$B$6:$BE$43,'RevPAR Raw Data'!AU$1,FALSE)</f>
        <v>3.4919940989429001</v>
      </c>
      <c r="BG36" s="48">
        <f>VLOOKUP($A36,'RevPAR Raw Data'!$B$6:$BE$43,'RevPAR Raw Data'!AV$1,FALSE)</f>
        <v>6.0170106102890797</v>
      </c>
      <c r="BH36" s="48">
        <f>VLOOKUP($A36,'RevPAR Raw Data'!$B$6:$BE$43,'RevPAR Raw Data'!AW$1,FALSE)</f>
        <v>7.78995493653556</v>
      </c>
      <c r="BI36" s="48">
        <f>VLOOKUP($A36,'RevPAR Raw Data'!$B$6:$BE$43,'RevPAR Raw Data'!AX$1,FALSE)</f>
        <v>5.48296956294024</v>
      </c>
      <c r="BJ36" s="49">
        <f>VLOOKUP($A36,'RevPAR Raw Data'!$B$6:$BE$43,'RevPAR Raw Data'!AY$1,FALSE)</f>
        <v>4.8762082729234901</v>
      </c>
      <c r="BK36" s="48">
        <f>VLOOKUP($A36,'RevPAR Raw Data'!$B$6:$BE$43,'RevPAR Raw Data'!BA$1,FALSE)</f>
        <v>7.2413404430737902</v>
      </c>
      <c r="BL36" s="48">
        <f>VLOOKUP($A36,'RevPAR Raw Data'!$B$6:$BE$43,'RevPAR Raw Data'!BB$1,FALSE)</f>
        <v>6.5015906580419101</v>
      </c>
      <c r="BM36" s="49">
        <f>VLOOKUP($A36,'RevPAR Raw Data'!$B$6:$BE$43,'RevPAR Raw Data'!BC$1,FALSE)</f>
        <v>6.8505600862056699</v>
      </c>
      <c r="BN36" s="50">
        <f>VLOOKUP($A36,'RevPAR Raw Data'!$B$6:$BE$43,'RevPAR Raw Data'!BE$1,FALSE)</f>
        <v>5.6556002614759198</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Data'!AG$3,FALSE)</f>
        <v>50.9769471039587</v>
      </c>
      <c r="C39" s="48">
        <f>VLOOKUP($A39,'Occupancy Raw Data'!$B$8:$BE$45,'Occupancy Raw Data'!AH$3,FALSE)</f>
        <v>62.483024376994599</v>
      </c>
      <c r="D39" s="48">
        <f>VLOOKUP($A39,'Occupancy Raw Data'!$B$8:$BE$45,'Occupancy Raw Data'!AI$3,FALSE)</f>
        <v>68.141848305832795</v>
      </c>
      <c r="E39" s="48">
        <f>VLOOKUP($A39,'Occupancy Raw Data'!$B$8:$BE$45,'Occupancy Raw Data'!AJ$3,FALSE)</f>
        <v>69.566103075982795</v>
      </c>
      <c r="F39" s="48">
        <f>VLOOKUP($A39,'Occupancy Raw Data'!$B$8:$BE$45,'Occupancy Raw Data'!AK$3,FALSE)</f>
        <v>66.068275955727501</v>
      </c>
      <c r="G39" s="49">
        <f>VLOOKUP($A39,'Occupancy Raw Data'!$B$8:$BE$45,'Occupancy Raw Data'!AL$3,FALSE)</f>
        <v>63.447239763699301</v>
      </c>
      <c r="H39" s="48">
        <f>VLOOKUP($A39,'Occupancy Raw Data'!$B$8:$BE$45,'Occupancy Raw Data'!AN$3,FALSE)</f>
        <v>76.440381612005098</v>
      </c>
      <c r="I39" s="48">
        <f>VLOOKUP($A39,'Occupancy Raw Data'!$B$8:$BE$45,'Occupancy Raw Data'!AO$3,FALSE)</f>
        <v>80.246316289807794</v>
      </c>
      <c r="J39" s="49">
        <f>VLOOKUP($A39,'Occupancy Raw Data'!$B$8:$BE$45,'Occupancy Raw Data'!AP$3,FALSE)</f>
        <v>78.343348950906403</v>
      </c>
      <c r="K39" s="50">
        <f>VLOOKUP($A39,'Occupancy Raw Data'!$B$8:$BE$45,'Occupancy Raw Data'!AR$3,FALSE)</f>
        <v>67.703270960044193</v>
      </c>
      <c r="M39" s="47">
        <f>VLOOKUP($A39,'Occupancy Raw Data'!$B$8:$BE$45,'Occupancy Raw Data'!AT$3,FALSE)</f>
        <v>-1.97933747921143</v>
      </c>
      <c r="N39" s="48">
        <f>VLOOKUP($A39,'Occupancy Raw Data'!$B$8:$BE$45,'Occupancy Raw Data'!AU$3,FALSE)</f>
        <v>0.46392420924975503</v>
      </c>
      <c r="O39" s="48">
        <f>VLOOKUP($A39,'Occupancy Raw Data'!$B$8:$BE$45,'Occupancy Raw Data'!AV$3,FALSE)</f>
        <v>2.39146386942936</v>
      </c>
      <c r="P39" s="48">
        <f>VLOOKUP($A39,'Occupancy Raw Data'!$B$8:$BE$45,'Occupancy Raw Data'!AW$3,FALSE)</f>
        <v>3.8121592142621399</v>
      </c>
      <c r="Q39" s="48">
        <f>VLOOKUP($A39,'Occupancy Raw Data'!$B$8:$BE$45,'Occupancy Raw Data'!AX$3,FALSE)</f>
        <v>1.74150015445186</v>
      </c>
      <c r="R39" s="49">
        <f>VLOOKUP($A39,'Occupancy Raw Data'!$B$8:$BE$45,'Occupancy Raw Data'!AY$3,FALSE)</f>
        <v>1.4506399954051901</v>
      </c>
      <c r="S39" s="48">
        <f>VLOOKUP($A39,'Occupancy Raw Data'!$B$8:$BE$45,'Occupancy Raw Data'!BA$3,FALSE)</f>
        <v>0.34815919424095099</v>
      </c>
      <c r="T39" s="48">
        <f>VLOOKUP($A39,'Occupancy Raw Data'!$B$8:$BE$45,'Occupancy Raw Data'!BB$3,FALSE)</f>
        <v>7.81642408000435E-2</v>
      </c>
      <c r="U39" s="49">
        <f>VLOOKUP($A39,'Occupancy Raw Data'!$B$8:$BE$45,'Occupancy Raw Data'!BC$3,FALSE)</f>
        <v>0.20970087377426899</v>
      </c>
      <c r="V39" s="50">
        <f>VLOOKUP($A39,'Occupancy Raw Data'!$B$8:$BE$45,'Occupancy Raw Data'!BE$3,FALSE)</f>
        <v>1.0369781206951401</v>
      </c>
      <c r="X39" s="51">
        <f>VLOOKUP($A39,'ADR Raw Data'!$B$6:$BE$43,'ADR Raw Data'!AG$1,FALSE)</f>
        <v>112.079664829584</v>
      </c>
      <c r="Y39" s="52">
        <f>VLOOKUP($A39,'ADR Raw Data'!$B$6:$BE$43,'ADR Raw Data'!AH$1,FALSE)</f>
        <v>110.644704747673</v>
      </c>
      <c r="Z39" s="52">
        <f>VLOOKUP($A39,'ADR Raw Data'!$B$6:$BE$43,'ADR Raw Data'!AI$1,FALSE)</f>
        <v>113.96329538377201</v>
      </c>
      <c r="AA39" s="52">
        <f>VLOOKUP($A39,'ADR Raw Data'!$B$6:$BE$43,'ADR Raw Data'!AJ$1,FALSE)</f>
        <v>118.38117703757899</v>
      </c>
      <c r="AB39" s="52">
        <f>VLOOKUP($A39,'ADR Raw Data'!$B$6:$BE$43,'ADR Raw Data'!AK$1,FALSE)</f>
        <v>123.28724572515</v>
      </c>
      <c r="AC39" s="53">
        <f>VLOOKUP($A39,'ADR Raw Data'!$B$6:$BE$43,'ADR Raw Data'!AL$1,FALSE)</f>
        <v>115.917595751227</v>
      </c>
      <c r="AD39" s="52">
        <f>VLOOKUP($A39,'ADR Raw Data'!$B$6:$BE$43,'ADR Raw Data'!AN$1,FALSE)</f>
        <v>157.36884375797999</v>
      </c>
      <c r="AE39" s="52">
        <f>VLOOKUP($A39,'ADR Raw Data'!$B$6:$BE$43,'ADR Raw Data'!AO$1,FALSE)</f>
        <v>158.44072950932301</v>
      </c>
      <c r="AF39" s="53">
        <f>VLOOKUP($A39,'ADR Raw Data'!$B$6:$BE$43,'ADR Raw Data'!AP$1,FALSE)</f>
        <v>157.917804736676</v>
      </c>
      <c r="AG39" s="54">
        <f>VLOOKUP($A39,'ADR Raw Data'!$B$6:$BE$43,'ADR Raw Data'!AR$1,FALSE)</f>
        <v>129.803555055278</v>
      </c>
      <c r="AI39" s="47">
        <f>VLOOKUP($A39,'ADR Raw Data'!$B$6:$BE$43,'ADR Raw Data'!AT$1,FALSE)</f>
        <v>0.91553230978823197</v>
      </c>
      <c r="AJ39" s="48">
        <f>VLOOKUP($A39,'ADR Raw Data'!$B$6:$BE$43,'ADR Raw Data'!AU$1,FALSE)</f>
        <v>2.2161084714667001</v>
      </c>
      <c r="AK39" s="48">
        <f>VLOOKUP($A39,'ADR Raw Data'!$B$6:$BE$43,'ADR Raw Data'!AV$1,FALSE)</f>
        <v>2.1889848957401101</v>
      </c>
      <c r="AL39" s="48">
        <f>VLOOKUP($A39,'ADR Raw Data'!$B$6:$BE$43,'ADR Raw Data'!AW$1,FALSE)</f>
        <v>5.6565761527474496</v>
      </c>
      <c r="AM39" s="48">
        <f>VLOOKUP($A39,'ADR Raw Data'!$B$6:$BE$43,'ADR Raw Data'!AX$1,FALSE)</f>
        <v>3.1769881395783499</v>
      </c>
      <c r="AN39" s="49">
        <f>VLOOKUP($A39,'ADR Raw Data'!$B$6:$BE$43,'ADR Raw Data'!AY$1,FALSE)</f>
        <v>2.98231847738889</v>
      </c>
      <c r="AO39" s="48">
        <f>VLOOKUP($A39,'ADR Raw Data'!$B$6:$BE$43,'ADR Raw Data'!BA$1,FALSE)</f>
        <v>3.06614021376007</v>
      </c>
      <c r="AP39" s="48">
        <f>VLOOKUP($A39,'ADR Raw Data'!$B$6:$BE$43,'ADR Raw Data'!BB$1,FALSE)</f>
        <v>2.6409886387124799</v>
      </c>
      <c r="AQ39" s="49">
        <f>VLOOKUP($A39,'ADR Raw Data'!$B$6:$BE$43,'ADR Raw Data'!BC$1,FALSE)</f>
        <v>2.8464849399199301</v>
      </c>
      <c r="AR39" s="50">
        <f>VLOOKUP($A39,'ADR Raw Data'!$B$6:$BE$43,'ADR Raw Data'!BE$1,FALSE)</f>
        <v>2.8364180209266201</v>
      </c>
      <c r="AT39" s="51">
        <f>VLOOKUP($A39,'RevPAR Raw Data'!$B$6:$BE$43,'RevPAR Raw Data'!AG$1,FALSE)</f>
        <v>57.134791454471298</v>
      </c>
      <c r="AU39" s="52">
        <f>VLOOKUP($A39,'RevPAR Raw Data'!$B$6:$BE$43,'RevPAR Raw Data'!AH$1,FALSE)</f>
        <v>69.134157839342706</v>
      </c>
      <c r="AV39" s="52">
        <f>VLOOKUP($A39,'RevPAR Raw Data'!$B$6:$BE$43,'RevPAR Raw Data'!AI$1,FALSE)</f>
        <v>77.656695864738197</v>
      </c>
      <c r="AW39" s="52">
        <f>VLOOKUP($A39,'RevPAR Raw Data'!$B$6:$BE$43,'RevPAR Raw Data'!AJ$1,FALSE)</f>
        <v>82.353171640524195</v>
      </c>
      <c r="AX39" s="52">
        <f>VLOOKUP($A39,'RevPAR Raw Data'!$B$6:$BE$43,'RevPAR Raw Data'!AK$1,FALSE)</f>
        <v>81.453757723908396</v>
      </c>
      <c r="AY39" s="53">
        <f>VLOOKUP($A39,'RevPAR Raw Data'!$B$6:$BE$43,'RevPAR Raw Data'!AL$1,FALSE)</f>
        <v>73.546514904596904</v>
      </c>
      <c r="AZ39" s="52">
        <f>VLOOKUP($A39,'RevPAR Raw Data'!$B$6:$BE$43,'RevPAR Raw Data'!AN$1,FALSE)</f>
        <v>120.293344707</v>
      </c>
      <c r="BA39" s="52">
        <f>VLOOKUP($A39,'RevPAR Raw Data'!$B$6:$BE$43,'RevPAR Raw Data'!AO$1,FALSE)</f>
        <v>127.14284893393</v>
      </c>
      <c r="BB39" s="53">
        <f>VLOOKUP($A39,'RevPAR Raw Data'!$B$6:$BE$43,'RevPAR Raw Data'!AP$1,FALSE)</f>
        <v>123.71809682046501</v>
      </c>
      <c r="BC39" s="54">
        <f>VLOOKUP($A39,'RevPAR Raw Data'!$B$6:$BE$43,'RevPAR Raw Data'!AR$1,FALSE)</f>
        <v>87.881252594845193</v>
      </c>
      <c r="BE39" s="47">
        <f>VLOOKUP($A39,'RevPAR Raw Data'!$B$6:$BE$43,'RevPAR Raw Data'!AT$1,FALSE)</f>
        <v>-1.08192664356513</v>
      </c>
      <c r="BF39" s="48">
        <f>VLOOKUP($A39,'RevPAR Raw Data'!$B$6:$BE$43,'RevPAR Raw Data'!AU$1,FALSE)</f>
        <v>2.6903137444188201</v>
      </c>
      <c r="BG39" s="48">
        <f>VLOOKUP($A39,'RevPAR Raw Data'!$B$6:$BE$43,'RevPAR Raw Data'!AV$1,FALSE)</f>
        <v>4.6327975480583596</v>
      </c>
      <c r="BH39" s="48">
        <f>VLOOKUP($A39,'RevPAR Raw Data'!$B$6:$BE$43,'RevPAR Raw Data'!AW$1,FALSE)</f>
        <v>9.6843730560283099</v>
      </c>
      <c r="BI39" s="48">
        <f>VLOOKUP($A39,'RevPAR Raw Data'!$B$6:$BE$43,'RevPAR Raw Data'!AX$1,FALSE)</f>
        <v>4.9738155473878898</v>
      </c>
      <c r="BJ39" s="49">
        <f>VLOOKUP($A39,'RevPAR Raw Data'!$B$6:$BE$43,'RevPAR Raw Data'!AY$1,FALSE)</f>
        <v>4.4762211774174396</v>
      </c>
      <c r="BK39" s="48">
        <f>VLOOKUP($A39,'RevPAR Raw Data'!$B$6:$BE$43,'RevPAR Raw Data'!BA$1,FALSE)</f>
        <v>3.4249744570635499</v>
      </c>
      <c r="BL39" s="48">
        <f>VLOOKUP($A39,'RevPAR Raw Data'!$B$6:$BE$43,'RevPAR Raw Data'!BB$1,FALSE)</f>
        <v>2.7212171882315901</v>
      </c>
      <c r="BM39" s="49">
        <f>VLOOKUP($A39,'RevPAR Raw Data'!$B$6:$BE$43,'RevPAR Raw Data'!BC$1,FALSE)</f>
        <v>3.0621549174850702</v>
      </c>
      <c r="BN39" s="50">
        <f>VLOOKUP($A39,'RevPAR Raw Data'!$B$6:$BE$43,'RevPAR Raw Data'!BE$1,FALSE)</f>
        <v>3.9028091759102299</v>
      </c>
    </row>
    <row r="40" spans="1:66" x14ac:dyDescent="0.25">
      <c r="A40" s="63" t="s">
        <v>79</v>
      </c>
      <c r="B40" s="47">
        <f>VLOOKUP($A40,'Occupancy Raw Data'!$B$8:$BE$45,'Occupancy Raw Data'!AG$3,FALSE)</f>
        <v>46.610956360259898</v>
      </c>
      <c r="C40" s="48">
        <f>VLOOKUP($A40,'Occupancy Raw Data'!$B$8:$BE$45,'Occupancy Raw Data'!AH$3,FALSE)</f>
        <v>61.652739090064898</v>
      </c>
      <c r="D40" s="48">
        <f>VLOOKUP($A40,'Occupancy Raw Data'!$B$8:$BE$45,'Occupancy Raw Data'!AI$3,FALSE)</f>
        <v>64.415041782729801</v>
      </c>
      <c r="E40" s="48">
        <f>VLOOKUP($A40,'Occupancy Raw Data'!$B$8:$BE$45,'Occupancy Raw Data'!AJ$3,FALSE)</f>
        <v>67.989786443825395</v>
      </c>
      <c r="F40" s="48">
        <f>VLOOKUP($A40,'Occupancy Raw Data'!$B$8:$BE$45,'Occupancy Raw Data'!AK$3,FALSE)</f>
        <v>62.325905292479099</v>
      </c>
      <c r="G40" s="49">
        <f>VLOOKUP($A40,'Occupancy Raw Data'!$B$8:$BE$45,'Occupancy Raw Data'!AL$3,FALSE)</f>
        <v>60.598885793871801</v>
      </c>
      <c r="H40" s="48">
        <f>VLOOKUP($A40,'Occupancy Raw Data'!$B$8:$BE$45,'Occupancy Raw Data'!AN$3,FALSE)</f>
        <v>68.523676880222794</v>
      </c>
      <c r="I40" s="48">
        <f>VLOOKUP($A40,'Occupancy Raw Data'!$B$8:$BE$45,'Occupancy Raw Data'!AO$3,FALSE)</f>
        <v>73.119777158774298</v>
      </c>
      <c r="J40" s="49">
        <f>VLOOKUP($A40,'Occupancy Raw Data'!$B$8:$BE$45,'Occupancy Raw Data'!AP$3,FALSE)</f>
        <v>70.821727019498596</v>
      </c>
      <c r="K40" s="50">
        <f>VLOOKUP($A40,'Occupancy Raw Data'!$B$8:$BE$45,'Occupancy Raw Data'!AR$3,FALSE)</f>
        <v>63.519697572622299</v>
      </c>
      <c r="M40" s="47">
        <f>VLOOKUP($A40,'Occupancy Raw Data'!$B$8:$BE$45,'Occupancy Raw Data'!AT$3,FALSE)</f>
        <v>1.4653865588681101</v>
      </c>
      <c r="N40" s="48">
        <f>VLOOKUP($A40,'Occupancy Raw Data'!$B$8:$BE$45,'Occupancy Raw Data'!AU$3,FALSE)</f>
        <v>6.2825130052020803</v>
      </c>
      <c r="O40" s="48">
        <f>VLOOKUP($A40,'Occupancy Raw Data'!$B$8:$BE$45,'Occupancy Raw Data'!AV$3,FALSE)</f>
        <v>0.14435221941537299</v>
      </c>
      <c r="P40" s="48">
        <f>VLOOKUP($A40,'Occupancy Raw Data'!$B$8:$BE$45,'Occupancy Raw Data'!AW$3,FALSE)</f>
        <v>4.53247680228408</v>
      </c>
      <c r="Q40" s="48">
        <f>VLOOKUP($A40,'Occupancy Raw Data'!$B$8:$BE$45,'Occupancy Raw Data'!AX$3,FALSE)</f>
        <v>4.1101202016285301</v>
      </c>
      <c r="R40" s="49">
        <f>VLOOKUP($A40,'Occupancy Raw Data'!$B$8:$BE$45,'Occupancy Raw Data'!AY$3,FALSE)</f>
        <v>3.3491686460807601</v>
      </c>
      <c r="S40" s="48">
        <f>VLOOKUP($A40,'Occupancy Raw Data'!$B$8:$BE$45,'Occupancy Raw Data'!BA$3,FALSE)</f>
        <v>-6.0171919770773599</v>
      </c>
      <c r="T40" s="48">
        <f>VLOOKUP($A40,'Occupancy Raw Data'!$B$8:$BE$45,'Occupancy Raw Data'!BB$3,FALSE)</f>
        <v>-5.3201082055906204</v>
      </c>
      <c r="U40" s="49">
        <f>VLOOKUP($A40,'Occupancy Raw Data'!$B$8:$BE$45,'Occupancy Raw Data'!BC$3,FALSE)</f>
        <v>-5.6586270871985098</v>
      </c>
      <c r="V40" s="50">
        <f>VLOOKUP($A40,'Occupancy Raw Data'!$B$8:$BE$45,'Occupancy Raw Data'!BE$3,FALSE)</f>
        <v>0.29846057178762098</v>
      </c>
      <c r="X40" s="51">
        <f>VLOOKUP($A40,'ADR Raw Data'!$B$6:$BE$43,'ADR Raw Data'!AG$1,FALSE)</f>
        <v>112.08990537848599</v>
      </c>
      <c r="Y40" s="52">
        <f>VLOOKUP($A40,'ADR Raw Data'!$B$6:$BE$43,'ADR Raw Data'!AH$1,FALSE)</f>
        <v>107.84172439759</v>
      </c>
      <c r="Z40" s="52">
        <f>VLOOKUP($A40,'ADR Raw Data'!$B$6:$BE$43,'ADR Raw Data'!AI$1,FALSE)</f>
        <v>107.435708108108</v>
      </c>
      <c r="AA40" s="52">
        <f>VLOOKUP($A40,'ADR Raw Data'!$B$6:$BE$43,'ADR Raw Data'!AJ$1,FALSE)</f>
        <v>111.49561625128</v>
      </c>
      <c r="AB40" s="52">
        <f>VLOOKUP($A40,'ADR Raw Data'!$B$6:$BE$43,'ADR Raw Data'!AK$1,FALSE)</f>
        <v>115.26166480446901</v>
      </c>
      <c r="AC40" s="53">
        <f>VLOOKUP($A40,'ADR Raw Data'!$B$6:$BE$43,'ADR Raw Data'!AL$1,FALSE)</f>
        <v>110.75511146862701</v>
      </c>
      <c r="AD40" s="52">
        <f>VLOOKUP($A40,'ADR Raw Data'!$B$6:$BE$43,'ADR Raw Data'!AN$1,FALSE)</f>
        <v>150.38616869918599</v>
      </c>
      <c r="AE40" s="52">
        <f>VLOOKUP($A40,'ADR Raw Data'!$B$6:$BE$43,'ADR Raw Data'!AO$1,FALSE)</f>
        <v>160.99292063492001</v>
      </c>
      <c r="AF40" s="53">
        <f>VLOOKUP($A40,'ADR Raw Data'!$B$6:$BE$43,'ADR Raw Data'!AP$1,FALSE)</f>
        <v>155.86163061291299</v>
      </c>
      <c r="AG40" s="54">
        <f>VLOOKUP($A40,'ADR Raw Data'!$B$6:$BE$43,'ADR Raw Data'!AR$1,FALSE)</f>
        <v>125.124204646306</v>
      </c>
      <c r="AI40" s="47">
        <f>VLOOKUP($A40,'ADR Raw Data'!$B$6:$BE$43,'ADR Raw Data'!AT$1,FALSE)</f>
        <v>3.9699080930101802</v>
      </c>
      <c r="AJ40" s="48">
        <f>VLOOKUP($A40,'ADR Raw Data'!$B$6:$BE$43,'ADR Raw Data'!AU$1,FALSE)</f>
        <v>1.2281898357972001</v>
      </c>
      <c r="AK40" s="48">
        <f>VLOOKUP($A40,'ADR Raw Data'!$B$6:$BE$43,'ADR Raw Data'!AV$1,FALSE)</f>
        <v>0.80591652253162704</v>
      </c>
      <c r="AL40" s="48">
        <f>VLOOKUP($A40,'ADR Raw Data'!$B$6:$BE$43,'ADR Raw Data'!AW$1,FALSE)</f>
        <v>6.4199468886236897</v>
      </c>
      <c r="AM40" s="48">
        <f>VLOOKUP($A40,'ADR Raw Data'!$B$6:$BE$43,'ADR Raw Data'!AX$1,FALSE)</f>
        <v>2.76602184428303</v>
      </c>
      <c r="AN40" s="49">
        <f>VLOOKUP($A40,'ADR Raw Data'!$B$6:$BE$43,'ADR Raw Data'!AY$1,FALSE)</f>
        <v>3.0276464322113501</v>
      </c>
      <c r="AO40" s="48">
        <f>VLOOKUP($A40,'ADR Raw Data'!$B$6:$BE$43,'ADR Raw Data'!BA$1,FALSE)</f>
        <v>1.3503321477260299</v>
      </c>
      <c r="AP40" s="48">
        <f>VLOOKUP($A40,'ADR Raw Data'!$B$6:$BE$43,'ADR Raw Data'!BB$1,FALSE)</f>
        <v>3.9450881424651598</v>
      </c>
      <c r="AQ40" s="49">
        <f>VLOOKUP($A40,'ADR Raw Data'!$B$6:$BE$43,'ADR Raw Data'!BC$1,FALSE)</f>
        <v>2.7256893824519701</v>
      </c>
      <c r="AR40" s="50">
        <f>VLOOKUP($A40,'ADR Raw Data'!$B$6:$BE$43,'ADR Raw Data'!BE$1,FALSE)</f>
        <v>2.16015998977965</v>
      </c>
      <c r="AT40" s="51">
        <f>VLOOKUP($A40,'RevPAR Raw Data'!$B$6:$BE$43,'RevPAR Raw Data'!AG$1,FALSE)</f>
        <v>52.246176880222798</v>
      </c>
      <c r="AU40" s="52">
        <f>VLOOKUP($A40,'RevPAR Raw Data'!$B$6:$BE$43,'RevPAR Raw Data'!AH$1,FALSE)</f>
        <v>66.487376973073296</v>
      </c>
      <c r="AV40" s="52">
        <f>VLOOKUP($A40,'RevPAR Raw Data'!$B$6:$BE$43,'RevPAR Raw Data'!AI$1,FALSE)</f>
        <v>69.204756267409394</v>
      </c>
      <c r="AW40" s="52">
        <f>VLOOKUP($A40,'RevPAR Raw Data'!$B$6:$BE$43,'RevPAR Raw Data'!AJ$1,FALSE)</f>
        <v>75.805631383472601</v>
      </c>
      <c r="AX40" s="52">
        <f>VLOOKUP($A40,'RevPAR Raw Data'!$B$6:$BE$43,'RevPAR Raw Data'!AK$1,FALSE)</f>
        <v>71.837876044568205</v>
      </c>
      <c r="AY40" s="53">
        <f>VLOOKUP($A40,'RevPAR Raw Data'!$B$6:$BE$43,'RevPAR Raw Data'!AL$1,FALSE)</f>
        <v>67.116363509749306</v>
      </c>
      <c r="AZ40" s="52">
        <f>VLOOKUP($A40,'RevPAR Raw Data'!$B$6:$BE$43,'RevPAR Raw Data'!AN$1,FALSE)</f>
        <v>103.05013231197699</v>
      </c>
      <c r="BA40" s="52">
        <f>VLOOKUP($A40,'RevPAR Raw Data'!$B$6:$BE$43,'RevPAR Raw Data'!AO$1,FALSE)</f>
        <v>117.717664809656</v>
      </c>
      <c r="BB40" s="53">
        <f>VLOOKUP($A40,'RevPAR Raw Data'!$B$6:$BE$43,'RevPAR Raw Data'!AP$1,FALSE)</f>
        <v>110.383898560817</v>
      </c>
      <c r="BC40" s="54">
        <f>VLOOKUP($A40,'RevPAR Raw Data'!$B$6:$BE$43,'RevPAR Raw Data'!AR$1,FALSE)</f>
        <v>79.478516381482905</v>
      </c>
      <c r="BE40" s="47">
        <f>VLOOKUP($A40,'RevPAR Raw Data'!$B$6:$BE$43,'RevPAR Raw Data'!AT$1,FALSE)</f>
        <v>5.4934691514726799</v>
      </c>
      <c r="BF40" s="48">
        <f>VLOOKUP($A40,'RevPAR Raw Data'!$B$6:$BE$43,'RevPAR Raw Data'!AU$1,FALSE)</f>
        <v>7.5878640271618103</v>
      </c>
      <c r="BG40" s="48">
        <f>VLOOKUP($A40,'RevPAR Raw Data'!$B$6:$BE$43,'RevPAR Raw Data'!AV$1,FALSE)</f>
        <v>0.95143210033391001</v>
      </c>
      <c r="BH40" s="48">
        <f>VLOOKUP($A40,'RevPAR Raw Data'!$B$6:$BE$43,'RevPAR Raw Data'!AW$1,FALSE)</f>
        <v>11.2434062943536</v>
      </c>
      <c r="BI40" s="48">
        <f>VLOOKUP($A40,'RevPAR Raw Data'!$B$6:$BE$43,'RevPAR Raw Data'!AX$1,FALSE)</f>
        <v>6.9898288685149002</v>
      </c>
      <c r="BJ40" s="49">
        <f>VLOOKUP($A40,'RevPAR Raw Data'!$B$6:$BE$43,'RevPAR Raw Data'!AY$1,FALSE)</f>
        <v>6.4782160633139201</v>
      </c>
      <c r="BK40" s="48">
        <f>VLOOKUP($A40,'RevPAR Raw Data'!$B$6:$BE$43,'RevPAR Raw Data'!BA$1,FALSE)</f>
        <v>-4.7481119070081901</v>
      </c>
      <c r="BL40" s="48">
        <f>VLOOKUP($A40,'RevPAR Raw Data'!$B$6:$BE$43,'RevPAR Raw Data'!BB$1,FALSE)</f>
        <v>-1.5849030211105199</v>
      </c>
      <c r="BM40" s="49">
        <f>VLOOKUP($A40,'RevPAR Raw Data'!$B$6:$BE$43,'RevPAR Raw Data'!BC$1,FALSE)</f>
        <v>-3.0871743024548599</v>
      </c>
      <c r="BN40" s="50">
        <f>VLOOKUP($A40,'RevPAR Raw Data'!$B$6:$BE$43,'RevPAR Raw Data'!BE$1,FALSE)</f>
        <v>2.4650677874242999</v>
      </c>
    </row>
    <row r="41" spans="1:66" x14ac:dyDescent="0.25">
      <c r="A41" s="63" t="s">
        <v>80</v>
      </c>
      <c r="B41" s="47">
        <f>VLOOKUP($A41,'Occupancy Raw Data'!$B$8:$BE$45,'Occupancy Raw Data'!AG$3,FALSE)</f>
        <v>41.350731793334504</v>
      </c>
      <c r="C41" s="48">
        <f>VLOOKUP($A41,'Occupancy Raw Data'!$B$8:$BE$45,'Occupancy Raw Data'!AH$3,FALSE)</f>
        <v>53.478566408995</v>
      </c>
      <c r="D41" s="48">
        <f>VLOOKUP($A41,'Occupancy Raw Data'!$B$8:$BE$45,'Occupancy Raw Data'!AI$3,FALSE)</f>
        <v>55.393534785664002</v>
      </c>
      <c r="E41" s="48">
        <f>VLOOKUP($A41,'Occupancy Raw Data'!$B$8:$BE$45,'Occupancy Raw Data'!AJ$3,FALSE)</f>
        <v>57.238229093464497</v>
      </c>
      <c r="F41" s="48">
        <f>VLOOKUP($A41,'Occupancy Raw Data'!$B$8:$BE$45,'Occupancy Raw Data'!AK$3,FALSE)</f>
        <v>59.943780744905098</v>
      </c>
      <c r="G41" s="49">
        <f>VLOOKUP($A41,'Occupancy Raw Data'!$B$8:$BE$45,'Occupancy Raw Data'!AL$3,FALSE)</f>
        <v>53.489925806111302</v>
      </c>
      <c r="H41" s="48">
        <f>VLOOKUP($A41,'Occupancy Raw Data'!$B$8:$BE$45,'Occupancy Raw Data'!AN$3,FALSE)</f>
        <v>69.290231904427202</v>
      </c>
      <c r="I41" s="48">
        <f>VLOOKUP($A41,'Occupancy Raw Data'!$B$8:$BE$45,'Occupancy Raw Data'!AO$3,FALSE)</f>
        <v>70.748418833450401</v>
      </c>
      <c r="J41" s="49">
        <f>VLOOKUP($A41,'Occupancy Raw Data'!$B$8:$BE$45,'Occupancy Raw Data'!AP$3,FALSE)</f>
        <v>70.019325368938794</v>
      </c>
      <c r="K41" s="50">
        <f>VLOOKUP($A41,'Occupancy Raw Data'!$B$8:$BE$45,'Occupancy Raw Data'!AR$3,FALSE)</f>
        <v>58.215101825578103</v>
      </c>
      <c r="M41" s="47">
        <f>VLOOKUP($A41,'Occupancy Raw Data'!$B$8:$BE$45,'Occupancy Raw Data'!AT$3,FALSE)</f>
        <v>-2.6196254167728399</v>
      </c>
      <c r="N41" s="48">
        <f>VLOOKUP($A41,'Occupancy Raw Data'!$B$8:$BE$45,'Occupancy Raw Data'!AU$3,FALSE)</f>
        <v>0.99535500995354997</v>
      </c>
      <c r="O41" s="48">
        <f>VLOOKUP($A41,'Occupancy Raw Data'!$B$8:$BE$45,'Occupancy Raw Data'!AV$3,FALSE)</f>
        <v>-2.1718895439031898</v>
      </c>
      <c r="P41" s="48">
        <f>VLOOKUP($A41,'Occupancy Raw Data'!$B$8:$BE$45,'Occupancy Raw Data'!AW$3,FALSE)</f>
        <v>-2.7752909579230001</v>
      </c>
      <c r="Q41" s="48">
        <f>VLOOKUP($A41,'Occupancy Raw Data'!$B$8:$BE$45,'Occupancy Raw Data'!AX$3,FALSE)</f>
        <v>2.5240384615384599</v>
      </c>
      <c r="R41" s="49">
        <f>VLOOKUP($A41,'Occupancy Raw Data'!$B$8:$BE$45,'Occupancy Raw Data'!AY$3,FALSE)</f>
        <v>-0.71588805570153602</v>
      </c>
      <c r="S41" s="48">
        <f>VLOOKUP($A41,'Occupancy Raw Data'!$B$8:$BE$45,'Occupancy Raw Data'!BA$3,FALSE)</f>
        <v>0.99871959026888601</v>
      </c>
      <c r="T41" s="48">
        <f>VLOOKUP($A41,'Occupancy Raw Data'!$B$8:$BE$45,'Occupancy Raw Data'!BB$3,FALSE)</f>
        <v>-1.8523031927857601</v>
      </c>
      <c r="U41" s="49">
        <f>VLOOKUP($A41,'Occupancy Raw Data'!$B$8:$BE$45,'Occupancy Raw Data'!BC$3,FALSE)</f>
        <v>-0.46203796203796199</v>
      </c>
      <c r="V41" s="50">
        <f>VLOOKUP($A41,'Occupancy Raw Data'!$B$8:$BE$45,'Occupancy Raw Data'!BE$3,FALSE)</f>
        <v>-0.62454405816643899</v>
      </c>
      <c r="X41" s="51">
        <f>VLOOKUP($A41,'ADR Raw Data'!$B$6:$BE$43,'ADR Raw Data'!AG$1,FALSE)</f>
        <v>112.596925373134</v>
      </c>
      <c r="Y41" s="52">
        <f>VLOOKUP($A41,'ADR Raw Data'!$B$6:$BE$43,'ADR Raw Data'!AH$1,FALSE)</f>
        <v>114.960190538764</v>
      </c>
      <c r="Z41" s="52">
        <f>VLOOKUP($A41,'ADR Raw Data'!$B$6:$BE$43,'ADR Raw Data'!AI$1,FALSE)</f>
        <v>114.552366000634</v>
      </c>
      <c r="AA41" s="52">
        <f>VLOOKUP($A41,'ADR Raw Data'!$B$6:$BE$43,'ADR Raw Data'!AJ$1,FALSE)</f>
        <v>117.098238182934</v>
      </c>
      <c r="AB41" s="52">
        <f>VLOOKUP($A41,'ADR Raw Data'!$B$6:$BE$43,'ADR Raw Data'!AK$1,FALSE)</f>
        <v>127.846301289566</v>
      </c>
      <c r="AC41" s="53">
        <f>VLOOKUP($A41,'ADR Raw Data'!$B$6:$BE$43,'ADR Raw Data'!AL$1,FALSE)</f>
        <v>117.859575335261</v>
      </c>
      <c r="AD41" s="52">
        <f>VLOOKUP($A41,'ADR Raw Data'!$B$6:$BE$43,'ADR Raw Data'!AN$1,FALSE)</f>
        <v>164.18772565922899</v>
      </c>
      <c r="AE41" s="52">
        <f>VLOOKUP($A41,'ADR Raw Data'!$B$6:$BE$43,'ADR Raw Data'!AO$1,FALSE)</f>
        <v>167.87664762850699</v>
      </c>
      <c r="AF41" s="53">
        <f>VLOOKUP($A41,'ADR Raw Data'!$B$6:$BE$43,'ADR Raw Data'!AP$1,FALSE)</f>
        <v>166.05139254798601</v>
      </c>
      <c r="AG41" s="54">
        <f>VLOOKUP($A41,'ADR Raw Data'!$B$6:$BE$43,'ADR Raw Data'!AR$1,FALSE)</f>
        <v>134.42934520985199</v>
      </c>
      <c r="AI41" s="47">
        <f>VLOOKUP($A41,'ADR Raw Data'!$B$6:$BE$43,'ADR Raw Data'!AT$1,FALSE)</f>
        <v>2.7881425404498401</v>
      </c>
      <c r="AJ41" s="48">
        <f>VLOOKUP($A41,'ADR Raw Data'!$B$6:$BE$43,'ADR Raw Data'!AU$1,FALSE)</f>
        <v>4.7385744405716901</v>
      </c>
      <c r="AK41" s="48">
        <f>VLOOKUP($A41,'ADR Raw Data'!$B$6:$BE$43,'ADR Raw Data'!AV$1,FALSE)</f>
        <v>4.2588240473597496</v>
      </c>
      <c r="AL41" s="48">
        <f>VLOOKUP($A41,'ADR Raw Data'!$B$6:$BE$43,'ADR Raw Data'!AW$1,FALSE)</f>
        <v>5.9535813915984503</v>
      </c>
      <c r="AM41" s="48">
        <f>VLOOKUP($A41,'ADR Raw Data'!$B$6:$BE$43,'ADR Raw Data'!AX$1,FALSE)</f>
        <v>9.2999882913458691</v>
      </c>
      <c r="AN41" s="49">
        <f>VLOOKUP($A41,'ADR Raw Data'!$B$6:$BE$43,'ADR Raw Data'!AY$1,FALSE)</f>
        <v>5.7229527018437603</v>
      </c>
      <c r="AO41" s="48">
        <f>VLOOKUP($A41,'ADR Raw Data'!$B$6:$BE$43,'ADR Raw Data'!BA$1,FALSE)</f>
        <v>1.29914423911451</v>
      </c>
      <c r="AP41" s="48">
        <f>VLOOKUP($A41,'ADR Raw Data'!$B$6:$BE$43,'ADR Raw Data'!BB$1,FALSE)</f>
        <v>1.0676573625933099</v>
      </c>
      <c r="AQ41" s="49">
        <f>VLOOKUP($A41,'ADR Raw Data'!$B$6:$BE$43,'ADR Raw Data'!BC$1,FALSE)</f>
        <v>1.1630391972845799</v>
      </c>
      <c r="AR41" s="50">
        <f>VLOOKUP($A41,'ADR Raw Data'!$B$6:$BE$43,'ADR Raw Data'!BE$1,FALSE)</f>
        <v>3.7683411487382799</v>
      </c>
      <c r="AT41" s="51">
        <f>VLOOKUP($A41,'RevPAR Raw Data'!$B$6:$BE$43,'RevPAR Raw Data'!AG$1,FALSE)</f>
        <v>46.559652618585702</v>
      </c>
      <c r="AU41" s="52">
        <f>VLOOKUP($A41,'RevPAR Raw Data'!$B$6:$BE$43,'RevPAR Raw Data'!AH$1,FALSE)</f>
        <v>61.479061841180602</v>
      </c>
      <c r="AV41" s="52">
        <f>VLOOKUP($A41,'RevPAR Raw Data'!$B$6:$BE$43,'RevPAR Raw Data'!AI$1,FALSE)</f>
        <v>63.454604708362602</v>
      </c>
      <c r="AW41" s="52">
        <f>VLOOKUP($A41,'RevPAR Raw Data'!$B$6:$BE$43,'RevPAR Raw Data'!AJ$1,FALSE)</f>
        <v>67.024957835558595</v>
      </c>
      <c r="AX41" s="52">
        <f>VLOOKUP($A41,'RevPAR Raw Data'!$B$6:$BE$43,'RevPAR Raw Data'!AK$1,FALSE)</f>
        <v>76.635906535488402</v>
      </c>
      <c r="AY41" s="53">
        <f>VLOOKUP($A41,'RevPAR Raw Data'!$B$6:$BE$43,'RevPAR Raw Data'!AL$1,FALSE)</f>
        <v>63.042999402229299</v>
      </c>
      <c r="AZ41" s="52">
        <f>VLOOKUP($A41,'RevPAR Raw Data'!$B$6:$BE$43,'RevPAR Raw Data'!AN$1,FALSE)</f>
        <v>113.76605586788401</v>
      </c>
      <c r="BA41" s="52">
        <f>VLOOKUP($A41,'RevPAR Raw Data'!$B$6:$BE$43,'RevPAR Raw Data'!AO$1,FALSE)</f>
        <v>118.77007378777201</v>
      </c>
      <c r="BB41" s="53">
        <f>VLOOKUP($A41,'RevPAR Raw Data'!$B$6:$BE$43,'RevPAR Raw Data'!AP$1,FALSE)</f>
        <v>116.268064827828</v>
      </c>
      <c r="BC41" s="54">
        <f>VLOOKUP($A41,'RevPAR Raw Data'!$B$6:$BE$43,'RevPAR Raw Data'!AR$1,FALSE)</f>
        <v>78.258180197373306</v>
      </c>
      <c r="BE41" s="47">
        <f>VLOOKUP($A41,'RevPAR Raw Data'!$B$6:$BE$43,'RevPAR Raw Data'!AT$1,FALSE)</f>
        <v>9.5478233031512497E-2</v>
      </c>
      <c r="BF41" s="48">
        <f>VLOOKUP($A41,'RevPAR Raw Data'!$B$6:$BE$43,'RevPAR Raw Data'!AU$1,FALSE)</f>
        <v>5.7810950886198498</v>
      </c>
      <c r="BG41" s="48">
        <f>VLOOKUP($A41,'RevPAR Raw Data'!$B$6:$BE$43,'RevPAR Raw Data'!AV$1,FALSE)</f>
        <v>1.9944375492787201</v>
      </c>
      <c r="BH41" s="48">
        <f>VLOOKUP($A41,'RevPAR Raw Data'!$B$6:$BE$43,'RevPAR Raw Data'!AW$1,FALSE)</f>
        <v>3.0130612276418201</v>
      </c>
      <c r="BI41" s="48">
        <f>VLOOKUP($A41,'RevPAR Raw Data'!$B$6:$BE$43,'RevPAR Raw Data'!AX$1,FALSE)</f>
        <v>12.0587620342764</v>
      </c>
      <c r="BJ41" s="49">
        <f>VLOOKUP($A41,'RevPAR Raw Data'!$B$6:$BE$43,'RevPAR Raw Data'!AY$1,FALSE)</f>
        <v>4.9660947113162699</v>
      </c>
      <c r="BK41" s="48">
        <f>VLOOKUP($A41,'RevPAR Raw Data'!$B$6:$BE$43,'RevPAR Raw Data'!BA$1,FALSE)</f>
        <v>2.3108386374052898</v>
      </c>
      <c r="BL41" s="48">
        <f>VLOOKUP($A41,'RevPAR Raw Data'!$B$6:$BE$43,'RevPAR Raw Data'!BB$1,FALSE)</f>
        <v>-0.80442208160777595</v>
      </c>
      <c r="BM41" s="49">
        <f>VLOOKUP($A41,'RevPAR Raw Data'!$B$6:$BE$43,'RevPAR Raw Data'!BC$1,FALSE)</f>
        <v>0.695627552641786</v>
      </c>
      <c r="BN41" s="50">
        <f>VLOOKUP($A41,'RevPAR Raw Data'!$B$6:$BE$43,'RevPAR Raw Data'!BE$1,FALSE)</f>
        <v>3.1202621398359498</v>
      </c>
    </row>
    <row r="42" spans="1:66" x14ac:dyDescent="0.25">
      <c r="A42" s="63" t="s">
        <v>81</v>
      </c>
      <c r="B42" s="47">
        <f>VLOOKUP($A42,'Occupancy Raw Data'!$B$8:$BE$45,'Occupancy Raw Data'!AG$3,FALSE)</f>
        <v>53.601068972926498</v>
      </c>
      <c r="C42" s="48">
        <f>VLOOKUP($A42,'Occupancy Raw Data'!$B$8:$BE$45,'Occupancy Raw Data'!AH$3,FALSE)</f>
        <v>60.274827813058003</v>
      </c>
      <c r="D42" s="48">
        <f>VLOOKUP($A42,'Occupancy Raw Data'!$B$8:$BE$45,'Occupancy Raw Data'!AI$3,FALSE)</f>
        <v>63.102318649893199</v>
      </c>
      <c r="E42" s="48">
        <f>VLOOKUP($A42,'Occupancy Raw Data'!$B$8:$BE$45,'Occupancy Raw Data'!AJ$3,FALSE)</f>
        <v>63.514493240068198</v>
      </c>
      <c r="F42" s="48">
        <f>VLOOKUP($A42,'Occupancy Raw Data'!$B$8:$BE$45,'Occupancy Raw Data'!AK$3,FALSE)</f>
        <v>63.331655086765302</v>
      </c>
      <c r="G42" s="49">
        <f>VLOOKUP($A42,'Occupancy Raw Data'!$B$8:$BE$45,'Occupancy Raw Data'!AL$3,FALSE)</f>
        <v>60.765234810839502</v>
      </c>
      <c r="H42" s="48">
        <f>VLOOKUP($A42,'Occupancy Raw Data'!$B$8:$BE$45,'Occupancy Raw Data'!AN$3,FALSE)</f>
        <v>76.024569529755297</v>
      </c>
      <c r="I42" s="48">
        <f>VLOOKUP($A42,'Occupancy Raw Data'!$B$8:$BE$45,'Occupancy Raw Data'!AO$3,FALSE)</f>
        <v>80.575302923505504</v>
      </c>
      <c r="J42" s="49">
        <f>VLOOKUP($A42,'Occupancy Raw Data'!$B$8:$BE$45,'Occupancy Raw Data'!AP$3,FALSE)</f>
        <v>78.299936226630393</v>
      </c>
      <c r="K42" s="50">
        <f>VLOOKUP($A42,'Occupancy Raw Data'!$B$8:$BE$45,'Occupancy Raw Data'!AR$3,FALSE)</f>
        <v>65.775312859336196</v>
      </c>
      <c r="M42" s="47">
        <f>VLOOKUP($A42,'Occupancy Raw Data'!$B$8:$BE$45,'Occupancy Raw Data'!AT$3,FALSE)</f>
        <v>-0.454205529652152</v>
      </c>
      <c r="N42" s="48">
        <f>VLOOKUP($A42,'Occupancy Raw Data'!$B$8:$BE$45,'Occupancy Raw Data'!AU$3,FALSE)</f>
        <v>1.1969940815340701</v>
      </c>
      <c r="O42" s="48">
        <f>VLOOKUP($A42,'Occupancy Raw Data'!$B$8:$BE$45,'Occupancy Raw Data'!AV$3,FALSE)</f>
        <v>0.51846855814109005</v>
      </c>
      <c r="P42" s="48">
        <f>VLOOKUP($A42,'Occupancy Raw Data'!$B$8:$BE$45,'Occupancy Raw Data'!AW$3,FALSE)</f>
        <v>-1.1200162304411201</v>
      </c>
      <c r="Q42" s="48">
        <f>VLOOKUP($A42,'Occupancy Raw Data'!$B$8:$BE$45,'Occupancy Raw Data'!AX$3,FALSE)</f>
        <v>-2.10360700796139</v>
      </c>
      <c r="R42" s="49">
        <f>VLOOKUP($A42,'Occupancy Raw Data'!$B$8:$BE$45,'Occupancy Raw Data'!AY$3,FALSE)</f>
        <v>-0.421054289298603</v>
      </c>
      <c r="S42" s="48">
        <f>VLOOKUP($A42,'Occupancy Raw Data'!$B$8:$BE$45,'Occupancy Raw Data'!BA$3,FALSE)</f>
        <v>-3.41986112854006</v>
      </c>
      <c r="T42" s="48">
        <f>VLOOKUP($A42,'Occupancy Raw Data'!$B$8:$BE$45,'Occupancy Raw Data'!BB$3,FALSE)</f>
        <v>-3.8957907756176402</v>
      </c>
      <c r="U42" s="49">
        <f>VLOOKUP($A42,'Occupancy Raw Data'!$B$8:$BE$45,'Occupancy Raw Data'!BC$3,FALSE)</f>
        <v>-3.66532835410595</v>
      </c>
      <c r="V42" s="50">
        <f>VLOOKUP($A42,'Occupancy Raw Data'!$B$8:$BE$45,'Occupancy Raw Data'!BE$3,FALSE)</f>
        <v>-1.54851902174162</v>
      </c>
      <c r="X42" s="51">
        <f>VLOOKUP($A42,'ADR Raw Data'!$B$6:$BE$43,'ADR Raw Data'!AG$1,FALSE)</f>
        <v>117.058418955992</v>
      </c>
      <c r="Y42" s="52">
        <f>VLOOKUP($A42,'ADR Raw Data'!$B$6:$BE$43,'ADR Raw Data'!AH$1,FALSE)</f>
        <v>110.563778413836</v>
      </c>
      <c r="Z42" s="52">
        <f>VLOOKUP($A42,'ADR Raw Data'!$B$6:$BE$43,'ADR Raw Data'!AI$1,FALSE)</f>
        <v>113.533201455303</v>
      </c>
      <c r="AA42" s="52">
        <f>VLOOKUP($A42,'ADR Raw Data'!$B$6:$BE$43,'ADR Raw Data'!AJ$1,FALSE)</f>
        <v>113.54813687047501</v>
      </c>
      <c r="AB42" s="52">
        <f>VLOOKUP($A42,'ADR Raw Data'!$B$6:$BE$43,'ADR Raw Data'!AK$1,FALSE)</f>
        <v>117.018287613152</v>
      </c>
      <c r="AC42" s="53">
        <f>VLOOKUP($A42,'ADR Raw Data'!$B$6:$BE$43,'ADR Raw Data'!AL$1,FALSE)</f>
        <v>114.295483699903</v>
      </c>
      <c r="AD42" s="52">
        <f>VLOOKUP($A42,'ADR Raw Data'!$B$6:$BE$43,'ADR Raw Data'!AN$1,FALSE)</f>
        <v>160.32902728476799</v>
      </c>
      <c r="AE42" s="52">
        <f>VLOOKUP($A42,'ADR Raw Data'!$B$6:$BE$43,'ADR Raw Data'!AO$1,FALSE)</f>
        <v>169.80198377058801</v>
      </c>
      <c r="AF42" s="53">
        <f>VLOOKUP($A42,'ADR Raw Data'!$B$6:$BE$43,'ADR Raw Data'!AP$1,FALSE)</f>
        <v>165.203145803951</v>
      </c>
      <c r="AG42" s="54">
        <f>VLOOKUP($A42,'ADR Raw Data'!$B$6:$BE$43,'ADR Raw Data'!AR$1,FALSE)</f>
        <v>131.61069338473399</v>
      </c>
      <c r="AI42" s="47">
        <f>VLOOKUP($A42,'ADR Raw Data'!$B$6:$BE$43,'ADR Raw Data'!AT$1,FALSE)</f>
        <v>10.124167825866</v>
      </c>
      <c r="AJ42" s="48">
        <f>VLOOKUP($A42,'ADR Raw Data'!$B$6:$BE$43,'ADR Raw Data'!AU$1,FALSE)</f>
        <v>4.7558105488633498</v>
      </c>
      <c r="AK42" s="48">
        <f>VLOOKUP($A42,'ADR Raw Data'!$B$6:$BE$43,'ADR Raw Data'!AV$1,FALSE)</f>
        <v>4.9916124417951897</v>
      </c>
      <c r="AL42" s="48">
        <f>VLOOKUP($A42,'ADR Raw Data'!$B$6:$BE$43,'ADR Raw Data'!AW$1,FALSE)</f>
        <v>3.8316361460948398</v>
      </c>
      <c r="AM42" s="48">
        <f>VLOOKUP($A42,'ADR Raw Data'!$B$6:$BE$43,'ADR Raw Data'!AX$1,FALSE)</f>
        <v>3.87201653346487</v>
      </c>
      <c r="AN42" s="49">
        <f>VLOOKUP($A42,'ADR Raw Data'!$B$6:$BE$43,'ADR Raw Data'!AY$1,FALSE)</f>
        <v>5.3210270061442202</v>
      </c>
      <c r="AO42" s="48">
        <f>VLOOKUP($A42,'ADR Raw Data'!$B$6:$BE$43,'ADR Raw Data'!BA$1,FALSE)</f>
        <v>-0.60781739408674595</v>
      </c>
      <c r="AP42" s="48">
        <f>VLOOKUP($A42,'ADR Raw Data'!$B$6:$BE$43,'ADR Raw Data'!BB$1,FALSE)</f>
        <v>-2.4818946901887098</v>
      </c>
      <c r="AQ42" s="49">
        <f>VLOOKUP($A42,'ADR Raw Data'!$B$6:$BE$43,'ADR Raw Data'!BC$1,FALSE)</f>
        <v>-1.61707683400681</v>
      </c>
      <c r="AR42" s="50">
        <f>VLOOKUP($A42,'ADR Raw Data'!$B$6:$BE$43,'ADR Raw Data'!BE$1,FALSE)</f>
        <v>1.8917230295557099</v>
      </c>
      <c r="AT42" s="51">
        <f>VLOOKUP($A42,'RevPAR Raw Data'!$B$6:$BE$43,'RevPAR Raw Data'!AG$1,FALSE)</f>
        <v>62.744563883218703</v>
      </c>
      <c r="AU42" s="52">
        <f>VLOOKUP($A42,'RevPAR Raw Data'!$B$6:$BE$43,'RevPAR Raw Data'!AH$1,FALSE)</f>
        <v>66.642127062551097</v>
      </c>
      <c r="AV42" s="52">
        <f>VLOOKUP($A42,'RevPAR Raw Data'!$B$6:$BE$43,'RevPAR Raw Data'!AI$1,FALSE)</f>
        <v>71.642082555750903</v>
      </c>
      <c r="AW42" s="52">
        <f>VLOOKUP($A42,'RevPAR Raw Data'!$B$6:$BE$43,'RevPAR Raw Data'!AJ$1,FALSE)</f>
        <v>72.119523716821206</v>
      </c>
      <c r="AX42" s="52">
        <f>VLOOKUP($A42,'RevPAR Raw Data'!$B$6:$BE$43,'RevPAR Raw Data'!AK$1,FALSE)</f>
        <v>74.109618299600498</v>
      </c>
      <c r="AY42" s="53">
        <f>VLOOKUP($A42,'RevPAR Raw Data'!$B$6:$BE$43,'RevPAR Raw Data'!AL$1,FALSE)</f>
        <v>69.451919048430995</v>
      </c>
      <c r="AZ42" s="52">
        <f>VLOOKUP($A42,'RevPAR Raw Data'!$B$6:$BE$43,'RevPAR Raw Data'!AN$1,FALSE)</f>
        <v>121.889452824488</v>
      </c>
      <c r="BA42" s="52">
        <f>VLOOKUP($A42,'RevPAR Raw Data'!$B$6:$BE$43,'RevPAR Raw Data'!AO$1,FALSE)</f>
        <v>136.818462793273</v>
      </c>
      <c r="BB42" s="53">
        <f>VLOOKUP($A42,'RevPAR Raw Data'!$B$6:$BE$43,'RevPAR Raw Data'!AP$1,FALSE)</f>
        <v>129.35395780888101</v>
      </c>
      <c r="BC42" s="54">
        <f>VLOOKUP($A42,'RevPAR Raw Data'!$B$6:$BE$43,'RevPAR Raw Data'!AR$1,FALSE)</f>
        <v>86.567345330150602</v>
      </c>
      <c r="BE42" s="47">
        <f>VLOOKUP($A42,'RevPAR Raw Data'!$B$6:$BE$43,'RevPAR Raw Data'!AT$1,FALSE)</f>
        <v>9.6239777661175605</v>
      </c>
      <c r="BF42" s="48">
        <f>VLOOKUP($A42,'RevPAR Raw Data'!$B$6:$BE$43,'RevPAR Raw Data'!AU$1,FALSE)</f>
        <v>6.0097314011962899</v>
      </c>
      <c r="BG42" s="48">
        <f>VLOOKUP($A42,'RevPAR Raw Data'!$B$6:$BE$43,'RevPAR Raw Data'!AV$1,FALSE)</f>
        <v>5.5359609409912398</v>
      </c>
      <c r="BH42" s="48">
        <f>VLOOKUP($A42,'RevPAR Raw Data'!$B$6:$BE$43,'RevPAR Raw Data'!AW$1,FALSE)</f>
        <v>2.6687049689259998</v>
      </c>
      <c r="BI42" s="48">
        <f>VLOOKUP($A42,'RevPAR Raw Data'!$B$6:$BE$43,'RevPAR Raw Data'!AX$1,FALSE)</f>
        <v>1.68695751435608</v>
      </c>
      <c r="BJ42" s="49">
        <f>VLOOKUP($A42,'RevPAR Raw Data'!$B$6:$BE$43,'RevPAR Raw Data'!AY$1,FALSE)</f>
        <v>4.8775683044015103</v>
      </c>
      <c r="BK42" s="48">
        <f>VLOOKUP($A42,'RevPAR Raw Data'!$B$6:$BE$43,'RevPAR Raw Data'!BA$1,FALSE)</f>
        <v>-4.00689201183393</v>
      </c>
      <c r="BL42" s="48">
        <f>VLOOKUP($A42,'RevPAR Raw Data'!$B$6:$BE$43,'RevPAR Raw Data'!BB$1,FALSE)</f>
        <v>-6.28099604140544</v>
      </c>
      <c r="BM42" s="49">
        <f>VLOOKUP($A42,'RevPAR Raw Data'!$B$6:$BE$43,'RevPAR Raw Data'!BC$1,FALSE)</f>
        <v>-5.2231340124082299</v>
      </c>
      <c r="BN42" s="50">
        <f>VLOOKUP($A42,'RevPAR Raw Data'!$B$6:$BE$43,'RevPAR Raw Data'!BE$1,FALSE)</f>
        <v>0.313910316862753</v>
      </c>
    </row>
    <row r="43" spans="1:66" x14ac:dyDescent="0.25">
      <c r="A43" s="66" t="s">
        <v>82</v>
      </c>
      <c r="B43" s="47">
        <f>VLOOKUP($A43,'Occupancy Raw Data'!$B$8:$BE$45,'Occupancy Raw Data'!AG$3,FALSE)</f>
        <v>59.627199106394798</v>
      </c>
      <c r="C43" s="48">
        <f>VLOOKUP($A43,'Occupancy Raw Data'!$B$8:$BE$45,'Occupancy Raw Data'!AH$3,FALSE)</f>
        <v>76.582259544420907</v>
      </c>
      <c r="D43" s="48">
        <f>VLOOKUP($A43,'Occupancy Raw Data'!$B$8:$BE$45,'Occupancy Raw Data'!AI$3,FALSE)</f>
        <v>84.339470219810906</v>
      </c>
      <c r="E43" s="48">
        <f>VLOOKUP($A43,'Occupancy Raw Data'!$B$8:$BE$45,'Occupancy Raw Data'!AJ$3,FALSE)</f>
        <v>84.428232337335899</v>
      </c>
      <c r="F43" s="48">
        <f>VLOOKUP($A43,'Occupancy Raw Data'!$B$8:$BE$45,'Occupancy Raw Data'!AK$3,FALSE)</f>
        <v>77.383113256472598</v>
      </c>
      <c r="G43" s="49">
        <f>VLOOKUP($A43,'Occupancy Raw Data'!$B$8:$BE$45,'Occupancy Raw Data'!AL$3,FALSE)</f>
        <v>76.472054892887002</v>
      </c>
      <c r="H43" s="48">
        <f>VLOOKUP($A43,'Occupancy Raw Data'!$B$8:$BE$45,'Occupancy Raw Data'!AN$3,FALSE)</f>
        <v>77.337734870546896</v>
      </c>
      <c r="I43" s="48">
        <f>VLOOKUP($A43,'Occupancy Raw Data'!$B$8:$BE$45,'Occupancy Raw Data'!AO$3,FALSE)</f>
        <v>80.846830494275295</v>
      </c>
      <c r="J43" s="49">
        <f>VLOOKUP($A43,'Occupancy Raw Data'!$B$8:$BE$45,'Occupancy Raw Data'!AP$3,FALSE)</f>
        <v>79.092282682411096</v>
      </c>
      <c r="K43" s="50">
        <f>VLOOKUP($A43,'Occupancy Raw Data'!$B$8:$BE$45,'Occupancy Raw Data'!AR$3,FALSE)</f>
        <v>77.220691404179604</v>
      </c>
      <c r="M43" s="47">
        <f>VLOOKUP($A43,'Occupancy Raw Data'!$B$8:$BE$45,'Occupancy Raw Data'!AT$3,FALSE)</f>
        <v>-0.216508137111146</v>
      </c>
      <c r="N43" s="48">
        <f>VLOOKUP($A43,'Occupancy Raw Data'!$B$8:$BE$45,'Occupancy Raw Data'!AU$3,FALSE)</f>
        <v>8.3810157970101002</v>
      </c>
      <c r="O43" s="48">
        <f>VLOOKUP($A43,'Occupancy Raw Data'!$B$8:$BE$45,'Occupancy Raw Data'!AV$3,FALSE)</f>
        <v>10.150651183247501</v>
      </c>
      <c r="P43" s="48">
        <f>VLOOKUP($A43,'Occupancy Raw Data'!$B$8:$BE$45,'Occupancy Raw Data'!AW$3,FALSE)</f>
        <v>9.0733581642599699</v>
      </c>
      <c r="Q43" s="48">
        <f>VLOOKUP($A43,'Occupancy Raw Data'!$B$8:$BE$45,'Occupancy Raw Data'!AX$3,FALSE)</f>
        <v>5.5993544266880999</v>
      </c>
      <c r="R43" s="49">
        <f>VLOOKUP($A43,'Occupancy Raw Data'!$B$8:$BE$45,'Occupancy Raw Data'!AY$3,FALSE)</f>
        <v>6.9033611426350596</v>
      </c>
      <c r="S43" s="48">
        <f>VLOOKUP($A43,'Occupancy Raw Data'!$B$8:$BE$45,'Occupancy Raw Data'!BA$3,FALSE)</f>
        <v>-1.6310891613102501</v>
      </c>
      <c r="T43" s="48">
        <f>VLOOKUP($A43,'Occupancy Raw Data'!$B$8:$BE$45,'Occupancy Raw Data'!BB$3,FALSE)</f>
        <v>-1.45269959839223</v>
      </c>
      <c r="U43" s="49">
        <f>VLOOKUP($A43,'Occupancy Raw Data'!$B$8:$BE$45,'Occupancy Raw Data'!BC$3,FALSE)</f>
        <v>-1.5399964875727801</v>
      </c>
      <c r="V43" s="50">
        <f>VLOOKUP($A43,'Occupancy Raw Data'!$B$8:$BE$45,'Occupancy Raw Data'!BE$3,FALSE)</f>
        <v>4.2862934884782602</v>
      </c>
      <c r="X43" s="51">
        <f>VLOOKUP($A43,'ADR Raw Data'!$B$6:$BE$43,'ADR Raw Data'!AG$1,FALSE)</f>
        <v>149.96682414237199</v>
      </c>
      <c r="Y43" s="52">
        <f>VLOOKUP($A43,'ADR Raw Data'!$B$6:$BE$43,'ADR Raw Data'!AH$1,FALSE)</f>
        <v>174.14398046557</v>
      </c>
      <c r="Z43" s="52">
        <f>VLOOKUP($A43,'ADR Raw Data'!$B$6:$BE$43,'ADR Raw Data'!AI$1,FALSE)</f>
        <v>181.57104173687799</v>
      </c>
      <c r="AA43" s="52">
        <f>VLOOKUP($A43,'ADR Raw Data'!$B$6:$BE$43,'ADR Raw Data'!AJ$1,FALSE)</f>
        <v>176.460374463259</v>
      </c>
      <c r="AB43" s="52">
        <f>VLOOKUP($A43,'ADR Raw Data'!$B$6:$BE$43,'ADR Raw Data'!AK$1,FALSE)</f>
        <v>161.40654487340501</v>
      </c>
      <c r="AC43" s="53">
        <f>VLOOKUP($A43,'ADR Raw Data'!$B$6:$BE$43,'ADR Raw Data'!AL$1,FALSE)</f>
        <v>169.94554464833001</v>
      </c>
      <c r="AD43" s="52">
        <f>VLOOKUP($A43,'ADR Raw Data'!$B$6:$BE$43,'ADR Raw Data'!AN$1,FALSE)</f>
        <v>150.453151653878</v>
      </c>
      <c r="AE43" s="52">
        <f>VLOOKUP($A43,'ADR Raw Data'!$B$6:$BE$43,'ADR Raw Data'!AO$1,FALSE)</f>
        <v>151.817999099471</v>
      </c>
      <c r="AF43" s="53">
        <f>VLOOKUP($A43,'ADR Raw Data'!$B$6:$BE$43,'ADR Raw Data'!AP$1,FALSE)</f>
        <v>151.15071395921399</v>
      </c>
      <c r="AG43" s="54">
        <f>VLOOKUP($A43,'ADR Raw Data'!$B$6:$BE$43,'ADR Raw Data'!AR$1,FALSE)</f>
        <v>164.445441965632</v>
      </c>
      <c r="AI43" s="47">
        <f>VLOOKUP($A43,'ADR Raw Data'!$B$6:$BE$43,'ADR Raw Data'!AT$1,FALSE)</f>
        <v>13.178139470437801</v>
      </c>
      <c r="AJ43" s="48">
        <f>VLOOKUP($A43,'ADR Raw Data'!$B$6:$BE$43,'ADR Raw Data'!AU$1,FALSE)</f>
        <v>16.0987072969615</v>
      </c>
      <c r="AK43" s="48">
        <f>VLOOKUP($A43,'ADR Raw Data'!$B$6:$BE$43,'ADR Raw Data'!AV$1,FALSE)</f>
        <v>17.094915326021301</v>
      </c>
      <c r="AL43" s="48">
        <f>VLOOKUP($A43,'ADR Raw Data'!$B$6:$BE$43,'ADR Raw Data'!AW$1,FALSE)</f>
        <v>16.0807759249473</v>
      </c>
      <c r="AM43" s="48">
        <f>VLOOKUP($A43,'ADR Raw Data'!$B$6:$BE$43,'ADR Raw Data'!AX$1,FALSE)</f>
        <v>13.217094191777001</v>
      </c>
      <c r="AN43" s="49">
        <f>VLOOKUP($A43,'ADR Raw Data'!$B$6:$BE$43,'ADR Raw Data'!AY$1,FALSE)</f>
        <v>15.5519597191355</v>
      </c>
      <c r="AO43" s="48">
        <f>VLOOKUP($A43,'ADR Raw Data'!$B$6:$BE$43,'ADR Raw Data'!BA$1,FALSE)</f>
        <v>10.393045267869899</v>
      </c>
      <c r="AP43" s="48">
        <f>VLOOKUP($A43,'ADR Raw Data'!$B$6:$BE$43,'ADR Raw Data'!BB$1,FALSE)</f>
        <v>9.6937065626703909</v>
      </c>
      <c r="AQ43" s="49">
        <f>VLOOKUP($A43,'ADR Raw Data'!$B$6:$BE$43,'ADR Raw Data'!BC$1,FALSE)</f>
        <v>10.0336971991032</v>
      </c>
      <c r="AR43" s="50">
        <f>VLOOKUP($A43,'ADR Raw Data'!$B$6:$BE$43,'ADR Raw Data'!BE$1,FALSE)</f>
        <v>14.1469681284169</v>
      </c>
      <c r="AT43" s="51">
        <f>VLOOKUP($A43,'RevPAR Raw Data'!$B$6:$BE$43,'RevPAR Raw Data'!AG$1,FALSE)</f>
        <v>89.421016824909202</v>
      </c>
      <c r="AU43" s="52">
        <f>VLOOKUP($A43,'RevPAR Raw Data'!$B$6:$BE$43,'RevPAR Raw Data'!AH$1,FALSE)</f>
        <v>133.36339510112799</v>
      </c>
      <c r="AV43" s="52">
        <f>VLOOKUP($A43,'RevPAR Raw Data'!$B$6:$BE$43,'RevPAR Raw Data'!AI$1,FALSE)</f>
        <v>153.136054673475</v>
      </c>
      <c r="AW43" s="52">
        <f>VLOOKUP($A43,'RevPAR Raw Data'!$B$6:$BE$43,'RevPAR Raw Data'!AJ$1,FALSE)</f>
        <v>148.982374935173</v>
      </c>
      <c r="AX43" s="52">
        <f>VLOOKUP($A43,'RevPAR Raw Data'!$B$6:$BE$43,'RevPAR Raw Data'!AK$1,FALSE)</f>
        <v>124.90140942274699</v>
      </c>
      <c r="AY43" s="53">
        <f>VLOOKUP($A43,'RevPAR Raw Data'!$B$6:$BE$43,'RevPAR Raw Data'!AL$1,FALSE)</f>
        <v>129.960850191486</v>
      </c>
      <c r="AZ43" s="52">
        <f>VLOOKUP($A43,'RevPAR Raw Data'!$B$6:$BE$43,'RevPAR Raw Data'!AN$1,FALSE)</f>
        <v>116.357059530458</v>
      </c>
      <c r="BA43" s="52">
        <f>VLOOKUP($A43,'RevPAR Raw Data'!$B$6:$BE$43,'RevPAR Raw Data'!AO$1,FALSE)</f>
        <v>122.74004039175</v>
      </c>
      <c r="BB43" s="53">
        <f>VLOOKUP($A43,'RevPAR Raw Data'!$B$6:$BE$43,'RevPAR Raw Data'!AP$1,FALSE)</f>
        <v>119.548549961104</v>
      </c>
      <c r="BC43" s="54">
        <f>VLOOKUP($A43,'RevPAR Raw Data'!$B$6:$BE$43,'RevPAR Raw Data'!AR$1,FALSE)</f>
        <v>126.98590726851999</v>
      </c>
      <c r="BE43" s="47">
        <f>VLOOKUP($A43,'RevPAR Raw Data'!$B$6:$BE$43,'RevPAR Raw Data'!AT$1,FALSE)</f>
        <v>12.933099589053301</v>
      </c>
      <c r="BF43" s="48">
        <f>VLOOKUP($A43,'RevPAR Raw Data'!$B$6:$BE$43,'RevPAR Raw Data'!AU$1,FALSE)</f>
        <v>25.828958295644401</v>
      </c>
      <c r="BG43" s="48">
        <f>VLOOKUP($A43,'RevPAR Raw Data'!$B$6:$BE$43,'RevPAR Raw Data'!AV$1,FALSE)</f>
        <v>28.980811734084799</v>
      </c>
      <c r="BH43" s="48">
        <f>VLOOKUP($A43,'RevPAR Raw Data'!$B$6:$BE$43,'RevPAR Raw Data'!AW$1,FALSE)</f>
        <v>26.6132004844698</v>
      </c>
      <c r="BI43" s="48">
        <f>VLOOKUP($A43,'RevPAR Raw Data'!$B$6:$BE$43,'RevPAR Raw Data'!AX$1,FALSE)</f>
        <v>19.556520567171901</v>
      </c>
      <c r="BJ43" s="49">
        <f>VLOOKUP($A43,'RevPAR Raw Data'!$B$6:$BE$43,'RevPAR Raw Data'!AY$1,FALSE)</f>
        <v>23.5289288059396</v>
      </c>
      <c r="BK43" s="48">
        <f>VLOOKUP($A43,'RevPAR Raw Data'!$B$6:$BE$43,'RevPAR Raw Data'!BA$1,FALSE)</f>
        <v>8.5924362716653704</v>
      </c>
      <c r="BL43" s="48">
        <f>VLOOKUP($A43,'RevPAR Raw Data'!$B$6:$BE$43,'RevPAR Raw Data'!BB$1,FALSE)</f>
        <v>8.1001865279729195</v>
      </c>
      <c r="BM43" s="49">
        <f>VLOOKUP($A43,'RevPAR Raw Data'!$B$6:$BE$43,'RevPAR Raw Data'!BC$1,FALSE)</f>
        <v>8.3391821270905595</v>
      </c>
      <c r="BN43" s="50">
        <f>VLOOKUP($A43,'RevPAR Raw Data'!$B$6:$BE$43,'RevPAR Raw Data'!BE$1,FALSE)</f>
        <v>19.039642190600599</v>
      </c>
    </row>
    <row r="44" spans="1:66" x14ac:dyDescent="0.25">
      <c r="A44" s="63" t="s">
        <v>83</v>
      </c>
      <c r="B44" s="47">
        <f>VLOOKUP($A44,'Occupancy Raw Data'!$B$8:$BE$45,'Occupancy Raw Data'!AG$3,FALSE)</f>
        <v>46.342952777275102</v>
      </c>
      <c r="C44" s="48">
        <f>VLOOKUP($A44,'Occupancy Raw Data'!$B$8:$BE$45,'Occupancy Raw Data'!AH$3,FALSE)</f>
        <v>54.8217839696037</v>
      </c>
      <c r="D44" s="48">
        <f>VLOOKUP($A44,'Occupancy Raw Data'!$B$8:$BE$45,'Occupancy Raw Data'!AI$3,FALSE)</f>
        <v>57.642030034376603</v>
      </c>
      <c r="E44" s="48">
        <f>VLOOKUP($A44,'Occupancy Raw Data'!$B$8:$BE$45,'Occupancy Raw Data'!AJ$3,FALSE)</f>
        <v>63.065406187805301</v>
      </c>
      <c r="F44" s="48">
        <f>VLOOKUP($A44,'Occupancy Raw Data'!$B$8:$BE$45,'Occupancy Raw Data'!AK$3,FALSE)</f>
        <v>65.573548036909699</v>
      </c>
      <c r="G44" s="49">
        <f>VLOOKUP($A44,'Occupancy Raw Data'!$B$8:$BE$45,'Occupancy Raw Data'!AL$3,FALSE)</f>
        <v>57.489144201194101</v>
      </c>
      <c r="H44" s="48">
        <f>VLOOKUP($A44,'Occupancy Raw Data'!$B$8:$BE$45,'Occupancy Raw Data'!AN$3,FALSE)</f>
        <v>72.693142753754202</v>
      </c>
      <c r="I44" s="48">
        <f>VLOOKUP($A44,'Occupancy Raw Data'!$B$8:$BE$45,'Occupancy Raw Data'!AO$3,FALSE)</f>
        <v>74.418762438936099</v>
      </c>
      <c r="J44" s="49">
        <f>VLOOKUP($A44,'Occupancy Raw Data'!$B$8:$BE$45,'Occupancy Raw Data'!AP$3,FALSE)</f>
        <v>73.555952596345193</v>
      </c>
      <c r="K44" s="50">
        <f>VLOOKUP($A44,'Occupancy Raw Data'!$B$8:$BE$45,'Occupancy Raw Data'!AR$3,FALSE)</f>
        <v>62.079660885522998</v>
      </c>
      <c r="M44" s="47">
        <f>VLOOKUP($A44,'Occupancy Raw Data'!$B$8:$BE$45,'Occupancy Raw Data'!AT$3,FALSE)</f>
        <v>-3.05980264478363</v>
      </c>
      <c r="N44" s="48">
        <f>VLOOKUP($A44,'Occupancy Raw Data'!$B$8:$BE$45,'Occupancy Raw Data'!AU$3,FALSE)</f>
        <v>2.1076429524493001</v>
      </c>
      <c r="O44" s="48">
        <f>VLOOKUP($A44,'Occupancy Raw Data'!$B$8:$BE$45,'Occupancy Raw Data'!AV$3,FALSE)</f>
        <v>0.72492044586697002</v>
      </c>
      <c r="P44" s="48">
        <f>VLOOKUP($A44,'Occupancy Raw Data'!$B$8:$BE$45,'Occupancy Raw Data'!AW$3,FALSE)</f>
        <v>3.4381720379966101</v>
      </c>
      <c r="Q44" s="48">
        <f>VLOOKUP($A44,'Occupancy Raw Data'!$B$8:$BE$45,'Occupancy Raw Data'!AX$3,FALSE)</f>
        <v>0.56241881779810898</v>
      </c>
      <c r="R44" s="49">
        <f>VLOOKUP($A44,'Occupancy Raw Data'!$B$8:$BE$45,'Occupancy Raw Data'!AY$3,FALSE)</f>
        <v>0.89387766989844197</v>
      </c>
      <c r="S44" s="48">
        <f>VLOOKUP($A44,'Occupancy Raw Data'!$B$8:$BE$45,'Occupancy Raw Data'!BA$3,FALSE)</f>
        <v>-1.55587086818056</v>
      </c>
      <c r="T44" s="48">
        <f>VLOOKUP($A44,'Occupancy Raw Data'!$B$8:$BE$45,'Occupancy Raw Data'!BB$3,FALSE)</f>
        <v>-2.5805111731892998</v>
      </c>
      <c r="U44" s="49">
        <f>VLOOKUP($A44,'Occupancy Raw Data'!$B$8:$BE$45,'Occupancy Raw Data'!BC$3,FALSE)</f>
        <v>-2.0768801425636498</v>
      </c>
      <c r="V44" s="50">
        <f>VLOOKUP($A44,'Occupancy Raw Data'!$B$8:$BE$45,'Occupancy Raw Data'!BE$3,FALSE)</f>
        <v>-0.13179712908281899</v>
      </c>
      <c r="X44" s="51">
        <f>VLOOKUP($A44,'ADR Raw Data'!$B$6:$BE$43,'ADR Raw Data'!AG$1,FALSE)</f>
        <v>99.993173588404602</v>
      </c>
      <c r="Y44" s="52">
        <f>VLOOKUP($A44,'ADR Raw Data'!$B$6:$BE$43,'ADR Raw Data'!AH$1,FALSE)</f>
        <v>102.37386716171601</v>
      </c>
      <c r="Z44" s="52">
        <f>VLOOKUP($A44,'ADR Raw Data'!$B$6:$BE$43,'ADR Raw Data'!AI$1,FALSE)</f>
        <v>104.11024129948601</v>
      </c>
      <c r="AA44" s="52">
        <f>VLOOKUP($A44,'ADR Raw Data'!$B$6:$BE$43,'ADR Raw Data'!AJ$1,FALSE)</f>
        <v>107.896560875022</v>
      </c>
      <c r="AB44" s="52">
        <f>VLOOKUP($A44,'ADR Raw Data'!$B$6:$BE$43,'ADR Raw Data'!AK$1,FALSE)</f>
        <v>119.928988756294</v>
      </c>
      <c r="AC44" s="53">
        <f>VLOOKUP($A44,'ADR Raw Data'!$B$6:$BE$43,'ADR Raw Data'!AL$1,FALSE)</f>
        <v>107.554679339402</v>
      </c>
      <c r="AD44" s="52">
        <f>VLOOKUP($A44,'ADR Raw Data'!$B$6:$BE$43,'ADR Raw Data'!AN$1,FALSE)</f>
        <v>141.693596851471</v>
      </c>
      <c r="AE44" s="52">
        <f>VLOOKUP($A44,'ADR Raw Data'!$B$6:$BE$43,'ADR Raw Data'!AO$1,FALSE)</f>
        <v>138.801947120498</v>
      </c>
      <c r="AF44" s="53">
        <f>VLOOKUP($A44,'ADR Raw Data'!$B$6:$BE$43,'ADR Raw Data'!AP$1,FALSE)</f>
        <v>140.23081248943001</v>
      </c>
      <c r="AG44" s="54">
        <f>VLOOKUP($A44,'ADR Raw Data'!$B$6:$BE$43,'ADR Raw Data'!AR$1,FALSE)</f>
        <v>118.6166143101</v>
      </c>
      <c r="AI44" s="47">
        <f>VLOOKUP($A44,'ADR Raw Data'!$B$6:$BE$43,'ADR Raw Data'!AT$1,FALSE)</f>
        <v>2.85498161123299</v>
      </c>
      <c r="AJ44" s="48">
        <f>VLOOKUP($A44,'ADR Raw Data'!$B$6:$BE$43,'ADR Raw Data'!AU$1,FALSE)</f>
        <v>7.8565826638788101</v>
      </c>
      <c r="AK44" s="48">
        <f>VLOOKUP($A44,'ADR Raw Data'!$B$6:$BE$43,'ADR Raw Data'!AV$1,FALSE)</f>
        <v>7.1430714111155202</v>
      </c>
      <c r="AL44" s="48">
        <f>VLOOKUP($A44,'ADR Raw Data'!$B$6:$BE$43,'ADR Raw Data'!AW$1,FALSE)</f>
        <v>8.9152628796153</v>
      </c>
      <c r="AM44" s="48">
        <f>VLOOKUP($A44,'ADR Raw Data'!$B$6:$BE$43,'ADR Raw Data'!AX$1,FALSE)</f>
        <v>6.6270590511150296</v>
      </c>
      <c r="AN44" s="49">
        <f>VLOOKUP($A44,'ADR Raw Data'!$B$6:$BE$43,'ADR Raw Data'!AY$1,FALSE)</f>
        <v>6.8476820306379196</v>
      </c>
      <c r="AO44" s="48">
        <f>VLOOKUP($A44,'ADR Raw Data'!$B$6:$BE$43,'ADR Raw Data'!BA$1,FALSE)</f>
        <v>3.7143707631780201</v>
      </c>
      <c r="AP44" s="48">
        <f>VLOOKUP($A44,'ADR Raw Data'!$B$6:$BE$43,'ADR Raw Data'!BB$1,FALSE)</f>
        <v>1.0117357947319701</v>
      </c>
      <c r="AQ44" s="49">
        <f>VLOOKUP($A44,'ADR Raw Data'!$B$6:$BE$43,'ADR Raw Data'!BC$1,FALSE)</f>
        <v>2.3417460033616999</v>
      </c>
      <c r="AR44" s="50">
        <f>VLOOKUP($A44,'ADR Raw Data'!$B$6:$BE$43,'ADR Raw Data'!BE$1,FALSE)</f>
        <v>4.7707661857641401</v>
      </c>
      <c r="AT44" s="51">
        <f>VLOOKUP($A44,'RevPAR Raw Data'!$B$6:$BE$43,'RevPAR Raw Data'!AG$1,FALSE)</f>
        <v>46.339789216573102</v>
      </c>
      <c r="AU44" s="52">
        <f>VLOOKUP($A44,'RevPAR Raw Data'!$B$6:$BE$43,'RevPAR Raw Data'!AH$1,FALSE)</f>
        <v>56.123180296725103</v>
      </c>
      <c r="AV44" s="52">
        <f>VLOOKUP($A44,'RevPAR Raw Data'!$B$6:$BE$43,'RevPAR Raw Data'!AI$1,FALSE)</f>
        <v>60.0112565587117</v>
      </c>
      <c r="AW44" s="52">
        <f>VLOOKUP($A44,'RevPAR Raw Data'!$B$6:$BE$43,'RevPAR Raw Data'!AJ$1,FALSE)</f>
        <v>68.045404378505495</v>
      </c>
      <c r="AX44" s="52">
        <f>VLOOKUP($A44,'RevPAR Raw Data'!$B$6:$BE$43,'RevPAR Raw Data'!AK$1,FALSE)</f>
        <v>78.641693052288701</v>
      </c>
      <c r="AY44" s="53">
        <f>VLOOKUP($A44,'RevPAR Raw Data'!$B$6:$BE$43,'RevPAR Raw Data'!AL$1,FALSE)</f>
        <v>61.832264700560799</v>
      </c>
      <c r="AZ44" s="52">
        <f>VLOOKUP($A44,'RevPAR Raw Data'!$B$6:$BE$43,'RevPAR Raw Data'!AN$1,FALSE)</f>
        <v>103.001528632169</v>
      </c>
      <c r="BA44" s="52">
        <f>VLOOKUP($A44,'RevPAR Raw Data'!$B$6:$BE$43,'RevPAR Raw Data'!AO$1,FALSE)</f>
        <v>103.294691288221</v>
      </c>
      <c r="BB44" s="53">
        <f>VLOOKUP($A44,'RevPAR Raw Data'!$B$6:$BE$43,'RevPAR Raw Data'!AP$1,FALSE)</f>
        <v>103.148109960195</v>
      </c>
      <c r="BC44" s="54">
        <f>VLOOKUP($A44,'RevPAR Raw Data'!$B$6:$BE$43,'RevPAR Raw Data'!AR$1,FALSE)</f>
        <v>73.636791917599297</v>
      </c>
      <c r="BE44" s="47">
        <f>VLOOKUP($A44,'RevPAR Raw Data'!$B$6:$BE$43,'RevPAR Raw Data'!AT$1,FALSE)</f>
        <v>-0.292177836399234</v>
      </c>
      <c r="BF44" s="48">
        <f>VLOOKUP($A44,'RevPAR Raw Data'!$B$6:$BE$43,'RevPAR Raw Data'!AU$1,FALSE)</f>
        <v>10.1298143271467</v>
      </c>
      <c r="BG44" s="48">
        <f>VLOOKUP($A44,'RevPAR Raw Data'!$B$6:$BE$43,'RevPAR Raw Data'!AV$1,FALSE)</f>
        <v>7.9197734421045398</v>
      </c>
      <c r="BH44" s="48">
        <f>VLOOKUP($A44,'RevPAR Raw Data'!$B$6:$BE$43,'RevPAR Raw Data'!AW$1,FALSE)</f>
        <v>12.659956993052701</v>
      </c>
      <c r="BI44" s="48">
        <f>VLOOKUP($A44,'RevPAR Raw Data'!$B$6:$BE$43,'RevPAR Raw Data'!AX$1,FALSE)</f>
        <v>7.2267496960831998</v>
      </c>
      <c r="BJ44" s="49">
        <f>VLOOKUP($A44,'RevPAR Raw Data'!$B$6:$BE$43,'RevPAR Raw Data'!AY$1,FALSE)</f>
        <v>7.8027696011138898</v>
      </c>
      <c r="BK44" s="48">
        <f>VLOOKUP($A44,'RevPAR Raw Data'!$B$6:$BE$43,'RevPAR Raw Data'!BA$1,FALSE)</f>
        <v>2.1007090823569499</v>
      </c>
      <c r="BL44" s="48">
        <f>VLOOKUP($A44,'RevPAR Raw Data'!$B$6:$BE$43,'RevPAR Raw Data'!BB$1,FALSE)</f>
        <v>-1.59488333368354</v>
      </c>
      <c r="BM44" s="49">
        <f>VLOOKUP($A44,'RevPAR Raw Data'!$B$6:$BE$43,'RevPAR Raw Data'!BC$1,FALSE)</f>
        <v>0.21623060306495401</v>
      </c>
      <c r="BN44" s="50">
        <f>VLOOKUP($A44,'RevPAR Raw Data'!$B$6:$BE$43,'RevPAR Raw Data'!BE$1,FALSE)</f>
        <v>4.6326813238132303</v>
      </c>
    </row>
    <row r="45" spans="1:66" x14ac:dyDescent="0.25">
      <c r="A45" s="63" t="s">
        <v>84</v>
      </c>
      <c r="B45" s="47">
        <f>VLOOKUP($A45,'Occupancy Raw Data'!$B$8:$BE$45,'Occupancy Raw Data'!AG$3,FALSE)</f>
        <v>44.151086407276402</v>
      </c>
      <c r="C45" s="48">
        <f>VLOOKUP($A45,'Occupancy Raw Data'!$B$8:$BE$45,'Occupancy Raw Data'!AH$3,FALSE)</f>
        <v>60.5166750884284</v>
      </c>
      <c r="D45" s="48">
        <f>VLOOKUP($A45,'Occupancy Raw Data'!$B$8:$BE$45,'Occupancy Raw Data'!AI$3,FALSE)</f>
        <v>64.129610914603305</v>
      </c>
      <c r="E45" s="48">
        <f>VLOOKUP($A45,'Occupancy Raw Data'!$B$8:$BE$45,'Occupancy Raw Data'!AJ$3,FALSE)</f>
        <v>66.485598787266198</v>
      </c>
      <c r="F45" s="48">
        <f>VLOOKUP($A45,'Occupancy Raw Data'!$B$8:$BE$45,'Occupancy Raw Data'!AK$3,FALSE)</f>
        <v>63.9906518443658</v>
      </c>
      <c r="G45" s="49">
        <f>VLOOKUP($A45,'Occupancy Raw Data'!$B$8:$BE$45,'Occupancy Raw Data'!AL$3,FALSE)</f>
        <v>59.854724608387997</v>
      </c>
      <c r="H45" s="48">
        <f>VLOOKUP($A45,'Occupancy Raw Data'!$B$8:$BE$45,'Occupancy Raw Data'!AN$3,FALSE)</f>
        <v>67.155128852955997</v>
      </c>
      <c r="I45" s="48">
        <f>VLOOKUP($A45,'Occupancy Raw Data'!$B$8:$BE$45,'Occupancy Raw Data'!AO$3,FALSE)</f>
        <v>67.148812531581598</v>
      </c>
      <c r="J45" s="49">
        <f>VLOOKUP($A45,'Occupancy Raw Data'!$B$8:$BE$45,'Occupancy Raw Data'!AP$3,FALSE)</f>
        <v>67.151970692268804</v>
      </c>
      <c r="K45" s="50">
        <f>VLOOKUP($A45,'Occupancy Raw Data'!$B$8:$BE$45,'Occupancy Raw Data'!AR$3,FALSE)</f>
        <v>61.939652060925397</v>
      </c>
      <c r="M45" s="47">
        <f>VLOOKUP($A45,'Occupancy Raw Data'!$B$8:$BE$45,'Occupancy Raw Data'!AT$3,FALSE)</f>
        <v>-4.7294534550906304</v>
      </c>
      <c r="N45" s="48">
        <f>VLOOKUP($A45,'Occupancy Raw Data'!$B$8:$BE$45,'Occupancy Raw Data'!AU$3,FALSE)</f>
        <v>1.5043966521877301</v>
      </c>
      <c r="O45" s="48">
        <f>VLOOKUP($A45,'Occupancy Raw Data'!$B$8:$BE$45,'Occupancy Raw Data'!AV$3,FALSE)</f>
        <v>1.5706282513005201</v>
      </c>
      <c r="P45" s="48">
        <f>VLOOKUP($A45,'Occupancy Raw Data'!$B$8:$BE$45,'Occupancy Raw Data'!AW$3,FALSE)</f>
        <v>2.1842539559266001</v>
      </c>
      <c r="Q45" s="48">
        <f>VLOOKUP($A45,'Occupancy Raw Data'!$B$8:$BE$45,'Occupancy Raw Data'!AX$3,FALSE)</f>
        <v>3.3670033670033601</v>
      </c>
      <c r="R45" s="49">
        <f>VLOOKUP($A45,'Occupancy Raw Data'!$B$8:$BE$45,'Occupancy Raw Data'!AY$3,FALSE)</f>
        <v>1.0816230746255899</v>
      </c>
      <c r="S45" s="48">
        <f>VLOOKUP($A45,'Occupancy Raw Data'!$B$8:$BE$45,'Occupancy Raw Data'!BA$3,FALSE)</f>
        <v>-3.1429352282044198</v>
      </c>
      <c r="T45" s="48">
        <f>VLOOKUP($A45,'Occupancy Raw Data'!$B$8:$BE$45,'Occupancy Raw Data'!BB$3,FALSE)</f>
        <v>-3.6086680569407901</v>
      </c>
      <c r="U45" s="49">
        <f>VLOOKUP($A45,'Occupancy Raw Data'!$B$8:$BE$45,'Occupancy Raw Data'!BC$3,FALSE)</f>
        <v>-3.37635190402617</v>
      </c>
      <c r="V45" s="50">
        <f>VLOOKUP($A45,'Occupancy Raw Data'!$B$8:$BE$45,'Occupancy Raw Data'!BE$3,FALSE)</f>
        <v>-0.34262485481997601</v>
      </c>
      <c r="X45" s="51">
        <f>VLOOKUP($A45,'ADR Raw Data'!$B$6:$BE$43,'ADR Raw Data'!AG$1,FALSE)</f>
        <v>94.189419170243198</v>
      </c>
      <c r="Y45" s="52">
        <f>VLOOKUP($A45,'ADR Raw Data'!$B$6:$BE$43,'ADR Raw Data'!AH$1,FALSE)</f>
        <v>102.35259784991101</v>
      </c>
      <c r="Z45" s="52">
        <f>VLOOKUP($A45,'ADR Raw Data'!$B$6:$BE$43,'ADR Raw Data'!AI$1,FALSE)</f>
        <v>103.89602777504101</v>
      </c>
      <c r="AA45" s="52">
        <f>VLOOKUP($A45,'ADR Raw Data'!$B$6:$BE$43,'ADR Raw Data'!AJ$1,FALSE)</f>
        <v>105.04561751852501</v>
      </c>
      <c r="AB45" s="52">
        <f>VLOOKUP($A45,'ADR Raw Data'!$B$6:$BE$43,'ADR Raw Data'!AK$1,FALSE)</f>
        <v>107.405376566972</v>
      </c>
      <c r="AC45" s="53">
        <f>VLOOKUP($A45,'ADR Raw Data'!$B$6:$BE$43,'ADR Raw Data'!AL$1,FALSE)</f>
        <v>103.15769380131201</v>
      </c>
      <c r="AD45" s="52">
        <f>VLOOKUP($A45,'ADR Raw Data'!$B$6:$BE$43,'ADR Raw Data'!AN$1,FALSE)</f>
        <v>119.022708803611</v>
      </c>
      <c r="AE45" s="52">
        <f>VLOOKUP($A45,'ADR Raw Data'!$B$6:$BE$43,'ADR Raw Data'!AO$1,FALSE)</f>
        <v>117.94099896529001</v>
      </c>
      <c r="AF45" s="53">
        <f>VLOOKUP($A45,'ADR Raw Data'!$B$6:$BE$43,'ADR Raw Data'!AP$1,FALSE)</f>
        <v>118.48187932088599</v>
      </c>
      <c r="AG45" s="54">
        <f>VLOOKUP($A45,'ADR Raw Data'!$B$6:$BE$43,'ADR Raw Data'!AR$1,FALSE)</f>
        <v>107.904476574791</v>
      </c>
      <c r="AI45" s="47">
        <f>VLOOKUP($A45,'ADR Raw Data'!$B$6:$BE$43,'ADR Raw Data'!AT$1,FALSE)</f>
        <v>9.0354063599707892</v>
      </c>
      <c r="AJ45" s="48">
        <f>VLOOKUP($A45,'ADR Raw Data'!$B$6:$BE$43,'ADR Raw Data'!AU$1,FALSE)</f>
        <v>15.537853869229</v>
      </c>
      <c r="AK45" s="48">
        <f>VLOOKUP($A45,'ADR Raw Data'!$B$6:$BE$43,'ADR Raw Data'!AV$1,FALSE)</f>
        <v>14.658060948268201</v>
      </c>
      <c r="AL45" s="48">
        <f>VLOOKUP($A45,'ADR Raw Data'!$B$6:$BE$43,'ADR Raw Data'!AW$1,FALSE)</f>
        <v>14.335974289493</v>
      </c>
      <c r="AM45" s="48">
        <f>VLOOKUP($A45,'ADR Raw Data'!$B$6:$BE$43,'ADR Raw Data'!AX$1,FALSE)</f>
        <v>11.6433802403727</v>
      </c>
      <c r="AN45" s="49">
        <f>VLOOKUP($A45,'ADR Raw Data'!$B$6:$BE$43,'ADR Raw Data'!AY$1,FALSE)</f>
        <v>13.3728906836609</v>
      </c>
      <c r="AO45" s="48">
        <f>VLOOKUP($A45,'ADR Raw Data'!$B$6:$BE$43,'ADR Raw Data'!BA$1,FALSE)</f>
        <v>6.0571992831563399</v>
      </c>
      <c r="AP45" s="48">
        <f>VLOOKUP($A45,'ADR Raw Data'!$B$6:$BE$43,'ADR Raw Data'!BB$1,FALSE)</f>
        <v>5.3166529155974196</v>
      </c>
      <c r="AQ45" s="49">
        <f>VLOOKUP($A45,'ADR Raw Data'!$B$6:$BE$43,'ADR Raw Data'!BC$1,FALSE)</f>
        <v>5.6876068709041299</v>
      </c>
      <c r="AR45" s="50">
        <f>VLOOKUP($A45,'ADR Raw Data'!$B$6:$BE$43,'ADR Raw Data'!BE$1,FALSE)</f>
        <v>10.404085497784701</v>
      </c>
      <c r="AT45" s="51">
        <f>VLOOKUP($A45,'RevPAR Raw Data'!$B$6:$BE$43,'RevPAR Raw Data'!AG$1,FALSE)</f>
        <v>41.585651844365799</v>
      </c>
      <c r="AU45" s="52">
        <f>VLOOKUP($A45,'RevPAR Raw Data'!$B$6:$BE$43,'RevPAR Raw Data'!AH$1,FALSE)</f>
        <v>61.940389085396603</v>
      </c>
      <c r="AV45" s="52">
        <f>VLOOKUP($A45,'RevPAR Raw Data'!$B$6:$BE$43,'RevPAR Raw Data'!AI$1,FALSE)</f>
        <v>66.628118367862498</v>
      </c>
      <c r="AW45" s="52">
        <f>VLOOKUP($A45,'RevPAR Raw Data'!$B$6:$BE$43,'RevPAR Raw Data'!AJ$1,FALSE)</f>
        <v>69.840207806973197</v>
      </c>
      <c r="AX45" s="52">
        <f>VLOOKUP($A45,'RevPAR Raw Data'!$B$6:$BE$43,'RevPAR Raw Data'!AK$1,FALSE)</f>
        <v>68.729400581101501</v>
      </c>
      <c r="AY45" s="53">
        <f>VLOOKUP($A45,'RevPAR Raw Data'!$B$6:$BE$43,'RevPAR Raw Data'!AL$1,FALSE)</f>
        <v>61.7447535371399</v>
      </c>
      <c r="AZ45" s="52">
        <f>VLOOKUP($A45,'RevPAR Raw Data'!$B$6:$BE$43,'RevPAR Raw Data'!AN$1,FALSE)</f>
        <v>79.929853461344095</v>
      </c>
      <c r="BA45" s="52">
        <f>VLOOKUP($A45,'RevPAR Raw Data'!$B$6:$BE$43,'RevPAR Raw Data'!AO$1,FALSE)</f>
        <v>79.195980293077298</v>
      </c>
      <c r="BB45" s="53">
        <f>VLOOKUP($A45,'RevPAR Raw Data'!$B$6:$BE$43,'RevPAR Raw Data'!AP$1,FALSE)</f>
        <v>79.562916877210696</v>
      </c>
      <c r="BC45" s="54">
        <f>VLOOKUP($A45,'RevPAR Raw Data'!$B$6:$BE$43,'RevPAR Raw Data'!AR$1,FALSE)</f>
        <v>66.835657348588697</v>
      </c>
      <c r="BE45" s="47">
        <f>VLOOKUP($A45,'RevPAR Raw Data'!$B$6:$BE$43,'RevPAR Raw Data'!AT$1,FALSE)</f>
        <v>3.87862756660703</v>
      </c>
      <c r="BF45" s="48">
        <f>VLOOKUP($A45,'RevPAR Raw Data'!$B$6:$BE$43,'RevPAR Raw Data'!AU$1,FALSE)</f>
        <v>17.276001474847199</v>
      </c>
      <c r="BG45" s="48">
        <f>VLOOKUP($A45,'RevPAR Raw Data'!$B$6:$BE$43,'RevPAR Raw Data'!AV$1,FALSE)</f>
        <v>16.458912845915101</v>
      </c>
      <c r="BH45" s="48">
        <f>VLOOKUP($A45,'RevPAR Raw Data'!$B$6:$BE$43,'RevPAR Raw Data'!AW$1,FALSE)</f>
        <v>16.833362330958501</v>
      </c>
      <c r="BI45" s="48">
        <f>VLOOKUP($A45,'RevPAR Raw Data'!$B$6:$BE$43,'RevPAR Raw Data'!AX$1,FALSE)</f>
        <v>15.4024166121024</v>
      </c>
      <c r="BJ45" s="49">
        <f>VLOOKUP($A45,'RevPAR Raw Data'!$B$6:$BE$43,'RevPAR Raw Data'!AY$1,FALSE)</f>
        <v>14.599158029665499</v>
      </c>
      <c r="BK45" s="48">
        <f>VLOOKUP($A45,'RevPAR Raw Data'!$B$6:$BE$43,'RevPAR Raw Data'!BA$1,FALSE)</f>
        <v>2.7238902048390501</v>
      </c>
      <c r="BL45" s="48">
        <f>VLOOKUP($A45,'RevPAR Raw Data'!$B$6:$BE$43,'RevPAR Raw Data'!BB$1,FALSE)</f>
        <v>1.5161245031930599</v>
      </c>
      <c r="BM45" s="49">
        <f>VLOOKUP($A45,'RevPAR Raw Data'!$B$6:$BE$43,'RevPAR Raw Data'!BC$1,FALSE)</f>
        <v>2.1192213439986598</v>
      </c>
      <c r="BN45" s="50">
        <f>VLOOKUP($A45,'RevPAR Raw Data'!$B$6:$BE$43,'RevPAR Raw Data'!BE$1,FALSE)</f>
        <v>10.0258136601326</v>
      </c>
    </row>
    <row r="46" spans="1:66" x14ac:dyDescent="0.25">
      <c r="A46" s="66" t="s">
        <v>85</v>
      </c>
      <c r="B46" s="47">
        <f>VLOOKUP($A46,'Occupancy Raw Data'!$B$8:$BE$45,'Occupancy Raw Data'!AG$3,FALSE)</f>
        <v>41.561864837398304</v>
      </c>
      <c r="C46" s="48">
        <f>VLOOKUP($A46,'Occupancy Raw Data'!$B$8:$BE$45,'Occupancy Raw Data'!AH$3,FALSE)</f>
        <v>51.556148373983703</v>
      </c>
      <c r="D46" s="48">
        <f>VLOOKUP($A46,'Occupancy Raw Data'!$B$8:$BE$45,'Occupancy Raw Data'!AI$3,FALSE)</f>
        <v>55.275025406504</v>
      </c>
      <c r="E46" s="48">
        <f>VLOOKUP($A46,'Occupancy Raw Data'!$B$8:$BE$45,'Occupancy Raw Data'!AJ$3,FALSE)</f>
        <v>61.121697154471498</v>
      </c>
      <c r="F46" s="48">
        <f>VLOOKUP($A46,'Occupancy Raw Data'!$B$8:$BE$45,'Occupancy Raw Data'!AK$3,FALSE)</f>
        <v>63.125635162601597</v>
      </c>
      <c r="G46" s="49">
        <f>VLOOKUP($A46,'Occupancy Raw Data'!$B$8:$BE$45,'Occupancy Raw Data'!AL$3,FALSE)</f>
        <v>54.528074186991802</v>
      </c>
      <c r="H46" s="48">
        <f>VLOOKUP($A46,'Occupancy Raw Data'!$B$8:$BE$45,'Occupancy Raw Data'!AN$3,FALSE)</f>
        <v>69.604293699186897</v>
      </c>
      <c r="I46" s="48">
        <f>VLOOKUP($A46,'Occupancy Raw Data'!$B$8:$BE$45,'Occupancy Raw Data'!AO$3,FALSE)</f>
        <v>64.554751016260099</v>
      </c>
      <c r="J46" s="49">
        <f>VLOOKUP($A46,'Occupancy Raw Data'!$B$8:$BE$45,'Occupancy Raw Data'!AP$3,FALSE)</f>
        <v>67.079522357723505</v>
      </c>
      <c r="K46" s="50">
        <f>VLOOKUP($A46,'Occupancy Raw Data'!$B$8:$BE$45,'Occupancy Raw Data'!AR$3,FALSE)</f>
        <v>58.114202235772296</v>
      </c>
      <c r="M46" s="47">
        <f>VLOOKUP($A46,'Occupancy Raw Data'!$B$8:$BE$45,'Occupancy Raw Data'!AT$3,FALSE)</f>
        <v>3.3497596478078</v>
      </c>
      <c r="N46" s="48">
        <f>VLOOKUP($A46,'Occupancy Raw Data'!$B$8:$BE$45,'Occupancy Raw Data'!AU$3,FALSE)</f>
        <v>0.32651166735778597</v>
      </c>
      <c r="O46" s="48">
        <f>VLOOKUP($A46,'Occupancy Raw Data'!$B$8:$BE$45,'Occupancy Raw Data'!AV$3,FALSE)</f>
        <v>7.1131927707462905E-2</v>
      </c>
      <c r="P46" s="48">
        <f>VLOOKUP($A46,'Occupancy Raw Data'!$B$8:$BE$45,'Occupancy Raw Data'!AW$3,FALSE)</f>
        <v>3.0569177005649402</v>
      </c>
      <c r="Q46" s="48">
        <f>VLOOKUP($A46,'Occupancy Raw Data'!$B$8:$BE$45,'Occupancy Raw Data'!AX$3,FALSE)</f>
        <v>3.8381234584817698</v>
      </c>
      <c r="R46" s="49">
        <f>VLOOKUP($A46,'Occupancy Raw Data'!$B$8:$BE$45,'Occupancy Raw Data'!AY$3,FALSE)</f>
        <v>2.1354920800359398</v>
      </c>
      <c r="S46" s="48">
        <f>VLOOKUP($A46,'Occupancy Raw Data'!$B$8:$BE$45,'Occupancy Raw Data'!BA$3,FALSE)</f>
        <v>-1.9001142490659599</v>
      </c>
      <c r="T46" s="48">
        <f>VLOOKUP($A46,'Occupancy Raw Data'!$B$8:$BE$45,'Occupancy Raw Data'!BB$3,FALSE)</f>
        <v>-0.82363612906067496</v>
      </c>
      <c r="U46" s="49">
        <f>VLOOKUP($A46,'Occupancy Raw Data'!$B$8:$BE$45,'Occupancy Raw Data'!BC$3,FALSE)</f>
        <v>-1.3850659381281401</v>
      </c>
      <c r="V46" s="50">
        <f>VLOOKUP($A46,'Occupancy Raw Data'!$B$8:$BE$45,'Occupancy Raw Data'!BE$3,FALSE)</f>
        <v>0.94698491057602796</v>
      </c>
      <c r="X46" s="51">
        <f>VLOOKUP($A46,'ADR Raw Data'!$B$6:$BE$43,'ADR Raw Data'!AG$1,FALSE)</f>
        <v>101.390809964086</v>
      </c>
      <c r="Y46" s="52">
        <f>VLOOKUP($A46,'ADR Raw Data'!$B$6:$BE$43,'ADR Raw Data'!AH$1,FALSE)</f>
        <v>103.626103856104</v>
      </c>
      <c r="Z46" s="52">
        <f>VLOOKUP($A46,'ADR Raw Data'!$B$6:$BE$43,'ADR Raw Data'!AI$1,FALSE)</f>
        <v>108.8130175237</v>
      </c>
      <c r="AA46" s="52">
        <f>VLOOKUP($A46,'ADR Raw Data'!$B$6:$BE$43,'ADR Raw Data'!AJ$1,FALSE)</f>
        <v>119.381372233191</v>
      </c>
      <c r="AB46" s="52">
        <f>VLOOKUP($A46,'ADR Raw Data'!$B$6:$BE$43,'ADR Raw Data'!AK$1,FALSE)</f>
        <v>137.322536096996</v>
      </c>
      <c r="AC46" s="53">
        <f>VLOOKUP($A46,'ADR Raw Data'!$B$6:$BE$43,'ADR Raw Data'!AL$1,FALSE)</f>
        <v>115.67091299840401</v>
      </c>
      <c r="AD46" s="52">
        <f>VLOOKUP($A46,'ADR Raw Data'!$B$6:$BE$43,'ADR Raw Data'!AN$1,FALSE)</f>
        <v>161.062938358351</v>
      </c>
      <c r="AE46" s="52">
        <f>VLOOKUP($A46,'ADR Raw Data'!$B$6:$BE$43,'ADR Raw Data'!AO$1,FALSE)</f>
        <v>155.17080188911299</v>
      </c>
      <c r="AF46" s="53">
        <f>VLOOKUP($A46,'ADR Raw Data'!$B$6:$BE$43,'ADR Raw Data'!AP$1,FALSE)</f>
        <v>158.22775565760799</v>
      </c>
      <c r="AG46" s="54">
        <f>VLOOKUP($A46,'ADR Raw Data'!$B$6:$BE$43,'ADR Raw Data'!AR$1,FALSE)</f>
        <v>129.70580375196101</v>
      </c>
      <c r="AI46" s="47">
        <f>VLOOKUP($A46,'ADR Raw Data'!$B$6:$BE$43,'ADR Raw Data'!AT$1,FALSE)</f>
        <v>-2.1924877816782602</v>
      </c>
      <c r="AJ46" s="48">
        <f>VLOOKUP($A46,'ADR Raw Data'!$B$6:$BE$43,'ADR Raw Data'!AU$1,FALSE)</f>
        <v>0.207199017676608</v>
      </c>
      <c r="AK46" s="48">
        <f>VLOOKUP($A46,'ADR Raw Data'!$B$6:$BE$43,'ADR Raw Data'!AV$1,FALSE)</f>
        <v>4.3867555113593504</v>
      </c>
      <c r="AL46" s="48">
        <f>VLOOKUP($A46,'ADR Raw Data'!$B$6:$BE$43,'ADR Raw Data'!AW$1,FALSE)</f>
        <v>5.04479670675628</v>
      </c>
      <c r="AM46" s="48">
        <f>VLOOKUP($A46,'ADR Raw Data'!$B$6:$BE$43,'ADR Raw Data'!AX$1,FALSE)</f>
        <v>3.7132398510928102</v>
      </c>
      <c r="AN46" s="49">
        <f>VLOOKUP($A46,'ADR Raw Data'!$B$6:$BE$43,'ADR Raw Data'!AY$1,FALSE)</f>
        <v>2.8199265111790899</v>
      </c>
      <c r="AO46" s="48">
        <f>VLOOKUP($A46,'ADR Raw Data'!$B$6:$BE$43,'ADR Raw Data'!BA$1,FALSE)</f>
        <v>5.4802019232244499</v>
      </c>
      <c r="AP46" s="48">
        <f>VLOOKUP($A46,'ADR Raw Data'!$B$6:$BE$43,'ADR Raw Data'!BB$1,FALSE)</f>
        <v>6.28512333963595</v>
      </c>
      <c r="AQ46" s="49">
        <f>VLOOKUP($A46,'ADR Raw Data'!$B$6:$BE$43,'ADR Raw Data'!BC$1,FALSE)</f>
        <v>5.8455832884956402</v>
      </c>
      <c r="AR46" s="50">
        <f>VLOOKUP($A46,'ADR Raw Data'!$B$6:$BE$43,'ADR Raw Data'!BE$1,FALSE)</f>
        <v>3.7760596035256202</v>
      </c>
      <c r="AT46" s="51">
        <f>VLOOKUP($A46,'RevPAR Raw Data'!$B$6:$BE$43,'RevPAR Raw Data'!AG$1,FALSE)</f>
        <v>42.139911394816998</v>
      </c>
      <c r="AU46" s="52">
        <f>VLOOKUP($A46,'RevPAR Raw Data'!$B$6:$BE$43,'RevPAR Raw Data'!AH$1,FALSE)</f>
        <v>53.425627858231699</v>
      </c>
      <c r="AV46" s="52">
        <f>VLOOKUP($A46,'RevPAR Raw Data'!$B$6:$BE$43,'RevPAR Raw Data'!AI$1,FALSE)</f>
        <v>60.146423081808898</v>
      </c>
      <c r="AW46" s="52">
        <f>VLOOKUP($A46,'RevPAR Raw Data'!$B$6:$BE$43,'RevPAR Raw Data'!AJ$1,FALSE)</f>
        <v>72.967920795223506</v>
      </c>
      <c r="AX46" s="52">
        <f>VLOOKUP($A46,'RevPAR Raw Data'!$B$6:$BE$43,'RevPAR Raw Data'!AK$1,FALSE)</f>
        <v>86.685723132621902</v>
      </c>
      <c r="AY46" s="53">
        <f>VLOOKUP($A46,'RevPAR Raw Data'!$B$6:$BE$43,'RevPAR Raw Data'!AL$1,FALSE)</f>
        <v>63.073121252540602</v>
      </c>
      <c r="AZ46" s="52">
        <f>VLOOKUP($A46,'RevPAR Raw Data'!$B$6:$BE$43,'RevPAR Raw Data'!AN$1,FALSE)</f>
        <v>112.106720655487</v>
      </c>
      <c r="BA46" s="52">
        <f>VLOOKUP($A46,'RevPAR Raw Data'!$B$6:$BE$43,'RevPAR Raw Data'!AO$1,FALSE)</f>
        <v>100.170124809451</v>
      </c>
      <c r="BB46" s="53">
        <f>VLOOKUP($A46,'RevPAR Raw Data'!$B$6:$BE$43,'RevPAR Raw Data'!AP$1,FALSE)</f>
        <v>106.138422732469</v>
      </c>
      <c r="BC46" s="54">
        <f>VLOOKUP($A46,'RevPAR Raw Data'!$B$6:$BE$43,'RevPAR Raw Data'!AR$1,FALSE)</f>
        <v>75.377493103948794</v>
      </c>
      <c r="BE46" s="47">
        <f>VLOOKUP($A46,'RevPAR Raw Data'!$B$6:$BE$43,'RevPAR Raw Data'!AT$1,FALSE)</f>
        <v>1.0838287951357599</v>
      </c>
      <c r="BF46" s="48">
        <f>VLOOKUP($A46,'RevPAR Raw Data'!$B$6:$BE$43,'RevPAR Raw Data'!AU$1,FALSE)</f>
        <v>0.53438721400175904</v>
      </c>
      <c r="BG46" s="48">
        <f>VLOOKUP($A46,'RevPAR Raw Data'!$B$6:$BE$43,'RevPAR Raw Data'!AV$1,FALSE)</f>
        <v>4.4610078228258603</v>
      </c>
      <c r="BH46" s="48">
        <f>VLOOKUP($A46,'RevPAR Raw Data'!$B$6:$BE$43,'RevPAR Raw Data'!AW$1,FALSE)</f>
        <v>8.2559296908075694</v>
      </c>
      <c r="BI46" s="48">
        <f>VLOOKUP($A46,'RevPAR Raw Data'!$B$6:$BE$43,'RevPAR Raw Data'!AX$1,FALSE)</f>
        <v>7.6938820393690701</v>
      </c>
      <c r="BJ46" s="49">
        <f>VLOOKUP($A46,'RevPAR Raw Data'!$B$6:$BE$43,'RevPAR Raw Data'!AY$1,FALSE)</f>
        <v>5.0156378985241004</v>
      </c>
      <c r="BK46" s="48">
        <f>VLOOKUP($A46,'RevPAR Raw Data'!$B$6:$BE$43,'RevPAR Raw Data'!BA$1,FALSE)</f>
        <v>3.4759575765377102</v>
      </c>
      <c r="BL46" s="48">
        <f>VLOOKUP($A46,'RevPAR Raw Data'!$B$6:$BE$43,'RevPAR Raw Data'!BB$1,FALSE)</f>
        <v>5.4097206639940101</v>
      </c>
      <c r="BM46" s="49">
        <f>VLOOKUP($A46,'RevPAR Raw Data'!$B$6:$BE$43,'RevPAR Raw Data'!BC$1,FALSE)</f>
        <v>4.37955216735363</v>
      </c>
      <c r="BN46" s="50">
        <f>VLOOKUP($A46,'RevPAR Raw Data'!$B$6:$BE$43,'RevPAR Raw Data'!BE$1,FALSE)</f>
        <v>4.7588032287613897</v>
      </c>
    </row>
    <row r="47" spans="1:66" x14ac:dyDescent="0.25">
      <c r="A47" s="63" t="s">
        <v>86</v>
      </c>
      <c r="B47" s="47">
        <f>VLOOKUP($A47,'Occupancy Raw Data'!$B$8:$BE$45,'Occupancy Raw Data'!AG$3,FALSE)</f>
        <v>37.173144876324997</v>
      </c>
      <c r="C47" s="48">
        <f>VLOOKUP($A47,'Occupancy Raw Data'!$B$8:$BE$45,'Occupancy Raw Data'!AH$3,FALSE)</f>
        <v>53.445229681978702</v>
      </c>
      <c r="D47" s="48">
        <f>VLOOKUP($A47,'Occupancy Raw Data'!$B$8:$BE$45,'Occupancy Raw Data'!AI$3,FALSE)</f>
        <v>57.773851590105998</v>
      </c>
      <c r="E47" s="48">
        <f>VLOOKUP($A47,'Occupancy Raw Data'!$B$8:$BE$45,'Occupancy Raw Data'!AJ$3,FALSE)</f>
        <v>61.307420494699599</v>
      </c>
      <c r="F47" s="48">
        <f>VLOOKUP($A47,'Occupancy Raw Data'!$B$8:$BE$45,'Occupancy Raw Data'!AK$3,FALSE)</f>
        <v>58.392226148409797</v>
      </c>
      <c r="G47" s="49">
        <f>VLOOKUP($A47,'Occupancy Raw Data'!$B$8:$BE$45,'Occupancy Raw Data'!AL$3,FALSE)</f>
        <v>53.618374558303799</v>
      </c>
      <c r="H47" s="48">
        <f>VLOOKUP($A47,'Occupancy Raw Data'!$B$8:$BE$45,'Occupancy Raw Data'!AN$3,FALSE)</f>
        <v>66.590106007067106</v>
      </c>
      <c r="I47" s="48">
        <f>VLOOKUP($A47,'Occupancy Raw Data'!$B$8:$BE$45,'Occupancy Raw Data'!AO$3,FALSE)</f>
        <v>61.4664310954063</v>
      </c>
      <c r="J47" s="49">
        <f>VLOOKUP($A47,'Occupancy Raw Data'!$B$8:$BE$45,'Occupancy Raw Data'!AP$3,FALSE)</f>
        <v>64.028268551236707</v>
      </c>
      <c r="K47" s="50">
        <f>VLOOKUP($A47,'Occupancy Raw Data'!$B$8:$BE$45,'Occupancy Raw Data'!AR$3,FALSE)</f>
        <v>56.592629984856103</v>
      </c>
      <c r="M47" s="47">
        <f>VLOOKUP($A47,'Occupancy Raw Data'!$B$8:$BE$45,'Occupancy Raw Data'!AT$3,FALSE)</f>
        <v>-20.182094081942299</v>
      </c>
      <c r="N47" s="48">
        <f>VLOOKUP($A47,'Occupancy Raw Data'!$B$8:$BE$45,'Occupancy Raw Data'!AU$3,FALSE)</f>
        <v>-13.915765509391001</v>
      </c>
      <c r="O47" s="48">
        <f>VLOOKUP($A47,'Occupancy Raw Data'!$B$8:$BE$45,'Occupancy Raw Data'!AV$3,FALSE)</f>
        <v>-11.525974025974</v>
      </c>
      <c r="P47" s="48">
        <f>VLOOKUP($A47,'Occupancy Raw Data'!$B$8:$BE$45,'Occupancy Raw Data'!AW$3,FALSE)</f>
        <v>-7.3183760683760601</v>
      </c>
      <c r="Q47" s="48">
        <f>VLOOKUP($A47,'Occupancy Raw Data'!$B$8:$BE$45,'Occupancy Raw Data'!AX$3,FALSE)</f>
        <v>-7.8103207810320701</v>
      </c>
      <c r="R47" s="49">
        <f>VLOOKUP($A47,'Occupancy Raw Data'!$B$8:$BE$45,'Occupancy Raw Data'!AY$3,FALSE)</f>
        <v>-11.650655021834</v>
      </c>
      <c r="S47" s="48">
        <f>VLOOKUP($A47,'Occupancy Raw Data'!$B$8:$BE$45,'Occupancy Raw Data'!BA$3,FALSE)</f>
        <v>-2.2055007784120302</v>
      </c>
      <c r="T47" s="48">
        <f>VLOOKUP($A47,'Occupancy Raw Data'!$B$8:$BE$45,'Occupancy Raw Data'!BB$3,FALSE)</f>
        <v>-4.6065259117082498</v>
      </c>
      <c r="U47" s="49">
        <f>VLOOKUP($A47,'Occupancy Raw Data'!$B$8:$BE$45,'Occupancy Raw Data'!BC$3,FALSE)</f>
        <v>-3.3728836155179298</v>
      </c>
      <c r="V47" s="50">
        <f>VLOOKUP($A47,'Occupancy Raw Data'!$B$8:$BE$45,'Occupancy Raw Data'!BE$3,FALSE)</f>
        <v>-9.1343815853460804</v>
      </c>
      <c r="X47" s="51">
        <f>VLOOKUP($A47,'ADR Raw Data'!$B$6:$BE$43,'ADR Raw Data'!AG$1,FALSE)</f>
        <v>83.182937262357399</v>
      </c>
      <c r="Y47" s="52">
        <f>VLOOKUP($A47,'ADR Raw Data'!$B$6:$BE$43,'ADR Raw Data'!AH$1,FALSE)</f>
        <v>89.439709090909005</v>
      </c>
      <c r="Z47" s="52">
        <f>VLOOKUP($A47,'ADR Raw Data'!$B$6:$BE$43,'ADR Raw Data'!AI$1,FALSE)</f>
        <v>88.514761467889898</v>
      </c>
      <c r="AA47" s="52">
        <f>VLOOKUP($A47,'ADR Raw Data'!$B$6:$BE$43,'ADR Raw Data'!AJ$1,FALSE)</f>
        <v>89.607446685878898</v>
      </c>
      <c r="AB47" s="52">
        <f>VLOOKUP($A47,'ADR Raw Data'!$B$6:$BE$43,'ADR Raw Data'!AK$1,FALSE)</f>
        <v>95.833543116490105</v>
      </c>
      <c r="AC47" s="53">
        <f>VLOOKUP($A47,'ADR Raw Data'!$B$6:$BE$43,'ADR Raw Data'!AL$1,FALSE)</f>
        <v>89.803808488203501</v>
      </c>
      <c r="AD47" s="52">
        <f>VLOOKUP($A47,'ADR Raw Data'!$B$6:$BE$43,'ADR Raw Data'!AN$1,FALSE)</f>
        <v>103.030042451578</v>
      </c>
      <c r="AE47" s="52">
        <f>VLOOKUP($A47,'ADR Raw Data'!$B$6:$BE$43,'ADR Raw Data'!AO$1,FALSE)</f>
        <v>101.17922678930699</v>
      </c>
      <c r="AF47" s="53">
        <f>VLOOKUP($A47,'ADR Raw Data'!$B$6:$BE$43,'ADR Raw Data'!AP$1,FALSE)</f>
        <v>102.141661147902</v>
      </c>
      <c r="AG47" s="54">
        <f>VLOOKUP($A47,'ADR Raw Data'!$B$6:$BE$43,'ADR Raw Data'!AR$1,FALSE)</f>
        <v>93.792068058157099</v>
      </c>
      <c r="AI47" s="47">
        <f>VLOOKUP($A47,'ADR Raw Data'!$B$6:$BE$43,'ADR Raw Data'!AT$1,FALSE)</f>
        <v>7.2639872418131697</v>
      </c>
      <c r="AJ47" s="48">
        <f>VLOOKUP($A47,'ADR Raw Data'!$B$6:$BE$43,'ADR Raw Data'!AU$1,FALSE)</f>
        <v>11.088719142216201</v>
      </c>
      <c r="AK47" s="48">
        <f>VLOOKUP($A47,'ADR Raw Data'!$B$6:$BE$43,'ADR Raw Data'!AV$1,FALSE)</f>
        <v>7.6321150736590599</v>
      </c>
      <c r="AL47" s="48">
        <f>VLOOKUP($A47,'ADR Raw Data'!$B$6:$BE$43,'ADR Raw Data'!AW$1,FALSE)</f>
        <v>8.6706395142851207</v>
      </c>
      <c r="AM47" s="48">
        <f>VLOOKUP($A47,'ADR Raw Data'!$B$6:$BE$43,'ADR Raw Data'!AX$1,FALSE)</f>
        <v>12.001177009416001</v>
      </c>
      <c r="AN47" s="49">
        <f>VLOOKUP($A47,'ADR Raw Data'!$B$6:$BE$43,'ADR Raw Data'!AY$1,FALSE)</f>
        <v>9.6402733845627395</v>
      </c>
      <c r="AO47" s="48">
        <f>VLOOKUP($A47,'ADR Raw Data'!$B$6:$BE$43,'ADR Raw Data'!BA$1,FALSE)</f>
        <v>5.2054615495138803</v>
      </c>
      <c r="AP47" s="48">
        <f>VLOOKUP($A47,'ADR Raw Data'!$B$6:$BE$43,'ADR Raw Data'!BB$1,FALSE)</f>
        <v>3.98899694067258</v>
      </c>
      <c r="AQ47" s="49">
        <f>VLOOKUP($A47,'ADR Raw Data'!$B$6:$BE$43,'ADR Raw Data'!BC$1,FALSE)</f>
        <v>4.6277566898721103</v>
      </c>
      <c r="AR47" s="50">
        <f>VLOOKUP($A47,'ADR Raw Data'!$B$6:$BE$43,'ADR Raw Data'!BE$1,FALSE)</f>
        <v>8.1986261144280395</v>
      </c>
      <c r="AT47" s="51">
        <f>VLOOKUP($A47,'RevPAR Raw Data'!$B$6:$BE$43,'RevPAR Raw Data'!AG$1,FALSE)</f>
        <v>30.921713780918701</v>
      </c>
      <c r="AU47" s="52">
        <f>VLOOKUP($A47,'RevPAR Raw Data'!$B$6:$BE$43,'RevPAR Raw Data'!AH$1,FALSE)</f>
        <v>47.801257950530001</v>
      </c>
      <c r="AV47" s="52">
        <f>VLOOKUP($A47,'RevPAR Raw Data'!$B$6:$BE$43,'RevPAR Raw Data'!AI$1,FALSE)</f>
        <v>51.138386925794997</v>
      </c>
      <c r="AW47" s="52">
        <f>VLOOKUP($A47,'RevPAR Raw Data'!$B$6:$BE$43,'RevPAR Raw Data'!AJ$1,FALSE)</f>
        <v>54.936014134275602</v>
      </c>
      <c r="AX47" s="52">
        <f>VLOOKUP($A47,'RevPAR Raw Data'!$B$6:$BE$43,'RevPAR Raw Data'!AK$1,FALSE)</f>
        <v>55.959339222614801</v>
      </c>
      <c r="AY47" s="53">
        <f>VLOOKUP($A47,'RevPAR Raw Data'!$B$6:$BE$43,'RevPAR Raw Data'!AL$1,FALSE)</f>
        <v>48.151342402826799</v>
      </c>
      <c r="AZ47" s="52">
        <f>VLOOKUP($A47,'RevPAR Raw Data'!$B$6:$BE$43,'RevPAR Raw Data'!AN$1,FALSE)</f>
        <v>68.607814487632496</v>
      </c>
      <c r="BA47" s="52">
        <f>VLOOKUP($A47,'RevPAR Raw Data'!$B$6:$BE$43,'RevPAR Raw Data'!AO$1,FALSE)</f>
        <v>62.191259717314402</v>
      </c>
      <c r="BB47" s="53">
        <f>VLOOKUP($A47,'RevPAR Raw Data'!$B$6:$BE$43,'RevPAR Raw Data'!AP$1,FALSE)</f>
        <v>65.399537102473403</v>
      </c>
      <c r="BC47" s="54">
        <f>VLOOKUP($A47,'RevPAR Raw Data'!$B$6:$BE$43,'RevPAR Raw Data'!AR$1,FALSE)</f>
        <v>53.079398031297302</v>
      </c>
      <c r="BE47" s="47">
        <f>VLOOKUP($A47,'RevPAR Raw Data'!$B$6:$BE$43,'RevPAR Raw Data'!AT$1,FALSE)</f>
        <v>-14.384131579372101</v>
      </c>
      <c r="BF47" s="48">
        <f>VLOOKUP($A47,'RevPAR Raw Data'!$B$6:$BE$43,'RevPAR Raw Data'!AU$1,FALSE)</f>
        <v>-4.3701265210004898</v>
      </c>
      <c r="BG47" s="48">
        <f>VLOOKUP($A47,'RevPAR Raw Data'!$B$6:$BE$43,'RevPAR Raw Data'!AV$1,FALSE)</f>
        <v>-4.7735345533373499</v>
      </c>
      <c r="BH47" s="48">
        <f>VLOOKUP($A47,'RevPAR Raw Data'!$B$6:$BE$43,'RevPAR Raw Data'!AW$1,FALSE)</f>
        <v>0.71771343872045401</v>
      </c>
      <c r="BI47" s="48">
        <f>VLOOKUP($A47,'RevPAR Raw Data'!$B$6:$BE$43,'RevPAR Raw Data'!AX$1,FALSE)</f>
        <v>3.2535258064490802</v>
      </c>
      <c r="BJ47" s="49">
        <f>VLOOKUP($A47,'RevPAR Raw Data'!$B$6:$BE$43,'RevPAR Raw Data'!AY$1,FALSE)</f>
        <v>-3.1335366324684002</v>
      </c>
      <c r="BK47" s="48">
        <f>VLOOKUP($A47,'RevPAR Raw Data'!$B$6:$BE$43,'RevPAR Raw Data'!BA$1,FALSE)</f>
        <v>2.8851542761073699</v>
      </c>
      <c r="BL47" s="48">
        <f>VLOOKUP($A47,'RevPAR Raw Data'!$B$6:$BE$43,'RevPAR Raw Data'!BB$1,FALSE)</f>
        <v>-0.80128314872500195</v>
      </c>
      <c r="BM47" s="49">
        <f>VLOOKUP($A47,'RevPAR Raw Data'!$B$6:$BE$43,'RevPAR Raw Data'!BC$1,FALSE)</f>
        <v>1.09878422719545</v>
      </c>
      <c r="BN47" s="50">
        <f>VLOOKUP($A47,'RevPAR Raw Data'!$B$6:$BE$43,'RevPAR Raw Data'!BE$1,FALSE)</f>
        <v>-1.6846492649657301</v>
      </c>
    </row>
    <row r="48" spans="1:66" ht="15" thickBot="1" x14ac:dyDescent="0.3">
      <c r="A48" s="63" t="s">
        <v>87</v>
      </c>
      <c r="B48" s="67">
        <f>VLOOKUP($A48,'Occupancy Raw Data'!$B$8:$BE$45,'Occupancy Raw Data'!AG$3,FALSE)</f>
        <v>42.490829053558301</v>
      </c>
      <c r="C48" s="68">
        <f>VLOOKUP($A48,'Occupancy Raw Data'!$B$8:$BE$45,'Occupancy Raw Data'!AH$3,FALSE)</f>
        <v>56.144534115920699</v>
      </c>
      <c r="D48" s="68">
        <f>VLOOKUP($A48,'Occupancy Raw Data'!$B$8:$BE$45,'Occupancy Raw Data'!AI$3,FALSE)</f>
        <v>62.054292002934702</v>
      </c>
      <c r="E48" s="68">
        <f>VLOOKUP($A48,'Occupancy Raw Data'!$B$8:$BE$45,'Occupancy Raw Data'!AJ$3,FALSE)</f>
        <v>67.013939838591298</v>
      </c>
      <c r="F48" s="68">
        <f>VLOOKUP($A48,'Occupancy Raw Data'!$B$8:$BE$45,'Occupancy Raw Data'!AK$3,FALSE)</f>
        <v>66.647101980924404</v>
      </c>
      <c r="G48" s="69">
        <f>VLOOKUP($A48,'Occupancy Raw Data'!$B$8:$BE$45,'Occupancy Raw Data'!AL$3,FALSE)</f>
        <v>58.870139398385902</v>
      </c>
      <c r="H48" s="68">
        <f>VLOOKUP($A48,'Occupancy Raw Data'!$B$8:$BE$45,'Occupancy Raw Data'!AN$3,FALSE)</f>
        <v>70.748349229640397</v>
      </c>
      <c r="I48" s="68">
        <f>VLOOKUP($A48,'Occupancy Raw Data'!$B$8:$BE$45,'Occupancy Raw Data'!AO$3,FALSE)</f>
        <v>69.468085106382901</v>
      </c>
      <c r="J48" s="69">
        <f>VLOOKUP($A48,'Occupancy Raw Data'!$B$8:$BE$45,'Occupancy Raw Data'!AP$3,FALSE)</f>
        <v>70.108217168011706</v>
      </c>
      <c r="K48" s="70">
        <f>VLOOKUP($A48,'Occupancy Raw Data'!$B$8:$BE$45,'Occupancy Raw Data'!AR$3,FALSE)</f>
        <v>62.0810187611361</v>
      </c>
      <c r="M48" s="67">
        <f>VLOOKUP($A48,'Occupancy Raw Data'!$B$8:$BE$45,'Occupancy Raw Data'!AT$3,FALSE)</f>
        <v>-11.199977832068599</v>
      </c>
      <c r="N48" s="68">
        <f>VLOOKUP($A48,'Occupancy Raw Data'!$B$8:$BE$45,'Occupancy Raw Data'!AU$3,FALSE)</f>
        <v>-4.99275157277782</v>
      </c>
      <c r="O48" s="68">
        <f>VLOOKUP($A48,'Occupancy Raw Data'!$B$8:$BE$45,'Occupancy Raw Data'!AV$3,FALSE)</f>
        <v>-0.84769761504862695</v>
      </c>
      <c r="P48" s="68">
        <f>VLOOKUP($A48,'Occupancy Raw Data'!$B$8:$BE$45,'Occupancy Raw Data'!AW$3,FALSE)</f>
        <v>-0.70124463664534198</v>
      </c>
      <c r="Q48" s="68">
        <f>VLOOKUP($A48,'Occupancy Raw Data'!$B$8:$BE$45,'Occupancy Raw Data'!AX$3,FALSE)</f>
        <v>-3.48283311020199</v>
      </c>
      <c r="R48" s="69">
        <f>VLOOKUP($A48,'Occupancy Raw Data'!$B$8:$BE$45,'Occupancy Raw Data'!AY$3,FALSE)</f>
        <v>-3.82868014348856</v>
      </c>
      <c r="S48" s="68">
        <f>VLOOKUP($A48,'Occupancy Raw Data'!$B$8:$BE$45,'Occupancy Raw Data'!BA$3,FALSE)</f>
        <v>-2.6118610709175898</v>
      </c>
      <c r="T48" s="68">
        <f>VLOOKUP($A48,'Occupancy Raw Data'!$B$8:$BE$45,'Occupancy Raw Data'!BB$3,FALSE)</f>
        <v>-3.42143963165354</v>
      </c>
      <c r="U48" s="69">
        <f>VLOOKUP($A48,'Occupancy Raw Data'!$B$8:$BE$45,'Occupancy Raw Data'!BC$3,FALSE)</f>
        <v>-3.0146438046480402</v>
      </c>
      <c r="V48" s="70">
        <f>VLOOKUP($A48,'Occupancy Raw Data'!$B$8:$BE$45,'Occupancy Raw Data'!BE$3,FALSE)</f>
        <v>-3.56752234660431</v>
      </c>
      <c r="X48" s="71">
        <f>VLOOKUP($A48,'ADR Raw Data'!$B$6:$BE$43,'ADR Raw Data'!AG$1,FALSE)</f>
        <v>104.181632564965</v>
      </c>
      <c r="Y48" s="72">
        <f>VLOOKUP($A48,'ADR Raw Data'!$B$6:$BE$43,'ADR Raw Data'!AH$1,FALSE)</f>
        <v>106.188671675922</v>
      </c>
      <c r="Z48" s="72">
        <f>VLOOKUP($A48,'ADR Raw Data'!$B$6:$BE$43,'ADR Raw Data'!AI$1,FALSE)</f>
        <v>112.44454599196</v>
      </c>
      <c r="AA48" s="72">
        <f>VLOOKUP($A48,'ADR Raw Data'!$B$6:$BE$43,'ADR Raw Data'!AJ$1,FALSE)</f>
        <v>118.276130939347</v>
      </c>
      <c r="AB48" s="72">
        <f>VLOOKUP($A48,'ADR Raw Data'!$B$6:$BE$43,'ADR Raw Data'!AK$1,FALSE)</f>
        <v>134.78699471598401</v>
      </c>
      <c r="AC48" s="73">
        <f>VLOOKUP($A48,'ADR Raw Data'!$B$6:$BE$43,'ADR Raw Data'!AL$1,FALSE)</f>
        <v>116.44496373379801</v>
      </c>
      <c r="AD48" s="72">
        <f>VLOOKUP($A48,'ADR Raw Data'!$B$6:$BE$43,'ADR Raw Data'!AN$1,FALSE)</f>
        <v>160.13207248781401</v>
      </c>
      <c r="AE48" s="72">
        <f>VLOOKUP($A48,'ADR Raw Data'!$B$6:$BE$43,'ADR Raw Data'!AO$1,FALSE)</f>
        <v>156.43570840154101</v>
      </c>
      <c r="AF48" s="73">
        <f>VLOOKUP($A48,'ADR Raw Data'!$B$6:$BE$43,'ADR Raw Data'!AP$1,FALSE)</f>
        <v>158.30076550767799</v>
      </c>
      <c r="AG48" s="74">
        <f>VLOOKUP($A48,'ADR Raw Data'!$B$6:$BE$43,'ADR Raw Data'!AR$1,FALSE)</f>
        <v>129.95006077847</v>
      </c>
      <c r="AI48" s="67">
        <f>VLOOKUP($A48,'ADR Raw Data'!$B$6:$BE$43,'ADR Raw Data'!AT$1,FALSE)</f>
        <v>4.5921945776352899</v>
      </c>
      <c r="AJ48" s="68">
        <f>VLOOKUP($A48,'ADR Raw Data'!$B$6:$BE$43,'ADR Raw Data'!AU$1,FALSE)</f>
        <v>3.8681397463783602</v>
      </c>
      <c r="AK48" s="68">
        <f>VLOOKUP($A48,'ADR Raw Data'!$B$6:$BE$43,'ADR Raw Data'!AV$1,FALSE)</f>
        <v>7.5258967643541101</v>
      </c>
      <c r="AL48" s="68">
        <f>VLOOKUP($A48,'ADR Raw Data'!$B$6:$BE$43,'ADR Raw Data'!AW$1,FALSE)</f>
        <v>8.2734514560259296</v>
      </c>
      <c r="AM48" s="68">
        <f>VLOOKUP($A48,'ADR Raw Data'!$B$6:$BE$43,'ADR Raw Data'!AX$1,FALSE)</f>
        <v>9.2997741290586493</v>
      </c>
      <c r="AN48" s="69">
        <f>VLOOKUP($A48,'ADR Raw Data'!$B$6:$BE$43,'ADR Raw Data'!AY$1,FALSE)</f>
        <v>7.2204801334230897</v>
      </c>
      <c r="AO48" s="68">
        <f>VLOOKUP($A48,'ADR Raw Data'!$B$6:$BE$43,'ADR Raw Data'!BA$1,FALSE)</f>
        <v>10.1395327928004</v>
      </c>
      <c r="AP48" s="68">
        <f>VLOOKUP($A48,'ADR Raw Data'!$B$6:$BE$43,'ADR Raw Data'!BB$1,FALSE)</f>
        <v>9.6843886159603603</v>
      </c>
      <c r="AQ48" s="69">
        <f>VLOOKUP($A48,'ADR Raw Data'!$B$6:$BE$43,'ADR Raw Data'!BC$1,FALSE)</f>
        <v>9.9206308627163899</v>
      </c>
      <c r="AR48" s="70">
        <f>VLOOKUP($A48,'ADR Raw Data'!$B$6:$BE$43,'ADR Raw Data'!BE$1,FALSE)</f>
        <v>8.3245798657883903</v>
      </c>
      <c r="AT48" s="71">
        <f>VLOOKUP($A48,'RevPAR Raw Data'!$B$6:$BE$43,'RevPAR Raw Data'!AG$1,FALSE)</f>
        <v>44.267639398385903</v>
      </c>
      <c r="AU48" s="72">
        <f>VLOOKUP($A48,'RevPAR Raw Data'!$B$6:$BE$43,'RevPAR Raw Data'!AH$1,FALSE)</f>
        <v>59.619134996331603</v>
      </c>
      <c r="AV48" s="72">
        <f>VLOOKUP($A48,'RevPAR Raw Data'!$B$6:$BE$43,'RevPAR Raw Data'!AI$1,FALSE)</f>
        <v>69.776666911225206</v>
      </c>
      <c r="AW48" s="72">
        <f>VLOOKUP($A48,'RevPAR Raw Data'!$B$6:$BE$43,'RevPAR Raw Data'!AJ$1,FALSE)</f>
        <v>79.261495231107801</v>
      </c>
      <c r="AX48" s="72">
        <f>VLOOKUP($A48,'RevPAR Raw Data'!$B$6:$BE$43,'RevPAR Raw Data'!AK$1,FALSE)</f>
        <v>89.831625825385103</v>
      </c>
      <c r="AY48" s="73">
        <f>VLOOKUP($A48,'RevPAR Raw Data'!$B$6:$BE$43,'RevPAR Raw Data'!AL$1,FALSE)</f>
        <v>68.551312472487098</v>
      </c>
      <c r="AZ48" s="72">
        <f>VLOOKUP($A48,'RevPAR Raw Data'!$B$6:$BE$43,'RevPAR Raw Data'!AN$1,FALSE)</f>
        <v>113.29079787233999</v>
      </c>
      <c r="BA48" s="72">
        <f>VLOOKUP($A48,'RevPAR Raw Data'!$B$6:$BE$43,'RevPAR Raw Data'!AO$1,FALSE)</f>
        <v>108.67289104915599</v>
      </c>
      <c r="BB48" s="73">
        <f>VLOOKUP($A48,'RevPAR Raw Data'!$B$6:$BE$43,'RevPAR Raw Data'!AP$1,FALSE)</f>
        <v>110.98184446074799</v>
      </c>
      <c r="BC48" s="74">
        <f>VLOOKUP($A48,'RevPAR Raw Data'!$B$6:$BE$43,'RevPAR Raw Data'!AR$1,FALSE)</f>
        <v>80.674321611990294</v>
      </c>
      <c r="BE48" s="67">
        <f>VLOOKUP($A48,'RevPAR Raw Data'!$B$6:$BE$43,'RevPAR Raw Data'!AT$1,FALSE)</f>
        <v>-7.122108029134</v>
      </c>
      <c r="BF48" s="68">
        <f>VLOOKUP($A48,'RevPAR Raw Data'!$B$6:$BE$43,'RevPAR Raw Data'!AU$1,FALSE)</f>
        <v>-1.31773843442401</v>
      </c>
      <c r="BG48" s="68">
        <f>VLOOKUP($A48,'RevPAR Raw Data'!$B$6:$BE$43,'RevPAR Raw Data'!AV$1,FALSE)</f>
        <v>6.6144023019230298</v>
      </c>
      <c r="BH48" s="68">
        <f>VLOOKUP($A48,'RevPAR Raw Data'!$B$6:$BE$43,'RevPAR Raw Data'!AW$1,FALSE)</f>
        <v>7.5141896847797502</v>
      </c>
      <c r="BI48" s="68">
        <f>VLOOKUP($A48,'RevPAR Raw Data'!$B$6:$BE$43,'RevPAR Raw Data'!AX$1,FALSE)</f>
        <v>5.4930454063158001</v>
      </c>
      <c r="BJ48" s="69">
        <f>VLOOKUP($A48,'RevPAR Raw Data'!$B$6:$BE$43,'RevPAR Raw Data'!AY$1,FALSE)</f>
        <v>3.1153509008016198</v>
      </c>
      <c r="BK48" s="68">
        <f>VLOOKUP($A48,'RevPAR Raw Data'!$B$6:$BE$43,'RevPAR Raw Data'!BA$1,FALSE)</f>
        <v>7.2628412120947496</v>
      </c>
      <c r="BL48" s="68">
        <f>VLOOKUP($A48,'RevPAR Raw Data'!$B$6:$BE$43,'RevPAR Raw Data'!BB$1,FALSE)</f>
        <v>5.9316034741169998</v>
      </c>
      <c r="BM48" s="69">
        <f>VLOOKUP($A48,'RevPAR Raw Data'!$B$6:$BE$43,'RevPAR Raw Data'!BC$1,FALSE)</f>
        <v>6.6069153743834601</v>
      </c>
      <c r="BN48" s="70">
        <f>VLOOKUP($A48,'RevPAR Raw Data'!$B$6:$BE$43,'RevPAR Raw Data'!BE$1,FALSE)</f>
        <v>4.4600762722111504</v>
      </c>
    </row>
    <row r="49" spans="1:11" ht="14.25" customHeight="1" x14ac:dyDescent="0.25">
      <c r="A49" s="170" t="s">
        <v>108</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F07up4TyMqIud+hYosX8eoV8yc5gLIWjXTK4RKdf5CFWWqgRK5iyhbhfVJmH5gXl8ED+4O7Z3Vc9/E1m1MpjAA==" saltValue="eaAsTXUflrywY0APyhqGr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115" t="s">
        <v>111</v>
      </c>
      <c r="B1" s="115" t="s">
        <v>125</v>
      </c>
    </row>
    <row r="2" spans="1:57" ht="54" x14ac:dyDescent="0.25">
      <c r="A2" s="115" t="s">
        <v>110</v>
      </c>
      <c r="B2" s="116" t="s">
        <v>126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x14ac:dyDescent="0.2">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x14ac:dyDescent="0.2">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6">
        <v>55.627031689368401</v>
      </c>
      <c r="H8" s="127">
        <v>64.736829172925198</v>
      </c>
      <c r="I8" s="127">
        <v>67.653797355441398</v>
      </c>
      <c r="J8" s="127">
        <v>65.1150092107425</v>
      </c>
      <c r="K8" s="127">
        <v>61.256349429294502</v>
      </c>
      <c r="L8" s="128">
        <v>62.877886733619803</v>
      </c>
      <c r="M8" s="129"/>
      <c r="N8" s="130">
        <v>72.006893417448495</v>
      </c>
      <c r="O8" s="131">
        <v>81.141012952058105</v>
      </c>
      <c r="P8" s="132">
        <v>76.5738759512424</v>
      </c>
      <c r="Q8" s="129"/>
      <c r="R8" s="133">
        <v>66.791438431088594</v>
      </c>
      <c r="S8" s="125"/>
      <c r="T8" s="126">
        <v>-2.9964400719265399E-2</v>
      </c>
      <c r="U8" s="127">
        <v>3.36172288091747</v>
      </c>
      <c r="V8" s="127">
        <v>3.7400028920602901</v>
      </c>
      <c r="W8" s="127">
        <v>2.4524632540418398</v>
      </c>
      <c r="X8" s="127">
        <v>-0.42221849461724598</v>
      </c>
      <c r="Y8" s="128">
        <v>1.8885001531071199</v>
      </c>
      <c r="Z8" s="129"/>
      <c r="AA8" s="130">
        <v>-1.87603385065094</v>
      </c>
      <c r="AB8" s="131">
        <v>-1.8581301176588501</v>
      </c>
      <c r="AC8" s="132">
        <v>-1.86664786513231</v>
      </c>
      <c r="AD8" s="129"/>
      <c r="AE8" s="133">
        <v>0.62708222434940197</v>
      </c>
      <c r="AF8" s="29"/>
      <c r="AG8" s="126">
        <v>51.808605908643997</v>
      </c>
      <c r="AH8" s="127">
        <v>62.5111569830459</v>
      </c>
      <c r="AI8" s="127">
        <v>67.213261110386895</v>
      </c>
      <c r="AJ8" s="127">
        <v>67.1877792988697</v>
      </c>
      <c r="AK8" s="127">
        <v>64.786903779531997</v>
      </c>
      <c r="AL8" s="128">
        <v>62.705421235299703</v>
      </c>
      <c r="AM8" s="129"/>
      <c r="AN8" s="130">
        <v>72.711591112027804</v>
      </c>
      <c r="AO8" s="131">
        <v>76.369722490678299</v>
      </c>
      <c r="AP8" s="132">
        <v>74.540660505883807</v>
      </c>
      <c r="AQ8" s="129"/>
      <c r="AR8" s="133">
        <v>66.087914008182096</v>
      </c>
      <c r="AS8" s="125"/>
      <c r="AT8" s="126">
        <v>-1.6898546016734499</v>
      </c>
      <c r="AU8" s="127">
        <v>1.3349852469143999</v>
      </c>
      <c r="AV8" s="127">
        <v>2.0835365778327701</v>
      </c>
      <c r="AW8" s="127">
        <v>1.4634690613680099</v>
      </c>
      <c r="AX8" s="127">
        <v>-0.58315999068565305</v>
      </c>
      <c r="AY8" s="128">
        <v>0.61392498168628096</v>
      </c>
      <c r="AZ8" s="129"/>
      <c r="BA8" s="130">
        <v>-1.8189154681792901</v>
      </c>
      <c r="BB8" s="131">
        <v>-2.28575712236304</v>
      </c>
      <c r="BC8" s="132">
        <v>-2.05861467497453</v>
      </c>
      <c r="BD8" s="129"/>
      <c r="BE8" s="133">
        <v>-0.26192408459059602</v>
      </c>
    </row>
    <row r="9" spans="1:57" x14ac:dyDescent="0.2">
      <c r="A9" s="20" t="s">
        <v>18</v>
      </c>
      <c r="B9" s="3" t="str">
        <f>TRIM(A9)</f>
        <v>Virginia</v>
      </c>
      <c r="C9" s="10"/>
      <c r="D9" s="24" t="s">
        <v>16</v>
      </c>
      <c r="E9" s="27" t="s">
        <v>17</v>
      </c>
      <c r="F9" s="3"/>
      <c r="G9" s="140">
        <v>55.584629609827502</v>
      </c>
      <c r="H9" s="129">
        <v>66.092803542561597</v>
      </c>
      <c r="I9" s="129">
        <v>70.782043137230204</v>
      </c>
      <c r="J9" s="129">
        <v>69.300734049980804</v>
      </c>
      <c r="K9" s="129">
        <v>62.557789924582103</v>
      </c>
      <c r="L9" s="141">
        <v>64.863600052836503</v>
      </c>
      <c r="M9" s="129"/>
      <c r="N9" s="142">
        <v>72.0998106691994</v>
      </c>
      <c r="O9" s="143">
        <v>81.012196425987995</v>
      </c>
      <c r="P9" s="144">
        <v>76.556003547593704</v>
      </c>
      <c r="Q9" s="129"/>
      <c r="R9" s="145">
        <v>68.204286765624204</v>
      </c>
      <c r="S9" s="125"/>
      <c r="T9" s="140">
        <v>0.521931323580206</v>
      </c>
      <c r="U9" s="129">
        <v>6.3693930677781703</v>
      </c>
      <c r="V9" s="129">
        <v>8.9766153577588703</v>
      </c>
      <c r="W9" s="129">
        <v>7.6425886539478904</v>
      </c>
      <c r="X9" s="129">
        <v>3.6189256592237</v>
      </c>
      <c r="Y9" s="141">
        <v>5.5942176609905996</v>
      </c>
      <c r="Z9" s="129"/>
      <c r="AA9" s="142">
        <v>-2.7651721514249301</v>
      </c>
      <c r="AB9" s="143">
        <v>-4.4795594478962997</v>
      </c>
      <c r="AC9" s="144">
        <v>-3.6798557776182799</v>
      </c>
      <c r="AD9" s="129"/>
      <c r="AE9" s="145">
        <v>2.4312943569730501</v>
      </c>
      <c r="AF9" s="30"/>
      <c r="AG9" s="140">
        <v>52.6953738972826</v>
      </c>
      <c r="AH9" s="129">
        <v>64.855565323096798</v>
      </c>
      <c r="AI9" s="129">
        <v>70.231627019011</v>
      </c>
      <c r="AJ9" s="129">
        <v>71.737698008941706</v>
      </c>
      <c r="AK9" s="129">
        <v>68.698056150073199</v>
      </c>
      <c r="AL9" s="141">
        <v>65.644911833934003</v>
      </c>
      <c r="AM9" s="129"/>
      <c r="AN9" s="142">
        <v>75.201249247133603</v>
      </c>
      <c r="AO9" s="143">
        <v>78.071341069314002</v>
      </c>
      <c r="AP9" s="144">
        <v>76.636295158223803</v>
      </c>
      <c r="AQ9" s="129"/>
      <c r="AR9" s="145">
        <v>68.785549779295593</v>
      </c>
      <c r="AS9" s="125"/>
      <c r="AT9" s="140">
        <v>-1.08028060924794</v>
      </c>
      <c r="AU9" s="129">
        <v>3.6618893542045399</v>
      </c>
      <c r="AV9" s="129">
        <v>4.7740288093100496</v>
      </c>
      <c r="AW9" s="129">
        <v>4.59191020385886</v>
      </c>
      <c r="AX9" s="129">
        <v>2.17570051115985</v>
      </c>
      <c r="AY9" s="141">
        <v>2.99169547472991</v>
      </c>
      <c r="AZ9" s="129"/>
      <c r="BA9" s="142">
        <v>-1.63238924037911</v>
      </c>
      <c r="BB9" s="143">
        <v>-1.85942442046291</v>
      </c>
      <c r="BC9" s="144">
        <v>-1.7481635970389</v>
      </c>
      <c r="BD9" s="129"/>
      <c r="BE9" s="145">
        <v>1.4343660467431001</v>
      </c>
    </row>
    <row r="10" spans="1:57" x14ac:dyDescent="0.2">
      <c r="A10" s="21" t="s">
        <v>19</v>
      </c>
      <c r="B10" s="3" t="str">
        <f t="shared" ref="B10:B45" si="0">TRIM(A10)</f>
        <v>Norfolk/Virginia Beach, VA</v>
      </c>
      <c r="C10" s="3"/>
      <c r="D10" s="24" t="s">
        <v>16</v>
      </c>
      <c r="E10" s="27" t="s">
        <v>17</v>
      </c>
      <c r="F10" s="3"/>
      <c r="G10" s="140">
        <v>54.181761317730398</v>
      </c>
      <c r="H10" s="129">
        <v>61.570538716150999</v>
      </c>
      <c r="I10" s="129">
        <v>64.1090463655555</v>
      </c>
      <c r="J10" s="129">
        <v>63.157757564700603</v>
      </c>
      <c r="K10" s="129">
        <v>60.0067763037869</v>
      </c>
      <c r="L10" s="141">
        <v>60.605176053584898</v>
      </c>
      <c r="M10" s="129"/>
      <c r="N10" s="142">
        <v>72.026896713492604</v>
      </c>
      <c r="O10" s="143">
        <v>82.936745810419794</v>
      </c>
      <c r="P10" s="144">
        <v>77.481821261956199</v>
      </c>
      <c r="Q10" s="129"/>
      <c r="R10" s="145">
        <v>65.427074684548103</v>
      </c>
      <c r="S10" s="125"/>
      <c r="T10" s="140">
        <v>-3.1774639286359601</v>
      </c>
      <c r="U10" s="129">
        <v>0.34885802796286403</v>
      </c>
      <c r="V10" s="129">
        <v>2.3021829298936298</v>
      </c>
      <c r="W10" s="129">
        <v>1.2014053443024999</v>
      </c>
      <c r="X10" s="129">
        <v>-1.8073271671614399</v>
      </c>
      <c r="Y10" s="141">
        <v>-0.156877518779446</v>
      </c>
      <c r="Z10" s="129"/>
      <c r="AA10" s="142">
        <v>-6.3017063711779002</v>
      </c>
      <c r="AB10" s="143">
        <v>-7.66341768538636</v>
      </c>
      <c r="AC10" s="144">
        <v>-7.0354524356789403</v>
      </c>
      <c r="AD10" s="129"/>
      <c r="AE10" s="145">
        <v>-2.59554964309693</v>
      </c>
      <c r="AF10" s="30"/>
      <c r="AG10" s="140">
        <v>53.683524504692301</v>
      </c>
      <c r="AH10" s="129">
        <v>60.348714473735598</v>
      </c>
      <c r="AI10" s="129">
        <v>63.250759066446001</v>
      </c>
      <c r="AJ10" s="129">
        <v>63.693167750426703</v>
      </c>
      <c r="AK10" s="129">
        <v>63.426441746971797</v>
      </c>
      <c r="AL10" s="141">
        <v>60.880874593243497</v>
      </c>
      <c r="AM10" s="129"/>
      <c r="AN10" s="142">
        <v>76.097395700984507</v>
      </c>
      <c r="AO10" s="143">
        <v>80.737178860676096</v>
      </c>
      <c r="AP10" s="144">
        <v>78.417287280830294</v>
      </c>
      <c r="AQ10" s="129"/>
      <c r="AR10" s="145">
        <v>65.891436789366097</v>
      </c>
      <c r="AS10" s="125"/>
      <c r="AT10" s="140">
        <v>-0.33279845367973299</v>
      </c>
      <c r="AU10" s="129">
        <v>1.25517307743424</v>
      </c>
      <c r="AV10" s="129">
        <v>0.658000941555137</v>
      </c>
      <c r="AW10" s="129">
        <v>-0.83969482192469802</v>
      </c>
      <c r="AX10" s="129">
        <v>-1.9557188019135401</v>
      </c>
      <c r="AY10" s="141">
        <v>-0.26882356088384302</v>
      </c>
      <c r="AZ10" s="129"/>
      <c r="BA10" s="142">
        <v>-3.4201230835477201</v>
      </c>
      <c r="BB10" s="143">
        <v>-3.7524175491065299</v>
      </c>
      <c r="BC10" s="144">
        <v>-3.59147165648612</v>
      </c>
      <c r="BD10" s="129"/>
      <c r="BE10" s="145">
        <v>-1.4238067541528301</v>
      </c>
    </row>
    <row r="11" spans="1:57" x14ac:dyDescent="0.2">
      <c r="A11" s="21" t="s">
        <v>20</v>
      </c>
      <c r="B11" s="2" t="s">
        <v>72</v>
      </c>
      <c r="C11" s="3"/>
      <c r="D11" s="24" t="s">
        <v>16</v>
      </c>
      <c r="E11" s="27" t="s">
        <v>17</v>
      </c>
      <c r="F11" s="3"/>
      <c r="G11" s="140">
        <v>52.536574386675603</v>
      </c>
      <c r="H11" s="129">
        <v>64.762547828044106</v>
      </c>
      <c r="I11" s="129">
        <v>68.458248930902499</v>
      </c>
      <c r="J11" s="129">
        <v>64.514967364393399</v>
      </c>
      <c r="K11" s="129">
        <v>58.744091829844599</v>
      </c>
      <c r="L11" s="141">
        <v>61.803286067972003</v>
      </c>
      <c r="M11" s="129"/>
      <c r="N11" s="142">
        <v>76.011703803736197</v>
      </c>
      <c r="O11" s="143">
        <v>86.248030609948202</v>
      </c>
      <c r="P11" s="144">
        <v>81.129867206842206</v>
      </c>
      <c r="Q11" s="129"/>
      <c r="R11" s="145">
        <v>67.325166393363503</v>
      </c>
      <c r="S11" s="125"/>
      <c r="T11" s="140">
        <v>-1.91535991164916</v>
      </c>
      <c r="U11" s="129">
        <v>3.1663144409714401</v>
      </c>
      <c r="V11" s="129">
        <v>5.0660592084895102</v>
      </c>
      <c r="W11" s="129">
        <v>1.9228055840837299</v>
      </c>
      <c r="X11" s="129">
        <v>3.5963126609873499</v>
      </c>
      <c r="Y11" s="141">
        <v>2.49389304181343</v>
      </c>
      <c r="Z11" s="129"/>
      <c r="AA11" s="142">
        <v>2.02998965003819</v>
      </c>
      <c r="AB11" s="143">
        <v>-0.22540251275857701</v>
      </c>
      <c r="AC11" s="144">
        <v>0.81860740718070402</v>
      </c>
      <c r="AD11" s="129"/>
      <c r="AE11" s="145">
        <v>1.91084564472492</v>
      </c>
      <c r="AF11" s="30"/>
      <c r="AG11" s="140">
        <v>52.616475354490198</v>
      </c>
      <c r="AH11" s="129">
        <v>64.586990772000902</v>
      </c>
      <c r="AI11" s="129">
        <v>70.585190186810706</v>
      </c>
      <c r="AJ11" s="129">
        <v>69.888588791357094</v>
      </c>
      <c r="AK11" s="129">
        <v>65.748368219671306</v>
      </c>
      <c r="AL11" s="141">
        <v>64.685122664866</v>
      </c>
      <c r="AM11" s="129"/>
      <c r="AN11" s="142">
        <v>77.053792482556801</v>
      </c>
      <c r="AO11" s="143">
        <v>82.196713932027905</v>
      </c>
      <c r="AP11" s="144">
        <v>79.625253207292303</v>
      </c>
      <c r="AQ11" s="129"/>
      <c r="AR11" s="145">
        <v>68.953731391273493</v>
      </c>
      <c r="AS11" s="125"/>
      <c r="AT11" s="140">
        <v>-0.75786391563663502</v>
      </c>
      <c r="AU11" s="129">
        <v>2.3455568183878399</v>
      </c>
      <c r="AV11" s="129">
        <v>4.0065780714831902</v>
      </c>
      <c r="AW11" s="129">
        <v>4.2295519258878098</v>
      </c>
      <c r="AX11" s="129">
        <v>3.61345382129001</v>
      </c>
      <c r="AY11" s="141">
        <v>2.8383105581233501</v>
      </c>
      <c r="AZ11" s="129"/>
      <c r="BA11" s="142">
        <v>1.4520249779899901</v>
      </c>
      <c r="BB11" s="143">
        <v>1.09705511901527</v>
      </c>
      <c r="BC11" s="144">
        <v>1.2684975521645701</v>
      </c>
      <c r="BD11" s="129"/>
      <c r="BE11" s="145">
        <v>2.3150259216703399</v>
      </c>
    </row>
    <row r="12" spans="1:57" x14ac:dyDescent="0.2">
      <c r="A12" s="21" t="s">
        <v>21</v>
      </c>
      <c r="B12" s="3" t="str">
        <f t="shared" si="0"/>
        <v>Virginia Area</v>
      </c>
      <c r="C12" s="3"/>
      <c r="D12" s="24" t="s">
        <v>16</v>
      </c>
      <c r="E12" s="27" t="s">
        <v>17</v>
      </c>
      <c r="F12" s="3"/>
      <c r="G12" s="140">
        <v>49.607172566780598</v>
      </c>
      <c r="H12" s="129">
        <v>56.303724928366698</v>
      </c>
      <c r="I12" s="129">
        <v>60.537018208706897</v>
      </c>
      <c r="J12" s="129">
        <v>62.5912746094833</v>
      </c>
      <c r="K12" s="129">
        <v>59.069692208152297</v>
      </c>
      <c r="L12" s="141">
        <v>57.621776504297898</v>
      </c>
      <c r="M12" s="129"/>
      <c r="N12" s="142">
        <v>66.147518254921806</v>
      </c>
      <c r="O12" s="143">
        <v>72.541362417968301</v>
      </c>
      <c r="P12" s="144">
        <v>69.344440336445103</v>
      </c>
      <c r="Q12" s="129"/>
      <c r="R12" s="145">
        <v>60.971109027768598</v>
      </c>
      <c r="S12" s="125"/>
      <c r="T12" s="140">
        <v>1.8900337860903</v>
      </c>
      <c r="U12" s="129">
        <v>4.5647573405452997</v>
      </c>
      <c r="V12" s="129">
        <v>6.7752475011491002</v>
      </c>
      <c r="W12" s="129">
        <v>4.3950782910154604</v>
      </c>
      <c r="X12" s="129">
        <v>0.55144160153858301</v>
      </c>
      <c r="Y12" s="141">
        <v>3.6622388396207701</v>
      </c>
      <c r="Z12" s="129"/>
      <c r="AA12" s="142">
        <v>-3.4394414007918401</v>
      </c>
      <c r="AB12" s="143">
        <v>-5.4954413831115696</v>
      </c>
      <c r="AC12" s="144">
        <v>-4.5258673619723497</v>
      </c>
      <c r="AD12" s="129"/>
      <c r="AE12" s="145">
        <v>0.85163146226729503</v>
      </c>
      <c r="AF12" s="30"/>
      <c r="AG12" s="140">
        <v>44.332209701013497</v>
      </c>
      <c r="AH12" s="129">
        <v>55.818467510860501</v>
      </c>
      <c r="AI12" s="129">
        <v>60.126282466031903</v>
      </c>
      <c r="AJ12" s="129">
        <v>65.105370182087</v>
      </c>
      <c r="AK12" s="129">
        <v>65.169493483686097</v>
      </c>
      <c r="AL12" s="141">
        <v>58.1128006961208</v>
      </c>
      <c r="AM12" s="129"/>
      <c r="AN12" s="142">
        <v>71.349015620667302</v>
      </c>
      <c r="AO12" s="143">
        <v>70.940590627599505</v>
      </c>
      <c r="AP12" s="144">
        <v>71.144803124133404</v>
      </c>
      <c r="AQ12" s="129"/>
      <c r="AR12" s="145">
        <v>61.836700163010903</v>
      </c>
      <c r="AS12" s="125"/>
      <c r="AT12" s="140">
        <v>-3.9318489615495</v>
      </c>
      <c r="AU12" s="129">
        <v>-0.533647105708006</v>
      </c>
      <c r="AV12" s="129">
        <v>0.54579538935764005</v>
      </c>
      <c r="AW12" s="129">
        <v>2.3046895102990099</v>
      </c>
      <c r="AX12" s="129">
        <v>-0.112153224122005</v>
      </c>
      <c r="AY12" s="141">
        <v>-0.131233900595814</v>
      </c>
      <c r="AZ12" s="129"/>
      <c r="BA12" s="142">
        <v>-2.2641516278490998</v>
      </c>
      <c r="BB12" s="143">
        <v>-2.5535593487036499</v>
      </c>
      <c r="BC12" s="144">
        <v>-2.4086546931311998</v>
      </c>
      <c r="BD12" s="129"/>
      <c r="BE12" s="145">
        <v>-0.89076269032385702</v>
      </c>
    </row>
    <row r="13" spans="1:57" x14ac:dyDescent="0.2">
      <c r="A13" s="34" t="s">
        <v>22</v>
      </c>
      <c r="B13" s="2" t="s">
        <v>88</v>
      </c>
      <c r="C13" s="3"/>
      <c r="D13" s="24" t="s">
        <v>16</v>
      </c>
      <c r="E13" s="27" t="s">
        <v>17</v>
      </c>
      <c r="F13" s="3"/>
      <c r="G13" s="140">
        <v>68.119446880508804</v>
      </c>
      <c r="H13" s="129">
        <v>80.898597712756995</v>
      </c>
      <c r="I13" s="129">
        <v>85.678598952935204</v>
      </c>
      <c r="J13" s="129">
        <v>76.049500828261799</v>
      </c>
      <c r="K13" s="129">
        <v>63.978137429464802</v>
      </c>
      <c r="L13" s="141">
        <v>74.944856360785494</v>
      </c>
      <c r="M13" s="129"/>
      <c r="N13" s="142">
        <v>74.111279421013904</v>
      </c>
      <c r="O13" s="143">
        <v>84.398557849885194</v>
      </c>
      <c r="P13" s="144">
        <v>79.254918635449599</v>
      </c>
      <c r="Q13" s="129"/>
      <c r="R13" s="145">
        <v>76.176302724975201</v>
      </c>
      <c r="S13" s="125"/>
      <c r="T13" s="140">
        <v>15.0805258126771</v>
      </c>
      <c r="U13" s="129">
        <v>19.0815788380709</v>
      </c>
      <c r="V13" s="129">
        <v>20.541920106969101</v>
      </c>
      <c r="W13" s="129">
        <v>16.5589019450824</v>
      </c>
      <c r="X13" s="129">
        <v>10.8868591113453</v>
      </c>
      <c r="Y13" s="141">
        <v>16.682569541847499</v>
      </c>
      <c r="Z13" s="129"/>
      <c r="AA13" s="142">
        <v>-0.75192175555821505</v>
      </c>
      <c r="AB13" s="143">
        <v>-2.7965839679248701</v>
      </c>
      <c r="AC13" s="144">
        <v>-1.85119051281016</v>
      </c>
      <c r="AD13" s="129"/>
      <c r="AE13" s="145">
        <v>10.4809625664273</v>
      </c>
      <c r="AF13" s="30"/>
      <c r="AG13" s="140">
        <v>62.317623758866802</v>
      </c>
      <c r="AH13" s="129">
        <v>77.193227246049403</v>
      </c>
      <c r="AI13" s="129">
        <v>83.560236094038899</v>
      </c>
      <c r="AJ13" s="129">
        <v>81.195752079111401</v>
      </c>
      <c r="AK13" s="129">
        <v>74.188640299783401</v>
      </c>
      <c r="AL13" s="141">
        <v>75.691757996662602</v>
      </c>
      <c r="AM13" s="129"/>
      <c r="AN13" s="142">
        <v>77.117153829458303</v>
      </c>
      <c r="AO13" s="143">
        <v>81.976453183205294</v>
      </c>
      <c r="AP13" s="144">
        <v>79.546803506331798</v>
      </c>
      <c r="AQ13" s="129"/>
      <c r="AR13" s="145">
        <v>76.793254285284803</v>
      </c>
      <c r="AS13" s="125"/>
      <c r="AT13" s="140">
        <v>4.5173648825000896</v>
      </c>
      <c r="AU13" s="129">
        <v>10.468517458057899</v>
      </c>
      <c r="AV13" s="129">
        <v>10.286137283659301</v>
      </c>
      <c r="AW13" s="129">
        <v>8.5284414585397208</v>
      </c>
      <c r="AX13" s="129">
        <v>5.33105431205641</v>
      </c>
      <c r="AY13" s="141">
        <v>7.9713116244404398</v>
      </c>
      <c r="AZ13" s="129"/>
      <c r="BA13" s="142">
        <v>0.27203284069022499</v>
      </c>
      <c r="BB13" s="143">
        <v>1.20310642105807</v>
      </c>
      <c r="BC13" s="144">
        <v>0.74963914987140001</v>
      </c>
      <c r="BD13" s="129"/>
      <c r="BE13" s="145">
        <v>5.7284476238523201</v>
      </c>
    </row>
    <row r="14" spans="1:57" x14ac:dyDescent="0.2">
      <c r="A14" s="21" t="s">
        <v>23</v>
      </c>
      <c r="B14" s="3" t="str">
        <f t="shared" si="0"/>
        <v>Arlington, VA</v>
      </c>
      <c r="C14" s="3"/>
      <c r="D14" s="24" t="s">
        <v>16</v>
      </c>
      <c r="E14" s="27" t="s">
        <v>17</v>
      </c>
      <c r="F14" s="3"/>
      <c r="G14" s="140">
        <v>73.2281027545651</v>
      </c>
      <c r="H14" s="129">
        <v>86.9183947178376</v>
      </c>
      <c r="I14" s="129">
        <v>92.994944805529698</v>
      </c>
      <c r="J14" s="129">
        <v>85.649437738574207</v>
      </c>
      <c r="K14" s="129">
        <v>70.370370370370296</v>
      </c>
      <c r="L14" s="141">
        <v>81.832250077375406</v>
      </c>
      <c r="M14" s="129"/>
      <c r="N14" s="142">
        <v>74.858145053131096</v>
      </c>
      <c r="O14" s="143">
        <v>82.884555865057195</v>
      </c>
      <c r="P14" s="144">
        <v>78.871350459094103</v>
      </c>
      <c r="Q14" s="129"/>
      <c r="R14" s="145">
        <v>80.986278757866501</v>
      </c>
      <c r="S14" s="125"/>
      <c r="T14" s="140">
        <v>4.8922668971480103</v>
      </c>
      <c r="U14" s="129">
        <v>11.588150512488101</v>
      </c>
      <c r="V14" s="129">
        <v>20.023762450920099</v>
      </c>
      <c r="W14" s="129">
        <v>16.894217877228101</v>
      </c>
      <c r="X14" s="129">
        <v>8.0636191747302792</v>
      </c>
      <c r="Y14" s="141">
        <v>12.5381658530473</v>
      </c>
      <c r="Z14" s="129"/>
      <c r="AA14" s="142">
        <v>-10.4834784816957</v>
      </c>
      <c r="AB14" s="143">
        <v>-9.5466309350897003</v>
      </c>
      <c r="AC14" s="144">
        <v>-9.9936526825746803</v>
      </c>
      <c r="AD14" s="129"/>
      <c r="AE14" s="145">
        <v>5.2096115003918797</v>
      </c>
      <c r="AF14" s="30"/>
      <c r="AG14" s="140">
        <v>66.873001134839498</v>
      </c>
      <c r="AH14" s="129">
        <v>87.194367069018796</v>
      </c>
      <c r="AI14" s="129">
        <v>92.688022284122496</v>
      </c>
      <c r="AJ14" s="129">
        <v>89.868977612710196</v>
      </c>
      <c r="AK14" s="129">
        <v>81.762612194366994</v>
      </c>
      <c r="AL14" s="141">
        <v>83.677396059011599</v>
      </c>
      <c r="AM14" s="129"/>
      <c r="AN14" s="142">
        <v>78.254926235427604</v>
      </c>
      <c r="AO14" s="143">
        <v>79.8643350871763</v>
      </c>
      <c r="AP14" s="144">
        <v>79.059630661301895</v>
      </c>
      <c r="AQ14" s="129"/>
      <c r="AR14" s="145">
        <v>82.3580345168088</v>
      </c>
      <c r="AS14" s="125"/>
      <c r="AT14" s="140">
        <v>0.33790116996391101</v>
      </c>
      <c r="AU14" s="129">
        <v>12.3060211364204</v>
      </c>
      <c r="AV14" s="129">
        <v>11.0564588127432</v>
      </c>
      <c r="AW14" s="129">
        <v>6.8715139053385501</v>
      </c>
      <c r="AX14" s="129">
        <v>4.1740864938491802</v>
      </c>
      <c r="AY14" s="141">
        <v>7.1893233980272697</v>
      </c>
      <c r="AZ14" s="129"/>
      <c r="BA14" s="142">
        <v>-5.0928552593646597</v>
      </c>
      <c r="BB14" s="143">
        <v>-2.60911456454282</v>
      </c>
      <c r="BC14" s="144">
        <v>-3.85438516714887</v>
      </c>
      <c r="BD14" s="129"/>
      <c r="BE14" s="145">
        <v>3.9155635576516201</v>
      </c>
    </row>
    <row r="15" spans="1:57" x14ac:dyDescent="0.2">
      <c r="A15" s="21" t="s">
        <v>24</v>
      </c>
      <c r="B15" s="3" t="str">
        <f t="shared" si="0"/>
        <v>Suburban Virginia Area</v>
      </c>
      <c r="C15" s="3"/>
      <c r="D15" s="24" t="s">
        <v>16</v>
      </c>
      <c r="E15" s="27" t="s">
        <v>17</v>
      </c>
      <c r="F15" s="3"/>
      <c r="G15" s="140">
        <v>57.845961177207201</v>
      </c>
      <c r="H15" s="129">
        <v>68.365685660613593</v>
      </c>
      <c r="I15" s="129">
        <v>73.763306199123306</v>
      </c>
      <c r="J15" s="129">
        <v>71.909830932999299</v>
      </c>
      <c r="K15" s="129">
        <v>67.501565435190898</v>
      </c>
      <c r="L15" s="141">
        <v>67.877269881026905</v>
      </c>
      <c r="M15" s="129"/>
      <c r="N15" s="142">
        <v>76.668753913587906</v>
      </c>
      <c r="O15" s="143">
        <v>86.023794614902897</v>
      </c>
      <c r="P15" s="144">
        <v>81.346274264245395</v>
      </c>
      <c r="Q15" s="129"/>
      <c r="R15" s="145">
        <v>71.725556847660698</v>
      </c>
      <c r="S15" s="125"/>
      <c r="T15" s="140">
        <v>-3.2887836568565998</v>
      </c>
      <c r="U15" s="129">
        <v>3.23129478279807</v>
      </c>
      <c r="V15" s="129">
        <v>7.8234120670245701</v>
      </c>
      <c r="W15" s="129">
        <v>9.84688647902715</v>
      </c>
      <c r="X15" s="129">
        <v>9.7413248250942708</v>
      </c>
      <c r="Y15" s="141">
        <v>5.5885511121767504</v>
      </c>
      <c r="Z15" s="129"/>
      <c r="AA15" s="142">
        <v>-2.39224172267904</v>
      </c>
      <c r="AB15" s="143">
        <v>-5.3928697744070204</v>
      </c>
      <c r="AC15" s="144">
        <v>-4.00214855216303</v>
      </c>
      <c r="AD15" s="129"/>
      <c r="AE15" s="145">
        <v>2.2775096692743699</v>
      </c>
      <c r="AF15" s="30"/>
      <c r="AG15" s="140">
        <v>55.509473088886701</v>
      </c>
      <c r="AH15" s="129">
        <v>68.634940513462695</v>
      </c>
      <c r="AI15" s="129">
        <v>74.286161552911693</v>
      </c>
      <c r="AJ15" s="129">
        <v>75.554164057608006</v>
      </c>
      <c r="AK15" s="129">
        <v>72.0695053224796</v>
      </c>
      <c r="AL15" s="141">
        <v>69.220550546097101</v>
      </c>
      <c r="AM15" s="129"/>
      <c r="AN15" s="142">
        <v>76.671884783969901</v>
      </c>
      <c r="AO15" s="143">
        <v>82.298058860363099</v>
      </c>
      <c r="AP15" s="144">
        <v>79.4849718221665</v>
      </c>
      <c r="AQ15" s="129"/>
      <c r="AR15" s="145">
        <v>72.154725306197307</v>
      </c>
      <c r="AS15" s="125"/>
      <c r="AT15" s="140">
        <v>-0.252886373505884</v>
      </c>
      <c r="AU15" s="129">
        <v>2.0464236866741601</v>
      </c>
      <c r="AV15" s="129">
        <v>5.8930829821979103</v>
      </c>
      <c r="AW15" s="129">
        <v>7.5407959811067498</v>
      </c>
      <c r="AX15" s="129">
        <v>5.3789723853842597</v>
      </c>
      <c r="AY15" s="141">
        <v>4.3397508182844904</v>
      </c>
      <c r="AZ15" s="129"/>
      <c r="BA15" s="142">
        <v>-3.9235876689114502</v>
      </c>
      <c r="BB15" s="143">
        <v>-4.1962301538071003</v>
      </c>
      <c r="BC15" s="144">
        <v>-4.0649269619098902</v>
      </c>
      <c r="BD15" s="129"/>
      <c r="BE15" s="145">
        <v>1.5419799974803701</v>
      </c>
    </row>
    <row r="16" spans="1:57" x14ac:dyDescent="0.2">
      <c r="A16" s="21" t="s">
        <v>25</v>
      </c>
      <c r="B16" s="3" t="str">
        <f t="shared" si="0"/>
        <v>Alexandria, VA</v>
      </c>
      <c r="C16" s="3"/>
      <c r="D16" s="24" t="s">
        <v>16</v>
      </c>
      <c r="E16" s="27" t="s">
        <v>17</v>
      </c>
      <c r="F16" s="3"/>
      <c r="G16" s="140">
        <v>63.2395507699432</v>
      </c>
      <c r="H16" s="129">
        <v>80.884566400370403</v>
      </c>
      <c r="I16" s="129">
        <v>89.7302304040754</v>
      </c>
      <c r="J16" s="129">
        <v>82.829686233645901</v>
      </c>
      <c r="K16" s="129">
        <v>67.697117054532796</v>
      </c>
      <c r="L16" s="141">
        <v>76.876230172513601</v>
      </c>
      <c r="M16" s="129"/>
      <c r="N16" s="142">
        <v>72.444135695264507</v>
      </c>
      <c r="O16" s="143">
        <v>83.721199490563805</v>
      </c>
      <c r="P16" s="144">
        <v>78.082667592914206</v>
      </c>
      <c r="Q16" s="129"/>
      <c r="R16" s="145">
        <v>77.220926578342301</v>
      </c>
      <c r="S16" s="125"/>
      <c r="T16" s="140">
        <v>10.9630288410593</v>
      </c>
      <c r="U16" s="129">
        <v>27.4944684791433</v>
      </c>
      <c r="V16" s="129">
        <v>30.880598174873501</v>
      </c>
      <c r="W16" s="129">
        <v>22.1083953370748</v>
      </c>
      <c r="X16" s="129">
        <v>7.6772429697594697</v>
      </c>
      <c r="Y16" s="141">
        <v>20.233576931885001</v>
      </c>
      <c r="Z16" s="129"/>
      <c r="AA16" s="142">
        <v>-5.8248650607506001</v>
      </c>
      <c r="AB16" s="143">
        <v>-7.6517144500908199</v>
      </c>
      <c r="AC16" s="144">
        <v>-6.8131436183414102</v>
      </c>
      <c r="AD16" s="129"/>
      <c r="AE16" s="145">
        <v>10.9317667724484</v>
      </c>
      <c r="AF16" s="30"/>
      <c r="AG16" s="140">
        <v>61.6572504708097</v>
      </c>
      <c r="AH16" s="129">
        <v>78.255830798203604</v>
      </c>
      <c r="AI16" s="129">
        <v>86.765174561784704</v>
      </c>
      <c r="AJ16" s="129">
        <v>86.629001883239098</v>
      </c>
      <c r="AK16" s="129">
        <v>77.5386665121937</v>
      </c>
      <c r="AL16" s="141">
        <v>78.169144658315204</v>
      </c>
      <c r="AM16" s="129"/>
      <c r="AN16" s="142">
        <v>77.028905752186702</v>
      </c>
      <c r="AO16" s="143">
        <v>81.382146787927894</v>
      </c>
      <c r="AP16" s="144">
        <v>79.205526270057305</v>
      </c>
      <c r="AQ16" s="129"/>
      <c r="AR16" s="145">
        <v>78.465307608902506</v>
      </c>
      <c r="AS16" s="125"/>
      <c r="AT16" s="140">
        <v>2.6816381521507502</v>
      </c>
      <c r="AU16" s="129">
        <v>10.198792776790899</v>
      </c>
      <c r="AV16" s="129">
        <v>12.596079200444301</v>
      </c>
      <c r="AW16" s="129">
        <v>12.3716429183171</v>
      </c>
      <c r="AX16" s="129">
        <v>6.5463251219432896</v>
      </c>
      <c r="AY16" s="141">
        <v>9.1792833741374604</v>
      </c>
      <c r="AZ16" s="129"/>
      <c r="BA16" s="142">
        <v>-0.17752322386932501</v>
      </c>
      <c r="BB16" s="143">
        <v>-3.15737740438172</v>
      </c>
      <c r="BC16" s="144">
        <v>-1.7309433221059101</v>
      </c>
      <c r="BD16" s="129"/>
      <c r="BE16" s="145">
        <v>5.7918585027307001</v>
      </c>
    </row>
    <row r="17" spans="1:57" x14ac:dyDescent="0.2">
      <c r="A17" s="21" t="s">
        <v>26</v>
      </c>
      <c r="B17" s="3" t="str">
        <f t="shared" si="0"/>
        <v>Fairfax/Tysons Corner, VA</v>
      </c>
      <c r="C17" s="3"/>
      <c r="D17" s="24" t="s">
        <v>16</v>
      </c>
      <c r="E17" s="27" t="s">
        <v>17</v>
      </c>
      <c r="F17" s="3"/>
      <c r="G17" s="140">
        <v>58.186019641825503</v>
      </c>
      <c r="H17" s="129">
        <v>77.793183131137994</v>
      </c>
      <c r="I17" s="129">
        <v>90.051993067590899</v>
      </c>
      <c r="J17" s="129">
        <v>85.176198729058299</v>
      </c>
      <c r="K17" s="129">
        <v>66.447140381282395</v>
      </c>
      <c r="L17" s="141">
        <v>75.530906990179005</v>
      </c>
      <c r="M17" s="129"/>
      <c r="N17" s="142">
        <v>75.089543616406701</v>
      </c>
      <c r="O17" s="143">
        <v>87.371461582899997</v>
      </c>
      <c r="P17" s="144">
        <v>81.230502599653306</v>
      </c>
      <c r="Q17" s="129"/>
      <c r="R17" s="145">
        <v>77.159362878600305</v>
      </c>
      <c r="S17" s="125"/>
      <c r="T17" s="140">
        <v>9.9041077192807396</v>
      </c>
      <c r="U17" s="129">
        <v>23.021117703365402</v>
      </c>
      <c r="V17" s="129">
        <v>27.890949184487599</v>
      </c>
      <c r="W17" s="129">
        <v>33.987463820297599</v>
      </c>
      <c r="X17" s="129">
        <v>22.5954691386404</v>
      </c>
      <c r="Y17" s="141">
        <v>24.0807628102995</v>
      </c>
      <c r="Z17" s="129"/>
      <c r="AA17" s="142">
        <v>8.2918929904776899</v>
      </c>
      <c r="AB17" s="143">
        <v>5.6307318746389301</v>
      </c>
      <c r="AC17" s="144">
        <v>6.8442795065031703</v>
      </c>
      <c r="AD17" s="129"/>
      <c r="AE17" s="145">
        <v>18.3384641099702</v>
      </c>
      <c r="AF17" s="30"/>
      <c r="AG17" s="140">
        <v>54.9913344887348</v>
      </c>
      <c r="AH17" s="129">
        <v>75.701906412478294</v>
      </c>
      <c r="AI17" s="129">
        <v>87.362796071634804</v>
      </c>
      <c r="AJ17" s="129">
        <v>86.582900057770004</v>
      </c>
      <c r="AK17" s="129">
        <v>75.002888503755003</v>
      </c>
      <c r="AL17" s="141">
        <v>75.928365106874594</v>
      </c>
      <c r="AM17" s="129"/>
      <c r="AN17" s="142">
        <v>77.582322357018995</v>
      </c>
      <c r="AO17" s="143">
        <v>81.790872328134</v>
      </c>
      <c r="AP17" s="144">
        <v>79.686597342576505</v>
      </c>
      <c r="AQ17" s="129"/>
      <c r="AR17" s="145">
        <v>77.002145745646601</v>
      </c>
      <c r="AS17" s="125"/>
      <c r="AT17" s="140">
        <v>5.22298623965027</v>
      </c>
      <c r="AU17" s="129">
        <v>20.433745646066701</v>
      </c>
      <c r="AV17" s="129">
        <v>22.9235250457522</v>
      </c>
      <c r="AW17" s="129">
        <v>22.853444437271399</v>
      </c>
      <c r="AX17" s="129">
        <v>13.458438886937101</v>
      </c>
      <c r="AY17" s="141">
        <v>17.618864203953201</v>
      </c>
      <c r="AZ17" s="129"/>
      <c r="BA17" s="142">
        <v>9.0557024405396902</v>
      </c>
      <c r="BB17" s="143">
        <v>8.3377454483163103</v>
      </c>
      <c r="BC17" s="144">
        <v>8.68605981833851</v>
      </c>
      <c r="BD17" s="129"/>
      <c r="BE17" s="145">
        <v>14.828392173416599</v>
      </c>
    </row>
    <row r="18" spans="1:57" x14ac:dyDescent="0.2">
      <c r="A18" s="21" t="s">
        <v>27</v>
      </c>
      <c r="B18" s="3" t="str">
        <f t="shared" si="0"/>
        <v>I-95 Fredericksburg, VA</v>
      </c>
      <c r="C18" s="3"/>
      <c r="D18" s="24" t="s">
        <v>16</v>
      </c>
      <c r="E18" s="27" t="s">
        <v>17</v>
      </c>
      <c r="F18" s="3"/>
      <c r="G18" s="140">
        <v>59.353239702584602</v>
      </c>
      <c r="H18" s="129">
        <v>63.625634367992397</v>
      </c>
      <c r="I18" s="129">
        <v>66.552578779653004</v>
      </c>
      <c r="J18" s="129">
        <v>68.511743184232202</v>
      </c>
      <c r="K18" s="129">
        <v>64.723238522365094</v>
      </c>
      <c r="L18" s="141">
        <v>64.553286911365504</v>
      </c>
      <c r="M18" s="129"/>
      <c r="N18" s="142">
        <v>73.433258586096997</v>
      </c>
      <c r="O18" s="143">
        <v>80.738817420040107</v>
      </c>
      <c r="P18" s="144">
        <v>77.086038003068495</v>
      </c>
      <c r="Q18" s="129"/>
      <c r="R18" s="145">
        <v>68.134072937566302</v>
      </c>
      <c r="S18" s="125"/>
      <c r="T18" s="140">
        <v>-2.1678995629753501</v>
      </c>
      <c r="U18" s="129">
        <v>3.9267618655962702</v>
      </c>
      <c r="V18" s="129">
        <v>4.2199155714544103</v>
      </c>
      <c r="W18" s="129">
        <v>5.7290740712716204</v>
      </c>
      <c r="X18" s="129">
        <v>1.71136632597313</v>
      </c>
      <c r="Y18" s="141">
        <v>2.7324840586366399</v>
      </c>
      <c r="Z18" s="129"/>
      <c r="AA18" s="142">
        <v>-0.50033516088880103</v>
      </c>
      <c r="AB18" s="143">
        <v>-3.8758958080312498</v>
      </c>
      <c r="AC18" s="144">
        <v>-2.2971263555975998</v>
      </c>
      <c r="AD18" s="129"/>
      <c r="AE18" s="145">
        <v>1.0509306865527399</v>
      </c>
      <c r="AF18" s="30"/>
      <c r="AG18" s="140">
        <v>55.431960344624102</v>
      </c>
      <c r="AH18" s="129">
        <v>63.218458633305701</v>
      </c>
      <c r="AI18" s="129">
        <v>68.942523309335499</v>
      </c>
      <c r="AJ18" s="129">
        <v>72.648412604744394</v>
      </c>
      <c r="AK18" s="129">
        <v>72.149769857193405</v>
      </c>
      <c r="AL18" s="141">
        <v>66.478224949840595</v>
      </c>
      <c r="AM18" s="129"/>
      <c r="AN18" s="142">
        <v>78.443290452024002</v>
      </c>
      <c r="AO18" s="143">
        <v>80.877493213737694</v>
      </c>
      <c r="AP18" s="144">
        <v>79.660391832880904</v>
      </c>
      <c r="AQ18" s="129"/>
      <c r="AR18" s="145">
        <v>70.244558344994999</v>
      </c>
      <c r="AS18" s="125"/>
      <c r="AT18" s="140">
        <v>-5.6479633316764799</v>
      </c>
      <c r="AU18" s="129">
        <v>2.3175700966093902</v>
      </c>
      <c r="AV18" s="129">
        <v>3.0937780913236899</v>
      </c>
      <c r="AW18" s="129">
        <v>2.4426107791584202</v>
      </c>
      <c r="AX18" s="129">
        <v>-0.58676053406208395</v>
      </c>
      <c r="AY18" s="141">
        <v>0.449994647104693</v>
      </c>
      <c r="AZ18" s="129"/>
      <c r="BA18" s="142">
        <v>-4.62777478506906</v>
      </c>
      <c r="BB18" s="143">
        <v>-4.66256583260434</v>
      </c>
      <c r="BC18" s="144">
        <v>-4.6454392612538999</v>
      </c>
      <c r="BD18" s="129"/>
      <c r="BE18" s="145">
        <v>-1.2596121638484099</v>
      </c>
    </row>
    <row r="19" spans="1:57" x14ac:dyDescent="0.2">
      <c r="A19" s="21" t="s">
        <v>28</v>
      </c>
      <c r="B19" s="3" t="str">
        <f t="shared" si="0"/>
        <v>Dulles Airport Area, VA</v>
      </c>
      <c r="C19" s="3"/>
      <c r="D19" s="24" t="s">
        <v>16</v>
      </c>
      <c r="E19" s="27" t="s">
        <v>17</v>
      </c>
      <c r="F19" s="3"/>
      <c r="G19" s="140">
        <v>64.522860937203504</v>
      </c>
      <c r="H19" s="129">
        <v>86.093720356668499</v>
      </c>
      <c r="I19" s="129">
        <v>92.714854866249198</v>
      </c>
      <c r="J19" s="129">
        <v>89.404287611458898</v>
      </c>
      <c r="K19" s="129">
        <v>74.141529121608798</v>
      </c>
      <c r="L19" s="141">
        <v>81.375450578637796</v>
      </c>
      <c r="M19" s="129"/>
      <c r="N19" s="142">
        <v>79.709732498577097</v>
      </c>
      <c r="O19" s="143">
        <v>87.858091443748805</v>
      </c>
      <c r="P19" s="144">
        <v>83.783911971162894</v>
      </c>
      <c r="Q19" s="129"/>
      <c r="R19" s="145">
        <v>82.063582405073504</v>
      </c>
      <c r="S19" s="125"/>
      <c r="T19" s="140">
        <v>-4.8678633483686298</v>
      </c>
      <c r="U19" s="129">
        <v>6.4124345089348296</v>
      </c>
      <c r="V19" s="129">
        <v>6.4169001840670701</v>
      </c>
      <c r="W19" s="129">
        <v>8.4639692250481495</v>
      </c>
      <c r="X19" s="129">
        <v>7.3773870037093001</v>
      </c>
      <c r="Y19" s="141">
        <v>5.0467752690513104</v>
      </c>
      <c r="Z19" s="129"/>
      <c r="AA19" s="142">
        <v>3.4126442437421599E-2</v>
      </c>
      <c r="AB19" s="143">
        <v>-0.33257500661478601</v>
      </c>
      <c r="AC19" s="144">
        <v>-0.158475970942377</v>
      </c>
      <c r="AD19" s="129"/>
      <c r="AE19" s="145">
        <v>3.47315370359525</v>
      </c>
      <c r="AF19" s="30"/>
      <c r="AG19" s="140">
        <v>59.514323657749898</v>
      </c>
      <c r="AH19" s="129">
        <v>78.803832289888007</v>
      </c>
      <c r="AI19" s="129">
        <v>87.737146651489198</v>
      </c>
      <c r="AJ19" s="129">
        <v>88.014608233731707</v>
      </c>
      <c r="AK19" s="129">
        <v>79.621988237525997</v>
      </c>
      <c r="AL19" s="141">
        <v>78.738379814077007</v>
      </c>
      <c r="AM19" s="129"/>
      <c r="AN19" s="142">
        <v>75.846613545816695</v>
      </c>
      <c r="AO19" s="143">
        <v>79.847277556440901</v>
      </c>
      <c r="AP19" s="144">
        <v>77.846945551128798</v>
      </c>
      <c r="AQ19" s="129"/>
      <c r="AR19" s="145">
        <v>78.483684310377498</v>
      </c>
      <c r="AS19" s="125"/>
      <c r="AT19" s="140">
        <v>-2.86522304564126</v>
      </c>
      <c r="AU19" s="129">
        <v>2.0758980225200201</v>
      </c>
      <c r="AV19" s="129">
        <v>4.8733081068582802</v>
      </c>
      <c r="AW19" s="129">
        <v>4.1040839540867404</v>
      </c>
      <c r="AX19" s="129">
        <v>4.1337762881798001</v>
      </c>
      <c r="AY19" s="141">
        <v>2.7547945373062501</v>
      </c>
      <c r="AZ19" s="129"/>
      <c r="BA19" s="142">
        <v>-3.2004967884294402</v>
      </c>
      <c r="BB19" s="143">
        <v>-1.9840863486653399</v>
      </c>
      <c r="BC19" s="144">
        <v>-2.5804589895609902</v>
      </c>
      <c r="BD19" s="129"/>
      <c r="BE19" s="145">
        <v>1.1843718067601099</v>
      </c>
    </row>
    <row r="20" spans="1:57" x14ac:dyDescent="0.2">
      <c r="A20" s="21" t="s">
        <v>29</v>
      </c>
      <c r="B20" s="3" t="str">
        <f t="shared" si="0"/>
        <v>Williamsburg, VA</v>
      </c>
      <c r="C20" s="3"/>
      <c r="D20" s="24" t="s">
        <v>16</v>
      </c>
      <c r="E20" s="27" t="s">
        <v>17</v>
      </c>
      <c r="F20" s="3"/>
      <c r="G20" s="140">
        <v>45.593152333823703</v>
      </c>
      <c r="H20" s="129">
        <v>53.0827872141233</v>
      </c>
      <c r="I20" s="129">
        <v>53.457268958138201</v>
      </c>
      <c r="J20" s="129">
        <v>53.403771566136101</v>
      </c>
      <c r="K20" s="129">
        <v>55.650662030226002</v>
      </c>
      <c r="L20" s="141">
        <v>52.237528420489497</v>
      </c>
      <c r="M20" s="129"/>
      <c r="N20" s="142">
        <v>71.044536578841701</v>
      </c>
      <c r="O20" s="143">
        <v>84.231643707369201</v>
      </c>
      <c r="P20" s="144">
        <v>77.638090143105501</v>
      </c>
      <c r="Q20" s="129"/>
      <c r="R20" s="145">
        <v>59.4948317698083</v>
      </c>
      <c r="S20" s="125"/>
      <c r="T20" s="140">
        <v>2.9598308668076099</v>
      </c>
      <c r="U20" s="129">
        <v>8.6206896551724093</v>
      </c>
      <c r="V20" s="129">
        <v>20.5731523378582</v>
      </c>
      <c r="W20" s="129">
        <v>9.1878589007383091</v>
      </c>
      <c r="X20" s="129">
        <v>12.978550095031199</v>
      </c>
      <c r="Y20" s="141">
        <v>10.8342792281498</v>
      </c>
      <c r="Z20" s="129"/>
      <c r="AA20" s="142">
        <v>-0.18789928598271299</v>
      </c>
      <c r="AB20" s="143">
        <v>-2.6584234930448201</v>
      </c>
      <c r="AC20" s="144">
        <v>-1.5434192672998599</v>
      </c>
      <c r="AD20" s="129"/>
      <c r="AE20" s="145">
        <v>5.8717530259757904</v>
      </c>
      <c r="AF20" s="30"/>
      <c r="AG20" s="140">
        <v>41.587535107663498</v>
      </c>
      <c r="AH20" s="129">
        <v>47.084392135883299</v>
      </c>
      <c r="AI20" s="129">
        <v>47.783201818911301</v>
      </c>
      <c r="AJ20" s="129">
        <v>49.4382773839775</v>
      </c>
      <c r="AK20" s="129">
        <v>56.894476394275699</v>
      </c>
      <c r="AL20" s="141">
        <v>48.557576568142302</v>
      </c>
      <c r="AM20" s="129"/>
      <c r="AN20" s="142">
        <v>72.010833221880404</v>
      </c>
      <c r="AO20" s="143">
        <v>74.368062056974694</v>
      </c>
      <c r="AP20" s="144">
        <v>73.189447639427499</v>
      </c>
      <c r="AQ20" s="129"/>
      <c r="AR20" s="145">
        <v>55.595254017080897</v>
      </c>
      <c r="AS20" s="125"/>
      <c r="AT20" s="140">
        <v>1.58444952629859</v>
      </c>
      <c r="AU20" s="129">
        <v>10.8295293562096</v>
      </c>
      <c r="AV20" s="129">
        <v>8.3801001061732094</v>
      </c>
      <c r="AW20" s="129">
        <v>2.7733370403836699</v>
      </c>
      <c r="AX20" s="129">
        <v>5.6107249255213496</v>
      </c>
      <c r="AY20" s="141">
        <v>5.79587673927296</v>
      </c>
      <c r="AZ20" s="129"/>
      <c r="BA20" s="142">
        <v>1.4604042021953101</v>
      </c>
      <c r="BB20" s="143">
        <v>-1.86631369953673</v>
      </c>
      <c r="BC20" s="144">
        <v>-0.25745010480269698</v>
      </c>
      <c r="BD20" s="129"/>
      <c r="BE20" s="145">
        <v>3.4347312200627398</v>
      </c>
    </row>
    <row r="21" spans="1:57" x14ac:dyDescent="0.2">
      <c r="A21" s="21" t="s">
        <v>30</v>
      </c>
      <c r="B21" s="3" t="str">
        <f t="shared" si="0"/>
        <v>Virginia Beach, VA</v>
      </c>
      <c r="C21" s="3"/>
      <c r="D21" s="24" t="s">
        <v>16</v>
      </c>
      <c r="E21" s="27" t="s">
        <v>17</v>
      </c>
      <c r="F21" s="3"/>
      <c r="G21" s="140">
        <v>54.980460961799103</v>
      </c>
      <c r="H21" s="129">
        <v>61.7433607145705</v>
      </c>
      <c r="I21" s="129">
        <v>64.167796474997999</v>
      </c>
      <c r="J21" s="129">
        <v>61.177127362628497</v>
      </c>
      <c r="K21" s="129">
        <v>58.3698859558178</v>
      </c>
      <c r="L21" s="141">
        <v>60.087726293962803</v>
      </c>
      <c r="M21" s="129"/>
      <c r="N21" s="142">
        <v>73.865539516707798</v>
      </c>
      <c r="O21" s="143">
        <v>83.698859558178398</v>
      </c>
      <c r="P21" s="144">
        <v>78.782199537443105</v>
      </c>
      <c r="Q21" s="129"/>
      <c r="R21" s="145">
        <v>65.429004363528605</v>
      </c>
      <c r="S21" s="125"/>
      <c r="T21" s="140">
        <v>-3.6363963787820701</v>
      </c>
      <c r="U21" s="129">
        <v>8.2013452889370395</v>
      </c>
      <c r="V21" s="129">
        <v>10.2996782771162</v>
      </c>
      <c r="W21" s="129">
        <v>5.85218781991186</v>
      </c>
      <c r="X21" s="129">
        <v>-3.4982791486370499</v>
      </c>
      <c r="Y21" s="141">
        <v>3.39439379492923</v>
      </c>
      <c r="Z21" s="129"/>
      <c r="AA21" s="142">
        <v>-8.6598476654930199</v>
      </c>
      <c r="AB21" s="143">
        <v>-10.4095380004999</v>
      </c>
      <c r="AC21" s="144">
        <v>-9.5977125585639609</v>
      </c>
      <c r="AD21" s="129"/>
      <c r="AE21" s="145">
        <v>-1.4771565036788801</v>
      </c>
      <c r="AF21" s="30"/>
      <c r="AG21" s="140">
        <v>52.829322798196202</v>
      </c>
      <c r="AH21" s="129">
        <v>56.537602679639498</v>
      </c>
      <c r="AI21" s="129">
        <v>60.335752452348601</v>
      </c>
      <c r="AJ21" s="129">
        <v>59.942977908924099</v>
      </c>
      <c r="AK21" s="129">
        <v>60.257995055427003</v>
      </c>
      <c r="AL21" s="141">
        <v>57.981510875720801</v>
      </c>
      <c r="AM21" s="129"/>
      <c r="AN21" s="142">
        <v>76.644868011803098</v>
      </c>
      <c r="AO21" s="143">
        <v>83.292128558896195</v>
      </c>
      <c r="AP21" s="144">
        <v>79.968498285349696</v>
      </c>
      <c r="AQ21" s="129"/>
      <c r="AR21" s="145">
        <v>64.264187276031606</v>
      </c>
      <c r="AS21" s="125"/>
      <c r="AT21" s="140">
        <v>1.62282698681393</v>
      </c>
      <c r="AU21" s="129">
        <v>0.96737897284247798</v>
      </c>
      <c r="AV21" s="129">
        <v>0.23503634855954</v>
      </c>
      <c r="AW21" s="129">
        <v>-4.8010274845149397</v>
      </c>
      <c r="AX21" s="129">
        <v>-4.8569236961854898</v>
      </c>
      <c r="AY21" s="141">
        <v>-1.5514210268367901</v>
      </c>
      <c r="AZ21" s="129"/>
      <c r="BA21" s="142">
        <v>-4.7713122962247301</v>
      </c>
      <c r="BB21" s="143">
        <v>-3.7577472493895399</v>
      </c>
      <c r="BC21" s="144">
        <v>-4.2461456518349596</v>
      </c>
      <c r="BD21" s="129"/>
      <c r="BE21" s="145">
        <v>-2.5257628696745198</v>
      </c>
    </row>
    <row r="22" spans="1:57" x14ac:dyDescent="0.2">
      <c r="A22" s="34" t="s">
        <v>31</v>
      </c>
      <c r="B22" s="3" t="str">
        <f t="shared" si="0"/>
        <v>Norfolk/Portsmouth, VA</v>
      </c>
      <c r="C22" s="3"/>
      <c r="D22" s="24" t="s">
        <v>16</v>
      </c>
      <c r="E22" s="27" t="s">
        <v>17</v>
      </c>
      <c r="F22" s="3"/>
      <c r="G22" s="140">
        <v>56.262076233971499</v>
      </c>
      <c r="H22" s="129">
        <v>61.285789566133801</v>
      </c>
      <c r="I22" s="129">
        <v>66.994554716318206</v>
      </c>
      <c r="J22" s="129">
        <v>72.5979272791147</v>
      </c>
      <c r="K22" s="129">
        <v>65.589320217811306</v>
      </c>
      <c r="L22" s="141">
        <v>64.545933602669905</v>
      </c>
      <c r="M22" s="129"/>
      <c r="N22" s="142">
        <v>72.123660635868603</v>
      </c>
      <c r="O22" s="143">
        <v>83.470929211312097</v>
      </c>
      <c r="P22" s="144">
        <v>77.7972949235903</v>
      </c>
      <c r="Q22" s="129"/>
      <c r="R22" s="145">
        <v>68.332036837218595</v>
      </c>
      <c r="S22" s="125"/>
      <c r="T22" s="140">
        <v>-7.8376691380224397</v>
      </c>
      <c r="U22" s="129">
        <v>-15.546639450734199</v>
      </c>
      <c r="V22" s="129">
        <v>-11.615617573049899</v>
      </c>
      <c r="W22" s="129">
        <v>-0.34411814675045399</v>
      </c>
      <c r="X22" s="129">
        <v>-3.39741610961774</v>
      </c>
      <c r="Y22" s="141">
        <v>-7.8331462700364396</v>
      </c>
      <c r="Z22" s="129"/>
      <c r="AA22" s="142">
        <v>-2.4300015061449498</v>
      </c>
      <c r="AB22" s="143">
        <v>-3.2206330830357701</v>
      </c>
      <c r="AC22" s="144">
        <v>-2.8557462072535902</v>
      </c>
      <c r="AD22" s="129"/>
      <c r="AE22" s="145">
        <v>-6.2709641318101497</v>
      </c>
      <c r="AF22" s="30"/>
      <c r="AG22" s="140">
        <v>60.482171087300102</v>
      </c>
      <c r="AH22" s="129">
        <v>68.153873177586505</v>
      </c>
      <c r="AI22" s="129">
        <v>72.558405058844102</v>
      </c>
      <c r="AJ22" s="129">
        <v>74.345687686632701</v>
      </c>
      <c r="AK22" s="129">
        <v>68.123133672931601</v>
      </c>
      <c r="AL22" s="141">
        <v>68.732654136658994</v>
      </c>
      <c r="AM22" s="129"/>
      <c r="AN22" s="142">
        <v>77.529422097312406</v>
      </c>
      <c r="AO22" s="143">
        <v>81.648515721060903</v>
      </c>
      <c r="AP22" s="144">
        <v>79.588968909186704</v>
      </c>
      <c r="AQ22" s="129"/>
      <c r="AR22" s="145">
        <v>71.834458357381195</v>
      </c>
      <c r="AS22" s="125"/>
      <c r="AT22" s="140">
        <v>-0.445043818432521</v>
      </c>
      <c r="AU22" s="129">
        <v>-0.73713930856181398</v>
      </c>
      <c r="AV22" s="129">
        <v>0.80457689521992004</v>
      </c>
      <c r="AW22" s="129">
        <v>4.9391040376020401</v>
      </c>
      <c r="AX22" s="129">
        <v>-1.7432402929078701</v>
      </c>
      <c r="AY22" s="141">
        <v>0.61281625125627504</v>
      </c>
      <c r="AZ22" s="129"/>
      <c r="BA22" s="142">
        <v>-2.7101863532567898</v>
      </c>
      <c r="BB22" s="143">
        <v>-0.96252894163688296</v>
      </c>
      <c r="BC22" s="144">
        <v>-1.82152052018107</v>
      </c>
      <c r="BD22" s="129"/>
      <c r="BE22" s="145">
        <v>-0.17074723609035</v>
      </c>
    </row>
    <row r="23" spans="1:57" x14ac:dyDescent="0.2">
      <c r="A23" s="35" t="s">
        <v>32</v>
      </c>
      <c r="B23" s="3" t="str">
        <f t="shared" si="0"/>
        <v>Newport News/Hampton, VA</v>
      </c>
      <c r="C23" s="3"/>
      <c r="D23" s="24" t="s">
        <v>16</v>
      </c>
      <c r="E23" s="27" t="s">
        <v>17</v>
      </c>
      <c r="F23" s="3"/>
      <c r="G23" s="140">
        <v>51.824606952257298</v>
      </c>
      <c r="H23" s="129">
        <v>59.584595413240997</v>
      </c>
      <c r="I23" s="129">
        <v>61.820279821145199</v>
      </c>
      <c r="J23" s="129">
        <v>59.281696235395898</v>
      </c>
      <c r="K23" s="129">
        <v>56.050771671714898</v>
      </c>
      <c r="L23" s="141">
        <v>57.712390018750902</v>
      </c>
      <c r="M23" s="129"/>
      <c r="N23" s="142">
        <v>66.810904370402397</v>
      </c>
      <c r="O23" s="143">
        <v>79.273041973171701</v>
      </c>
      <c r="P23" s="144">
        <v>73.041973171787106</v>
      </c>
      <c r="Q23" s="129"/>
      <c r="R23" s="145">
        <v>62.092270919618301</v>
      </c>
      <c r="S23" s="125"/>
      <c r="T23" s="140">
        <v>-5.2234814491792196</v>
      </c>
      <c r="U23" s="129">
        <v>-3.9397672848504</v>
      </c>
      <c r="V23" s="129">
        <v>-6.6738816404552397</v>
      </c>
      <c r="W23" s="129">
        <v>-8.0853401232589999</v>
      </c>
      <c r="X23" s="129">
        <v>-8.5705829973182102</v>
      </c>
      <c r="Y23" s="141">
        <v>-6.5391763605012496</v>
      </c>
      <c r="Z23" s="129"/>
      <c r="AA23" s="142">
        <v>-11.2293863906262</v>
      </c>
      <c r="AB23" s="143">
        <v>-11.779803328987899</v>
      </c>
      <c r="AC23" s="144">
        <v>-11.5289217659824</v>
      </c>
      <c r="AD23" s="129"/>
      <c r="AE23" s="145">
        <v>-8.2778505183438806</v>
      </c>
      <c r="AF23" s="30"/>
      <c r="AG23" s="140">
        <v>54.723784797345999</v>
      </c>
      <c r="AH23" s="129">
        <v>62.9561517380643</v>
      </c>
      <c r="AI23" s="129">
        <v>65.1990480311553</v>
      </c>
      <c r="AJ23" s="129">
        <v>65.581277946054996</v>
      </c>
      <c r="AK23" s="129">
        <v>64.196595990191796</v>
      </c>
      <c r="AL23" s="141">
        <v>62.531371700562502</v>
      </c>
      <c r="AM23" s="129"/>
      <c r="AN23" s="142">
        <v>75.555315159382602</v>
      </c>
      <c r="AO23" s="143">
        <v>80.416125775277607</v>
      </c>
      <c r="AP23" s="144">
        <v>77.985720467330097</v>
      </c>
      <c r="AQ23" s="129"/>
      <c r="AR23" s="145">
        <v>66.946899919638895</v>
      </c>
      <c r="AS23" s="125"/>
      <c r="AT23" s="140">
        <v>-4.2495047908942096</v>
      </c>
      <c r="AU23" s="129">
        <v>-0.57328186528818803</v>
      </c>
      <c r="AV23" s="129">
        <v>-3.01138605905044</v>
      </c>
      <c r="AW23" s="129">
        <v>-2.1382136692372802</v>
      </c>
      <c r="AX23" s="129">
        <v>-3.3503813505200002</v>
      </c>
      <c r="AY23" s="141">
        <v>-2.6389049152561701</v>
      </c>
      <c r="AZ23" s="129"/>
      <c r="BA23" s="142">
        <v>-5.6018835011921801</v>
      </c>
      <c r="BB23" s="143">
        <v>-7.6015667659687098</v>
      </c>
      <c r="BC23" s="144">
        <v>-6.6435744288869296</v>
      </c>
      <c r="BD23" s="129"/>
      <c r="BE23" s="145">
        <v>-4.0093697083906203</v>
      </c>
    </row>
    <row r="24" spans="1:57" x14ac:dyDescent="0.2">
      <c r="A24" s="36" t="s">
        <v>33</v>
      </c>
      <c r="B24" s="3" t="str">
        <f t="shared" si="0"/>
        <v>Chesapeake/Suffolk, VA</v>
      </c>
      <c r="C24" s="3"/>
      <c r="D24" s="25" t="s">
        <v>16</v>
      </c>
      <c r="E24" s="28" t="s">
        <v>17</v>
      </c>
      <c r="F24" s="3"/>
      <c r="G24" s="153">
        <v>64.431639601885806</v>
      </c>
      <c r="H24" s="154">
        <v>74.960712414876795</v>
      </c>
      <c r="I24" s="154">
        <v>77.789418543740098</v>
      </c>
      <c r="J24" s="154">
        <v>75.536930330015707</v>
      </c>
      <c r="K24" s="154">
        <v>68.517548454688296</v>
      </c>
      <c r="L24" s="155">
        <v>72.247249869041298</v>
      </c>
      <c r="M24" s="129"/>
      <c r="N24" s="156">
        <v>75.502008032128501</v>
      </c>
      <c r="O24" s="157">
        <v>83.481753099353895</v>
      </c>
      <c r="P24" s="158">
        <v>79.491880565741198</v>
      </c>
      <c r="Q24" s="129"/>
      <c r="R24" s="159">
        <v>74.317144353812694</v>
      </c>
      <c r="S24" s="125"/>
      <c r="T24" s="153">
        <v>-1.45951699775691</v>
      </c>
      <c r="U24" s="154">
        <v>0.145832778251311</v>
      </c>
      <c r="V24" s="154">
        <v>-1.19294352673996</v>
      </c>
      <c r="W24" s="154">
        <v>-1.8105645698819499</v>
      </c>
      <c r="X24" s="154">
        <v>-3.4142091453605801</v>
      </c>
      <c r="Y24" s="155">
        <v>-1.5263621161316401</v>
      </c>
      <c r="Z24" s="129"/>
      <c r="AA24" s="156">
        <v>-6.4232688329073797</v>
      </c>
      <c r="AB24" s="157">
        <v>-7.1632320359486004</v>
      </c>
      <c r="AC24" s="158">
        <v>-6.8132852657520102</v>
      </c>
      <c r="AD24" s="129"/>
      <c r="AE24" s="159">
        <v>-3.20466042797415</v>
      </c>
      <c r="AF24" s="31"/>
      <c r="AG24" s="153">
        <v>63.326058489742401</v>
      </c>
      <c r="AH24" s="154">
        <v>75.093845482322095</v>
      </c>
      <c r="AI24" s="154">
        <v>78.214753382802201</v>
      </c>
      <c r="AJ24" s="154">
        <v>77.638585770405896</v>
      </c>
      <c r="AK24" s="154">
        <v>73.289973372910197</v>
      </c>
      <c r="AL24" s="155">
        <v>73.512645243520197</v>
      </c>
      <c r="AM24" s="129"/>
      <c r="AN24" s="156">
        <v>79.466585184861799</v>
      </c>
      <c r="AO24" s="157">
        <v>82.941202147627493</v>
      </c>
      <c r="AP24" s="158">
        <v>81.203893666244696</v>
      </c>
      <c r="AQ24" s="129"/>
      <c r="AR24" s="159">
        <v>75.710089981105796</v>
      </c>
      <c r="AS24" s="75"/>
      <c r="AT24" s="153">
        <v>-0.81241580735406205</v>
      </c>
      <c r="AU24" s="154">
        <v>-1.2714863138105601</v>
      </c>
      <c r="AV24" s="154">
        <v>-0.32656142660083498</v>
      </c>
      <c r="AW24" s="154">
        <v>-0.45711103418172999</v>
      </c>
      <c r="AX24" s="154">
        <v>-2.2458915599152398</v>
      </c>
      <c r="AY24" s="155">
        <v>-1.01856332771403</v>
      </c>
      <c r="AZ24" s="129"/>
      <c r="BA24" s="156">
        <v>-4.2101643558720196</v>
      </c>
      <c r="BB24" s="157">
        <v>-3.94471891645538</v>
      </c>
      <c r="BC24" s="158">
        <v>-4.0747856758126302</v>
      </c>
      <c r="BD24" s="129"/>
      <c r="BE24" s="159">
        <v>-1.97569827837345</v>
      </c>
    </row>
    <row r="25" spans="1:57" x14ac:dyDescent="0.2">
      <c r="A25" s="19" t="s">
        <v>43</v>
      </c>
      <c r="B25" s="3" t="str">
        <f t="shared" si="0"/>
        <v>Richmond CBD/Airport, VA</v>
      </c>
      <c r="C25" s="9"/>
      <c r="D25" s="23" t="s">
        <v>16</v>
      </c>
      <c r="E25" s="26" t="s">
        <v>17</v>
      </c>
      <c r="F25" s="3"/>
      <c r="G25" s="126">
        <v>44.093719492352697</v>
      </c>
      <c r="H25" s="127">
        <v>64.920273348519302</v>
      </c>
      <c r="I25" s="127">
        <v>70.842824601366701</v>
      </c>
      <c r="J25" s="127">
        <v>54.637162382036998</v>
      </c>
      <c r="K25" s="127">
        <v>41.620566221932897</v>
      </c>
      <c r="L25" s="128">
        <v>55.222909209241699</v>
      </c>
      <c r="M25" s="129"/>
      <c r="N25" s="130">
        <v>74.227139602993802</v>
      </c>
      <c r="O25" s="131">
        <v>90.400260331923207</v>
      </c>
      <c r="P25" s="132">
        <v>82.313699967458504</v>
      </c>
      <c r="Q25" s="129"/>
      <c r="R25" s="133">
        <v>62.963135140160801</v>
      </c>
      <c r="S25" s="125"/>
      <c r="T25" s="126">
        <v>3.4653733628766501</v>
      </c>
      <c r="U25" s="127">
        <v>9.8508666278588795</v>
      </c>
      <c r="V25" s="127">
        <v>9.0708014188831303</v>
      </c>
      <c r="W25" s="127">
        <v>-6.8064923913962696</v>
      </c>
      <c r="X25" s="127">
        <v>-1.79528303348674</v>
      </c>
      <c r="Y25" s="128">
        <v>3.1526194264110399</v>
      </c>
      <c r="Z25" s="129"/>
      <c r="AA25" s="130">
        <v>3.60435964305193</v>
      </c>
      <c r="AB25" s="131">
        <v>1.6105761689253899</v>
      </c>
      <c r="AC25" s="132">
        <v>2.4999497395828798</v>
      </c>
      <c r="AD25" s="129"/>
      <c r="AE25" s="133">
        <v>2.9078618865850401</v>
      </c>
      <c r="AF25" s="29"/>
      <c r="AG25" s="126">
        <v>42.962902700943701</v>
      </c>
      <c r="AH25" s="127">
        <v>60.128538887081</v>
      </c>
      <c r="AI25" s="127">
        <v>71.347217702570703</v>
      </c>
      <c r="AJ25" s="127">
        <v>66.148714611129094</v>
      </c>
      <c r="AK25" s="127">
        <v>57.012691181256102</v>
      </c>
      <c r="AL25" s="128">
        <v>59.520013016596103</v>
      </c>
      <c r="AM25" s="129"/>
      <c r="AN25" s="130">
        <v>76.212170517409604</v>
      </c>
      <c r="AO25" s="131">
        <v>81.597787178652695</v>
      </c>
      <c r="AP25" s="132">
        <v>78.904978848031206</v>
      </c>
      <c r="AQ25" s="129"/>
      <c r="AR25" s="133">
        <v>65.058574682720405</v>
      </c>
      <c r="AS25" s="125"/>
      <c r="AT25" s="126">
        <v>-0.79323516123834503</v>
      </c>
      <c r="AU25" s="127">
        <v>0.65436154915084299</v>
      </c>
      <c r="AV25" s="127">
        <v>1.97849914891486</v>
      </c>
      <c r="AW25" s="127">
        <v>2.7214043034145101</v>
      </c>
      <c r="AX25" s="127">
        <v>5.0991975705313202</v>
      </c>
      <c r="AY25" s="128">
        <v>2.0401918509588999</v>
      </c>
      <c r="AZ25" s="129"/>
      <c r="BA25" s="130">
        <v>3.8399555216585801</v>
      </c>
      <c r="BB25" s="131">
        <v>1.82170882775854</v>
      </c>
      <c r="BC25" s="132">
        <v>2.7865054727557701</v>
      </c>
      <c r="BD25" s="129"/>
      <c r="BE25" s="133">
        <v>2.2975763753684699</v>
      </c>
    </row>
    <row r="26" spans="1:57" x14ac:dyDescent="0.2">
      <c r="A26" s="20" t="s">
        <v>44</v>
      </c>
      <c r="B26" s="3" t="str">
        <f t="shared" si="0"/>
        <v>Richmond North/Glen Allen, VA</v>
      </c>
      <c r="C26" s="10"/>
      <c r="D26" s="24" t="s">
        <v>16</v>
      </c>
      <c r="E26" s="27" t="s">
        <v>17</v>
      </c>
      <c r="F26" s="3"/>
      <c r="G26" s="140">
        <v>49.766027140851598</v>
      </c>
      <c r="H26" s="129">
        <v>63.430042115114603</v>
      </c>
      <c r="I26" s="129">
        <v>68.905007019185703</v>
      </c>
      <c r="J26" s="129">
        <v>66.693963500233906</v>
      </c>
      <c r="K26" s="129">
        <v>61.511464670098199</v>
      </c>
      <c r="L26" s="141">
        <v>62.061300889096799</v>
      </c>
      <c r="M26" s="129"/>
      <c r="N26" s="142">
        <v>78.111839026672897</v>
      </c>
      <c r="O26" s="143">
        <v>89.237248479176401</v>
      </c>
      <c r="P26" s="144">
        <v>83.674543752924606</v>
      </c>
      <c r="Q26" s="129"/>
      <c r="R26" s="145">
        <v>68.236513135904801</v>
      </c>
      <c r="S26" s="125"/>
      <c r="T26" s="140">
        <v>-4.6358100004335201</v>
      </c>
      <c r="U26" s="129">
        <v>6.4438783888832498</v>
      </c>
      <c r="V26" s="129">
        <v>12.3650336029262</v>
      </c>
      <c r="W26" s="129">
        <v>9.4261723265960295</v>
      </c>
      <c r="X26" s="129">
        <v>5.96240607885857</v>
      </c>
      <c r="Y26" s="141">
        <v>6.2340897458143001</v>
      </c>
      <c r="Z26" s="129"/>
      <c r="AA26" s="142">
        <v>2.3414570959167902</v>
      </c>
      <c r="AB26" s="143">
        <v>1.21271074458534</v>
      </c>
      <c r="AC26" s="144">
        <v>1.7364496731594901</v>
      </c>
      <c r="AD26" s="129"/>
      <c r="AE26" s="145">
        <v>4.6137526190095404</v>
      </c>
      <c r="AF26" s="30"/>
      <c r="AG26" s="140">
        <v>50.777959756668203</v>
      </c>
      <c r="AH26" s="129">
        <v>64.787084698174993</v>
      </c>
      <c r="AI26" s="129">
        <v>72.382428638277901</v>
      </c>
      <c r="AJ26" s="129">
        <v>71.648338792700002</v>
      </c>
      <c r="AK26" s="129">
        <v>67.504094525035001</v>
      </c>
      <c r="AL26" s="141">
        <v>65.419981282171193</v>
      </c>
      <c r="AM26" s="129"/>
      <c r="AN26" s="142">
        <v>78.711394478240507</v>
      </c>
      <c r="AO26" s="143">
        <v>84.774216190921805</v>
      </c>
      <c r="AP26" s="144">
        <v>81.742805334581107</v>
      </c>
      <c r="AQ26" s="129"/>
      <c r="AR26" s="145">
        <v>70.083645297145495</v>
      </c>
      <c r="AS26" s="125"/>
      <c r="AT26" s="140">
        <v>-0.19007609839341699</v>
      </c>
      <c r="AU26" s="129">
        <v>5.8550609664752002</v>
      </c>
      <c r="AV26" s="129">
        <v>11.5042270498008</v>
      </c>
      <c r="AW26" s="129">
        <v>10.3926256212005</v>
      </c>
      <c r="AX26" s="129">
        <v>8.0505936015785302</v>
      </c>
      <c r="AY26" s="141">
        <v>7.4676874273001701</v>
      </c>
      <c r="AZ26" s="129"/>
      <c r="BA26" s="142">
        <v>1.515630261656</v>
      </c>
      <c r="BB26" s="143">
        <v>1.4258842316745799</v>
      </c>
      <c r="BC26" s="144">
        <v>1.46907332607463</v>
      </c>
      <c r="BD26" s="129"/>
      <c r="BE26" s="145">
        <v>5.3914012174237502</v>
      </c>
    </row>
    <row r="27" spans="1:57" x14ac:dyDescent="0.2">
      <c r="A27" s="21" t="s">
        <v>45</v>
      </c>
      <c r="B27" s="3" t="str">
        <f t="shared" si="0"/>
        <v>Richmond West/Midlothian, VA</v>
      </c>
      <c r="C27" s="3"/>
      <c r="D27" s="24" t="s">
        <v>16</v>
      </c>
      <c r="E27" s="27" t="s">
        <v>17</v>
      </c>
      <c r="F27" s="3"/>
      <c r="G27" s="140">
        <v>59.924190213645701</v>
      </c>
      <c r="H27" s="129">
        <v>70.675396278428593</v>
      </c>
      <c r="I27" s="129">
        <v>71.674707098552702</v>
      </c>
      <c r="J27" s="129">
        <v>68.745692625775305</v>
      </c>
      <c r="K27" s="129">
        <v>63.094417643004803</v>
      </c>
      <c r="L27" s="141">
        <v>66.822880771881401</v>
      </c>
      <c r="M27" s="129"/>
      <c r="N27" s="142">
        <v>82.253618194348704</v>
      </c>
      <c r="O27" s="143">
        <v>89.765678842177806</v>
      </c>
      <c r="P27" s="144">
        <v>86.009648518263205</v>
      </c>
      <c r="Q27" s="129"/>
      <c r="R27" s="145">
        <v>72.304814413704804</v>
      </c>
      <c r="S27" s="125"/>
      <c r="T27" s="140">
        <v>4.6143707295744602E-2</v>
      </c>
      <c r="U27" s="129">
        <v>3.0460780329025301</v>
      </c>
      <c r="V27" s="129">
        <v>2.64525954854463</v>
      </c>
      <c r="W27" s="129">
        <v>4.3236570459175496</v>
      </c>
      <c r="X27" s="129">
        <v>6.69026890070786</v>
      </c>
      <c r="Y27" s="141">
        <v>3.3306783824550599</v>
      </c>
      <c r="Z27" s="129"/>
      <c r="AA27" s="142">
        <v>3.4861139972283302</v>
      </c>
      <c r="AB27" s="143">
        <v>-1.2815818572940201</v>
      </c>
      <c r="AC27" s="144">
        <v>0.94212088343321398</v>
      </c>
      <c r="AD27" s="129"/>
      <c r="AE27" s="145">
        <v>2.50630159914855</v>
      </c>
      <c r="AF27" s="30"/>
      <c r="AG27" s="140">
        <v>54.3246037215713</v>
      </c>
      <c r="AH27" s="129">
        <v>63.895589248793897</v>
      </c>
      <c r="AI27" s="129">
        <v>68.831840110268701</v>
      </c>
      <c r="AJ27" s="129">
        <v>68.866299104066101</v>
      </c>
      <c r="AK27" s="129">
        <v>67.496554100620202</v>
      </c>
      <c r="AL27" s="141">
        <v>64.682977257063996</v>
      </c>
      <c r="AM27" s="129"/>
      <c r="AN27" s="142">
        <v>81.926257753273603</v>
      </c>
      <c r="AO27" s="143">
        <v>87.0434183321847</v>
      </c>
      <c r="AP27" s="144">
        <v>84.484838042729095</v>
      </c>
      <c r="AQ27" s="129"/>
      <c r="AR27" s="145">
        <v>70.340651767254101</v>
      </c>
      <c r="AS27" s="125"/>
      <c r="AT27" s="140">
        <v>-1.6902647160331601</v>
      </c>
      <c r="AU27" s="129">
        <v>0.75976553643415501</v>
      </c>
      <c r="AV27" s="129">
        <v>1.75217857513926</v>
      </c>
      <c r="AW27" s="129">
        <v>3.14384371945351</v>
      </c>
      <c r="AX27" s="129">
        <v>2.4682669241192299</v>
      </c>
      <c r="AY27" s="141">
        <v>1.39767779966262</v>
      </c>
      <c r="AZ27" s="129"/>
      <c r="BA27" s="142">
        <v>4.1816038081532296</v>
      </c>
      <c r="BB27" s="143">
        <v>2.4559769308313002</v>
      </c>
      <c r="BC27" s="144">
        <v>3.2854635923125999</v>
      </c>
      <c r="BD27" s="129"/>
      <c r="BE27" s="145">
        <v>2.0376754948734002</v>
      </c>
    </row>
    <row r="28" spans="1:57" x14ac:dyDescent="0.2">
      <c r="A28" s="21" t="s">
        <v>46</v>
      </c>
      <c r="B28" s="3" t="str">
        <f t="shared" si="0"/>
        <v>Petersburg/Chester, VA</v>
      </c>
      <c r="C28" s="3"/>
      <c r="D28" s="24" t="s">
        <v>16</v>
      </c>
      <c r="E28" s="27" t="s">
        <v>17</v>
      </c>
      <c r="F28" s="3"/>
      <c r="G28" s="140">
        <v>57.714617169373497</v>
      </c>
      <c r="H28" s="129">
        <v>65.429234338746994</v>
      </c>
      <c r="I28" s="129">
        <v>67.1693735498839</v>
      </c>
      <c r="J28" s="129">
        <v>65.061871616395905</v>
      </c>
      <c r="K28" s="129">
        <v>61.446249033255903</v>
      </c>
      <c r="L28" s="141">
        <v>63.364269141531302</v>
      </c>
      <c r="M28" s="129"/>
      <c r="N28" s="142">
        <v>71.345707656612504</v>
      </c>
      <c r="O28" s="143">
        <v>77.629543696829003</v>
      </c>
      <c r="P28" s="144">
        <v>74.487625676720796</v>
      </c>
      <c r="Q28" s="129"/>
      <c r="R28" s="145">
        <v>66.542371008728296</v>
      </c>
      <c r="S28" s="125"/>
      <c r="T28" s="140">
        <v>3.8298268335426902</v>
      </c>
      <c r="U28" s="129">
        <v>0.34692167506892801</v>
      </c>
      <c r="V28" s="129">
        <v>-0.48337200309358003</v>
      </c>
      <c r="W28" s="129">
        <v>-4.3218705115456801</v>
      </c>
      <c r="X28" s="129">
        <v>1.0427615891912401</v>
      </c>
      <c r="Y28" s="141">
        <v>-8.70371694560024E-2</v>
      </c>
      <c r="Z28" s="129"/>
      <c r="AA28" s="142">
        <v>4.7692888184264399</v>
      </c>
      <c r="AB28" s="143">
        <v>-1.36774588803276</v>
      </c>
      <c r="AC28" s="144">
        <v>1.4790390042567401</v>
      </c>
      <c r="AD28" s="129"/>
      <c r="AE28" s="145">
        <v>0.40855572615791502</v>
      </c>
      <c r="AF28" s="30"/>
      <c r="AG28" s="140">
        <v>61.001546790409797</v>
      </c>
      <c r="AH28" s="129">
        <v>68.435808197989104</v>
      </c>
      <c r="AI28" s="129">
        <v>70.103441608661996</v>
      </c>
      <c r="AJ28" s="129">
        <v>69.798917246713003</v>
      </c>
      <c r="AK28" s="129">
        <v>67.662412993039396</v>
      </c>
      <c r="AL28" s="141">
        <v>67.400425367362701</v>
      </c>
      <c r="AM28" s="129"/>
      <c r="AN28" s="142">
        <v>73.404872389791095</v>
      </c>
      <c r="AO28" s="143">
        <v>76.856148491879296</v>
      </c>
      <c r="AP28" s="144">
        <v>75.130510440835195</v>
      </c>
      <c r="AQ28" s="129"/>
      <c r="AR28" s="145">
        <v>69.609021102640497</v>
      </c>
      <c r="AS28" s="125"/>
      <c r="AT28" s="140">
        <v>4.05135421051855</v>
      </c>
      <c r="AU28" s="129">
        <v>3.22781296653242</v>
      </c>
      <c r="AV28" s="129">
        <v>1.6401166083897001</v>
      </c>
      <c r="AW28" s="129">
        <v>0.112868069898891</v>
      </c>
      <c r="AX28" s="129">
        <v>2.6629640136116102</v>
      </c>
      <c r="AY28" s="141">
        <v>2.2699771132383799</v>
      </c>
      <c r="AZ28" s="129"/>
      <c r="BA28" s="142">
        <v>1.74091239807599</v>
      </c>
      <c r="BB28" s="143">
        <v>0.47716441140538801</v>
      </c>
      <c r="BC28" s="144">
        <v>1.0905789788847999</v>
      </c>
      <c r="BD28" s="129"/>
      <c r="BE28" s="145">
        <v>1.90335302535605</v>
      </c>
    </row>
    <row r="29" spans="1:57" x14ac:dyDescent="0.2">
      <c r="A29" s="77" t="s">
        <v>99</v>
      </c>
      <c r="B29" s="37" t="s">
        <v>71</v>
      </c>
      <c r="C29" s="3"/>
      <c r="D29" s="24" t="s">
        <v>16</v>
      </c>
      <c r="E29" s="27" t="s">
        <v>17</v>
      </c>
      <c r="F29" s="3"/>
      <c r="G29" s="140">
        <v>45.998675564158702</v>
      </c>
      <c r="H29" s="129">
        <v>54.576944628393797</v>
      </c>
      <c r="I29" s="129">
        <v>58.9985227446385</v>
      </c>
      <c r="J29" s="129">
        <v>60.669349498242497</v>
      </c>
      <c r="K29" s="129">
        <v>57.694462839386603</v>
      </c>
      <c r="L29" s="141">
        <v>55.587591054964001</v>
      </c>
      <c r="M29" s="129"/>
      <c r="N29" s="142">
        <v>66.420457439763595</v>
      </c>
      <c r="O29" s="143">
        <v>73.949365798991295</v>
      </c>
      <c r="P29" s="144">
        <v>70.184911619377502</v>
      </c>
      <c r="Q29" s="129"/>
      <c r="R29" s="145">
        <v>59.758254073367901</v>
      </c>
      <c r="S29" s="125"/>
      <c r="T29" s="140">
        <v>0.38220564324777401</v>
      </c>
      <c r="U29" s="129">
        <v>3.3928133663219802</v>
      </c>
      <c r="V29" s="129">
        <v>6.7748267120566101</v>
      </c>
      <c r="W29" s="129">
        <v>2.9684031654191601</v>
      </c>
      <c r="X29" s="129">
        <v>2.1837104630223898</v>
      </c>
      <c r="Y29" s="141">
        <v>3.2280668518328701</v>
      </c>
      <c r="Z29" s="129"/>
      <c r="AA29" s="142">
        <v>-0.50409767695410701</v>
      </c>
      <c r="AB29" s="143">
        <v>-1.5853123505089</v>
      </c>
      <c r="AC29" s="144">
        <v>-1.07664521231623</v>
      </c>
      <c r="AD29" s="129"/>
      <c r="AE29" s="145">
        <v>1.7423877664813601</v>
      </c>
      <c r="AF29" s="30"/>
      <c r="AG29" s="140">
        <v>42.7843521903621</v>
      </c>
      <c r="AH29" s="129">
        <v>54.562936172380397</v>
      </c>
      <c r="AI29" s="129">
        <v>58.0535887117314</v>
      </c>
      <c r="AJ29" s="129">
        <v>62.0179817635372</v>
      </c>
      <c r="AK29" s="129">
        <v>62.691661148183897</v>
      </c>
      <c r="AL29" s="141">
        <v>56.022812080519799</v>
      </c>
      <c r="AM29" s="129"/>
      <c r="AN29" s="142">
        <v>69.445010442667197</v>
      </c>
      <c r="AO29" s="143">
        <v>69.641128826855393</v>
      </c>
      <c r="AP29" s="144">
        <v>69.543069634761295</v>
      </c>
      <c r="AQ29" s="129"/>
      <c r="AR29" s="145">
        <v>59.885890398746803</v>
      </c>
      <c r="AS29" s="125"/>
      <c r="AT29" s="140">
        <v>-5.2905400534271303</v>
      </c>
      <c r="AU29" s="129">
        <v>-0.56963064774626704</v>
      </c>
      <c r="AV29" s="129">
        <v>-0.33399426224138501</v>
      </c>
      <c r="AW29" s="129">
        <v>1.4823195180422699</v>
      </c>
      <c r="AX29" s="129">
        <v>1.4475669842436401</v>
      </c>
      <c r="AY29" s="141">
        <v>-0.38872655128148298</v>
      </c>
      <c r="AZ29" s="129"/>
      <c r="BA29" s="142">
        <v>-1.2748101030536501</v>
      </c>
      <c r="BB29" s="143">
        <v>-2.4056334901535199</v>
      </c>
      <c r="BC29" s="144">
        <v>-1.84427585918078</v>
      </c>
      <c r="BD29" s="129"/>
      <c r="BE29" s="145">
        <v>-0.87617986604456999</v>
      </c>
    </row>
    <row r="30" spans="1:57" x14ac:dyDescent="0.2">
      <c r="A30" s="21" t="s">
        <v>48</v>
      </c>
      <c r="B30" s="3" t="str">
        <f t="shared" si="0"/>
        <v>Roanoke, VA</v>
      </c>
      <c r="C30" s="3"/>
      <c r="D30" s="24" t="s">
        <v>16</v>
      </c>
      <c r="E30" s="27" t="s">
        <v>17</v>
      </c>
      <c r="F30" s="3"/>
      <c r="G30" s="140">
        <v>49.209234684602698</v>
      </c>
      <c r="H30" s="129">
        <v>58.989274677331302</v>
      </c>
      <c r="I30" s="129">
        <v>63.624795491728698</v>
      </c>
      <c r="J30" s="129">
        <v>67.751317942192301</v>
      </c>
      <c r="K30" s="129">
        <v>64.170150881657804</v>
      </c>
      <c r="L30" s="141">
        <v>60.7489547355026</v>
      </c>
      <c r="M30" s="129"/>
      <c r="N30" s="142">
        <v>65.988002181421507</v>
      </c>
      <c r="O30" s="143">
        <v>68.769314670059899</v>
      </c>
      <c r="P30" s="144">
        <v>67.378658425740696</v>
      </c>
      <c r="Q30" s="129"/>
      <c r="R30" s="145">
        <v>62.643155789856301</v>
      </c>
      <c r="S30" s="125"/>
      <c r="T30" s="140">
        <v>-8.6205629003734696</v>
      </c>
      <c r="U30" s="129">
        <v>-5.7755209852022</v>
      </c>
      <c r="V30" s="129">
        <v>-5.2841199247446502</v>
      </c>
      <c r="W30" s="129">
        <v>-4.5162773042677999</v>
      </c>
      <c r="X30" s="129">
        <v>-7.2755118046977403</v>
      </c>
      <c r="Y30" s="141">
        <v>-6.1913951205214701</v>
      </c>
      <c r="Z30" s="129"/>
      <c r="AA30" s="142">
        <v>-9.2406769900601997</v>
      </c>
      <c r="AB30" s="143">
        <v>-10.4195381082365</v>
      </c>
      <c r="AC30" s="144">
        <v>-9.8461239335133897</v>
      </c>
      <c r="AD30" s="129"/>
      <c r="AE30" s="145">
        <v>-7.3456907815774004</v>
      </c>
      <c r="AF30" s="30"/>
      <c r="AG30" s="140">
        <v>45.4391737501142</v>
      </c>
      <c r="AH30" s="129">
        <v>60.266315215415297</v>
      </c>
      <c r="AI30" s="129">
        <v>66.983275768042105</v>
      </c>
      <c r="AJ30" s="129">
        <v>71.5824395564442</v>
      </c>
      <c r="AK30" s="129">
        <v>71.255226322486806</v>
      </c>
      <c r="AL30" s="141">
        <v>63.124897632349899</v>
      </c>
      <c r="AM30" s="129"/>
      <c r="AN30" s="142">
        <v>74.859116524268302</v>
      </c>
      <c r="AO30" s="143">
        <v>72.636793310307198</v>
      </c>
      <c r="AP30" s="144">
        <v>73.7479549172877</v>
      </c>
      <c r="AQ30" s="129"/>
      <c r="AR30" s="145">
        <v>66.162462801969994</v>
      </c>
      <c r="AS30" s="125"/>
      <c r="AT30" s="140">
        <v>-11.1363312640066</v>
      </c>
      <c r="AU30" s="129">
        <v>-4.0041292497343397</v>
      </c>
      <c r="AV30" s="129">
        <v>-0.33642323858898099</v>
      </c>
      <c r="AW30" s="129">
        <v>-2.50860878721751</v>
      </c>
      <c r="AX30" s="129">
        <v>-4.8319745708669597</v>
      </c>
      <c r="AY30" s="141">
        <v>-4.18796926208827</v>
      </c>
      <c r="AZ30" s="129"/>
      <c r="BA30" s="142">
        <v>-2.0512487489129199</v>
      </c>
      <c r="BB30" s="143">
        <v>-3.5169203212662401</v>
      </c>
      <c r="BC30" s="144">
        <v>-2.7785665435657099</v>
      </c>
      <c r="BD30" s="129"/>
      <c r="BE30" s="145">
        <v>-3.74005357370776</v>
      </c>
    </row>
    <row r="31" spans="1:57" x14ac:dyDescent="0.2">
      <c r="A31" s="21" t="s">
        <v>49</v>
      </c>
      <c r="B31" s="3" t="str">
        <f t="shared" si="0"/>
        <v>Charlottesville, VA</v>
      </c>
      <c r="C31" s="3"/>
      <c r="D31" s="24" t="s">
        <v>16</v>
      </c>
      <c r="E31" s="27" t="s">
        <v>17</v>
      </c>
      <c r="F31" s="3"/>
      <c r="G31" s="140">
        <v>74.586636466591102</v>
      </c>
      <c r="H31" s="129">
        <v>62.831257078142599</v>
      </c>
      <c r="I31" s="129">
        <v>67.112117780294398</v>
      </c>
      <c r="J31" s="129">
        <v>66.862967157417799</v>
      </c>
      <c r="K31" s="129">
        <v>64.688561721404298</v>
      </c>
      <c r="L31" s="141">
        <v>67.216308040770102</v>
      </c>
      <c r="M31" s="129"/>
      <c r="N31" s="142">
        <v>73.567383918459697</v>
      </c>
      <c r="O31" s="143">
        <v>85.662514156285297</v>
      </c>
      <c r="P31" s="144">
        <v>79.614949037372497</v>
      </c>
      <c r="Q31" s="129"/>
      <c r="R31" s="145">
        <v>70.758776896942194</v>
      </c>
      <c r="S31" s="125"/>
      <c r="T31" s="140">
        <v>3.00177910711888</v>
      </c>
      <c r="U31" s="129">
        <v>4.4074243773395603</v>
      </c>
      <c r="V31" s="129">
        <v>10.2365842491254</v>
      </c>
      <c r="W31" s="129">
        <v>8.4065982607136007</v>
      </c>
      <c r="X31" s="129">
        <v>6.0031264975151304</v>
      </c>
      <c r="Y31" s="141">
        <v>6.2960350449740501</v>
      </c>
      <c r="Z31" s="129"/>
      <c r="AA31" s="142">
        <v>0.38756182340802198</v>
      </c>
      <c r="AB31" s="143">
        <v>-2.95805024639923</v>
      </c>
      <c r="AC31" s="144">
        <v>-1.4404581806126699</v>
      </c>
      <c r="AD31" s="129"/>
      <c r="AE31" s="145">
        <v>3.6797463798912702</v>
      </c>
      <c r="AF31" s="30"/>
      <c r="AG31" s="140">
        <v>53.8335220838052</v>
      </c>
      <c r="AH31" s="129">
        <v>61.342015855039598</v>
      </c>
      <c r="AI31" s="129">
        <v>65.849377123442807</v>
      </c>
      <c r="AJ31" s="129">
        <v>71.404303510758695</v>
      </c>
      <c r="AK31" s="129">
        <v>70.781426953567305</v>
      </c>
      <c r="AL31" s="141">
        <v>64.642129105322695</v>
      </c>
      <c r="AM31" s="129"/>
      <c r="AN31" s="142">
        <v>78.210645526613803</v>
      </c>
      <c r="AO31" s="143">
        <v>82.967157417893503</v>
      </c>
      <c r="AP31" s="144">
        <v>80.588901472253596</v>
      </c>
      <c r="AQ31" s="129"/>
      <c r="AR31" s="145">
        <v>69.198349781588703</v>
      </c>
      <c r="AS31" s="125"/>
      <c r="AT31" s="140">
        <v>-5.7842177769519303</v>
      </c>
      <c r="AU31" s="129">
        <v>-4.1063677307213604</v>
      </c>
      <c r="AV31" s="129">
        <v>-1.8547662044830699</v>
      </c>
      <c r="AW31" s="129">
        <v>4.50396295842119</v>
      </c>
      <c r="AX31" s="129">
        <v>-2.4403959410298399</v>
      </c>
      <c r="AY31" s="141">
        <v>-1.78357328596331</v>
      </c>
      <c r="AZ31" s="129"/>
      <c r="BA31" s="142">
        <v>-4.7399749987264199</v>
      </c>
      <c r="BB31" s="143">
        <v>-1.61216742013971</v>
      </c>
      <c r="BC31" s="144">
        <v>-3.1551691757852098</v>
      </c>
      <c r="BD31" s="129"/>
      <c r="BE31" s="145">
        <v>-2.24425763926188</v>
      </c>
    </row>
    <row r="32" spans="1:57" x14ac:dyDescent="0.2">
      <c r="A32" s="21" t="s">
        <v>50</v>
      </c>
      <c r="B32" t="s">
        <v>73</v>
      </c>
      <c r="C32" s="3"/>
      <c r="D32" s="24" t="s">
        <v>16</v>
      </c>
      <c r="E32" s="27" t="s">
        <v>17</v>
      </c>
      <c r="F32" s="3"/>
      <c r="G32" s="140">
        <v>48.198868710925801</v>
      </c>
      <c r="H32" s="129">
        <v>60.196487049717099</v>
      </c>
      <c r="I32" s="129">
        <v>63.813635010419702</v>
      </c>
      <c r="J32" s="129">
        <v>63.813635010419702</v>
      </c>
      <c r="K32" s="129">
        <v>62.488835963084199</v>
      </c>
      <c r="L32" s="141">
        <v>59.702292348913303</v>
      </c>
      <c r="M32" s="129"/>
      <c r="N32" s="142">
        <v>73.4147067579636</v>
      </c>
      <c r="O32" s="143">
        <v>76.689490919916594</v>
      </c>
      <c r="P32" s="144">
        <v>75.052098838940097</v>
      </c>
      <c r="Q32" s="129"/>
      <c r="R32" s="145">
        <v>64.087951346063804</v>
      </c>
      <c r="S32" s="125"/>
      <c r="T32" s="140">
        <v>3.2180448073523</v>
      </c>
      <c r="U32" s="129">
        <v>2.70059944566745</v>
      </c>
      <c r="V32" s="129">
        <v>0.22155324777531199</v>
      </c>
      <c r="W32" s="129">
        <v>2.4523905684693399</v>
      </c>
      <c r="X32" s="129">
        <v>8.7180671875060796</v>
      </c>
      <c r="Y32" s="141">
        <v>3.3819129911714301</v>
      </c>
      <c r="Z32" s="129"/>
      <c r="AA32" s="142">
        <v>9.61279714137717</v>
      </c>
      <c r="AB32" s="143">
        <v>7.3621202636867196</v>
      </c>
      <c r="AC32" s="144">
        <v>8.4512425677779799</v>
      </c>
      <c r="AD32" s="129"/>
      <c r="AE32" s="145">
        <v>5.0244870993471098</v>
      </c>
      <c r="AF32" s="30"/>
      <c r="AG32" s="140">
        <v>44.284013099136601</v>
      </c>
      <c r="AH32" s="129">
        <v>58.056713307532</v>
      </c>
      <c r="AI32" s="129">
        <v>63.601518309020499</v>
      </c>
      <c r="AJ32" s="129">
        <v>67.6131289074129</v>
      </c>
      <c r="AK32" s="129">
        <v>63.114022030366101</v>
      </c>
      <c r="AL32" s="141">
        <v>59.333879130693603</v>
      </c>
      <c r="AM32" s="129"/>
      <c r="AN32" s="142">
        <v>69.384489431378299</v>
      </c>
      <c r="AO32" s="143">
        <v>67.516373920809698</v>
      </c>
      <c r="AP32" s="144">
        <v>68.450431676093999</v>
      </c>
      <c r="AQ32" s="129"/>
      <c r="AR32" s="145">
        <v>61.9386084293794</v>
      </c>
      <c r="AS32" s="125"/>
      <c r="AT32" s="140">
        <v>-3.3647863494861601</v>
      </c>
      <c r="AU32" s="129">
        <v>-4.34398147628991</v>
      </c>
      <c r="AV32" s="129">
        <v>-1.23829507353924</v>
      </c>
      <c r="AW32" s="129">
        <v>5.4013942615990302</v>
      </c>
      <c r="AX32" s="129">
        <v>3.9443904453470999</v>
      </c>
      <c r="AY32" s="141">
        <v>0.29886445668698802</v>
      </c>
      <c r="AZ32" s="129"/>
      <c r="BA32" s="142">
        <v>1.4670991307081001</v>
      </c>
      <c r="BB32" s="143">
        <v>-1.5144115354797301</v>
      </c>
      <c r="BC32" s="144">
        <v>-2.5542878763964098E-2</v>
      </c>
      <c r="BD32" s="129"/>
      <c r="BE32" s="145">
        <v>0.19620485227093001</v>
      </c>
    </row>
    <row r="33" spans="1:57" x14ac:dyDescent="0.2">
      <c r="A33" s="21" t="s">
        <v>51</v>
      </c>
      <c r="B33" s="3" t="str">
        <f t="shared" si="0"/>
        <v>Staunton &amp; Harrisonburg, VA</v>
      </c>
      <c r="C33" s="3"/>
      <c r="D33" s="24" t="s">
        <v>16</v>
      </c>
      <c r="E33" s="27" t="s">
        <v>17</v>
      </c>
      <c r="F33" s="3"/>
      <c r="G33" s="140">
        <v>55.350957155879598</v>
      </c>
      <c r="H33" s="129">
        <v>62.771194165906998</v>
      </c>
      <c r="I33" s="129">
        <v>67.037374658158598</v>
      </c>
      <c r="J33" s="129">
        <v>69.352780309936094</v>
      </c>
      <c r="K33" s="129">
        <v>62.1877848678213</v>
      </c>
      <c r="L33" s="141">
        <v>63.340018231540498</v>
      </c>
      <c r="M33" s="129"/>
      <c r="N33" s="142">
        <v>66.417502278942493</v>
      </c>
      <c r="O33" s="143">
        <v>78.979033728350004</v>
      </c>
      <c r="P33" s="144">
        <v>72.698268003646305</v>
      </c>
      <c r="Q33" s="129"/>
      <c r="R33" s="145">
        <v>66.013803880713596</v>
      </c>
      <c r="S33" s="125"/>
      <c r="T33" s="140">
        <v>15.7473669448145</v>
      </c>
      <c r="U33" s="129">
        <v>18.133258110085301</v>
      </c>
      <c r="V33" s="129">
        <v>17.879109319666298</v>
      </c>
      <c r="W33" s="129">
        <v>16.308163647477802</v>
      </c>
      <c r="X33" s="129">
        <v>7.9894558691614703</v>
      </c>
      <c r="Y33" s="141">
        <v>15.146341823219799</v>
      </c>
      <c r="Z33" s="129"/>
      <c r="AA33" s="142">
        <v>-2.0846095741294</v>
      </c>
      <c r="AB33" s="143">
        <v>-4.9349111399071903</v>
      </c>
      <c r="AC33" s="144">
        <v>-3.6537518255149299</v>
      </c>
      <c r="AD33" s="129"/>
      <c r="AE33" s="145">
        <v>8.4856583572727704</v>
      </c>
      <c r="AF33" s="30"/>
      <c r="AG33" s="140">
        <v>47.295941632466899</v>
      </c>
      <c r="AH33" s="129">
        <v>56.823154056517701</v>
      </c>
      <c r="AI33" s="129">
        <v>59.831358249772101</v>
      </c>
      <c r="AJ33" s="129">
        <v>66.057429352780304</v>
      </c>
      <c r="AK33" s="129">
        <v>65.524156791248799</v>
      </c>
      <c r="AL33" s="141">
        <v>59.1074847296927</v>
      </c>
      <c r="AM33" s="129"/>
      <c r="AN33" s="142">
        <v>70.779398359161306</v>
      </c>
      <c r="AO33" s="143">
        <v>73.878760255241502</v>
      </c>
      <c r="AP33" s="144">
        <v>72.329079307201397</v>
      </c>
      <c r="AQ33" s="129"/>
      <c r="AR33" s="145">
        <v>62.885329165852703</v>
      </c>
      <c r="AS33" s="125"/>
      <c r="AT33" s="140">
        <v>5.4641790857060402</v>
      </c>
      <c r="AU33" s="129">
        <v>8.70777220453453</v>
      </c>
      <c r="AV33" s="129">
        <v>6.7617639658716504</v>
      </c>
      <c r="AW33" s="129">
        <v>11.0385665144741</v>
      </c>
      <c r="AX33" s="129">
        <v>3.2922123728675099</v>
      </c>
      <c r="AY33" s="141">
        <v>7.0457487052077896</v>
      </c>
      <c r="AZ33" s="129"/>
      <c r="BA33" s="142">
        <v>-1.4967456635924301</v>
      </c>
      <c r="BB33" s="143">
        <v>-0.83840782379845502</v>
      </c>
      <c r="BC33" s="144">
        <v>-1.16162005824584</v>
      </c>
      <c r="BD33" s="129"/>
      <c r="BE33" s="145">
        <v>4.2026598771429304</v>
      </c>
    </row>
    <row r="34" spans="1:57" x14ac:dyDescent="0.2">
      <c r="A34" s="21" t="s">
        <v>52</v>
      </c>
      <c r="B34" s="3" t="str">
        <f t="shared" si="0"/>
        <v>Blacksburg &amp; Wytheville, VA</v>
      </c>
      <c r="C34" s="3"/>
      <c r="D34" s="24" t="s">
        <v>16</v>
      </c>
      <c r="E34" s="27" t="s">
        <v>17</v>
      </c>
      <c r="F34" s="3"/>
      <c r="G34" s="140">
        <v>43.230266948338702</v>
      </c>
      <c r="H34" s="129">
        <v>50.489725369694597</v>
      </c>
      <c r="I34" s="129">
        <v>53.447282504321102</v>
      </c>
      <c r="J34" s="129">
        <v>57.230651046667901</v>
      </c>
      <c r="K34" s="129">
        <v>56.116765892068301</v>
      </c>
      <c r="L34" s="141">
        <v>52.102938352218104</v>
      </c>
      <c r="M34" s="129"/>
      <c r="N34" s="142">
        <v>63.2609948146725</v>
      </c>
      <c r="O34" s="143">
        <v>60.418667178797698</v>
      </c>
      <c r="P34" s="144">
        <v>61.839830996735103</v>
      </c>
      <c r="Q34" s="129"/>
      <c r="R34" s="145">
        <v>54.884907679222998</v>
      </c>
      <c r="S34" s="125"/>
      <c r="T34" s="140">
        <v>10.3012335999803</v>
      </c>
      <c r="U34" s="129">
        <v>9.6101730248071693</v>
      </c>
      <c r="V34" s="129">
        <v>9.7018970189701808</v>
      </c>
      <c r="W34" s="129">
        <v>5.1470912539143399</v>
      </c>
      <c r="X34" s="129">
        <v>-3.9834386218567399</v>
      </c>
      <c r="Y34" s="141">
        <v>5.5354572684482797</v>
      </c>
      <c r="Z34" s="129"/>
      <c r="AA34" s="142">
        <v>-10.6075511380983</v>
      </c>
      <c r="AB34" s="143">
        <v>-8.5438530189830999</v>
      </c>
      <c r="AC34" s="144">
        <v>-9.6111807039520496</v>
      </c>
      <c r="AD34" s="129"/>
      <c r="AE34" s="145">
        <v>0.13377030799706099</v>
      </c>
      <c r="AF34" s="30"/>
      <c r="AG34" s="140">
        <v>40.820049932782702</v>
      </c>
      <c r="AH34" s="129">
        <v>51.248319569809802</v>
      </c>
      <c r="AI34" s="129">
        <v>55.233339734972098</v>
      </c>
      <c r="AJ34" s="129">
        <v>61.009218359900103</v>
      </c>
      <c r="AK34" s="129">
        <v>63.3666218551949</v>
      </c>
      <c r="AL34" s="141">
        <v>54.335509890531902</v>
      </c>
      <c r="AM34" s="129"/>
      <c r="AN34" s="142">
        <v>69.949106971384595</v>
      </c>
      <c r="AO34" s="143">
        <v>63.981179181870502</v>
      </c>
      <c r="AP34" s="144">
        <v>66.965143076627598</v>
      </c>
      <c r="AQ34" s="129"/>
      <c r="AR34" s="145">
        <v>57.9439765151307</v>
      </c>
      <c r="AS34" s="125"/>
      <c r="AT34" s="140">
        <v>4.1123904398326001</v>
      </c>
      <c r="AU34" s="129">
        <v>1.02501490672648</v>
      </c>
      <c r="AV34" s="129">
        <v>-0.475173945674013</v>
      </c>
      <c r="AW34" s="129">
        <v>0.78101919138043496</v>
      </c>
      <c r="AX34" s="129">
        <v>0.80715228196672395</v>
      </c>
      <c r="AY34" s="141">
        <v>1.05971158199481</v>
      </c>
      <c r="AZ34" s="129"/>
      <c r="BA34" s="142">
        <v>-6.5628547424049</v>
      </c>
      <c r="BB34" s="143">
        <v>-2.65816404794775</v>
      </c>
      <c r="BC34" s="144">
        <v>-4.7373489696812303</v>
      </c>
      <c r="BD34" s="129"/>
      <c r="BE34" s="145">
        <v>-0.93094190071164795</v>
      </c>
    </row>
    <row r="35" spans="1:57" x14ac:dyDescent="0.2">
      <c r="A35" s="21" t="s">
        <v>53</v>
      </c>
      <c r="B35" s="3" t="str">
        <f t="shared" si="0"/>
        <v>Lynchburg, VA</v>
      </c>
      <c r="C35" s="3"/>
      <c r="D35" s="24" t="s">
        <v>16</v>
      </c>
      <c r="E35" s="27" t="s">
        <v>17</v>
      </c>
      <c r="F35" s="3"/>
      <c r="G35" s="140">
        <v>37.899242673691099</v>
      </c>
      <c r="H35" s="129">
        <v>51.399407309845202</v>
      </c>
      <c r="I35" s="129">
        <v>55.745801778070401</v>
      </c>
      <c r="J35" s="129">
        <v>56.4372736252881</v>
      </c>
      <c r="K35" s="129">
        <v>49.983536384590003</v>
      </c>
      <c r="L35" s="141">
        <v>50.293052354296996</v>
      </c>
      <c r="M35" s="129"/>
      <c r="N35" s="142">
        <v>58.347053012841599</v>
      </c>
      <c r="O35" s="143">
        <v>60.355614092854701</v>
      </c>
      <c r="P35" s="144">
        <v>59.351333552848203</v>
      </c>
      <c r="Q35" s="129"/>
      <c r="R35" s="145">
        <v>52.881132696740202</v>
      </c>
      <c r="S35" s="125"/>
      <c r="T35" s="140">
        <v>-10.527467895949901</v>
      </c>
      <c r="U35" s="129">
        <v>3.3240129232651898</v>
      </c>
      <c r="V35" s="129">
        <v>4.1835725440696203</v>
      </c>
      <c r="W35" s="129">
        <v>6.0129818384628999</v>
      </c>
      <c r="X35" s="129">
        <v>-5.8701877020259996</v>
      </c>
      <c r="Y35" s="141">
        <v>-0.19179724443143301</v>
      </c>
      <c r="Z35" s="129"/>
      <c r="AA35" s="142">
        <v>-6.7773939139709602</v>
      </c>
      <c r="AB35" s="143">
        <v>-22.729103172227902</v>
      </c>
      <c r="AC35" s="144">
        <v>-15.633051389954201</v>
      </c>
      <c r="AD35" s="129"/>
      <c r="AE35" s="145">
        <v>-5.7249022079431704</v>
      </c>
      <c r="AF35" s="30"/>
      <c r="AG35" s="140">
        <v>39.199868291076697</v>
      </c>
      <c r="AH35" s="129">
        <v>53.868949621336803</v>
      </c>
      <c r="AI35" s="129">
        <v>61.705630556470197</v>
      </c>
      <c r="AJ35" s="129">
        <v>69.476457029963697</v>
      </c>
      <c r="AK35" s="129">
        <v>64.455054329930803</v>
      </c>
      <c r="AL35" s="141">
        <v>57.741191965755597</v>
      </c>
      <c r="AM35" s="129"/>
      <c r="AN35" s="142">
        <v>70.752387224234397</v>
      </c>
      <c r="AO35" s="143">
        <v>65.409944023707595</v>
      </c>
      <c r="AP35" s="144">
        <v>68.081165623971003</v>
      </c>
      <c r="AQ35" s="129"/>
      <c r="AR35" s="145">
        <v>60.695470153817197</v>
      </c>
      <c r="AS35" s="125"/>
      <c r="AT35" s="140">
        <v>-6.3897945968299297</v>
      </c>
      <c r="AU35" s="129">
        <v>-5.1932188265602903</v>
      </c>
      <c r="AV35" s="129">
        <v>3.0960032680218301</v>
      </c>
      <c r="AW35" s="129">
        <v>2.3845316831076699</v>
      </c>
      <c r="AX35" s="129">
        <v>-3.2641498651616199</v>
      </c>
      <c r="AY35" s="141">
        <v>-1.47773489971378</v>
      </c>
      <c r="AZ35" s="129"/>
      <c r="BA35" s="142">
        <v>0.840519052748533</v>
      </c>
      <c r="BB35" s="143">
        <v>-7.1214989467286598</v>
      </c>
      <c r="BC35" s="144">
        <v>-3.1479266013433</v>
      </c>
      <c r="BD35" s="129"/>
      <c r="BE35" s="145">
        <v>-2.0192379042764799</v>
      </c>
    </row>
    <row r="36" spans="1:57" x14ac:dyDescent="0.2">
      <c r="A36" s="21" t="s">
        <v>78</v>
      </c>
      <c r="B36" s="3" t="str">
        <f t="shared" si="0"/>
        <v>Central Virginia</v>
      </c>
      <c r="C36" s="3"/>
      <c r="D36" s="24" t="s">
        <v>16</v>
      </c>
      <c r="E36" s="27" t="s">
        <v>17</v>
      </c>
      <c r="F36" s="3"/>
      <c r="G36" s="140">
        <v>54.284647246553902</v>
      </c>
      <c r="H36" s="129">
        <v>62.959190602295102</v>
      </c>
      <c r="I36" s="129">
        <v>66.6666666666666</v>
      </c>
      <c r="J36" s="129">
        <v>63.8011815033611</v>
      </c>
      <c r="K36" s="129">
        <v>58.531948122495997</v>
      </c>
      <c r="L36" s="141">
        <v>61.248726828274499</v>
      </c>
      <c r="M36" s="129"/>
      <c r="N36" s="142">
        <v>73.338086507774804</v>
      </c>
      <c r="O36" s="143">
        <v>83.078698988252796</v>
      </c>
      <c r="P36" s="144">
        <v>78.208392748013793</v>
      </c>
      <c r="Q36" s="129"/>
      <c r="R36" s="145">
        <v>66.094345662485793</v>
      </c>
      <c r="S36" s="125"/>
      <c r="T36" s="140">
        <v>-0.19858156099511601</v>
      </c>
      <c r="U36" s="129">
        <v>3.9907706082701999</v>
      </c>
      <c r="V36" s="129">
        <v>6.33344013670831</v>
      </c>
      <c r="W36" s="129">
        <v>3.7238019345956599</v>
      </c>
      <c r="X36" s="129">
        <v>3.46406027831646</v>
      </c>
      <c r="Y36" s="141">
        <v>3.5605822260600499</v>
      </c>
      <c r="Z36" s="129"/>
      <c r="AA36" s="142">
        <v>0.91039608486749801</v>
      </c>
      <c r="AB36" s="143">
        <v>-2.7476158580781198</v>
      </c>
      <c r="AC36" s="144">
        <v>-1.0661016222236299</v>
      </c>
      <c r="AD36" s="129"/>
      <c r="AE36" s="145">
        <v>1.9487215685441299</v>
      </c>
      <c r="AF36" s="30"/>
      <c r="AG36" s="140">
        <v>50.9769471039587</v>
      </c>
      <c r="AH36" s="129">
        <v>62.483024376994599</v>
      </c>
      <c r="AI36" s="129">
        <v>68.141848305832795</v>
      </c>
      <c r="AJ36" s="129">
        <v>69.566103075982795</v>
      </c>
      <c r="AK36" s="129">
        <v>66.068275955727501</v>
      </c>
      <c r="AL36" s="141">
        <v>63.447239763699301</v>
      </c>
      <c r="AM36" s="129"/>
      <c r="AN36" s="142">
        <v>76.440381612005098</v>
      </c>
      <c r="AO36" s="143">
        <v>80.246316289807794</v>
      </c>
      <c r="AP36" s="144">
        <v>78.343348950906403</v>
      </c>
      <c r="AQ36" s="129"/>
      <c r="AR36" s="145">
        <v>67.703270960044193</v>
      </c>
      <c r="AS36" s="125"/>
      <c r="AT36" s="140">
        <v>-1.97933747921143</v>
      </c>
      <c r="AU36" s="129">
        <v>0.46392420924975503</v>
      </c>
      <c r="AV36" s="129">
        <v>2.39146386942936</v>
      </c>
      <c r="AW36" s="129">
        <v>3.8121592142621399</v>
      </c>
      <c r="AX36" s="129">
        <v>1.74150015445186</v>
      </c>
      <c r="AY36" s="141">
        <v>1.4506399954051901</v>
      </c>
      <c r="AZ36" s="129"/>
      <c r="BA36" s="142">
        <v>0.34815919424095099</v>
      </c>
      <c r="BB36" s="143">
        <v>7.81642408000435E-2</v>
      </c>
      <c r="BC36" s="144">
        <v>0.20970087377426899</v>
      </c>
      <c r="BD36" s="129"/>
      <c r="BE36" s="145">
        <v>1.0369781206951401</v>
      </c>
    </row>
    <row r="37" spans="1:57" x14ac:dyDescent="0.2">
      <c r="A37" s="21" t="s">
        <v>79</v>
      </c>
      <c r="B37" s="3" t="str">
        <f t="shared" si="0"/>
        <v>Chesapeake Bay</v>
      </c>
      <c r="C37" s="3"/>
      <c r="D37" s="24" t="s">
        <v>16</v>
      </c>
      <c r="E37" s="27" t="s">
        <v>17</v>
      </c>
      <c r="F37" s="3"/>
      <c r="G37" s="140">
        <v>52.553389043639697</v>
      </c>
      <c r="H37" s="129">
        <v>64.902506963788298</v>
      </c>
      <c r="I37" s="129">
        <v>62.024141132776201</v>
      </c>
      <c r="J37" s="129">
        <v>62.302692664809598</v>
      </c>
      <c r="K37" s="129">
        <v>59.981429897864402</v>
      </c>
      <c r="L37" s="141">
        <v>60.352831940575598</v>
      </c>
      <c r="M37" s="129"/>
      <c r="N37" s="142">
        <v>71.680594243268303</v>
      </c>
      <c r="O37" s="143">
        <v>85.515320334261801</v>
      </c>
      <c r="P37" s="144">
        <v>78.597957288765002</v>
      </c>
      <c r="Q37" s="129"/>
      <c r="R37" s="145">
        <v>65.565724897201207</v>
      </c>
      <c r="S37" s="125"/>
      <c r="T37" s="140">
        <v>7.6045627376425804</v>
      </c>
      <c r="U37" s="129">
        <v>11.1287758346581</v>
      </c>
      <c r="V37" s="129">
        <v>2.45398773006134</v>
      </c>
      <c r="W37" s="129">
        <v>-3.4532374100719401</v>
      </c>
      <c r="X37" s="129">
        <v>3.0303030303030298</v>
      </c>
      <c r="Y37" s="141">
        <v>3.8670501757750002</v>
      </c>
      <c r="Z37" s="129"/>
      <c r="AA37" s="142">
        <v>-3.7406483790523599</v>
      </c>
      <c r="AB37" s="143">
        <v>0</v>
      </c>
      <c r="AC37" s="144">
        <v>-1.74114915844457</v>
      </c>
      <c r="AD37" s="129"/>
      <c r="AE37" s="145">
        <v>1.8755152514427</v>
      </c>
      <c r="AF37" s="30"/>
      <c r="AG37" s="140">
        <v>46.610956360259898</v>
      </c>
      <c r="AH37" s="129">
        <v>61.652739090064898</v>
      </c>
      <c r="AI37" s="129">
        <v>64.415041782729801</v>
      </c>
      <c r="AJ37" s="129">
        <v>67.989786443825395</v>
      </c>
      <c r="AK37" s="129">
        <v>62.325905292479099</v>
      </c>
      <c r="AL37" s="141">
        <v>60.598885793871801</v>
      </c>
      <c r="AM37" s="129"/>
      <c r="AN37" s="142">
        <v>68.523676880222794</v>
      </c>
      <c r="AO37" s="143">
        <v>73.119777158774298</v>
      </c>
      <c r="AP37" s="144">
        <v>70.821727019498596</v>
      </c>
      <c r="AQ37" s="129"/>
      <c r="AR37" s="145">
        <v>63.519697572622299</v>
      </c>
      <c r="AS37" s="125"/>
      <c r="AT37" s="140">
        <v>1.4653865588681101</v>
      </c>
      <c r="AU37" s="129">
        <v>6.2825130052020803</v>
      </c>
      <c r="AV37" s="129">
        <v>0.14435221941537299</v>
      </c>
      <c r="AW37" s="129">
        <v>4.53247680228408</v>
      </c>
      <c r="AX37" s="129">
        <v>4.1101202016285301</v>
      </c>
      <c r="AY37" s="141">
        <v>3.3491686460807601</v>
      </c>
      <c r="AZ37" s="129"/>
      <c r="BA37" s="142">
        <v>-6.0171919770773599</v>
      </c>
      <c r="BB37" s="143">
        <v>-5.3201082055906204</v>
      </c>
      <c r="BC37" s="144">
        <v>-5.6586270871985098</v>
      </c>
      <c r="BD37" s="129"/>
      <c r="BE37" s="145">
        <v>0.29846057178762098</v>
      </c>
    </row>
    <row r="38" spans="1:57" x14ac:dyDescent="0.2">
      <c r="A38" s="21" t="s">
        <v>80</v>
      </c>
      <c r="B38" s="3" t="str">
        <f t="shared" si="0"/>
        <v>Coastal Virginia - Eastern Shore</v>
      </c>
      <c r="C38" s="3"/>
      <c r="D38" s="24" t="s">
        <v>16</v>
      </c>
      <c r="E38" s="27" t="s">
        <v>17</v>
      </c>
      <c r="F38" s="3"/>
      <c r="G38" s="140">
        <v>50.948699929725898</v>
      </c>
      <c r="H38" s="129">
        <v>58.819395643007702</v>
      </c>
      <c r="I38" s="129">
        <v>61.911454673225499</v>
      </c>
      <c r="J38" s="129">
        <v>59.803232607167899</v>
      </c>
      <c r="K38" s="129">
        <v>57.413914265635903</v>
      </c>
      <c r="L38" s="141">
        <v>57.779339423752603</v>
      </c>
      <c r="M38" s="129"/>
      <c r="N38" s="142">
        <v>65.635980323260696</v>
      </c>
      <c r="O38" s="143">
        <v>72.312016865776499</v>
      </c>
      <c r="P38" s="144">
        <v>68.973998594518605</v>
      </c>
      <c r="Q38" s="129"/>
      <c r="R38" s="145">
        <v>60.977813472542898</v>
      </c>
      <c r="S38" s="125"/>
      <c r="T38" s="140">
        <v>6.6176470588235201</v>
      </c>
      <c r="U38" s="129">
        <v>4.88721804511278</v>
      </c>
      <c r="V38" s="129">
        <v>5.5089820359281401</v>
      </c>
      <c r="W38" s="129">
        <v>-1.0465116279069699</v>
      </c>
      <c r="X38" s="129">
        <v>9.6644295302013408</v>
      </c>
      <c r="Y38" s="141">
        <v>4.9259826442062202</v>
      </c>
      <c r="Z38" s="129"/>
      <c r="AA38" s="142">
        <v>-2.4033437826541202</v>
      </c>
      <c r="AB38" s="143">
        <v>-7.7130044843049301</v>
      </c>
      <c r="AC38" s="144">
        <v>-5.2606177606177598</v>
      </c>
      <c r="AD38" s="129"/>
      <c r="AE38" s="145">
        <v>1.4023372287145199</v>
      </c>
      <c r="AF38" s="30"/>
      <c r="AG38" s="140">
        <v>41.350731793334504</v>
      </c>
      <c r="AH38" s="129">
        <v>53.478566408995</v>
      </c>
      <c r="AI38" s="129">
        <v>55.393534785664002</v>
      </c>
      <c r="AJ38" s="129">
        <v>57.238229093464497</v>
      </c>
      <c r="AK38" s="129">
        <v>59.943780744905098</v>
      </c>
      <c r="AL38" s="141">
        <v>53.489925806111302</v>
      </c>
      <c r="AM38" s="129"/>
      <c r="AN38" s="142">
        <v>69.290231904427202</v>
      </c>
      <c r="AO38" s="143">
        <v>70.748418833450401</v>
      </c>
      <c r="AP38" s="144">
        <v>70.019325368938794</v>
      </c>
      <c r="AQ38" s="129"/>
      <c r="AR38" s="145">
        <v>58.215101825578103</v>
      </c>
      <c r="AS38" s="125"/>
      <c r="AT38" s="140">
        <v>-2.6196254167728399</v>
      </c>
      <c r="AU38" s="129">
        <v>0.99535500995354997</v>
      </c>
      <c r="AV38" s="129">
        <v>-2.1718895439031898</v>
      </c>
      <c r="AW38" s="129">
        <v>-2.7752909579230001</v>
      </c>
      <c r="AX38" s="129">
        <v>2.5240384615384599</v>
      </c>
      <c r="AY38" s="141">
        <v>-0.71588805570153602</v>
      </c>
      <c r="AZ38" s="129"/>
      <c r="BA38" s="142">
        <v>0.99871959026888601</v>
      </c>
      <c r="BB38" s="143">
        <v>-1.8523031927857601</v>
      </c>
      <c r="BC38" s="144">
        <v>-0.46203796203796199</v>
      </c>
      <c r="BD38" s="129"/>
      <c r="BE38" s="145">
        <v>-0.62454405816643899</v>
      </c>
    </row>
    <row r="39" spans="1:57" x14ac:dyDescent="0.2">
      <c r="A39" s="21" t="s">
        <v>81</v>
      </c>
      <c r="B39" s="3" t="str">
        <f t="shared" si="0"/>
        <v>Coastal Virginia - Hampton Roads</v>
      </c>
      <c r="C39" s="3"/>
      <c r="D39" s="24" t="s">
        <v>16</v>
      </c>
      <c r="E39" s="27" t="s">
        <v>17</v>
      </c>
      <c r="F39" s="3"/>
      <c r="G39" s="140">
        <v>53.978142369968502</v>
      </c>
      <c r="H39" s="129">
        <v>61.281920464004699</v>
      </c>
      <c r="I39" s="129">
        <v>63.830187159313603</v>
      </c>
      <c r="J39" s="129">
        <v>62.9816599983888</v>
      </c>
      <c r="K39" s="129">
        <v>59.917832496442003</v>
      </c>
      <c r="L39" s="141">
        <v>60.397948497623503</v>
      </c>
      <c r="M39" s="129"/>
      <c r="N39" s="142">
        <v>71.816009237131098</v>
      </c>
      <c r="O39" s="143">
        <v>82.715286914959293</v>
      </c>
      <c r="P39" s="144">
        <v>77.265648076045196</v>
      </c>
      <c r="Q39" s="129"/>
      <c r="R39" s="145">
        <v>65.217291234315397</v>
      </c>
      <c r="S39" s="125"/>
      <c r="T39" s="140">
        <v>-3.4860268992052799</v>
      </c>
      <c r="U39" s="129">
        <v>-1.6245377445690799E-2</v>
      </c>
      <c r="V39" s="129">
        <v>1.9497420212982299</v>
      </c>
      <c r="W39" s="129">
        <v>1.0423246116101199</v>
      </c>
      <c r="X39" s="129">
        <v>-1.77137145130649</v>
      </c>
      <c r="Y39" s="141">
        <v>-0.38585412047447898</v>
      </c>
      <c r="Z39" s="129"/>
      <c r="AA39" s="142">
        <v>-6.4548131389371299</v>
      </c>
      <c r="AB39" s="143">
        <v>-7.9220675516944103</v>
      </c>
      <c r="AC39" s="144">
        <v>-7.2459508316370904</v>
      </c>
      <c r="AD39" s="129"/>
      <c r="AE39" s="145">
        <v>-2.8189230631640099</v>
      </c>
      <c r="AF39" s="30"/>
      <c r="AG39" s="140">
        <v>53.601068972926498</v>
      </c>
      <c r="AH39" s="129">
        <v>60.274827813058003</v>
      </c>
      <c r="AI39" s="129">
        <v>63.102318649893199</v>
      </c>
      <c r="AJ39" s="129">
        <v>63.514493240068198</v>
      </c>
      <c r="AK39" s="129">
        <v>63.331655086765302</v>
      </c>
      <c r="AL39" s="141">
        <v>60.765234810839502</v>
      </c>
      <c r="AM39" s="129"/>
      <c r="AN39" s="142">
        <v>76.024569529755297</v>
      </c>
      <c r="AO39" s="143">
        <v>80.575302923505504</v>
      </c>
      <c r="AP39" s="144">
        <v>78.299936226630393</v>
      </c>
      <c r="AQ39" s="129"/>
      <c r="AR39" s="145">
        <v>65.775312859336196</v>
      </c>
      <c r="AS39" s="125"/>
      <c r="AT39" s="140">
        <v>-0.454205529652152</v>
      </c>
      <c r="AU39" s="129">
        <v>1.1969940815340701</v>
      </c>
      <c r="AV39" s="129">
        <v>0.51846855814109005</v>
      </c>
      <c r="AW39" s="129">
        <v>-1.1200162304411201</v>
      </c>
      <c r="AX39" s="129">
        <v>-2.10360700796139</v>
      </c>
      <c r="AY39" s="141">
        <v>-0.421054289298603</v>
      </c>
      <c r="AZ39" s="129"/>
      <c r="BA39" s="142">
        <v>-3.41986112854006</v>
      </c>
      <c r="BB39" s="143">
        <v>-3.8957907756176402</v>
      </c>
      <c r="BC39" s="144">
        <v>-3.66532835410595</v>
      </c>
      <c r="BD39" s="129"/>
      <c r="BE39" s="145">
        <v>-1.54851902174162</v>
      </c>
    </row>
    <row r="40" spans="1:57" x14ac:dyDescent="0.2">
      <c r="A40" s="20" t="s">
        <v>82</v>
      </c>
      <c r="B40" s="3" t="str">
        <f t="shared" si="0"/>
        <v>Northern Virginia</v>
      </c>
      <c r="C40" s="3"/>
      <c r="D40" s="24" t="s">
        <v>16</v>
      </c>
      <c r="E40" s="27" t="s">
        <v>17</v>
      </c>
      <c r="F40" s="3"/>
      <c r="G40" s="140">
        <v>63.356205369609398</v>
      </c>
      <c r="H40" s="129">
        <v>78.802808473291506</v>
      </c>
      <c r="I40" s="129">
        <v>86.031435752184095</v>
      </c>
      <c r="J40" s="129">
        <v>82.257549766625402</v>
      </c>
      <c r="K40" s="129">
        <v>69.286312682012195</v>
      </c>
      <c r="L40" s="141">
        <v>75.946862408744494</v>
      </c>
      <c r="M40" s="129"/>
      <c r="N40" s="142">
        <v>75.401922846770603</v>
      </c>
      <c r="O40" s="143">
        <v>84.7847767981808</v>
      </c>
      <c r="P40" s="144">
        <v>80.093349822475702</v>
      </c>
      <c r="Q40" s="129"/>
      <c r="R40" s="145">
        <v>77.131573098382006</v>
      </c>
      <c r="S40" s="125"/>
      <c r="T40" s="140">
        <v>2.0682851274553098</v>
      </c>
      <c r="U40" s="129">
        <v>12.3990256575314</v>
      </c>
      <c r="V40" s="129">
        <v>16.049093666370101</v>
      </c>
      <c r="W40" s="129">
        <v>16.1774886445377</v>
      </c>
      <c r="X40" s="129">
        <v>9.3037635348942693</v>
      </c>
      <c r="Y40" s="141">
        <v>11.5199341001892</v>
      </c>
      <c r="Z40" s="129"/>
      <c r="AA40" s="142">
        <v>-2.5782725284802299</v>
      </c>
      <c r="AB40" s="143">
        <v>-3.7013130678719</v>
      </c>
      <c r="AC40" s="144">
        <v>-3.1759265491875999</v>
      </c>
      <c r="AD40" s="129"/>
      <c r="AE40" s="145">
        <v>6.7145136778683598</v>
      </c>
      <c r="AF40" s="30"/>
      <c r="AG40" s="140">
        <v>59.627199106394798</v>
      </c>
      <c r="AH40" s="129">
        <v>76.582259544420907</v>
      </c>
      <c r="AI40" s="129">
        <v>84.339470219810906</v>
      </c>
      <c r="AJ40" s="129">
        <v>84.428232337335899</v>
      </c>
      <c r="AK40" s="129">
        <v>77.383113256472598</v>
      </c>
      <c r="AL40" s="141">
        <v>76.472054892887002</v>
      </c>
      <c r="AM40" s="129"/>
      <c r="AN40" s="142">
        <v>77.337734870546896</v>
      </c>
      <c r="AO40" s="143">
        <v>80.846830494275295</v>
      </c>
      <c r="AP40" s="144">
        <v>79.092282682411096</v>
      </c>
      <c r="AQ40" s="129"/>
      <c r="AR40" s="145">
        <v>77.220691404179604</v>
      </c>
      <c r="AS40" s="125"/>
      <c r="AT40" s="140">
        <v>-0.216508137111146</v>
      </c>
      <c r="AU40" s="129">
        <v>8.3810157970101002</v>
      </c>
      <c r="AV40" s="129">
        <v>10.150651183247501</v>
      </c>
      <c r="AW40" s="129">
        <v>9.0733581642599699</v>
      </c>
      <c r="AX40" s="129">
        <v>5.5993544266880999</v>
      </c>
      <c r="AY40" s="141">
        <v>6.9033611426350596</v>
      </c>
      <c r="AZ40" s="129"/>
      <c r="BA40" s="142">
        <v>-1.6310891613102501</v>
      </c>
      <c r="BB40" s="143">
        <v>-1.45269959839223</v>
      </c>
      <c r="BC40" s="144">
        <v>-1.5399964875727801</v>
      </c>
      <c r="BD40" s="129"/>
      <c r="BE40" s="145">
        <v>4.2862934884782602</v>
      </c>
    </row>
    <row r="41" spans="1:57" x14ac:dyDescent="0.2">
      <c r="A41" s="22" t="s">
        <v>83</v>
      </c>
      <c r="B41" s="3" t="str">
        <f t="shared" si="0"/>
        <v>Shenandoah Valley</v>
      </c>
      <c r="C41" s="3"/>
      <c r="D41" s="25" t="s">
        <v>16</v>
      </c>
      <c r="E41" s="28" t="s">
        <v>17</v>
      </c>
      <c r="F41" s="3"/>
      <c r="G41" s="153">
        <v>51.221277365659397</v>
      </c>
      <c r="H41" s="154">
        <v>56.947711235751697</v>
      </c>
      <c r="I41" s="154">
        <v>61.371449249140497</v>
      </c>
      <c r="J41" s="154">
        <v>64.212049936674504</v>
      </c>
      <c r="K41" s="154">
        <v>60.0597068934322</v>
      </c>
      <c r="L41" s="155">
        <v>58.762438936131701</v>
      </c>
      <c r="M41" s="129"/>
      <c r="N41" s="156">
        <v>67.586394065496606</v>
      </c>
      <c r="O41" s="157">
        <v>78.451239370363595</v>
      </c>
      <c r="P41" s="158">
        <v>73.018816717930093</v>
      </c>
      <c r="Q41" s="129"/>
      <c r="R41" s="159">
        <v>62.8356897309312</v>
      </c>
      <c r="S41" s="125"/>
      <c r="T41" s="153">
        <v>6.12444266742407</v>
      </c>
      <c r="U41" s="154">
        <v>9.1448621041687908</v>
      </c>
      <c r="V41" s="154">
        <v>9.3160469209812202</v>
      </c>
      <c r="W41" s="154">
        <v>6.2889496043074198</v>
      </c>
      <c r="X41" s="154">
        <v>1.2737528333714601</v>
      </c>
      <c r="Y41" s="155">
        <v>6.3381469740474303</v>
      </c>
      <c r="Z41" s="129"/>
      <c r="AA41" s="156">
        <v>-4.4943060047349599</v>
      </c>
      <c r="AB41" s="157">
        <v>-4.2273483726154399</v>
      </c>
      <c r="AC41" s="158">
        <v>-4.3510819667271399</v>
      </c>
      <c r="AD41" s="129"/>
      <c r="AE41" s="159">
        <v>2.5336850392616199</v>
      </c>
      <c r="AF41" s="31"/>
      <c r="AG41" s="153">
        <v>46.342952777275102</v>
      </c>
      <c r="AH41" s="154">
        <v>54.8217839696037</v>
      </c>
      <c r="AI41" s="154">
        <v>57.642030034376603</v>
      </c>
      <c r="AJ41" s="154">
        <v>63.065406187805301</v>
      </c>
      <c r="AK41" s="154">
        <v>65.573548036909699</v>
      </c>
      <c r="AL41" s="155">
        <v>57.489144201194101</v>
      </c>
      <c r="AM41" s="129"/>
      <c r="AN41" s="156">
        <v>72.693142753754202</v>
      </c>
      <c r="AO41" s="157">
        <v>74.418762438936099</v>
      </c>
      <c r="AP41" s="158">
        <v>73.555952596345193</v>
      </c>
      <c r="AQ41" s="129"/>
      <c r="AR41" s="159">
        <v>62.079660885522998</v>
      </c>
      <c r="AS41" s="75"/>
      <c r="AT41" s="153">
        <v>-3.05980264478363</v>
      </c>
      <c r="AU41" s="154">
        <v>2.1076429524493001</v>
      </c>
      <c r="AV41" s="154">
        <v>0.72492044586697002</v>
      </c>
      <c r="AW41" s="154">
        <v>3.4381720379966101</v>
      </c>
      <c r="AX41" s="154">
        <v>0.56241881779810898</v>
      </c>
      <c r="AY41" s="155">
        <v>0.89387766989844197</v>
      </c>
      <c r="AZ41" s="129"/>
      <c r="BA41" s="156">
        <v>-1.55587086818056</v>
      </c>
      <c r="BB41" s="157">
        <v>-2.5805111731892998</v>
      </c>
      <c r="BC41" s="158">
        <v>-2.0768801425636498</v>
      </c>
      <c r="BD41" s="129"/>
      <c r="BE41" s="159">
        <v>-0.13179712908281899</v>
      </c>
    </row>
    <row r="42" spans="1:57" x14ac:dyDescent="0.2">
      <c r="A42" s="19" t="s">
        <v>84</v>
      </c>
      <c r="B42" s="3" t="str">
        <f t="shared" si="0"/>
        <v>Southern Virginia</v>
      </c>
      <c r="C42" s="9"/>
      <c r="D42" s="23" t="s">
        <v>16</v>
      </c>
      <c r="E42" s="26" t="s">
        <v>17</v>
      </c>
      <c r="F42" s="3"/>
      <c r="G42" s="126">
        <v>43.5068216270843</v>
      </c>
      <c r="H42" s="127">
        <v>57.655381505811</v>
      </c>
      <c r="I42" s="127">
        <v>63.188479029813003</v>
      </c>
      <c r="J42" s="127">
        <v>64.628600303183404</v>
      </c>
      <c r="K42" s="127">
        <v>58.388074785245003</v>
      </c>
      <c r="L42" s="128">
        <v>57.473471450227301</v>
      </c>
      <c r="M42" s="129"/>
      <c r="N42" s="130">
        <v>64.123294593228906</v>
      </c>
      <c r="O42" s="131">
        <v>70.616472966144499</v>
      </c>
      <c r="P42" s="132">
        <v>67.369883779686702</v>
      </c>
      <c r="Q42" s="129"/>
      <c r="R42" s="133">
        <v>60.301017830072901</v>
      </c>
      <c r="S42" s="125"/>
      <c r="T42" s="126">
        <v>-6.5653825284861602</v>
      </c>
      <c r="U42" s="127">
        <v>0.70609002647837504</v>
      </c>
      <c r="V42" s="127">
        <v>7.3390557939914096</v>
      </c>
      <c r="W42" s="127">
        <v>4.36556507547939</v>
      </c>
      <c r="X42" s="127">
        <v>4.9024058102587302</v>
      </c>
      <c r="Y42" s="128">
        <v>2.5331290002704399</v>
      </c>
      <c r="Z42" s="129"/>
      <c r="AA42" s="130">
        <v>3.4229828850855699</v>
      </c>
      <c r="AB42" s="131">
        <v>2.7573529411764701</v>
      </c>
      <c r="AC42" s="132">
        <v>3.0730575956706598</v>
      </c>
      <c r="AD42" s="129"/>
      <c r="AE42" s="133">
        <v>2.7048626052744802</v>
      </c>
      <c r="AF42" s="29"/>
      <c r="AG42" s="126">
        <v>44.151086407276402</v>
      </c>
      <c r="AH42" s="127">
        <v>60.5166750884284</v>
      </c>
      <c r="AI42" s="127">
        <v>64.129610914603305</v>
      </c>
      <c r="AJ42" s="127">
        <v>66.485598787266198</v>
      </c>
      <c r="AK42" s="127">
        <v>63.9906518443658</v>
      </c>
      <c r="AL42" s="128">
        <v>59.854724608387997</v>
      </c>
      <c r="AM42" s="129"/>
      <c r="AN42" s="130">
        <v>67.155128852955997</v>
      </c>
      <c r="AO42" s="131">
        <v>67.148812531581598</v>
      </c>
      <c r="AP42" s="132">
        <v>67.151970692268804</v>
      </c>
      <c r="AQ42" s="129"/>
      <c r="AR42" s="133">
        <v>61.939652060925397</v>
      </c>
      <c r="AS42" s="125"/>
      <c r="AT42" s="126">
        <v>-4.7294534550906304</v>
      </c>
      <c r="AU42" s="127">
        <v>1.5043966521877301</v>
      </c>
      <c r="AV42" s="127">
        <v>1.5706282513005201</v>
      </c>
      <c r="AW42" s="127">
        <v>2.1842539559266001</v>
      </c>
      <c r="AX42" s="127">
        <v>3.3670033670033601</v>
      </c>
      <c r="AY42" s="128">
        <v>1.0816230746255899</v>
      </c>
      <c r="AZ42" s="129"/>
      <c r="BA42" s="130">
        <v>-3.1429352282044198</v>
      </c>
      <c r="BB42" s="131">
        <v>-3.6086680569407901</v>
      </c>
      <c r="BC42" s="132">
        <v>-3.37635190402617</v>
      </c>
      <c r="BD42" s="129"/>
      <c r="BE42" s="133">
        <v>-0.34262485481997601</v>
      </c>
    </row>
    <row r="43" spans="1:57" x14ac:dyDescent="0.2">
      <c r="A43" s="20" t="s">
        <v>85</v>
      </c>
      <c r="B43" s="3" t="str">
        <f t="shared" si="0"/>
        <v>Southwest Virginia - Blue Ridge Highlands</v>
      </c>
      <c r="C43" s="10"/>
      <c r="D43" s="24" t="s">
        <v>16</v>
      </c>
      <c r="E43" s="27" t="s">
        <v>17</v>
      </c>
      <c r="F43" s="3"/>
      <c r="G43" s="140">
        <v>45.1981707317073</v>
      </c>
      <c r="H43" s="129">
        <v>51.943597560975597</v>
      </c>
      <c r="I43" s="129">
        <v>54.852642276422699</v>
      </c>
      <c r="J43" s="129">
        <v>58.320630081300799</v>
      </c>
      <c r="K43" s="129">
        <v>59.159044715447102</v>
      </c>
      <c r="L43" s="141">
        <v>53.894817073170699</v>
      </c>
      <c r="M43" s="129"/>
      <c r="N43" s="142">
        <v>67.835365853658502</v>
      </c>
      <c r="O43" s="143">
        <v>65.345528455284494</v>
      </c>
      <c r="P43" s="144">
        <v>66.590447154471505</v>
      </c>
      <c r="Q43" s="129"/>
      <c r="R43" s="145">
        <v>57.5221399535423</v>
      </c>
      <c r="S43" s="125"/>
      <c r="T43" s="140">
        <v>9.2335397689818404</v>
      </c>
      <c r="U43" s="129">
        <v>5.4551520142716896</v>
      </c>
      <c r="V43" s="129">
        <v>6.2095083841463401</v>
      </c>
      <c r="W43" s="129">
        <v>4.1591098751148596</v>
      </c>
      <c r="X43" s="129">
        <v>0.65351845748187198</v>
      </c>
      <c r="Y43" s="141">
        <v>4.8347049856084601</v>
      </c>
      <c r="Z43" s="129"/>
      <c r="AA43" s="142">
        <v>-3.0166253810975601</v>
      </c>
      <c r="AB43" s="143">
        <v>-3.4177379010829898</v>
      </c>
      <c r="AC43" s="144">
        <v>-3.2138476803589602</v>
      </c>
      <c r="AD43" s="129"/>
      <c r="AE43" s="145">
        <v>2.0284023526316401</v>
      </c>
      <c r="AF43" s="30"/>
      <c r="AG43" s="140">
        <v>41.561864837398304</v>
      </c>
      <c r="AH43" s="129">
        <v>51.556148373983703</v>
      </c>
      <c r="AI43" s="129">
        <v>55.275025406504</v>
      </c>
      <c r="AJ43" s="129">
        <v>61.121697154471498</v>
      </c>
      <c r="AK43" s="129">
        <v>63.125635162601597</v>
      </c>
      <c r="AL43" s="141">
        <v>54.528074186991802</v>
      </c>
      <c r="AM43" s="129"/>
      <c r="AN43" s="142">
        <v>69.604293699186897</v>
      </c>
      <c r="AO43" s="143">
        <v>64.554751016260099</v>
      </c>
      <c r="AP43" s="144">
        <v>67.079522357723505</v>
      </c>
      <c r="AQ43" s="129"/>
      <c r="AR43" s="145">
        <v>58.114202235772296</v>
      </c>
      <c r="AS43" s="125"/>
      <c r="AT43" s="140">
        <v>3.3497596478078</v>
      </c>
      <c r="AU43" s="129">
        <v>0.32651166735778597</v>
      </c>
      <c r="AV43" s="129">
        <v>7.1131927707462905E-2</v>
      </c>
      <c r="AW43" s="129">
        <v>3.0569177005649402</v>
      </c>
      <c r="AX43" s="129">
        <v>3.8381234584817698</v>
      </c>
      <c r="AY43" s="141">
        <v>2.1354920800359398</v>
      </c>
      <c r="AZ43" s="129"/>
      <c r="BA43" s="142">
        <v>-1.9001142490659599</v>
      </c>
      <c r="BB43" s="143">
        <v>-0.82363612906067496</v>
      </c>
      <c r="BC43" s="144">
        <v>-1.3850659381281401</v>
      </c>
      <c r="BD43" s="129"/>
      <c r="BE43" s="145">
        <v>0.94698491057602796</v>
      </c>
    </row>
    <row r="44" spans="1:57" x14ac:dyDescent="0.2">
      <c r="A44" s="21" t="s">
        <v>86</v>
      </c>
      <c r="B44" s="3" t="str">
        <f t="shared" si="0"/>
        <v>Southwest Virginia - Heart of Appalachia</v>
      </c>
      <c r="C44" s="3"/>
      <c r="D44" s="24" t="s">
        <v>16</v>
      </c>
      <c r="E44" s="27" t="s">
        <v>17</v>
      </c>
      <c r="F44" s="3"/>
      <c r="G44" s="140">
        <v>40.918727915194303</v>
      </c>
      <c r="H44" s="129">
        <v>57.526501766784399</v>
      </c>
      <c r="I44" s="129">
        <v>61.3427561837455</v>
      </c>
      <c r="J44" s="129">
        <v>63.957597173144798</v>
      </c>
      <c r="K44" s="129">
        <v>61.130742049469902</v>
      </c>
      <c r="L44" s="141">
        <v>56.975265017667802</v>
      </c>
      <c r="M44" s="129"/>
      <c r="N44" s="142">
        <v>71.166077738515895</v>
      </c>
      <c r="O44" s="143">
        <v>72.508833922261402</v>
      </c>
      <c r="P44" s="144">
        <v>71.837455830388606</v>
      </c>
      <c r="Q44" s="129"/>
      <c r="R44" s="145">
        <v>61.221605249873797</v>
      </c>
      <c r="S44" s="125"/>
      <c r="T44" s="140">
        <v>-7.3599999999999897</v>
      </c>
      <c r="U44" s="129">
        <v>-1.57194679564691</v>
      </c>
      <c r="V44" s="129">
        <v>-4.29988974641675</v>
      </c>
      <c r="W44" s="129">
        <v>-1.3086150490730599</v>
      </c>
      <c r="X44" s="129">
        <v>-1.4806378132118401</v>
      </c>
      <c r="Y44" s="141">
        <v>-2.96100144439094</v>
      </c>
      <c r="Z44" s="129"/>
      <c r="AA44" s="142">
        <v>-0.39564787339267998</v>
      </c>
      <c r="AB44" s="143">
        <v>-5.6985294117647003</v>
      </c>
      <c r="AC44" s="144">
        <v>-3.1443544545021398</v>
      </c>
      <c r="AD44" s="129"/>
      <c r="AE44" s="145">
        <v>-3.0225491763953301</v>
      </c>
      <c r="AF44" s="30"/>
      <c r="AG44" s="140">
        <v>37.173144876324997</v>
      </c>
      <c r="AH44" s="129">
        <v>53.445229681978702</v>
      </c>
      <c r="AI44" s="129">
        <v>57.773851590105998</v>
      </c>
      <c r="AJ44" s="129">
        <v>61.307420494699599</v>
      </c>
      <c r="AK44" s="129">
        <v>58.392226148409797</v>
      </c>
      <c r="AL44" s="141">
        <v>53.618374558303799</v>
      </c>
      <c r="AM44" s="129"/>
      <c r="AN44" s="142">
        <v>66.590106007067106</v>
      </c>
      <c r="AO44" s="143">
        <v>61.4664310954063</v>
      </c>
      <c r="AP44" s="144">
        <v>64.028268551236707</v>
      </c>
      <c r="AQ44" s="129"/>
      <c r="AR44" s="145">
        <v>56.592629984856103</v>
      </c>
      <c r="AS44" s="125"/>
      <c r="AT44" s="140">
        <v>-20.182094081942299</v>
      </c>
      <c r="AU44" s="129">
        <v>-13.915765509391001</v>
      </c>
      <c r="AV44" s="129">
        <v>-11.525974025974</v>
      </c>
      <c r="AW44" s="129">
        <v>-7.3183760683760601</v>
      </c>
      <c r="AX44" s="129">
        <v>-7.8103207810320701</v>
      </c>
      <c r="AY44" s="141">
        <v>-11.650655021834</v>
      </c>
      <c r="AZ44" s="129"/>
      <c r="BA44" s="142">
        <v>-2.2055007784120302</v>
      </c>
      <c r="BB44" s="143">
        <v>-4.6065259117082498</v>
      </c>
      <c r="BC44" s="144">
        <v>-3.3728836155179298</v>
      </c>
      <c r="BD44" s="129"/>
      <c r="BE44" s="145">
        <v>-9.1343815853460804</v>
      </c>
    </row>
    <row r="45" spans="1:57" x14ac:dyDescent="0.2">
      <c r="A45" s="22" t="s">
        <v>87</v>
      </c>
      <c r="B45" s="3" t="str">
        <f t="shared" si="0"/>
        <v>Virginia Mountains</v>
      </c>
      <c r="C45" s="3"/>
      <c r="D45" s="25" t="s">
        <v>16</v>
      </c>
      <c r="E45" s="28" t="s">
        <v>17</v>
      </c>
      <c r="F45" s="3"/>
      <c r="G45" s="153">
        <v>46.867204695524499</v>
      </c>
      <c r="H45" s="154">
        <v>55.994130594277301</v>
      </c>
      <c r="I45" s="154">
        <v>60.586940572266997</v>
      </c>
      <c r="J45" s="154">
        <v>63.404255319148902</v>
      </c>
      <c r="K45" s="154">
        <v>60.205429200293402</v>
      </c>
      <c r="L45" s="155">
        <v>57.411592076302199</v>
      </c>
      <c r="M45" s="129"/>
      <c r="N45" s="156">
        <v>63.829787234042499</v>
      </c>
      <c r="O45" s="157">
        <v>67.512839325018305</v>
      </c>
      <c r="P45" s="158">
        <v>65.671313279530395</v>
      </c>
      <c r="Q45" s="129"/>
      <c r="R45" s="159">
        <v>59.771512420081699</v>
      </c>
      <c r="S45" s="125"/>
      <c r="T45" s="153">
        <v>-7.3561223360572097</v>
      </c>
      <c r="U45" s="154">
        <v>-4.0726887256757696</v>
      </c>
      <c r="V45" s="154">
        <v>-1.7740687309518499</v>
      </c>
      <c r="W45" s="154">
        <v>-0.96428127631960403</v>
      </c>
      <c r="X45" s="154">
        <v>-4.4309948878172802</v>
      </c>
      <c r="Y45" s="155">
        <v>-3.56166688774106</v>
      </c>
      <c r="Z45" s="129"/>
      <c r="AA45" s="156">
        <v>-6.8482430038356297</v>
      </c>
      <c r="AB45" s="157">
        <v>-8.0169409875551896</v>
      </c>
      <c r="AC45" s="158">
        <v>-7.4526633115750602</v>
      </c>
      <c r="AD45" s="129"/>
      <c r="AE45" s="159">
        <v>-4.8178867652362003</v>
      </c>
      <c r="AF45" s="31"/>
      <c r="AG45" s="153">
        <v>42.490829053558301</v>
      </c>
      <c r="AH45" s="154">
        <v>56.144534115920699</v>
      </c>
      <c r="AI45" s="154">
        <v>62.054292002934702</v>
      </c>
      <c r="AJ45" s="154">
        <v>67.013939838591298</v>
      </c>
      <c r="AK45" s="154">
        <v>66.647101980924404</v>
      </c>
      <c r="AL45" s="155">
        <v>58.870139398385902</v>
      </c>
      <c r="AM45" s="129"/>
      <c r="AN45" s="156">
        <v>70.748349229640397</v>
      </c>
      <c r="AO45" s="157">
        <v>69.468085106382901</v>
      </c>
      <c r="AP45" s="158">
        <v>70.108217168011706</v>
      </c>
      <c r="AQ45" s="129"/>
      <c r="AR45" s="159">
        <v>62.0810187611361</v>
      </c>
      <c r="AS45" s="125"/>
      <c r="AT45" s="153">
        <v>-11.199977832068599</v>
      </c>
      <c r="AU45" s="154">
        <v>-4.99275157277782</v>
      </c>
      <c r="AV45" s="154">
        <v>-0.84769761504862695</v>
      </c>
      <c r="AW45" s="154">
        <v>-0.70124463664534198</v>
      </c>
      <c r="AX45" s="154">
        <v>-3.48283311020199</v>
      </c>
      <c r="AY45" s="155">
        <v>-3.82868014348856</v>
      </c>
      <c r="AZ45" s="129"/>
      <c r="BA45" s="156">
        <v>-2.6118610709175898</v>
      </c>
      <c r="BB45" s="157">
        <v>-3.42143963165354</v>
      </c>
      <c r="BC45" s="158">
        <v>-3.0146438046480402</v>
      </c>
      <c r="BD45" s="129"/>
      <c r="BE45" s="159">
        <v>-3.56752234660431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A8" sqref="A8:XFD4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x14ac:dyDescent="0.2">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x14ac:dyDescent="0.2">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17">
        <v>152.57867633407301</v>
      </c>
      <c r="H6" s="118">
        <v>151.45077228320301</v>
      </c>
      <c r="I6" s="118">
        <v>151.94152712756099</v>
      </c>
      <c r="J6" s="118">
        <v>144.89287117133</v>
      </c>
      <c r="K6" s="118">
        <v>139.92323079053199</v>
      </c>
      <c r="L6" s="119">
        <v>148.15124804641999</v>
      </c>
      <c r="M6" s="120"/>
      <c r="N6" s="121">
        <v>166.16087590258701</v>
      </c>
      <c r="O6" s="122">
        <v>181.03379395365701</v>
      </c>
      <c r="P6" s="123">
        <v>174.040738407775</v>
      </c>
      <c r="Q6" s="120"/>
      <c r="R6" s="124">
        <v>156.63252030719701</v>
      </c>
      <c r="S6" s="125"/>
      <c r="T6" s="126">
        <v>4.6477008078801498</v>
      </c>
      <c r="U6" s="127">
        <v>5.2853689151054803</v>
      </c>
      <c r="V6" s="127">
        <v>5.80008789254651</v>
      </c>
      <c r="W6" s="127">
        <v>4.2060286872554604</v>
      </c>
      <c r="X6" s="127">
        <v>1.4545497770497</v>
      </c>
      <c r="Y6" s="128">
        <v>4.3476117818170898</v>
      </c>
      <c r="Z6" s="129"/>
      <c r="AA6" s="130">
        <v>-0.42531623665039298</v>
      </c>
      <c r="AB6" s="131">
        <v>-1.13577977576016</v>
      </c>
      <c r="AC6" s="132">
        <v>-0.81777156894997705</v>
      </c>
      <c r="AD6" s="129"/>
      <c r="AE6" s="133">
        <v>2.2199203643754899</v>
      </c>
      <c r="AF6" s="29"/>
      <c r="AG6" s="117">
        <v>144.82335523583899</v>
      </c>
      <c r="AH6" s="118">
        <v>149.101295224551</v>
      </c>
      <c r="AI6" s="118">
        <v>153.647286631426</v>
      </c>
      <c r="AJ6" s="118">
        <v>151.21521888458699</v>
      </c>
      <c r="AK6" s="118">
        <v>149.132186869973</v>
      </c>
      <c r="AL6" s="119">
        <v>149.82983168999399</v>
      </c>
      <c r="AM6" s="120"/>
      <c r="AN6" s="121">
        <v>168.92421489367999</v>
      </c>
      <c r="AO6" s="122">
        <v>175.246164794409</v>
      </c>
      <c r="AP6" s="123">
        <v>172.16275969661601</v>
      </c>
      <c r="AQ6" s="120"/>
      <c r="AR6" s="124">
        <v>157.028906614752</v>
      </c>
      <c r="AS6" s="125"/>
      <c r="AT6" s="126">
        <v>3.6424884367119001</v>
      </c>
      <c r="AU6" s="127">
        <v>5.6410234923219997</v>
      </c>
      <c r="AV6" s="127">
        <v>6.7077001904523996</v>
      </c>
      <c r="AW6" s="127">
        <v>5.9253464424990403</v>
      </c>
      <c r="AX6" s="127">
        <v>3.5648373572532099</v>
      </c>
      <c r="AY6" s="128">
        <v>5.1840456004618698</v>
      </c>
      <c r="AZ6" s="129"/>
      <c r="BA6" s="130">
        <v>2.3653079969367399</v>
      </c>
      <c r="BB6" s="131">
        <v>1.43678421909446</v>
      </c>
      <c r="BC6" s="132">
        <v>1.87347010064544</v>
      </c>
      <c r="BD6" s="129"/>
      <c r="BE6" s="133">
        <v>3.8831622857388801</v>
      </c>
    </row>
    <row r="7" spans="1:57" x14ac:dyDescent="0.2">
      <c r="A7" s="20" t="s">
        <v>18</v>
      </c>
      <c r="B7" s="3" t="str">
        <f>TRIM(A7)</f>
        <v>Virginia</v>
      </c>
      <c r="C7" s="10"/>
      <c r="D7" s="24" t="s">
        <v>16</v>
      </c>
      <c r="E7" s="27" t="s">
        <v>17</v>
      </c>
      <c r="F7" s="3"/>
      <c r="G7" s="134">
        <v>128.64749400694799</v>
      </c>
      <c r="H7" s="120">
        <v>134.88723851534601</v>
      </c>
      <c r="I7" s="120">
        <v>140.156473305785</v>
      </c>
      <c r="J7" s="120">
        <v>135.67257731245701</v>
      </c>
      <c r="K7" s="120">
        <v>126.898161818913</v>
      </c>
      <c r="L7" s="135">
        <v>133.59461488875101</v>
      </c>
      <c r="M7" s="120"/>
      <c r="N7" s="136">
        <v>147.90002921003199</v>
      </c>
      <c r="O7" s="137">
        <v>157.87073889932699</v>
      </c>
      <c r="P7" s="138">
        <v>153.17557295856099</v>
      </c>
      <c r="Q7" s="120"/>
      <c r="R7" s="139">
        <v>139.87423649757599</v>
      </c>
      <c r="S7" s="125"/>
      <c r="T7" s="140">
        <v>8.9610842057407698</v>
      </c>
      <c r="U7" s="129">
        <v>12.823634386776</v>
      </c>
      <c r="V7" s="129">
        <v>14.3626994560392</v>
      </c>
      <c r="W7" s="129">
        <v>14.5026941395428</v>
      </c>
      <c r="X7" s="129">
        <v>9.6323314966120606</v>
      </c>
      <c r="Y7" s="141">
        <v>12.3116516994425</v>
      </c>
      <c r="Z7" s="129"/>
      <c r="AA7" s="142">
        <v>1.96840441707126</v>
      </c>
      <c r="AB7" s="143">
        <v>-0.12539218560398899</v>
      </c>
      <c r="AC7" s="144">
        <v>0.77758311608828901</v>
      </c>
      <c r="AD7" s="129"/>
      <c r="AE7" s="145">
        <v>7.4142429323991204</v>
      </c>
      <c r="AF7" s="30"/>
      <c r="AG7" s="134">
        <v>125.62180077151299</v>
      </c>
      <c r="AH7" s="120">
        <v>134.220376845727</v>
      </c>
      <c r="AI7" s="120">
        <v>139.70472209705301</v>
      </c>
      <c r="AJ7" s="120">
        <v>139.055354082534</v>
      </c>
      <c r="AK7" s="120">
        <v>136.96075426951401</v>
      </c>
      <c r="AL7" s="135">
        <v>135.644526361499</v>
      </c>
      <c r="AM7" s="120"/>
      <c r="AN7" s="136">
        <v>154.41503310511899</v>
      </c>
      <c r="AO7" s="137">
        <v>157.00157062631601</v>
      </c>
      <c r="AP7" s="138">
        <v>155.73251885119501</v>
      </c>
      <c r="AQ7" s="120"/>
      <c r="AR7" s="139">
        <v>142.03950864052999</v>
      </c>
      <c r="AS7" s="125"/>
      <c r="AT7" s="140">
        <v>9.12015890868018</v>
      </c>
      <c r="AU7" s="129">
        <v>11.0853909763503</v>
      </c>
      <c r="AV7" s="129">
        <v>12.152269422680099</v>
      </c>
      <c r="AW7" s="129">
        <v>11.7496026181649</v>
      </c>
      <c r="AX7" s="129">
        <v>9.00624531822411</v>
      </c>
      <c r="AY7" s="141">
        <v>10.772841711365301</v>
      </c>
      <c r="AZ7" s="129"/>
      <c r="BA7" s="142">
        <v>5.2242831027124099</v>
      </c>
      <c r="BB7" s="143">
        <v>4.0505874227234901</v>
      </c>
      <c r="BC7" s="144">
        <v>4.6166055675561397</v>
      </c>
      <c r="BD7" s="129"/>
      <c r="BE7" s="145">
        <v>8.3185744449191894</v>
      </c>
    </row>
    <row r="8" spans="1:57" x14ac:dyDescent="0.2">
      <c r="A8" s="21" t="s">
        <v>19</v>
      </c>
      <c r="B8" s="3" t="str">
        <f t="shared" ref="B8:B43" si="0">TRIM(A8)</f>
        <v>Norfolk/Virginia Beach, VA</v>
      </c>
      <c r="C8" s="3"/>
      <c r="D8" s="24" t="s">
        <v>16</v>
      </c>
      <c r="E8" s="27" t="s">
        <v>17</v>
      </c>
      <c r="F8" s="3"/>
      <c r="G8" s="134">
        <v>112.532819572851</v>
      </c>
      <c r="H8" s="120">
        <v>114.042686128513</v>
      </c>
      <c r="I8" s="120">
        <v>114.35786933897</v>
      </c>
      <c r="J8" s="120">
        <v>115.043523467998</v>
      </c>
      <c r="K8" s="120">
        <v>117.559341217859</v>
      </c>
      <c r="L8" s="135">
        <v>114.744384091925</v>
      </c>
      <c r="M8" s="120"/>
      <c r="N8" s="136">
        <v>172.82345995078799</v>
      </c>
      <c r="O8" s="137">
        <v>190.676255813588</v>
      </c>
      <c r="P8" s="138">
        <v>182.37829983685901</v>
      </c>
      <c r="Q8" s="120"/>
      <c r="R8" s="139">
        <v>137.62874589588299</v>
      </c>
      <c r="S8" s="125"/>
      <c r="T8" s="140">
        <v>3.9793982533262602</v>
      </c>
      <c r="U8" s="129">
        <v>5.5456702682332999</v>
      </c>
      <c r="V8" s="129">
        <v>4.00188228045117</v>
      </c>
      <c r="W8" s="129">
        <v>5.4431175685616298</v>
      </c>
      <c r="X8" s="129">
        <v>3.29169983604951</v>
      </c>
      <c r="Y8" s="141">
        <v>4.4519571864073901</v>
      </c>
      <c r="Z8" s="129"/>
      <c r="AA8" s="142">
        <v>-3.9782724457049001</v>
      </c>
      <c r="AB8" s="143">
        <v>-7.1844910946405696</v>
      </c>
      <c r="AC8" s="144">
        <v>-5.84415151423274</v>
      </c>
      <c r="AD8" s="129"/>
      <c r="AE8" s="145">
        <v>-1.39675497906107</v>
      </c>
      <c r="AF8" s="30"/>
      <c r="AG8" s="134">
        <v>117.63794853591</v>
      </c>
      <c r="AH8" s="120">
        <v>111.061942311761</v>
      </c>
      <c r="AI8" s="120">
        <v>114.049901056903</v>
      </c>
      <c r="AJ8" s="120">
        <v>114.051395720934</v>
      </c>
      <c r="AK8" s="120">
        <v>117.51078168062</v>
      </c>
      <c r="AL8" s="135">
        <v>114.811614067684</v>
      </c>
      <c r="AM8" s="120"/>
      <c r="AN8" s="136">
        <v>161.32880113963199</v>
      </c>
      <c r="AO8" s="137">
        <v>170.79529825119201</v>
      </c>
      <c r="AP8" s="138">
        <v>166.20207779190201</v>
      </c>
      <c r="AQ8" s="120"/>
      <c r="AR8" s="139">
        <v>132.28636818491901</v>
      </c>
      <c r="AS8" s="125"/>
      <c r="AT8" s="140">
        <v>10.8931906940988</v>
      </c>
      <c r="AU8" s="129">
        <v>5.3212406422479601</v>
      </c>
      <c r="AV8" s="129">
        <v>5.5311544208512</v>
      </c>
      <c r="AW8" s="129">
        <v>4.4135962450458202</v>
      </c>
      <c r="AX8" s="129">
        <v>4.5023070323140697</v>
      </c>
      <c r="AY8" s="141">
        <v>5.9339994498790496</v>
      </c>
      <c r="AZ8" s="129"/>
      <c r="BA8" s="142">
        <v>0.27068590442090801</v>
      </c>
      <c r="BB8" s="143">
        <v>-1.6373091784612199</v>
      </c>
      <c r="BC8" s="144">
        <v>-0.75430986233933395</v>
      </c>
      <c r="BD8" s="129"/>
      <c r="BE8" s="145">
        <v>2.60909921169314</v>
      </c>
    </row>
    <row r="9" spans="1:57" ht="14.25" x14ac:dyDescent="0.25">
      <c r="A9" s="21" t="s">
        <v>20</v>
      </c>
      <c r="B9" s="160" t="s">
        <v>72</v>
      </c>
      <c r="C9" s="3"/>
      <c r="D9" s="24" t="s">
        <v>16</v>
      </c>
      <c r="E9" s="27" t="s">
        <v>17</v>
      </c>
      <c r="F9" s="3"/>
      <c r="G9" s="134">
        <v>97.810139816639506</v>
      </c>
      <c r="H9" s="120">
        <v>107.09242231875901</v>
      </c>
      <c r="I9" s="120">
        <v>109.430213118095</v>
      </c>
      <c r="J9" s="120">
        <v>105.259052553725</v>
      </c>
      <c r="K9" s="120">
        <v>101.03526984674301</v>
      </c>
      <c r="L9" s="135">
        <v>104.49799725410701</v>
      </c>
      <c r="M9" s="120"/>
      <c r="N9" s="136">
        <v>127.124323048679</v>
      </c>
      <c r="O9" s="137">
        <v>136.08971363778701</v>
      </c>
      <c r="P9" s="138">
        <v>131.88981391277801</v>
      </c>
      <c r="Q9" s="120"/>
      <c r="R9" s="139">
        <v>113.92896200164201</v>
      </c>
      <c r="S9" s="125"/>
      <c r="T9" s="140">
        <v>1.13319450092746</v>
      </c>
      <c r="U9" s="129">
        <v>4.8161973043897799</v>
      </c>
      <c r="V9" s="129">
        <v>3.5724550355901701</v>
      </c>
      <c r="W9" s="129">
        <v>3.83077431999242</v>
      </c>
      <c r="X9" s="129">
        <v>3.0558954568388099</v>
      </c>
      <c r="Y9" s="141">
        <v>3.4523870518058901</v>
      </c>
      <c r="Z9" s="129"/>
      <c r="AA9" s="142">
        <v>0.87468244333802803</v>
      </c>
      <c r="AB9" s="143">
        <v>1.38003983047157</v>
      </c>
      <c r="AC9" s="144">
        <v>1.1157961756652199</v>
      </c>
      <c r="AD9" s="129"/>
      <c r="AE9" s="145">
        <v>2.4071239771795501</v>
      </c>
      <c r="AF9" s="30"/>
      <c r="AG9" s="134">
        <v>99.961947778847104</v>
      </c>
      <c r="AH9" s="120">
        <v>107.199904775926</v>
      </c>
      <c r="AI9" s="120">
        <v>111.133181564682</v>
      </c>
      <c r="AJ9" s="120">
        <v>109.572809041431</v>
      </c>
      <c r="AK9" s="120">
        <v>106.14826325140299</v>
      </c>
      <c r="AL9" s="135">
        <v>107.179778109298</v>
      </c>
      <c r="AM9" s="120"/>
      <c r="AN9" s="136">
        <v>125.77237101504301</v>
      </c>
      <c r="AO9" s="137">
        <v>130.27831513964901</v>
      </c>
      <c r="AP9" s="138">
        <v>128.09810176807201</v>
      </c>
      <c r="AQ9" s="120"/>
      <c r="AR9" s="139">
        <v>114.081411523037</v>
      </c>
      <c r="AS9" s="125"/>
      <c r="AT9" s="140">
        <v>1.29628674925736</v>
      </c>
      <c r="AU9" s="129">
        <v>4.0338062088530204</v>
      </c>
      <c r="AV9" s="129">
        <v>3.3441931394915798</v>
      </c>
      <c r="AW9" s="129">
        <v>4.4520546766941704</v>
      </c>
      <c r="AX9" s="129">
        <v>3.07852011814383</v>
      </c>
      <c r="AY9" s="141">
        <v>3.3943903884163702</v>
      </c>
      <c r="AZ9" s="129"/>
      <c r="BA9" s="142">
        <v>1.0118443926724401</v>
      </c>
      <c r="BB9" s="143">
        <v>1.0202529935412099</v>
      </c>
      <c r="BC9" s="144">
        <v>1.0131554101824001</v>
      </c>
      <c r="BD9" s="129"/>
      <c r="BE9" s="145">
        <v>2.4265903549889898</v>
      </c>
    </row>
    <row r="10" spans="1:57" x14ac:dyDescent="0.2">
      <c r="A10" s="21" t="s">
        <v>21</v>
      </c>
      <c r="B10" s="3" t="str">
        <f t="shared" si="0"/>
        <v>Virginia Area</v>
      </c>
      <c r="C10" s="3"/>
      <c r="D10" s="24" t="s">
        <v>16</v>
      </c>
      <c r="E10" s="27" t="s">
        <v>17</v>
      </c>
      <c r="F10" s="3"/>
      <c r="G10" s="134">
        <v>127.914637134339</v>
      </c>
      <c r="H10" s="120">
        <v>108.43787080357799</v>
      </c>
      <c r="I10" s="120">
        <v>112.632079929765</v>
      </c>
      <c r="J10" s="120">
        <v>113.006335511499</v>
      </c>
      <c r="K10" s="120">
        <v>114.15303524625401</v>
      </c>
      <c r="L10" s="135">
        <v>114.83694895814899</v>
      </c>
      <c r="M10" s="120"/>
      <c r="N10" s="136">
        <v>143.91590232655599</v>
      </c>
      <c r="O10" s="137">
        <v>152.99431688592901</v>
      </c>
      <c r="P10" s="138">
        <v>148.66437644745801</v>
      </c>
      <c r="Q10" s="120"/>
      <c r="R10" s="139">
        <v>125.829246620213</v>
      </c>
      <c r="S10" s="125"/>
      <c r="T10" s="140">
        <v>2.51822963407403</v>
      </c>
      <c r="U10" s="129">
        <v>4.2104498703218898</v>
      </c>
      <c r="V10" s="129">
        <v>6.9807030521087698</v>
      </c>
      <c r="W10" s="129">
        <v>8.4600159107730093</v>
      </c>
      <c r="X10" s="129">
        <v>5.4222228068871496</v>
      </c>
      <c r="Y10" s="141">
        <v>5.4925549260248303</v>
      </c>
      <c r="Z10" s="129"/>
      <c r="AA10" s="142">
        <v>4.3553372084497903</v>
      </c>
      <c r="AB10" s="143">
        <v>3.7322300463719502</v>
      </c>
      <c r="AC10" s="144">
        <v>3.9815974218661401</v>
      </c>
      <c r="AD10" s="129"/>
      <c r="AE10" s="145">
        <v>4.3640218192747202</v>
      </c>
      <c r="AF10" s="30"/>
      <c r="AG10" s="134">
        <v>111.39457696972801</v>
      </c>
      <c r="AH10" s="120">
        <v>107.835570458685</v>
      </c>
      <c r="AI10" s="120">
        <v>111.038037970426</v>
      </c>
      <c r="AJ10" s="120">
        <v>119.517458030168</v>
      </c>
      <c r="AK10" s="120">
        <v>135.547270744874</v>
      </c>
      <c r="AL10" s="135">
        <v>117.875418372642</v>
      </c>
      <c r="AM10" s="120"/>
      <c r="AN10" s="136">
        <v>169.33706391488801</v>
      </c>
      <c r="AO10" s="137">
        <v>166.44561876531901</v>
      </c>
      <c r="AP10" s="138">
        <v>167.895491110759</v>
      </c>
      <c r="AQ10" s="120"/>
      <c r="AR10" s="139">
        <v>134.32019544900001</v>
      </c>
      <c r="AS10" s="125"/>
      <c r="AT10" s="140">
        <v>2.8754312718628401</v>
      </c>
      <c r="AU10" s="129">
        <v>4.4352347774012104</v>
      </c>
      <c r="AV10" s="129">
        <v>5.9158463750749997</v>
      </c>
      <c r="AW10" s="129">
        <v>8.6787717241276994</v>
      </c>
      <c r="AX10" s="129">
        <v>6.5345123687158404</v>
      </c>
      <c r="AY10" s="141">
        <v>5.9804497425162602</v>
      </c>
      <c r="AZ10" s="129"/>
      <c r="BA10" s="142">
        <v>5.9538686764046496</v>
      </c>
      <c r="BB10" s="143">
        <v>5.2308182311383904</v>
      </c>
      <c r="BC10" s="144">
        <v>5.5960687092620498</v>
      </c>
      <c r="BD10" s="129"/>
      <c r="BE10" s="145">
        <v>5.6205511616957997</v>
      </c>
    </row>
    <row r="11" spans="1:57" x14ac:dyDescent="0.2">
      <c r="A11" s="34" t="s">
        <v>22</v>
      </c>
      <c r="B11" s="3" t="str">
        <f t="shared" si="0"/>
        <v>Washington, DC</v>
      </c>
      <c r="C11" s="3"/>
      <c r="D11" s="24" t="s">
        <v>16</v>
      </c>
      <c r="E11" s="27" t="s">
        <v>17</v>
      </c>
      <c r="F11" s="3"/>
      <c r="G11" s="134">
        <v>212.11606270644199</v>
      </c>
      <c r="H11" s="120">
        <v>224.59126866979099</v>
      </c>
      <c r="I11" s="120">
        <v>227.15403608354001</v>
      </c>
      <c r="J11" s="120">
        <v>197.92384274898001</v>
      </c>
      <c r="K11" s="120">
        <v>172.66537737285901</v>
      </c>
      <c r="L11" s="135">
        <v>208.63181170880401</v>
      </c>
      <c r="M11" s="120"/>
      <c r="N11" s="136">
        <v>167.308473859099</v>
      </c>
      <c r="O11" s="137">
        <v>174.74206843348199</v>
      </c>
      <c r="P11" s="138">
        <v>171.26649105551101</v>
      </c>
      <c r="Q11" s="120"/>
      <c r="R11" s="139">
        <v>197.52455003056701</v>
      </c>
      <c r="S11" s="125"/>
      <c r="T11" s="140">
        <v>27.106320152867799</v>
      </c>
      <c r="U11" s="129">
        <v>21.779312600253899</v>
      </c>
      <c r="V11" s="129">
        <v>22.534368050254798</v>
      </c>
      <c r="W11" s="129">
        <v>14.958346984323301</v>
      </c>
      <c r="X11" s="129">
        <v>12.019013991866199</v>
      </c>
      <c r="Y11" s="141">
        <v>20.268422124058201</v>
      </c>
      <c r="Z11" s="129"/>
      <c r="AA11" s="142">
        <v>2.9178913144672598</v>
      </c>
      <c r="AB11" s="143">
        <v>1.39027081819595</v>
      </c>
      <c r="AC11" s="144">
        <v>2.0515290240064701</v>
      </c>
      <c r="AD11" s="129"/>
      <c r="AE11" s="145">
        <v>15.1197314532187</v>
      </c>
      <c r="AF11" s="30"/>
      <c r="AG11" s="134">
        <v>197.306033351937</v>
      </c>
      <c r="AH11" s="120">
        <v>220.31053649663301</v>
      </c>
      <c r="AI11" s="120">
        <v>227.21389798747299</v>
      </c>
      <c r="AJ11" s="120">
        <v>215.80195580601699</v>
      </c>
      <c r="AK11" s="120">
        <v>197.96089587170599</v>
      </c>
      <c r="AL11" s="135">
        <v>212.69882724564101</v>
      </c>
      <c r="AM11" s="120"/>
      <c r="AN11" s="136">
        <v>189.506292891523</v>
      </c>
      <c r="AO11" s="137">
        <v>194.014195328857</v>
      </c>
      <c r="AP11" s="138">
        <v>191.829088005969</v>
      </c>
      <c r="AQ11" s="120"/>
      <c r="AR11" s="139">
        <v>206.52193234228901</v>
      </c>
      <c r="AS11" s="125"/>
      <c r="AT11" s="140">
        <v>13.148418916142701</v>
      </c>
      <c r="AU11" s="129">
        <v>14.234981702552</v>
      </c>
      <c r="AV11" s="129">
        <v>14.2381798677202</v>
      </c>
      <c r="AW11" s="129">
        <v>12.0264414074804</v>
      </c>
      <c r="AX11" s="129">
        <v>9.5850963804299703</v>
      </c>
      <c r="AY11" s="141">
        <v>12.8269738959357</v>
      </c>
      <c r="AZ11" s="129"/>
      <c r="BA11" s="142">
        <v>9.4667227944706607</v>
      </c>
      <c r="BB11" s="143">
        <v>10.9996319434662</v>
      </c>
      <c r="BC11" s="144">
        <v>10.2627080146694</v>
      </c>
      <c r="BD11" s="129"/>
      <c r="BE11" s="145">
        <v>12.239668278751999</v>
      </c>
    </row>
    <row r="12" spans="1:57" x14ac:dyDescent="0.2">
      <c r="A12" s="21" t="s">
        <v>23</v>
      </c>
      <c r="B12" s="3" t="str">
        <f t="shared" si="0"/>
        <v>Arlington, VA</v>
      </c>
      <c r="C12" s="3"/>
      <c r="D12" s="24" t="s">
        <v>16</v>
      </c>
      <c r="E12" s="27" t="s">
        <v>17</v>
      </c>
      <c r="F12" s="3"/>
      <c r="G12" s="134">
        <v>205.557727528881</v>
      </c>
      <c r="H12" s="120">
        <v>238.93709792284801</v>
      </c>
      <c r="I12" s="120">
        <v>246.750759928999</v>
      </c>
      <c r="J12" s="120">
        <v>231.63258371476701</v>
      </c>
      <c r="K12" s="120">
        <v>200.56108635097399</v>
      </c>
      <c r="L12" s="135">
        <v>226.60983434190601</v>
      </c>
      <c r="M12" s="120"/>
      <c r="N12" s="136">
        <v>160.610562293274</v>
      </c>
      <c r="O12" s="137">
        <v>161.22294249439801</v>
      </c>
      <c r="P12" s="138">
        <v>160.932332243296</v>
      </c>
      <c r="Q12" s="120"/>
      <c r="R12" s="139">
        <v>208.334875159235</v>
      </c>
      <c r="S12" s="125"/>
      <c r="T12" s="140">
        <v>22.983697288144601</v>
      </c>
      <c r="U12" s="129">
        <v>22.954939688084501</v>
      </c>
      <c r="V12" s="129">
        <v>23.288652915357002</v>
      </c>
      <c r="W12" s="129">
        <v>22.695115338662099</v>
      </c>
      <c r="X12" s="129">
        <v>20.022391191145999</v>
      </c>
      <c r="Y12" s="141">
        <v>22.921058926569501</v>
      </c>
      <c r="Z12" s="129"/>
      <c r="AA12" s="142">
        <v>2.5018586880659099</v>
      </c>
      <c r="AB12" s="143">
        <v>-2.2018247809614802</v>
      </c>
      <c r="AC12" s="144">
        <v>-1.59569345512099E-2</v>
      </c>
      <c r="AD12" s="129"/>
      <c r="AE12" s="145">
        <v>17.873574807229101</v>
      </c>
      <c r="AF12" s="30"/>
      <c r="AG12" s="134">
        <v>205.99733762727499</v>
      </c>
      <c r="AH12" s="120">
        <v>241.184823261454</v>
      </c>
      <c r="AI12" s="120">
        <v>249.98448813200801</v>
      </c>
      <c r="AJ12" s="120">
        <v>243.14123407186301</v>
      </c>
      <c r="AK12" s="120">
        <v>223.28549351755399</v>
      </c>
      <c r="AL12" s="135">
        <v>234.432355610077</v>
      </c>
      <c r="AM12" s="120"/>
      <c r="AN12" s="136">
        <v>189.143249398503</v>
      </c>
      <c r="AO12" s="137">
        <v>187.23185467463199</v>
      </c>
      <c r="AP12" s="138">
        <v>188.17782451962199</v>
      </c>
      <c r="AQ12" s="120"/>
      <c r="AR12" s="139">
        <v>221.74605360522099</v>
      </c>
      <c r="AS12" s="125"/>
      <c r="AT12" s="140">
        <v>14.491246129877799</v>
      </c>
      <c r="AU12" s="129">
        <v>17.292095668069699</v>
      </c>
      <c r="AV12" s="129">
        <v>17.4610654052298</v>
      </c>
      <c r="AW12" s="129">
        <v>16.109835335876401</v>
      </c>
      <c r="AX12" s="129">
        <v>15.434693173341801</v>
      </c>
      <c r="AY12" s="141">
        <v>16.552574295150301</v>
      </c>
      <c r="AZ12" s="129"/>
      <c r="BA12" s="142">
        <v>11.835180156960201</v>
      </c>
      <c r="BB12" s="143">
        <v>10.984423558369601</v>
      </c>
      <c r="BC12" s="144">
        <v>11.404194678426901</v>
      </c>
      <c r="BD12" s="129"/>
      <c r="BE12" s="145">
        <v>15.7421385090523</v>
      </c>
    </row>
    <row r="13" spans="1:57" x14ac:dyDescent="0.2">
      <c r="A13" s="21" t="s">
        <v>24</v>
      </c>
      <c r="B13" s="3" t="str">
        <f t="shared" si="0"/>
        <v>Suburban Virginia Area</v>
      </c>
      <c r="C13" s="3"/>
      <c r="D13" s="24" t="s">
        <v>16</v>
      </c>
      <c r="E13" s="27" t="s">
        <v>17</v>
      </c>
      <c r="F13" s="3"/>
      <c r="G13" s="134">
        <v>138.399768348127</v>
      </c>
      <c r="H13" s="120">
        <v>148.02488184649201</v>
      </c>
      <c r="I13" s="120">
        <v>144.561891341256</v>
      </c>
      <c r="J13" s="120">
        <v>142.841163357715</v>
      </c>
      <c r="K13" s="120">
        <v>140.812027829313</v>
      </c>
      <c r="L13" s="135">
        <v>143.098770848708</v>
      </c>
      <c r="M13" s="120"/>
      <c r="N13" s="136">
        <v>159.66350702384801</v>
      </c>
      <c r="O13" s="137">
        <v>172.635037123307</v>
      </c>
      <c r="P13" s="138">
        <v>166.52221230082301</v>
      </c>
      <c r="Q13" s="120"/>
      <c r="R13" s="139">
        <v>150.688851612581</v>
      </c>
      <c r="S13" s="125"/>
      <c r="T13" s="140">
        <v>24.052259723694501</v>
      </c>
      <c r="U13" s="129">
        <v>27.179159997532199</v>
      </c>
      <c r="V13" s="129">
        <v>25.614244507835199</v>
      </c>
      <c r="W13" s="129">
        <v>32.395827547783398</v>
      </c>
      <c r="X13" s="129">
        <v>23.0458947391283</v>
      </c>
      <c r="Y13" s="141">
        <v>26.513212412293299</v>
      </c>
      <c r="Z13" s="129"/>
      <c r="AA13" s="142">
        <v>7.3585970337094198</v>
      </c>
      <c r="AB13" s="143">
        <v>4.5778616260434504</v>
      </c>
      <c r="AC13" s="144">
        <v>5.7308326224391202</v>
      </c>
      <c r="AD13" s="129"/>
      <c r="AE13" s="145">
        <v>17.328270874320602</v>
      </c>
      <c r="AF13" s="30"/>
      <c r="AG13" s="134">
        <v>135.81170260938401</v>
      </c>
      <c r="AH13" s="120">
        <v>145.22472539001899</v>
      </c>
      <c r="AI13" s="120">
        <v>145.65414801702701</v>
      </c>
      <c r="AJ13" s="120">
        <v>145.701984501906</v>
      </c>
      <c r="AK13" s="120">
        <v>143.77333811199401</v>
      </c>
      <c r="AL13" s="135">
        <v>143.613355210153</v>
      </c>
      <c r="AM13" s="120"/>
      <c r="AN13" s="136">
        <v>162.98248928090101</v>
      </c>
      <c r="AO13" s="137">
        <v>171.30305143422299</v>
      </c>
      <c r="AP13" s="138">
        <v>167.290008665681</v>
      </c>
      <c r="AQ13" s="120"/>
      <c r="AR13" s="139">
        <v>151.06911784770699</v>
      </c>
      <c r="AS13" s="125"/>
      <c r="AT13" s="140">
        <v>21.495309872147399</v>
      </c>
      <c r="AU13" s="129">
        <v>22.8121121763898</v>
      </c>
      <c r="AV13" s="129">
        <v>23.405558590024999</v>
      </c>
      <c r="AW13" s="129">
        <v>25.948979921892001</v>
      </c>
      <c r="AX13" s="129">
        <v>18.637366175733</v>
      </c>
      <c r="AY13" s="141">
        <v>22.5577113194344</v>
      </c>
      <c r="AZ13" s="129"/>
      <c r="BA13" s="142">
        <v>12.1387209673236</v>
      </c>
      <c r="BB13" s="143">
        <v>11.232692782902999</v>
      </c>
      <c r="BC13" s="144">
        <v>11.6520107727825</v>
      </c>
      <c r="BD13" s="129"/>
      <c r="BE13" s="145">
        <v>17.969783749646702</v>
      </c>
    </row>
    <row r="14" spans="1:57" x14ac:dyDescent="0.2">
      <c r="A14" s="21" t="s">
        <v>25</v>
      </c>
      <c r="B14" s="3" t="str">
        <f t="shared" si="0"/>
        <v>Alexandria, VA</v>
      </c>
      <c r="C14" s="3"/>
      <c r="D14" s="24" t="s">
        <v>16</v>
      </c>
      <c r="E14" s="27" t="s">
        <v>17</v>
      </c>
      <c r="F14" s="3"/>
      <c r="G14" s="134">
        <v>158.952614426949</v>
      </c>
      <c r="H14" s="120">
        <v>179.45494560549599</v>
      </c>
      <c r="I14" s="120">
        <v>189.86402322580599</v>
      </c>
      <c r="J14" s="120">
        <v>181.08426195135499</v>
      </c>
      <c r="K14" s="120">
        <v>158.72432700530101</v>
      </c>
      <c r="L14" s="135">
        <v>175.211770234043</v>
      </c>
      <c r="M14" s="120"/>
      <c r="N14" s="136">
        <v>151.992245485056</v>
      </c>
      <c r="O14" s="137">
        <v>157.12901120177</v>
      </c>
      <c r="P14" s="138">
        <v>154.74609727164801</v>
      </c>
      <c r="Q14" s="120"/>
      <c r="R14" s="139">
        <v>169.29918221346401</v>
      </c>
      <c r="S14" s="125"/>
      <c r="T14" s="140">
        <v>20.988851765586301</v>
      </c>
      <c r="U14" s="129">
        <v>23.500743409092699</v>
      </c>
      <c r="V14" s="129">
        <v>27.789231646481799</v>
      </c>
      <c r="W14" s="129">
        <v>23.1388103579263</v>
      </c>
      <c r="X14" s="129">
        <v>12.5812327313668</v>
      </c>
      <c r="Y14" s="141">
        <v>22.485868697353901</v>
      </c>
      <c r="Z14" s="129"/>
      <c r="AA14" s="142">
        <v>5.2032183053531798</v>
      </c>
      <c r="AB14" s="143">
        <v>2.5363650068219998</v>
      </c>
      <c r="AC14" s="144">
        <v>3.7048510581120002</v>
      </c>
      <c r="AD14" s="129"/>
      <c r="AE14" s="145">
        <v>16.622193474870802</v>
      </c>
      <c r="AF14" s="30"/>
      <c r="AG14" s="134">
        <v>165.027679620318</v>
      </c>
      <c r="AH14" s="120">
        <v>186.94581229174301</v>
      </c>
      <c r="AI14" s="120">
        <v>194.01455104017001</v>
      </c>
      <c r="AJ14" s="120">
        <v>185.92947391304301</v>
      </c>
      <c r="AK14" s="120">
        <v>169.141513578125</v>
      </c>
      <c r="AL14" s="135">
        <v>181.299193752825</v>
      </c>
      <c r="AM14" s="120"/>
      <c r="AN14" s="136">
        <v>162.010786990035</v>
      </c>
      <c r="AO14" s="137">
        <v>165.35879849099501</v>
      </c>
      <c r="AP14" s="138">
        <v>163.73079553142</v>
      </c>
      <c r="AQ14" s="120"/>
      <c r="AR14" s="139">
        <v>176.23137588211</v>
      </c>
      <c r="AS14" s="125"/>
      <c r="AT14" s="140">
        <v>13.3273253650933</v>
      </c>
      <c r="AU14" s="129">
        <v>12.9944281193191</v>
      </c>
      <c r="AV14" s="129">
        <v>14.515816497032</v>
      </c>
      <c r="AW14" s="129">
        <v>14.0086586116742</v>
      </c>
      <c r="AX14" s="129">
        <v>10.611051450153401</v>
      </c>
      <c r="AY14" s="141">
        <v>13.3683546919231</v>
      </c>
      <c r="AZ14" s="129"/>
      <c r="BA14" s="142">
        <v>10.4796858324344</v>
      </c>
      <c r="BB14" s="143">
        <v>10.6367352794543</v>
      </c>
      <c r="BC14" s="144">
        <v>10.5451974342794</v>
      </c>
      <c r="BD14" s="129"/>
      <c r="BE14" s="145">
        <v>12.785123096894299</v>
      </c>
    </row>
    <row r="15" spans="1:57" x14ac:dyDescent="0.2">
      <c r="A15" s="21" t="s">
        <v>26</v>
      </c>
      <c r="B15" s="3" t="str">
        <f t="shared" si="0"/>
        <v>Fairfax/Tysons Corner, VA</v>
      </c>
      <c r="C15" s="3"/>
      <c r="D15" s="24" t="s">
        <v>16</v>
      </c>
      <c r="E15" s="27" t="s">
        <v>17</v>
      </c>
      <c r="F15" s="3"/>
      <c r="G15" s="134">
        <v>157.451797061159</v>
      </c>
      <c r="H15" s="120">
        <v>188.85788504381401</v>
      </c>
      <c r="I15" s="120">
        <v>205.50726841159801</v>
      </c>
      <c r="J15" s="120">
        <v>199.03436652197499</v>
      </c>
      <c r="K15" s="120">
        <v>169.289700921578</v>
      </c>
      <c r="L15" s="135">
        <v>186.841383466927</v>
      </c>
      <c r="M15" s="120"/>
      <c r="N15" s="136">
        <v>155.79823972918899</v>
      </c>
      <c r="O15" s="137">
        <v>161.103053425019</v>
      </c>
      <c r="P15" s="138">
        <v>158.65116634663201</v>
      </c>
      <c r="Q15" s="120"/>
      <c r="R15" s="139">
        <v>178.36206622884799</v>
      </c>
      <c r="S15" s="125"/>
      <c r="T15" s="140">
        <v>12.709233384172901</v>
      </c>
      <c r="U15" s="129">
        <v>17.4296129511253</v>
      </c>
      <c r="V15" s="129">
        <v>21.5826986277429</v>
      </c>
      <c r="W15" s="129">
        <v>22.738674271096599</v>
      </c>
      <c r="X15" s="129">
        <v>19.039342296404001</v>
      </c>
      <c r="Y15" s="141">
        <v>19.760614542678699</v>
      </c>
      <c r="Z15" s="129"/>
      <c r="AA15" s="142">
        <v>16.665089542839699</v>
      </c>
      <c r="AB15" s="143">
        <v>14.688875224706701</v>
      </c>
      <c r="AC15" s="144">
        <v>15.5414730459377</v>
      </c>
      <c r="AD15" s="129"/>
      <c r="AE15" s="145">
        <v>19.081063190010401</v>
      </c>
      <c r="AF15" s="30"/>
      <c r="AG15" s="134">
        <v>154.223010820464</v>
      </c>
      <c r="AH15" s="120">
        <v>187.003070054945</v>
      </c>
      <c r="AI15" s="120">
        <v>201.649686890395</v>
      </c>
      <c r="AJ15" s="120">
        <v>197.430989491242</v>
      </c>
      <c r="AK15" s="120">
        <v>173.540539166602</v>
      </c>
      <c r="AL15" s="135">
        <v>185.34387721407199</v>
      </c>
      <c r="AM15" s="120"/>
      <c r="AN15" s="136">
        <v>153.03727018876299</v>
      </c>
      <c r="AO15" s="137">
        <v>152.83694271789801</v>
      </c>
      <c r="AP15" s="138">
        <v>152.934461440869</v>
      </c>
      <c r="AQ15" s="120"/>
      <c r="AR15" s="139">
        <v>175.761227499504</v>
      </c>
      <c r="AS15" s="125"/>
      <c r="AT15" s="140">
        <v>11.2063822277856</v>
      </c>
      <c r="AU15" s="129">
        <v>17.208966139868501</v>
      </c>
      <c r="AV15" s="129">
        <v>18.6699617795962</v>
      </c>
      <c r="AW15" s="129">
        <v>17.450711018885901</v>
      </c>
      <c r="AX15" s="129">
        <v>14.3963494798135</v>
      </c>
      <c r="AY15" s="141">
        <v>16.778834873543101</v>
      </c>
      <c r="AZ15" s="129"/>
      <c r="BA15" s="142">
        <v>12.489178636299</v>
      </c>
      <c r="BB15" s="143">
        <v>11.117364699557699</v>
      </c>
      <c r="BC15" s="144">
        <v>11.779382246385</v>
      </c>
      <c r="BD15" s="129"/>
      <c r="BE15" s="145">
        <v>15.728487056873099</v>
      </c>
    </row>
    <row r="16" spans="1:57" x14ac:dyDescent="0.2">
      <c r="A16" s="21" t="s">
        <v>27</v>
      </c>
      <c r="B16" s="3" t="str">
        <f t="shared" si="0"/>
        <v>I-95 Fredericksburg, VA</v>
      </c>
      <c r="C16" s="3"/>
      <c r="D16" s="24" t="s">
        <v>16</v>
      </c>
      <c r="E16" s="27" t="s">
        <v>17</v>
      </c>
      <c r="F16" s="3"/>
      <c r="G16" s="134">
        <v>100.159992046132</v>
      </c>
      <c r="H16" s="120">
        <v>98.4630513819328</v>
      </c>
      <c r="I16" s="120">
        <v>101.507159070757</v>
      </c>
      <c r="J16" s="120">
        <v>99.3582980189491</v>
      </c>
      <c r="K16" s="120">
        <v>99.041012035010894</v>
      </c>
      <c r="L16" s="135">
        <v>99.708703013017399</v>
      </c>
      <c r="M16" s="120"/>
      <c r="N16" s="136">
        <v>111.12188363870099</v>
      </c>
      <c r="O16" s="137">
        <v>116.734417482824</v>
      </c>
      <c r="P16" s="138">
        <v>114.06112761234</v>
      </c>
      <c r="Q16" s="120"/>
      <c r="R16" s="139">
        <v>104.34817549677</v>
      </c>
      <c r="S16" s="125"/>
      <c r="T16" s="140">
        <v>5.9099489836799304</v>
      </c>
      <c r="U16" s="129">
        <v>7.5484653928391801</v>
      </c>
      <c r="V16" s="129">
        <v>8.8042335000234697</v>
      </c>
      <c r="W16" s="129">
        <v>7.3984764416404998</v>
      </c>
      <c r="X16" s="129">
        <v>6.9833259389289504</v>
      </c>
      <c r="Y16" s="141">
        <v>7.3351747590964003</v>
      </c>
      <c r="Z16" s="129"/>
      <c r="AA16" s="142">
        <v>1.91462159254788</v>
      </c>
      <c r="AB16" s="143">
        <v>0.349314727639778</v>
      </c>
      <c r="AC16" s="144">
        <v>1.01349315198132</v>
      </c>
      <c r="AD16" s="129"/>
      <c r="AE16" s="145">
        <v>4.7791455726166099</v>
      </c>
      <c r="AF16" s="30"/>
      <c r="AG16" s="134">
        <v>95.676390589237201</v>
      </c>
      <c r="AH16" s="120">
        <v>97.8663296928964</v>
      </c>
      <c r="AI16" s="120">
        <v>101.445835401865</v>
      </c>
      <c r="AJ16" s="120">
        <v>101.63789212899</v>
      </c>
      <c r="AK16" s="120">
        <v>102.300163170163</v>
      </c>
      <c r="AL16" s="135">
        <v>100.030303318124</v>
      </c>
      <c r="AM16" s="120"/>
      <c r="AN16" s="136">
        <v>118.290408861806</v>
      </c>
      <c r="AO16" s="137">
        <v>120.821052497172</v>
      </c>
      <c r="AP16" s="138">
        <v>119.575063059058</v>
      </c>
      <c r="AQ16" s="120"/>
      <c r="AR16" s="139">
        <v>106.3630489466</v>
      </c>
      <c r="AS16" s="125"/>
      <c r="AT16" s="140">
        <v>6.5603903003846504</v>
      </c>
      <c r="AU16" s="129">
        <v>8.3785654150544193</v>
      </c>
      <c r="AV16" s="129">
        <v>9.0918828784017496</v>
      </c>
      <c r="AW16" s="129">
        <v>7.5938791327512396</v>
      </c>
      <c r="AX16" s="129">
        <v>6.4070463743700197</v>
      </c>
      <c r="AY16" s="141">
        <v>7.6449517898155097</v>
      </c>
      <c r="AZ16" s="129"/>
      <c r="BA16" s="142">
        <v>4.8074336024836697</v>
      </c>
      <c r="BB16" s="143">
        <v>3.7259892284820602</v>
      </c>
      <c r="BC16" s="144">
        <v>4.2496277774476701</v>
      </c>
      <c r="BD16" s="129"/>
      <c r="BE16" s="145">
        <v>6.1169739943487604</v>
      </c>
    </row>
    <row r="17" spans="1:57" x14ac:dyDescent="0.2">
      <c r="A17" s="21" t="s">
        <v>28</v>
      </c>
      <c r="B17" s="3" t="str">
        <f t="shared" si="0"/>
        <v>Dulles Airport Area, VA</v>
      </c>
      <c r="C17" s="3"/>
      <c r="D17" s="24" t="s">
        <v>16</v>
      </c>
      <c r="E17" s="27" t="s">
        <v>17</v>
      </c>
      <c r="F17" s="3"/>
      <c r="G17" s="134">
        <v>124.03197000882</v>
      </c>
      <c r="H17" s="120">
        <v>149.17740965182799</v>
      </c>
      <c r="I17" s="120">
        <v>159.11830161653299</v>
      </c>
      <c r="J17" s="120">
        <v>151.731129973474</v>
      </c>
      <c r="K17" s="120">
        <v>130.94516888433901</v>
      </c>
      <c r="L17" s="135">
        <v>144.693895274287</v>
      </c>
      <c r="M17" s="120"/>
      <c r="N17" s="136">
        <v>123.606307271212</v>
      </c>
      <c r="O17" s="137">
        <v>125.983549989203</v>
      </c>
      <c r="P17" s="138">
        <v>124.852727993206</v>
      </c>
      <c r="Q17" s="120"/>
      <c r="R17" s="139">
        <v>138.90615096271301</v>
      </c>
      <c r="S17" s="125"/>
      <c r="T17" s="140">
        <v>6.3974609085458098</v>
      </c>
      <c r="U17" s="129">
        <v>12.4265595348917</v>
      </c>
      <c r="V17" s="129">
        <v>14.2105020861494</v>
      </c>
      <c r="W17" s="129">
        <v>13.842150207526</v>
      </c>
      <c r="X17" s="129">
        <v>11.500715213947201</v>
      </c>
      <c r="Y17" s="141">
        <v>12.369350304210201</v>
      </c>
      <c r="Z17" s="129"/>
      <c r="AA17" s="142">
        <v>9.9604258690534806</v>
      </c>
      <c r="AB17" s="143">
        <v>9.6866915023298308</v>
      </c>
      <c r="AC17" s="144">
        <v>9.8132679216987597</v>
      </c>
      <c r="AD17" s="129"/>
      <c r="AE17" s="145">
        <v>11.831514023090801</v>
      </c>
      <c r="AF17" s="30"/>
      <c r="AG17" s="134">
        <v>122.704392731909</v>
      </c>
      <c r="AH17" s="120">
        <v>147.584415588323</v>
      </c>
      <c r="AI17" s="120">
        <v>157.245327729275</v>
      </c>
      <c r="AJ17" s="120">
        <v>153.92400468825701</v>
      </c>
      <c r="AK17" s="120">
        <v>138.732715413253</v>
      </c>
      <c r="AL17" s="135">
        <v>145.603398489265</v>
      </c>
      <c r="AM17" s="120"/>
      <c r="AN17" s="136">
        <v>121.66938123378</v>
      </c>
      <c r="AO17" s="137">
        <v>120.981833085833</v>
      </c>
      <c r="AP17" s="138">
        <v>121.316773643245</v>
      </c>
      <c r="AQ17" s="120"/>
      <c r="AR17" s="139">
        <v>138.72065927093001</v>
      </c>
      <c r="AS17" s="125"/>
      <c r="AT17" s="140">
        <v>8.7135304447128306</v>
      </c>
      <c r="AU17" s="129">
        <v>11.754810354202201</v>
      </c>
      <c r="AV17" s="129">
        <v>15.5385519876634</v>
      </c>
      <c r="AW17" s="129">
        <v>14.588909672631999</v>
      </c>
      <c r="AX17" s="129">
        <v>11.4731743855414</v>
      </c>
      <c r="AY17" s="141">
        <v>12.9975822819352</v>
      </c>
      <c r="AZ17" s="129"/>
      <c r="BA17" s="142">
        <v>8.5179621254529199</v>
      </c>
      <c r="BB17" s="143">
        <v>7.3667403873255299</v>
      </c>
      <c r="BC17" s="144">
        <v>7.92780623940157</v>
      </c>
      <c r="BD17" s="129"/>
      <c r="BE17" s="145">
        <v>11.8594649970911</v>
      </c>
    </row>
    <row r="18" spans="1:57" x14ac:dyDescent="0.2">
      <c r="A18" s="21" t="s">
        <v>29</v>
      </c>
      <c r="B18" s="3" t="str">
        <f t="shared" si="0"/>
        <v>Williamsburg, VA</v>
      </c>
      <c r="C18" s="3"/>
      <c r="D18" s="24" t="s">
        <v>16</v>
      </c>
      <c r="E18" s="27" t="s">
        <v>17</v>
      </c>
      <c r="F18" s="3"/>
      <c r="G18" s="134">
        <v>129.915588149017</v>
      </c>
      <c r="H18" s="120">
        <v>123.502970521541</v>
      </c>
      <c r="I18" s="120">
        <v>120.665043782837</v>
      </c>
      <c r="J18" s="120">
        <v>123.47173303280699</v>
      </c>
      <c r="K18" s="120">
        <v>132.34618360970899</v>
      </c>
      <c r="L18" s="135">
        <v>125.91934098007999</v>
      </c>
      <c r="M18" s="120"/>
      <c r="N18" s="136">
        <v>181.17070030120399</v>
      </c>
      <c r="O18" s="137">
        <v>210.33337567481701</v>
      </c>
      <c r="P18" s="138">
        <v>196.99038415159299</v>
      </c>
      <c r="Q18" s="120"/>
      <c r="R18" s="139">
        <v>152.41777738527199</v>
      </c>
      <c r="S18" s="125"/>
      <c r="T18" s="140">
        <v>3.9034967890672401</v>
      </c>
      <c r="U18" s="129">
        <v>6.3387045971933098</v>
      </c>
      <c r="V18" s="129">
        <v>5.3336111668625401</v>
      </c>
      <c r="W18" s="129">
        <v>8.6108650573299705</v>
      </c>
      <c r="X18" s="129">
        <v>9.7056804988448402</v>
      </c>
      <c r="Y18" s="141">
        <v>6.76236048166502</v>
      </c>
      <c r="Z18" s="129"/>
      <c r="AA18" s="142">
        <v>-2.9977310376534398</v>
      </c>
      <c r="AB18" s="143">
        <v>-5.5453570176027798</v>
      </c>
      <c r="AC18" s="144">
        <v>-4.5930461476966</v>
      </c>
      <c r="AD18" s="129"/>
      <c r="AE18" s="145">
        <v>-0.66461339821069099</v>
      </c>
      <c r="AF18" s="30"/>
      <c r="AG18" s="134">
        <v>121.01957629844</v>
      </c>
      <c r="AH18" s="120">
        <v>116.585884817497</v>
      </c>
      <c r="AI18" s="120">
        <v>117.141691973969</v>
      </c>
      <c r="AJ18" s="120">
        <v>118.293381577167</v>
      </c>
      <c r="AK18" s="120">
        <v>131.669894804889</v>
      </c>
      <c r="AL18" s="135">
        <v>121.33718080784401</v>
      </c>
      <c r="AM18" s="120"/>
      <c r="AN18" s="136">
        <v>176.740968101406</v>
      </c>
      <c r="AO18" s="137">
        <v>191.503703803614</v>
      </c>
      <c r="AP18" s="138">
        <v>184.24120263139801</v>
      </c>
      <c r="AQ18" s="120"/>
      <c r="AR18" s="139">
        <v>144.997528352464</v>
      </c>
      <c r="AS18" s="125"/>
      <c r="AT18" s="140">
        <v>0.222827236739611</v>
      </c>
      <c r="AU18" s="129">
        <v>2.0674285214358101</v>
      </c>
      <c r="AV18" s="129">
        <v>2.0260020217451702</v>
      </c>
      <c r="AW18" s="129">
        <v>-0.91718876401980998</v>
      </c>
      <c r="AX18" s="129">
        <v>1.62337965766765</v>
      </c>
      <c r="AY18" s="141">
        <v>0.95767873472825304</v>
      </c>
      <c r="AZ18" s="129"/>
      <c r="BA18" s="142">
        <v>-1.43747400606278</v>
      </c>
      <c r="BB18" s="143">
        <v>-3.42376973214092</v>
      </c>
      <c r="BC18" s="144">
        <v>-2.5779475984269999</v>
      </c>
      <c r="BD18" s="129"/>
      <c r="BE18" s="145">
        <v>-1.4111718683068399</v>
      </c>
    </row>
    <row r="19" spans="1:57" x14ac:dyDescent="0.2">
      <c r="A19" s="21" t="s">
        <v>30</v>
      </c>
      <c r="B19" s="3" t="str">
        <f t="shared" si="0"/>
        <v>Virginia Beach, VA</v>
      </c>
      <c r="C19" s="3"/>
      <c r="D19" s="24" t="s">
        <v>16</v>
      </c>
      <c r="E19" s="27" t="s">
        <v>17</v>
      </c>
      <c r="F19" s="3"/>
      <c r="G19" s="134">
        <v>134.406327052509</v>
      </c>
      <c r="H19" s="120">
        <v>135.732402867476</v>
      </c>
      <c r="I19" s="120">
        <v>137.80007156350899</v>
      </c>
      <c r="J19" s="120">
        <v>138.05165997914199</v>
      </c>
      <c r="K19" s="120">
        <v>142.02602356879299</v>
      </c>
      <c r="L19" s="135">
        <v>137.62634337704301</v>
      </c>
      <c r="M19" s="120"/>
      <c r="N19" s="136">
        <v>234.602958248758</v>
      </c>
      <c r="O19" s="137">
        <v>251.929987413053</v>
      </c>
      <c r="P19" s="138">
        <v>243.807147704611</v>
      </c>
      <c r="Q19" s="120"/>
      <c r="R19" s="139">
        <v>174.15517290741599</v>
      </c>
      <c r="S19" s="125"/>
      <c r="T19" s="140">
        <v>2.2174402239650099</v>
      </c>
      <c r="U19" s="129">
        <v>6.0061856650509604</v>
      </c>
      <c r="V19" s="129">
        <v>6.5549904680817903</v>
      </c>
      <c r="W19" s="129">
        <v>4.19628616960701</v>
      </c>
      <c r="X19" s="129">
        <v>-1.04233167528224</v>
      </c>
      <c r="Y19" s="141">
        <v>3.41380332186103</v>
      </c>
      <c r="Z19" s="129"/>
      <c r="AA19" s="142">
        <v>-4.8440787719314002</v>
      </c>
      <c r="AB19" s="143">
        <v>-8.1749157698626203</v>
      </c>
      <c r="AC19" s="144">
        <v>-6.7494878307491701</v>
      </c>
      <c r="AD19" s="129"/>
      <c r="AE19" s="145">
        <v>-3.8956037495777101</v>
      </c>
      <c r="AF19" s="30"/>
      <c r="AG19" s="134">
        <v>150.21007516712601</v>
      </c>
      <c r="AH19" s="120">
        <v>129.09690193602901</v>
      </c>
      <c r="AI19" s="120">
        <v>132.63167941642899</v>
      </c>
      <c r="AJ19" s="120">
        <v>133.590483592216</v>
      </c>
      <c r="AK19" s="120">
        <v>136.943529768719</v>
      </c>
      <c r="AL19" s="135">
        <v>136.23820420610201</v>
      </c>
      <c r="AM19" s="120"/>
      <c r="AN19" s="136">
        <v>200.01458885854001</v>
      </c>
      <c r="AO19" s="137">
        <v>211.202745992914</v>
      </c>
      <c r="AP19" s="138">
        <v>205.84116708843399</v>
      </c>
      <c r="AQ19" s="120"/>
      <c r="AR19" s="139">
        <v>160.987144714142</v>
      </c>
      <c r="AS19" s="125"/>
      <c r="AT19" s="140">
        <v>18.377738026669299</v>
      </c>
      <c r="AU19" s="129">
        <v>4.6313730413022398</v>
      </c>
      <c r="AV19" s="129">
        <v>5.3981319604684401</v>
      </c>
      <c r="AW19" s="129">
        <v>4.11178036960849</v>
      </c>
      <c r="AX19" s="129">
        <v>2.9332002907731098</v>
      </c>
      <c r="AY19" s="141">
        <v>6.73979377481316</v>
      </c>
      <c r="AZ19" s="129"/>
      <c r="BA19" s="142">
        <v>-0.58119906710042402</v>
      </c>
      <c r="BB19" s="143">
        <v>-2.8806525659670701</v>
      </c>
      <c r="BC19" s="144">
        <v>-1.8031246434619399</v>
      </c>
      <c r="BD19" s="129"/>
      <c r="BE19" s="145">
        <v>2.3386143831342801</v>
      </c>
    </row>
    <row r="20" spans="1:57" x14ac:dyDescent="0.2">
      <c r="A20" s="34" t="s">
        <v>31</v>
      </c>
      <c r="B20" s="3" t="str">
        <f t="shared" si="0"/>
        <v>Norfolk/Portsmouth, VA</v>
      </c>
      <c r="C20" s="3"/>
      <c r="D20" s="24" t="s">
        <v>16</v>
      </c>
      <c r="E20" s="27" t="s">
        <v>17</v>
      </c>
      <c r="F20" s="3"/>
      <c r="G20" s="134">
        <v>105.397411177021</v>
      </c>
      <c r="H20" s="120">
        <v>106.437760131842</v>
      </c>
      <c r="I20" s="120">
        <v>108.881856581017</v>
      </c>
      <c r="J20" s="120">
        <v>111.888152068715</v>
      </c>
      <c r="K20" s="120">
        <v>114.123654365291</v>
      </c>
      <c r="L20" s="135">
        <v>109.551848473303</v>
      </c>
      <c r="M20" s="120"/>
      <c r="N20" s="136">
        <v>144.04721108134399</v>
      </c>
      <c r="O20" s="137">
        <v>162.25794617003299</v>
      </c>
      <c r="P20" s="138">
        <v>153.816618751411</v>
      </c>
      <c r="Q20" s="120"/>
      <c r="R20" s="139">
        <v>123.950781128126</v>
      </c>
      <c r="S20" s="125"/>
      <c r="T20" s="140">
        <v>6.2488594285630104</v>
      </c>
      <c r="U20" s="129">
        <v>-4.1778677079179198</v>
      </c>
      <c r="V20" s="129">
        <v>-7.5508487123158003</v>
      </c>
      <c r="W20" s="129">
        <v>2.1964627479497101</v>
      </c>
      <c r="X20" s="129">
        <v>6.2208985599064501</v>
      </c>
      <c r="Y20" s="141">
        <v>0.12091711200506799</v>
      </c>
      <c r="Z20" s="129"/>
      <c r="AA20" s="142">
        <v>-8.0030685331468998</v>
      </c>
      <c r="AB20" s="143">
        <v>-10.2044590345148</v>
      </c>
      <c r="AC20" s="144">
        <v>-9.2880275044296106</v>
      </c>
      <c r="AD20" s="129"/>
      <c r="AE20" s="145">
        <v>-3.3874693489623202</v>
      </c>
      <c r="AF20" s="30"/>
      <c r="AG20" s="134">
        <v>110.084322289987</v>
      </c>
      <c r="AH20" s="120">
        <v>112.302273427835</v>
      </c>
      <c r="AI20" s="120">
        <v>117.939382394238</v>
      </c>
      <c r="AJ20" s="120">
        <v>117.40887518606</v>
      </c>
      <c r="AK20" s="120">
        <v>115.91441663765799</v>
      </c>
      <c r="AL20" s="135">
        <v>114.922854521524</v>
      </c>
      <c r="AM20" s="120"/>
      <c r="AN20" s="136">
        <v>145.497870450297</v>
      </c>
      <c r="AO20" s="137">
        <v>151.281706255042</v>
      </c>
      <c r="AP20" s="138">
        <v>148.46462335025299</v>
      </c>
      <c r="AQ20" s="120"/>
      <c r="AR20" s="139">
        <v>125.54073846315001</v>
      </c>
      <c r="AS20" s="125"/>
      <c r="AT20" s="140">
        <v>7.9514344959385301</v>
      </c>
      <c r="AU20" s="129">
        <v>3.7634770954707899</v>
      </c>
      <c r="AV20" s="129">
        <v>4.6805836566131003</v>
      </c>
      <c r="AW20" s="129">
        <v>7.0629564695258997</v>
      </c>
      <c r="AX20" s="129">
        <v>8.3459123410104201</v>
      </c>
      <c r="AY20" s="141">
        <v>6.3146444508597401</v>
      </c>
      <c r="AZ20" s="129"/>
      <c r="BA20" s="142">
        <v>4.80700662570702E-3</v>
      </c>
      <c r="BB20" s="143">
        <v>-0.99975745992185705</v>
      </c>
      <c r="BC20" s="144">
        <v>-0.50107298299594205</v>
      </c>
      <c r="BD20" s="129"/>
      <c r="BE20" s="145">
        <v>3.4695300494533701</v>
      </c>
    </row>
    <row r="21" spans="1:57" x14ac:dyDescent="0.2">
      <c r="A21" s="35" t="s">
        <v>32</v>
      </c>
      <c r="B21" s="3" t="str">
        <f t="shared" si="0"/>
        <v>Newport News/Hampton, VA</v>
      </c>
      <c r="C21" s="3"/>
      <c r="D21" s="24" t="s">
        <v>16</v>
      </c>
      <c r="E21" s="27" t="s">
        <v>17</v>
      </c>
      <c r="F21" s="3"/>
      <c r="G21" s="134">
        <v>79.886979821875798</v>
      </c>
      <c r="H21" s="120">
        <v>88.025514887436401</v>
      </c>
      <c r="I21" s="120">
        <v>85.750898693420396</v>
      </c>
      <c r="J21" s="120">
        <v>84.688628442822306</v>
      </c>
      <c r="K21" s="120">
        <v>82.414364668039099</v>
      </c>
      <c r="L21" s="135">
        <v>84.301117479756002</v>
      </c>
      <c r="M21" s="120"/>
      <c r="N21" s="136">
        <v>110.723654663212</v>
      </c>
      <c r="O21" s="137">
        <v>123.347564810771</v>
      </c>
      <c r="P21" s="138">
        <v>117.574070359399</v>
      </c>
      <c r="Q21" s="120"/>
      <c r="R21" s="139">
        <v>95.484115646777695</v>
      </c>
      <c r="S21" s="125"/>
      <c r="T21" s="140">
        <v>1.89264354823235</v>
      </c>
      <c r="U21" s="129">
        <v>7.29019456742079</v>
      </c>
      <c r="V21" s="129">
        <v>2.6299163216616699</v>
      </c>
      <c r="W21" s="129">
        <v>2.2684603637996399</v>
      </c>
      <c r="X21" s="129">
        <v>1.48013633861965</v>
      </c>
      <c r="Y21" s="141">
        <v>3.1610067127752499</v>
      </c>
      <c r="Z21" s="129"/>
      <c r="AA21" s="142">
        <v>-2.2423283934840899</v>
      </c>
      <c r="AB21" s="143">
        <v>-5.5654938272384298</v>
      </c>
      <c r="AC21" s="144">
        <v>-4.1832372738327104</v>
      </c>
      <c r="AD21" s="129"/>
      <c r="AE21" s="145">
        <v>-0.53807399182327798</v>
      </c>
      <c r="AF21" s="30"/>
      <c r="AG21" s="134">
        <v>85.277431938587199</v>
      </c>
      <c r="AH21" s="120">
        <v>88.086264339309196</v>
      </c>
      <c r="AI21" s="120">
        <v>90.104387168851204</v>
      </c>
      <c r="AJ21" s="120">
        <v>88.539765777753303</v>
      </c>
      <c r="AK21" s="120">
        <v>90.230398932764103</v>
      </c>
      <c r="AL21" s="135">
        <v>88.550853839411303</v>
      </c>
      <c r="AM21" s="120"/>
      <c r="AN21" s="136">
        <v>123.156672853529</v>
      </c>
      <c r="AO21" s="137">
        <v>129.80677461100299</v>
      </c>
      <c r="AP21" s="138">
        <v>126.585348104221</v>
      </c>
      <c r="AQ21" s="120"/>
      <c r="AR21" s="139">
        <v>101.209702830871</v>
      </c>
      <c r="AS21" s="125"/>
      <c r="AT21" s="140">
        <v>3.6091628205148401</v>
      </c>
      <c r="AU21" s="129">
        <v>7.00397096211021</v>
      </c>
      <c r="AV21" s="129">
        <v>6.8166891500026203</v>
      </c>
      <c r="AW21" s="129">
        <v>4.7510269152926803</v>
      </c>
      <c r="AX21" s="129">
        <v>4.9630316456264802</v>
      </c>
      <c r="AY21" s="141">
        <v>5.4713655797782899</v>
      </c>
      <c r="AZ21" s="129"/>
      <c r="BA21" s="142">
        <v>3.4541210396658601</v>
      </c>
      <c r="BB21" s="143">
        <v>1.4228443547460601</v>
      </c>
      <c r="BC21" s="144">
        <v>2.3305948493726101</v>
      </c>
      <c r="BD21" s="129"/>
      <c r="BE21" s="145">
        <v>3.7423826732344101</v>
      </c>
    </row>
    <row r="22" spans="1:57" x14ac:dyDescent="0.2">
      <c r="A22" s="36" t="s">
        <v>33</v>
      </c>
      <c r="B22" s="3" t="str">
        <f t="shared" si="0"/>
        <v>Chesapeake/Suffolk, VA</v>
      </c>
      <c r="C22" s="3"/>
      <c r="D22" s="25" t="s">
        <v>16</v>
      </c>
      <c r="E22" s="28" t="s">
        <v>17</v>
      </c>
      <c r="F22" s="3"/>
      <c r="G22" s="146">
        <v>93.589024634146298</v>
      </c>
      <c r="H22" s="147">
        <v>97.397185418122504</v>
      </c>
      <c r="I22" s="147">
        <v>98.570945319865302</v>
      </c>
      <c r="J22" s="147">
        <v>98.319185182616707</v>
      </c>
      <c r="K22" s="147">
        <v>94.318396839959206</v>
      </c>
      <c r="L22" s="148">
        <v>96.579532269914907</v>
      </c>
      <c r="M22" s="120"/>
      <c r="N22" s="149">
        <v>124.08602284921299</v>
      </c>
      <c r="O22" s="150">
        <v>135.96465555323101</v>
      </c>
      <c r="P22" s="151">
        <v>130.32344656781899</v>
      </c>
      <c r="Q22" s="120"/>
      <c r="R22" s="152">
        <v>106.891966052428</v>
      </c>
      <c r="S22" s="125"/>
      <c r="T22" s="153">
        <v>5.0284104378152099</v>
      </c>
      <c r="U22" s="154">
        <v>5.60307430256867</v>
      </c>
      <c r="V22" s="154">
        <v>2.7923100717005598</v>
      </c>
      <c r="W22" s="154">
        <v>3.95867860902736</v>
      </c>
      <c r="X22" s="154">
        <v>2.82046246888423E-2</v>
      </c>
      <c r="Y22" s="155">
        <v>3.4593496739766598</v>
      </c>
      <c r="Z22" s="129"/>
      <c r="AA22" s="156">
        <v>-2.80831276208683</v>
      </c>
      <c r="AB22" s="157">
        <v>-7.2048820440709598</v>
      </c>
      <c r="AC22" s="158">
        <v>-5.2928460290938304</v>
      </c>
      <c r="AD22" s="129"/>
      <c r="AE22" s="159">
        <v>-0.472254333177893</v>
      </c>
      <c r="AF22" s="31"/>
      <c r="AG22" s="146">
        <v>96.316361221394999</v>
      </c>
      <c r="AH22" s="147">
        <v>99.011077069286202</v>
      </c>
      <c r="AI22" s="147">
        <v>100.778310887884</v>
      </c>
      <c r="AJ22" s="147">
        <v>100.38822636757099</v>
      </c>
      <c r="AK22" s="147">
        <v>98.582231983323396</v>
      </c>
      <c r="AL22" s="148">
        <v>99.128253238409599</v>
      </c>
      <c r="AM22" s="120"/>
      <c r="AN22" s="149">
        <v>120.692975484756</v>
      </c>
      <c r="AO22" s="150">
        <v>124.915786042839</v>
      </c>
      <c r="AP22" s="151">
        <v>122.849553010267</v>
      </c>
      <c r="AQ22" s="120"/>
      <c r="AR22" s="152">
        <v>106.397387599453</v>
      </c>
      <c r="AS22" s="125"/>
      <c r="AT22" s="153">
        <v>9.8037749463499004</v>
      </c>
      <c r="AU22" s="154">
        <v>7.5271632570805798</v>
      </c>
      <c r="AV22" s="154">
        <v>6.2449482351350296</v>
      </c>
      <c r="AW22" s="154">
        <v>6.9086598610672398</v>
      </c>
      <c r="AX22" s="154">
        <v>5.82419176905898</v>
      </c>
      <c r="AY22" s="155">
        <v>7.1471317190619503</v>
      </c>
      <c r="AZ22" s="129"/>
      <c r="BA22" s="156">
        <v>-0.48135585949752302</v>
      </c>
      <c r="BB22" s="157">
        <v>-2.4274497359284801</v>
      </c>
      <c r="BC22" s="158">
        <v>-1.4978418495311601</v>
      </c>
      <c r="BD22" s="129"/>
      <c r="BE22" s="159">
        <v>3.7011259819602298</v>
      </c>
    </row>
    <row r="23" spans="1:57" x14ac:dyDescent="0.2">
      <c r="A23" s="19" t="s">
        <v>43</v>
      </c>
      <c r="B23" s="3" t="str">
        <f t="shared" si="0"/>
        <v>Richmond CBD/Airport, VA</v>
      </c>
      <c r="C23" s="9"/>
      <c r="D23" s="23" t="s">
        <v>16</v>
      </c>
      <c r="E23" s="26" t="s">
        <v>17</v>
      </c>
      <c r="F23" s="3"/>
      <c r="G23" s="117">
        <v>161.649254612546</v>
      </c>
      <c r="H23" s="118">
        <v>167.08872681704199</v>
      </c>
      <c r="I23" s="118">
        <v>175.89866329811599</v>
      </c>
      <c r="J23" s="118">
        <v>164.77067897558001</v>
      </c>
      <c r="K23" s="118">
        <v>163.81275215011701</v>
      </c>
      <c r="L23" s="119">
        <v>167.52794578668201</v>
      </c>
      <c r="M23" s="120"/>
      <c r="N23" s="121">
        <v>179.36759316089399</v>
      </c>
      <c r="O23" s="122">
        <v>198.207724982001</v>
      </c>
      <c r="P23" s="123">
        <v>189.713093496738</v>
      </c>
      <c r="Q23" s="120"/>
      <c r="R23" s="124">
        <v>175.814616066154</v>
      </c>
      <c r="S23" s="125"/>
      <c r="T23" s="126">
        <v>6.2681605190872798</v>
      </c>
      <c r="U23" s="127">
        <v>2.4891897185976801</v>
      </c>
      <c r="V23" s="127">
        <v>2.6551899934232801</v>
      </c>
      <c r="W23" s="127">
        <v>2.8200189326681602</v>
      </c>
      <c r="X23" s="127">
        <v>8.7612911171217807</v>
      </c>
      <c r="Y23" s="128">
        <v>4.2249377869598597</v>
      </c>
      <c r="Z23" s="129"/>
      <c r="AA23" s="130">
        <v>-6.8974811114711798</v>
      </c>
      <c r="AB23" s="131">
        <v>-4.3013243294908596</v>
      </c>
      <c r="AC23" s="132">
        <v>-5.4582988955486202</v>
      </c>
      <c r="AD23" s="129"/>
      <c r="AE23" s="133">
        <v>5.9124022741808099E-2</v>
      </c>
      <c r="AF23" s="29"/>
      <c r="AG23" s="117">
        <v>165.96215489490601</v>
      </c>
      <c r="AH23" s="118">
        <v>173.13349749695499</v>
      </c>
      <c r="AI23" s="118">
        <v>178.86780273660199</v>
      </c>
      <c r="AJ23" s="118">
        <v>174.19376214487701</v>
      </c>
      <c r="AK23" s="118">
        <v>170.64412243150599</v>
      </c>
      <c r="AL23" s="119">
        <v>173.23173067986099</v>
      </c>
      <c r="AM23" s="120"/>
      <c r="AN23" s="121">
        <v>200.68938941075999</v>
      </c>
      <c r="AO23" s="122">
        <v>206.35974376869299</v>
      </c>
      <c r="AP23" s="123">
        <v>203.62132333230201</v>
      </c>
      <c r="AQ23" s="120"/>
      <c r="AR23" s="124">
        <v>183.76241751371001</v>
      </c>
      <c r="AS23" s="125"/>
      <c r="AT23" s="126">
        <v>0.44830535350162398</v>
      </c>
      <c r="AU23" s="127">
        <v>2.10172616055018</v>
      </c>
      <c r="AV23" s="127">
        <v>-0.92352737562856602</v>
      </c>
      <c r="AW23" s="127">
        <v>0.60658198778563199</v>
      </c>
      <c r="AX23" s="127">
        <v>1.23117607502811</v>
      </c>
      <c r="AY23" s="128">
        <v>0.62404289560777104</v>
      </c>
      <c r="AZ23" s="129"/>
      <c r="BA23" s="130">
        <v>-3.4444405992987299</v>
      </c>
      <c r="BB23" s="131">
        <v>-2.9375022229910801</v>
      </c>
      <c r="BC23" s="132">
        <v>-3.1901853663595499</v>
      </c>
      <c r="BD23" s="129"/>
      <c r="BE23" s="133">
        <v>-0.84187063876356505</v>
      </c>
    </row>
    <row r="24" spans="1:57" x14ac:dyDescent="0.2">
      <c r="A24" s="20" t="s">
        <v>44</v>
      </c>
      <c r="B24" s="3" t="str">
        <f t="shared" si="0"/>
        <v>Richmond North/Glen Allen, VA</v>
      </c>
      <c r="C24" s="10"/>
      <c r="D24" s="24" t="s">
        <v>16</v>
      </c>
      <c r="E24" s="27" t="s">
        <v>17</v>
      </c>
      <c r="F24" s="3"/>
      <c r="G24" s="134">
        <v>93.564022096849996</v>
      </c>
      <c r="H24" s="120">
        <v>105.362596827738</v>
      </c>
      <c r="I24" s="120">
        <v>104.991332767402</v>
      </c>
      <c r="J24" s="120">
        <v>103.259643922118</v>
      </c>
      <c r="K24" s="120">
        <v>100.13647584632901</v>
      </c>
      <c r="L24" s="135">
        <v>101.899985673892</v>
      </c>
      <c r="M24" s="120"/>
      <c r="N24" s="136">
        <v>130.935900853676</v>
      </c>
      <c r="O24" s="137">
        <v>137.043737545883</v>
      </c>
      <c r="P24" s="138">
        <v>134.192844459979</v>
      </c>
      <c r="Q24" s="120"/>
      <c r="R24" s="139">
        <v>113.21395444526</v>
      </c>
      <c r="S24" s="125"/>
      <c r="T24" s="140">
        <v>0.33766573899001701</v>
      </c>
      <c r="U24" s="129">
        <v>9.2117260339964204</v>
      </c>
      <c r="V24" s="129">
        <v>6.7896078508768998</v>
      </c>
      <c r="W24" s="129">
        <v>6.9096645960603498</v>
      </c>
      <c r="X24" s="129">
        <v>4.0601904554153698</v>
      </c>
      <c r="Y24" s="141">
        <v>5.8595339672048201</v>
      </c>
      <c r="Z24" s="129"/>
      <c r="AA24" s="142">
        <v>4.2634645059725296</v>
      </c>
      <c r="AB24" s="143">
        <v>3.2782899399657102</v>
      </c>
      <c r="AC24" s="144">
        <v>3.7089196076308899</v>
      </c>
      <c r="AD24" s="129"/>
      <c r="AE24" s="145">
        <v>4.6372143853338397</v>
      </c>
      <c r="AF24" s="30"/>
      <c r="AG24" s="134">
        <v>97.078283031908697</v>
      </c>
      <c r="AH24" s="120">
        <v>104.44973907547801</v>
      </c>
      <c r="AI24" s="120">
        <v>107.396699664632</v>
      </c>
      <c r="AJ24" s="120">
        <v>106.705777206302</v>
      </c>
      <c r="AK24" s="120">
        <v>104.011905896624</v>
      </c>
      <c r="AL24" s="135">
        <v>104.361345648325</v>
      </c>
      <c r="AM24" s="120"/>
      <c r="AN24" s="136">
        <v>126.22147103630201</v>
      </c>
      <c r="AO24" s="137">
        <v>130.71287794107499</v>
      </c>
      <c r="AP24" s="138">
        <v>128.55045582210701</v>
      </c>
      <c r="AQ24" s="120"/>
      <c r="AR24" s="139">
        <v>112.42226736456701</v>
      </c>
      <c r="AS24" s="125"/>
      <c r="AT24" s="140">
        <v>2.8343294907399601</v>
      </c>
      <c r="AU24" s="129">
        <v>7.5197081993609398</v>
      </c>
      <c r="AV24" s="129">
        <v>7.4753380755621501</v>
      </c>
      <c r="AW24" s="129">
        <v>7.9360395188722697</v>
      </c>
      <c r="AX24" s="129">
        <v>6.1383404928205998</v>
      </c>
      <c r="AY24" s="141">
        <v>6.6867024205662702</v>
      </c>
      <c r="AZ24" s="129"/>
      <c r="BA24" s="142">
        <v>4.5224150524019304</v>
      </c>
      <c r="BB24" s="143">
        <v>3.5719476282178402</v>
      </c>
      <c r="BC24" s="144">
        <v>4.0180912580682602</v>
      </c>
      <c r="BD24" s="129"/>
      <c r="BE24" s="145">
        <v>5.3253093206491302</v>
      </c>
    </row>
    <row r="25" spans="1:57" x14ac:dyDescent="0.2">
      <c r="A25" s="21" t="s">
        <v>45</v>
      </c>
      <c r="B25" s="3" t="str">
        <f t="shared" si="0"/>
        <v>Richmond West/Midlothian, VA</v>
      </c>
      <c r="C25" s="3"/>
      <c r="D25" s="24" t="s">
        <v>16</v>
      </c>
      <c r="E25" s="27" t="s">
        <v>17</v>
      </c>
      <c r="F25" s="3"/>
      <c r="G25" s="134">
        <v>87.819573317998803</v>
      </c>
      <c r="H25" s="120">
        <v>91.776141491955102</v>
      </c>
      <c r="I25" s="120">
        <v>92.522342163461502</v>
      </c>
      <c r="J25" s="120">
        <v>91.544615238095204</v>
      </c>
      <c r="K25" s="120">
        <v>89.848687984707794</v>
      </c>
      <c r="L25" s="135">
        <v>90.814978444719401</v>
      </c>
      <c r="M25" s="120"/>
      <c r="N25" s="136">
        <v>122.554093799748</v>
      </c>
      <c r="O25" s="137">
        <v>127.809254357005</v>
      </c>
      <c r="P25" s="138">
        <v>125.29642017227501</v>
      </c>
      <c r="Q25" s="120"/>
      <c r="R25" s="139">
        <v>102.534161254084</v>
      </c>
      <c r="S25" s="125"/>
      <c r="T25" s="140">
        <v>0.66993682157965295</v>
      </c>
      <c r="U25" s="129">
        <v>2.4051163561497102</v>
      </c>
      <c r="V25" s="129">
        <v>1.0594889679016299</v>
      </c>
      <c r="W25" s="129">
        <v>3.17439522054676</v>
      </c>
      <c r="X25" s="129">
        <v>1.2600965530675401</v>
      </c>
      <c r="Y25" s="141">
        <v>1.7520821381259699</v>
      </c>
      <c r="Z25" s="129"/>
      <c r="AA25" s="142">
        <v>3.2497661489279701</v>
      </c>
      <c r="AB25" s="143">
        <v>1.23860462601593</v>
      </c>
      <c r="AC25" s="144">
        <v>2.09550945685316</v>
      </c>
      <c r="AD25" s="129"/>
      <c r="AE25" s="145">
        <v>1.7162365243417099</v>
      </c>
      <c r="AF25" s="30"/>
      <c r="AG25" s="134">
        <v>87.5404227878211</v>
      </c>
      <c r="AH25" s="120">
        <v>91.186361183767005</v>
      </c>
      <c r="AI25" s="120">
        <v>93.896598998748402</v>
      </c>
      <c r="AJ25" s="120">
        <v>93.032072466850096</v>
      </c>
      <c r="AK25" s="120">
        <v>93.192340472239906</v>
      </c>
      <c r="AL25" s="135">
        <v>91.962424695008195</v>
      </c>
      <c r="AM25" s="120"/>
      <c r="AN25" s="136">
        <v>114.218834805467</v>
      </c>
      <c r="AO25" s="137">
        <v>119.553999317102</v>
      </c>
      <c r="AP25" s="138">
        <v>116.967203431222</v>
      </c>
      <c r="AQ25" s="120"/>
      <c r="AR25" s="139">
        <v>100.54321639023</v>
      </c>
      <c r="AS25" s="125"/>
      <c r="AT25" s="140">
        <v>2.3535972019218701</v>
      </c>
      <c r="AU25" s="129">
        <v>2.7116265584409098</v>
      </c>
      <c r="AV25" s="129">
        <v>4.1913913735030501</v>
      </c>
      <c r="AW25" s="129">
        <v>4.5044968749848504</v>
      </c>
      <c r="AX25" s="129">
        <v>2.9420841488941099</v>
      </c>
      <c r="AY25" s="141">
        <v>3.4305819903820698</v>
      </c>
      <c r="AZ25" s="129"/>
      <c r="BA25" s="142">
        <v>2.9369260244399298</v>
      </c>
      <c r="BB25" s="143">
        <v>3.9486361346608598</v>
      </c>
      <c r="BC25" s="144">
        <v>3.4516923968751101</v>
      </c>
      <c r="BD25" s="129"/>
      <c r="BE25" s="145">
        <v>3.5456754076922201</v>
      </c>
    </row>
    <row r="26" spans="1:57" x14ac:dyDescent="0.2">
      <c r="A26" s="21" t="s">
        <v>46</v>
      </c>
      <c r="B26" s="3" t="str">
        <f t="shared" si="0"/>
        <v>Petersburg/Chester, VA</v>
      </c>
      <c r="C26" s="3"/>
      <c r="D26" s="24" t="s">
        <v>16</v>
      </c>
      <c r="E26" s="27" t="s">
        <v>17</v>
      </c>
      <c r="F26" s="3"/>
      <c r="G26" s="134">
        <v>83.862644489112199</v>
      </c>
      <c r="H26" s="120">
        <v>88.382749320330902</v>
      </c>
      <c r="I26" s="120">
        <v>88.291211686816297</v>
      </c>
      <c r="J26" s="120">
        <v>88.440803506686393</v>
      </c>
      <c r="K26" s="120">
        <v>86.070831906859596</v>
      </c>
      <c r="L26" s="135">
        <v>87.103459935310596</v>
      </c>
      <c r="M26" s="120"/>
      <c r="N26" s="136">
        <v>95.739560189701805</v>
      </c>
      <c r="O26" s="137">
        <v>102.308586724782</v>
      </c>
      <c r="P26" s="138">
        <v>99.162615548345201</v>
      </c>
      <c r="Q26" s="120"/>
      <c r="R26" s="139">
        <v>90.960327396123006</v>
      </c>
      <c r="S26" s="125"/>
      <c r="T26" s="140">
        <v>-1.48733371948148</v>
      </c>
      <c r="U26" s="129">
        <v>-0.66628444433636602</v>
      </c>
      <c r="V26" s="129">
        <v>-3.8039426796518301</v>
      </c>
      <c r="W26" s="129">
        <v>-5.0764324078984201E-2</v>
      </c>
      <c r="X26" s="129">
        <v>-1.0636601872528799</v>
      </c>
      <c r="Y26" s="141">
        <v>-1.4823674859921101</v>
      </c>
      <c r="Z26" s="129"/>
      <c r="AA26" s="142">
        <v>-2.4820531464974098</v>
      </c>
      <c r="AB26" s="143">
        <v>-0.41624908929269999</v>
      </c>
      <c r="AC26" s="144">
        <v>-1.4494197225623899</v>
      </c>
      <c r="AD26" s="129"/>
      <c r="AE26" s="145">
        <v>-1.4269077383734801</v>
      </c>
      <c r="AF26" s="30"/>
      <c r="AG26" s="134">
        <v>85.550942337559405</v>
      </c>
      <c r="AH26" s="120">
        <v>89.141104958327404</v>
      </c>
      <c r="AI26" s="120">
        <v>89.530186037371493</v>
      </c>
      <c r="AJ26" s="120">
        <v>89.634329127423797</v>
      </c>
      <c r="AK26" s="120">
        <v>88.166360522931797</v>
      </c>
      <c r="AL26" s="135">
        <v>88.478626652705799</v>
      </c>
      <c r="AM26" s="120"/>
      <c r="AN26" s="136">
        <v>94.280919557487096</v>
      </c>
      <c r="AO26" s="137">
        <v>97.411189226415004</v>
      </c>
      <c r="AP26" s="138">
        <v>95.882003252267907</v>
      </c>
      <c r="AQ26" s="120"/>
      <c r="AR26" s="139">
        <v>90.761661868954903</v>
      </c>
      <c r="AS26" s="125"/>
      <c r="AT26" s="140">
        <v>-1.16262002006044</v>
      </c>
      <c r="AU26" s="129">
        <v>0.93786951235971505</v>
      </c>
      <c r="AV26" s="129">
        <v>-1.13041320656785</v>
      </c>
      <c r="AW26" s="129">
        <v>0.70795963724280497</v>
      </c>
      <c r="AX26" s="129">
        <v>-0.59319297815432204</v>
      </c>
      <c r="AY26" s="141">
        <v>-0.24032309339768801</v>
      </c>
      <c r="AZ26" s="129"/>
      <c r="BA26" s="142">
        <v>-2.9712972527272701</v>
      </c>
      <c r="BB26" s="143">
        <v>-2.4818990750124401</v>
      </c>
      <c r="BC26" s="144">
        <v>-2.72598993881941</v>
      </c>
      <c r="BD26" s="129"/>
      <c r="BE26" s="145">
        <v>-1.09033046763011</v>
      </c>
    </row>
    <row r="27" spans="1:57" x14ac:dyDescent="0.2">
      <c r="A27" s="77" t="s">
        <v>99</v>
      </c>
      <c r="B27" s="37" t="s">
        <v>71</v>
      </c>
      <c r="C27" s="3"/>
      <c r="D27" s="24" t="s">
        <v>16</v>
      </c>
      <c r="E27" s="27" t="s">
        <v>17</v>
      </c>
      <c r="F27" s="3"/>
      <c r="G27" s="134">
        <v>109.403866002214</v>
      </c>
      <c r="H27" s="120">
        <v>108.112234459585</v>
      </c>
      <c r="I27" s="120">
        <v>113.10096442756</v>
      </c>
      <c r="J27" s="120">
        <v>113.597103274559</v>
      </c>
      <c r="K27" s="120">
        <v>115.813287126964</v>
      </c>
      <c r="L27" s="135">
        <v>112.180813569883</v>
      </c>
      <c r="M27" s="120"/>
      <c r="N27" s="136">
        <v>140.00157987575699</v>
      </c>
      <c r="O27" s="137">
        <v>149.51658813804499</v>
      </c>
      <c r="P27" s="138">
        <v>145.01425860066701</v>
      </c>
      <c r="Q27" s="120"/>
      <c r="R27" s="139">
        <v>123.19859787135501</v>
      </c>
      <c r="S27" s="125"/>
      <c r="T27" s="140">
        <v>0.20618877336885699</v>
      </c>
      <c r="U27" s="129">
        <v>3.9764662945868601</v>
      </c>
      <c r="V27" s="129">
        <v>6.56617086065366</v>
      </c>
      <c r="W27" s="129">
        <v>7.8923446930088001</v>
      </c>
      <c r="X27" s="129">
        <v>5.2728949889774501</v>
      </c>
      <c r="Y27" s="141">
        <v>4.9820754554829403</v>
      </c>
      <c r="Z27" s="129"/>
      <c r="AA27" s="142">
        <v>1.7476342546522601</v>
      </c>
      <c r="AB27" s="143">
        <v>3.2624573850619401</v>
      </c>
      <c r="AC27" s="144">
        <v>2.5506775097035899</v>
      </c>
      <c r="AD27" s="129"/>
      <c r="AE27" s="145">
        <v>3.7187561683581798</v>
      </c>
      <c r="AF27" s="30"/>
      <c r="AG27" s="134">
        <v>105.661367493375</v>
      </c>
      <c r="AH27" s="120">
        <v>107.160727272727</v>
      </c>
      <c r="AI27" s="120">
        <v>109.009247137278</v>
      </c>
      <c r="AJ27" s="120">
        <v>112.08367317603999</v>
      </c>
      <c r="AK27" s="120">
        <v>119.499444218737</v>
      </c>
      <c r="AL27" s="135">
        <v>111.16654931914699</v>
      </c>
      <c r="AM27" s="120"/>
      <c r="AN27" s="136">
        <v>146.58472923658101</v>
      </c>
      <c r="AO27" s="137">
        <v>147.564072049007</v>
      </c>
      <c r="AP27" s="138">
        <v>147.07509110386701</v>
      </c>
      <c r="AQ27" s="120"/>
      <c r="AR27" s="139">
        <v>123.081044959761</v>
      </c>
      <c r="AS27" s="125"/>
      <c r="AT27" s="140">
        <v>2.5304510224902499</v>
      </c>
      <c r="AU27" s="129">
        <v>5.83356612132682</v>
      </c>
      <c r="AV27" s="129">
        <v>7.0261185346340502</v>
      </c>
      <c r="AW27" s="129">
        <v>8.0231333153136006</v>
      </c>
      <c r="AX27" s="129">
        <v>6.1009844719986699</v>
      </c>
      <c r="AY27" s="141">
        <v>6.1650499774029299</v>
      </c>
      <c r="AZ27" s="129"/>
      <c r="BA27" s="142">
        <v>3.8707868922796602</v>
      </c>
      <c r="BB27" s="143">
        <v>3.3900863951553002</v>
      </c>
      <c r="BC27" s="144">
        <v>3.6253684943410298</v>
      </c>
      <c r="BD27" s="129"/>
      <c r="BE27" s="145">
        <v>5.0344978984112396</v>
      </c>
    </row>
    <row r="28" spans="1:57" x14ac:dyDescent="0.2">
      <c r="A28" s="21" t="s">
        <v>48</v>
      </c>
      <c r="B28" s="3" t="str">
        <f t="shared" si="0"/>
        <v>Roanoke, VA</v>
      </c>
      <c r="C28" s="3"/>
      <c r="D28" s="24" t="s">
        <v>16</v>
      </c>
      <c r="E28" s="27" t="s">
        <v>17</v>
      </c>
      <c r="F28" s="3"/>
      <c r="G28" s="134">
        <v>99.428707055781302</v>
      </c>
      <c r="H28" s="120">
        <v>102.184847457627</v>
      </c>
      <c r="I28" s="120">
        <v>106.935702857142</v>
      </c>
      <c r="J28" s="120">
        <v>105.83345586262401</v>
      </c>
      <c r="K28" s="120">
        <v>103.96356940509899</v>
      </c>
      <c r="L28" s="135">
        <v>103.923094739362</v>
      </c>
      <c r="M28" s="120"/>
      <c r="N28" s="136">
        <v>121.82222865013701</v>
      </c>
      <c r="O28" s="137">
        <v>126.809257203277</v>
      </c>
      <c r="P28" s="138">
        <v>124.367207608255</v>
      </c>
      <c r="Q28" s="120"/>
      <c r="R28" s="139">
        <v>110.20583284967999</v>
      </c>
      <c r="S28" s="125"/>
      <c r="T28" s="140">
        <v>7.0853139670603102</v>
      </c>
      <c r="U28" s="129">
        <v>6.5129890670306203</v>
      </c>
      <c r="V28" s="129">
        <v>6.70402691816642</v>
      </c>
      <c r="W28" s="129">
        <v>7.4418844662937804</v>
      </c>
      <c r="X28" s="129">
        <v>4.4224815123781198</v>
      </c>
      <c r="Y28" s="141">
        <v>6.4259923995128201</v>
      </c>
      <c r="Z28" s="129"/>
      <c r="AA28" s="142">
        <v>4.7479409811377504</v>
      </c>
      <c r="AB28" s="143">
        <v>1.1141703517091699</v>
      </c>
      <c r="AC28" s="144">
        <v>2.7998516990059401</v>
      </c>
      <c r="AD28" s="129"/>
      <c r="AE28" s="145">
        <v>4.9407164627509497</v>
      </c>
      <c r="AF28" s="30"/>
      <c r="AG28" s="134">
        <v>96.360209192396596</v>
      </c>
      <c r="AH28" s="120">
        <v>102.19419802428099</v>
      </c>
      <c r="AI28" s="120">
        <v>109.909364950132</v>
      </c>
      <c r="AJ28" s="120">
        <v>115.885387594438</v>
      </c>
      <c r="AK28" s="120">
        <v>132.602618151667</v>
      </c>
      <c r="AL28" s="135">
        <v>112.97836535828</v>
      </c>
      <c r="AM28" s="120"/>
      <c r="AN28" s="136">
        <v>148.60182855755201</v>
      </c>
      <c r="AO28" s="137">
        <v>140.99371895138501</v>
      </c>
      <c r="AP28" s="138">
        <v>144.85508950855001</v>
      </c>
      <c r="AQ28" s="120"/>
      <c r="AR28" s="139">
        <v>123.13823378638401</v>
      </c>
      <c r="AS28" s="125"/>
      <c r="AT28" s="140">
        <v>3.9776349355252698</v>
      </c>
      <c r="AU28" s="129">
        <v>5.4468746285921004</v>
      </c>
      <c r="AV28" s="129">
        <v>9.9982073417953199</v>
      </c>
      <c r="AW28" s="129">
        <v>9.8740459775673308</v>
      </c>
      <c r="AX28" s="129">
        <v>12.2175794959055</v>
      </c>
      <c r="AY28" s="141">
        <v>9.0453589160621206</v>
      </c>
      <c r="AZ28" s="129"/>
      <c r="BA28" s="142">
        <v>11.132070212348999</v>
      </c>
      <c r="BB28" s="143">
        <v>9.4564018033210697</v>
      </c>
      <c r="BC28" s="144">
        <v>10.3380315938289</v>
      </c>
      <c r="BD28" s="129"/>
      <c r="BE28" s="145">
        <v>9.6182637170732797</v>
      </c>
    </row>
    <row r="29" spans="1:57" x14ac:dyDescent="0.2">
      <c r="A29" s="21" t="s">
        <v>49</v>
      </c>
      <c r="B29" s="3" t="str">
        <f t="shared" si="0"/>
        <v>Charlottesville, VA</v>
      </c>
      <c r="C29" s="3"/>
      <c r="D29" s="24" t="s">
        <v>16</v>
      </c>
      <c r="E29" s="27" t="s">
        <v>17</v>
      </c>
      <c r="F29" s="3"/>
      <c r="G29" s="134">
        <v>253.533713938657</v>
      </c>
      <c r="H29" s="120">
        <v>135.22549387166501</v>
      </c>
      <c r="I29" s="120">
        <v>138.68444481943899</v>
      </c>
      <c r="J29" s="120">
        <v>142.33323509485001</v>
      </c>
      <c r="K29" s="120">
        <v>146.213417366946</v>
      </c>
      <c r="L29" s="135">
        <v>165.70139371882999</v>
      </c>
      <c r="M29" s="120"/>
      <c r="N29" s="136">
        <v>220.98890701970399</v>
      </c>
      <c r="O29" s="137">
        <v>239.36758593336799</v>
      </c>
      <c r="P29" s="138">
        <v>230.87627027027</v>
      </c>
      <c r="Q29" s="120"/>
      <c r="R29" s="139">
        <v>186.65344155844099</v>
      </c>
      <c r="S29" s="125"/>
      <c r="T29" s="140">
        <v>2.4643116593349501</v>
      </c>
      <c r="U29" s="129">
        <v>-4.1858113809394704</v>
      </c>
      <c r="V29" s="129">
        <v>2.50899277263848</v>
      </c>
      <c r="W29" s="129">
        <v>5.6864517396976897</v>
      </c>
      <c r="X29" s="129">
        <v>1.8120744965722999</v>
      </c>
      <c r="Y29" s="141">
        <v>1.30129218790073</v>
      </c>
      <c r="Z29" s="129"/>
      <c r="AA29" s="142">
        <v>2.0743019123659399</v>
      </c>
      <c r="AB29" s="143">
        <v>0.24229306422639399</v>
      </c>
      <c r="AC29" s="144">
        <v>0.96142758205226897</v>
      </c>
      <c r="AD29" s="129"/>
      <c r="AE29" s="145">
        <v>0.57318357132762099</v>
      </c>
      <c r="AF29" s="30"/>
      <c r="AG29" s="134">
        <v>176.29342274113799</v>
      </c>
      <c r="AH29" s="120">
        <v>134.293952737007</v>
      </c>
      <c r="AI29" s="120">
        <v>136.17406225814699</v>
      </c>
      <c r="AJ29" s="120">
        <v>147.96542823156199</v>
      </c>
      <c r="AK29" s="120">
        <v>169.21004880000001</v>
      </c>
      <c r="AL29" s="135">
        <v>152.33914031430101</v>
      </c>
      <c r="AM29" s="120"/>
      <c r="AN29" s="136">
        <v>281.446998986388</v>
      </c>
      <c r="AO29" s="137">
        <v>287.90564632814602</v>
      </c>
      <c r="AP29" s="138">
        <v>284.77162310286599</v>
      </c>
      <c r="AQ29" s="120"/>
      <c r="AR29" s="139">
        <v>196.40537823083099</v>
      </c>
      <c r="AS29" s="125"/>
      <c r="AT29" s="140">
        <v>2.88505796151557</v>
      </c>
      <c r="AU29" s="129">
        <v>0.286058570398186</v>
      </c>
      <c r="AV29" s="129">
        <v>1.54893818683372</v>
      </c>
      <c r="AW29" s="129">
        <v>6.9397096094473101</v>
      </c>
      <c r="AX29" s="129">
        <v>0.33854355743363101</v>
      </c>
      <c r="AY29" s="141">
        <v>2.2201872691361499</v>
      </c>
      <c r="AZ29" s="129"/>
      <c r="BA29" s="142">
        <v>5.22127415808602</v>
      </c>
      <c r="BB29" s="143">
        <v>3.8852558416443101</v>
      </c>
      <c r="BC29" s="144">
        <v>4.55163945721866</v>
      </c>
      <c r="BD29" s="129"/>
      <c r="BE29" s="145">
        <v>3.1224386753161002</v>
      </c>
    </row>
    <row r="30" spans="1:57" x14ac:dyDescent="0.2">
      <c r="A30" s="21" t="s">
        <v>50</v>
      </c>
      <c r="B30" t="s">
        <v>73</v>
      </c>
      <c r="C30" s="3"/>
      <c r="D30" s="24" t="s">
        <v>16</v>
      </c>
      <c r="E30" s="27" t="s">
        <v>17</v>
      </c>
      <c r="F30" s="3"/>
      <c r="G30" s="134">
        <v>93.540194564545999</v>
      </c>
      <c r="H30" s="120">
        <v>99.647665677546897</v>
      </c>
      <c r="I30" s="120">
        <v>105.51519244226699</v>
      </c>
      <c r="J30" s="120">
        <v>103.498577093538</v>
      </c>
      <c r="K30" s="120">
        <v>101.532405907575</v>
      </c>
      <c r="L30" s="135">
        <v>101.133608257704</v>
      </c>
      <c r="M30" s="120"/>
      <c r="N30" s="136">
        <v>114.07811841038099</v>
      </c>
      <c r="O30" s="137">
        <v>117.27110830745301</v>
      </c>
      <c r="P30" s="138">
        <v>115.709443673145</v>
      </c>
      <c r="Q30" s="120"/>
      <c r="R30" s="139">
        <v>106.010598248058</v>
      </c>
      <c r="S30" s="125"/>
      <c r="T30" s="140">
        <v>4.7105514919079203</v>
      </c>
      <c r="U30" s="129">
        <v>5.5814325163366503</v>
      </c>
      <c r="V30" s="129">
        <v>8.8971385016473405</v>
      </c>
      <c r="W30" s="129">
        <v>9.0961335970763795</v>
      </c>
      <c r="X30" s="129">
        <v>7.0448098264402903</v>
      </c>
      <c r="Y30" s="141">
        <v>7.2270584834370597</v>
      </c>
      <c r="Z30" s="129"/>
      <c r="AA30" s="142">
        <v>8.9946703513955093</v>
      </c>
      <c r="AB30" s="143">
        <v>8.9757976823237193</v>
      </c>
      <c r="AC30" s="144">
        <v>8.9692146764262404</v>
      </c>
      <c r="AD30" s="129"/>
      <c r="AE30" s="145">
        <v>7.9946738149404002</v>
      </c>
      <c r="AF30" s="30"/>
      <c r="AG30" s="134">
        <v>92.392902521008395</v>
      </c>
      <c r="AH30" s="120">
        <v>99.607803986923898</v>
      </c>
      <c r="AI30" s="120">
        <v>105.4152951846</v>
      </c>
      <c r="AJ30" s="120">
        <v>105.83154218724199</v>
      </c>
      <c r="AK30" s="120">
        <v>101.813391509433</v>
      </c>
      <c r="AL30" s="135">
        <v>101.66352792865101</v>
      </c>
      <c r="AM30" s="120"/>
      <c r="AN30" s="136">
        <v>114.402024671493</v>
      </c>
      <c r="AO30" s="137">
        <v>113.807867497106</v>
      </c>
      <c r="AP30" s="138">
        <v>114.108999945634</v>
      </c>
      <c r="AQ30" s="120"/>
      <c r="AR30" s="139">
        <v>105.593215974731</v>
      </c>
      <c r="AS30" s="125"/>
      <c r="AT30" s="140">
        <v>3.2005066587143798</v>
      </c>
      <c r="AU30" s="129">
        <v>4.5744392802840403</v>
      </c>
      <c r="AV30" s="129">
        <v>7.9750532495900996</v>
      </c>
      <c r="AW30" s="129">
        <v>9.5298209678747394</v>
      </c>
      <c r="AX30" s="129">
        <v>7.1433081490350201</v>
      </c>
      <c r="AY30" s="141">
        <v>6.8642295194174601</v>
      </c>
      <c r="AZ30" s="129"/>
      <c r="BA30" s="142">
        <v>7.32242359604626</v>
      </c>
      <c r="BB30" s="143">
        <v>6.2877272390450498</v>
      </c>
      <c r="BC30" s="144">
        <v>6.8074080295500998</v>
      </c>
      <c r="BD30" s="129"/>
      <c r="BE30" s="145">
        <v>6.8359740587490903</v>
      </c>
    </row>
    <row r="31" spans="1:57" x14ac:dyDescent="0.2">
      <c r="A31" s="21" t="s">
        <v>51</v>
      </c>
      <c r="B31" s="3" t="str">
        <f t="shared" si="0"/>
        <v>Staunton &amp; Harrisonburg, VA</v>
      </c>
      <c r="C31" s="3"/>
      <c r="D31" s="24" t="s">
        <v>16</v>
      </c>
      <c r="E31" s="27" t="s">
        <v>17</v>
      </c>
      <c r="F31" s="3"/>
      <c r="G31" s="134">
        <v>99.347635046113297</v>
      </c>
      <c r="H31" s="120">
        <v>104.39901539355201</v>
      </c>
      <c r="I31" s="120">
        <v>109.073872722327</v>
      </c>
      <c r="J31" s="120">
        <v>108.540623028391</v>
      </c>
      <c r="K31" s="120">
        <v>107.197059513339</v>
      </c>
      <c r="L31" s="135">
        <v>105.962095446433</v>
      </c>
      <c r="M31" s="120"/>
      <c r="N31" s="136">
        <v>130.093766126818</v>
      </c>
      <c r="O31" s="137">
        <v>138.79606648199399</v>
      </c>
      <c r="P31" s="138">
        <v>134.82083385579901</v>
      </c>
      <c r="Q31" s="120"/>
      <c r="R31" s="139">
        <v>115.042362108419</v>
      </c>
      <c r="S31" s="125"/>
      <c r="T31" s="140">
        <v>2.5503617277650399</v>
      </c>
      <c r="U31" s="129">
        <v>10.0571570769887</v>
      </c>
      <c r="V31" s="129">
        <v>14.6973674274779</v>
      </c>
      <c r="W31" s="129">
        <v>15.658676065650001</v>
      </c>
      <c r="X31" s="129">
        <v>12.6845146554988</v>
      </c>
      <c r="Y31" s="141">
        <v>11.426259957230901</v>
      </c>
      <c r="Z31" s="129"/>
      <c r="AA31" s="142">
        <v>10.4973540134795</v>
      </c>
      <c r="AB31" s="143">
        <v>9.4359914257008093</v>
      </c>
      <c r="AC31" s="144">
        <v>9.8416945956612203</v>
      </c>
      <c r="AD31" s="129"/>
      <c r="AE31" s="145">
        <v>9.6785740441583403</v>
      </c>
      <c r="AF31" s="30"/>
      <c r="AG31" s="134">
        <v>97.271283262630106</v>
      </c>
      <c r="AH31" s="120">
        <v>101.22030480468401</v>
      </c>
      <c r="AI31" s="120">
        <v>101.910026662603</v>
      </c>
      <c r="AJ31" s="120">
        <v>107.059838542744</v>
      </c>
      <c r="AK31" s="120">
        <v>126.991101836393</v>
      </c>
      <c r="AL31" s="135">
        <v>107.74776787229101</v>
      </c>
      <c r="AM31" s="120"/>
      <c r="AN31" s="136">
        <v>149.22368343100001</v>
      </c>
      <c r="AO31" s="137">
        <v>145.609386760441</v>
      </c>
      <c r="AP31" s="138">
        <v>147.377816182494</v>
      </c>
      <c r="AQ31" s="120"/>
      <c r="AR31" s="139">
        <v>120.771889244405</v>
      </c>
      <c r="AS31" s="125"/>
      <c r="AT31" s="140">
        <v>3.2390497166133998</v>
      </c>
      <c r="AU31" s="129">
        <v>7.5511306813399699</v>
      </c>
      <c r="AV31" s="129">
        <v>5.9498289654127499</v>
      </c>
      <c r="AW31" s="129">
        <v>9.9214530061237909</v>
      </c>
      <c r="AX31" s="129">
        <v>5.8222363563563198</v>
      </c>
      <c r="AY31" s="141">
        <v>6.4617407889693199</v>
      </c>
      <c r="AZ31" s="129"/>
      <c r="BA31" s="142">
        <v>2.30621495678488</v>
      </c>
      <c r="BB31" s="143">
        <v>1.7717129141548</v>
      </c>
      <c r="BC31" s="144">
        <v>2.03253827963667</v>
      </c>
      <c r="BD31" s="129"/>
      <c r="BE31" s="145">
        <v>3.9464203701239602</v>
      </c>
    </row>
    <row r="32" spans="1:57" x14ac:dyDescent="0.2">
      <c r="A32" s="21" t="s">
        <v>52</v>
      </c>
      <c r="B32" s="3" t="str">
        <f t="shared" si="0"/>
        <v>Blacksburg &amp; Wytheville, VA</v>
      </c>
      <c r="C32" s="3"/>
      <c r="D32" s="24" t="s">
        <v>16</v>
      </c>
      <c r="E32" s="27" t="s">
        <v>17</v>
      </c>
      <c r="F32" s="3"/>
      <c r="G32" s="134">
        <v>96.946881386050606</v>
      </c>
      <c r="H32" s="120">
        <v>94.535119817421005</v>
      </c>
      <c r="I32" s="120">
        <v>95.642389507725397</v>
      </c>
      <c r="J32" s="120">
        <v>95.190714765100594</v>
      </c>
      <c r="K32" s="120">
        <v>97.063908281998593</v>
      </c>
      <c r="L32" s="135">
        <v>95.851242167342406</v>
      </c>
      <c r="M32" s="120"/>
      <c r="N32" s="136">
        <v>125.183069216757</v>
      </c>
      <c r="O32" s="137">
        <v>125.577377622377</v>
      </c>
      <c r="P32" s="138">
        <v>125.375692546583</v>
      </c>
      <c r="Q32" s="120"/>
      <c r="R32" s="139">
        <v>105.355739065233</v>
      </c>
      <c r="S32" s="125"/>
      <c r="T32" s="140">
        <v>-2.7253406319129101</v>
      </c>
      <c r="U32" s="129">
        <v>6.9867550110476602</v>
      </c>
      <c r="V32" s="129">
        <v>5.0234116161532496</v>
      </c>
      <c r="W32" s="129">
        <v>3.1876817286823602</v>
      </c>
      <c r="X32" s="129">
        <v>-2.16010502385187</v>
      </c>
      <c r="Y32" s="141">
        <v>1.8446219295981701</v>
      </c>
      <c r="Z32" s="129"/>
      <c r="AA32" s="142">
        <v>-1.2643455723743899</v>
      </c>
      <c r="AB32" s="143">
        <v>-1.8235199796202299</v>
      </c>
      <c r="AC32" s="144">
        <v>-1.5337863861280401</v>
      </c>
      <c r="AD32" s="129"/>
      <c r="AE32" s="145">
        <v>-0.57023898221065195</v>
      </c>
      <c r="AF32" s="30"/>
      <c r="AG32" s="134">
        <v>97.615308162785198</v>
      </c>
      <c r="AH32" s="120">
        <v>97.592989507213701</v>
      </c>
      <c r="AI32" s="120">
        <v>104.326166550764</v>
      </c>
      <c r="AJ32" s="120">
        <v>121.466373652317</v>
      </c>
      <c r="AK32" s="120">
        <v>153.40685709956</v>
      </c>
      <c r="AL32" s="135">
        <v>117.34449147300499</v>
      </c>
      <c r="AM32" s="120"/>
      <c r="AN32" s="136">
        <v>178.059507172764</v>
      </c>
      <c r="AO32" s="137">
        <v>165.985772174696</v>
      </c>
      <c r="AP32" s="138">
        <v>172.29164222979</v>
      </c>
      <c r="AQ32" s="120"/>
      <c r="AR32" s="139">
        <v>135.487848129734</v>
      </c>
      <c r="AS32" s="125"/>
      <c r="AT32" s="140">
        <v>1.5304455020460701</v>
      </c>
      <c r="AU32" s="129">
        <v>1.67239923009464</v>
      </c>
      <c r="AV32" s="129">
        <v>3.6540896840675501</v>
      </c>
      <c r="AW32" s="129">
        <v>4.50548732909433</v>
      </c>
      <c r="AX32" s="129">
        <v>7.1930673814961699</v>
      </c>
      <c r="AY32" s="141">
        <v>4.2599771409362397</v>
      </c>
      <c r="AZ32" s="129"/>
      <c r="BA32" s="142">
        <v>8.86762389211464</v>
      </c>
      <c r="BB32" s="143">
        <v>8.1539360872328093</v>
      </c>
      <c r="BC32" s="144">
        <v>8.4676815717616805</v>
      </c>
      <c r="BD32" s="129"/>
      <c r="BE32" s="145">
        <v>5.48237570937615</v>
      </c>
    </row>
    <row r="33" spans="1:64" x14ac:dyDescent="0.2">
      <c r="A33" s="21" t="s">
        <v>53</v>
      </c>
      <c r="B33" s="3" t="str">
        <f t="shared" si="0"/>
        <v>Lynchburg, VA</v>
      </c>
      <c r="C33" s="3"/>
      <c r="D33" s="24" t="s">
        <v>16</v>
      </c>
      <c r="E33" s="27" t="s">
        <v>17</v>
      </c>
      <c r="F33" s="3"/>
      <c r="G33" s="134">
        <v>116.65303214596</v>
      </c>
      <c r="H33" s="120">
        <v>108.39121716848101</v>
      </c>
      <c r="I33" s="120">
        <v>111.261364441819</v>
      </c>
      <c r="J33" s="120">
        <v>114.874708284714</v>
      </c>
      <c r="K33" s="120">
        <v>113.66661396574401</v>
      </c>
      <c r="L33" s="135">
        <v>112.776350661254</v>
      </c>
      <c r="M33" s="120"/>
      <c r="N33" s="136">
        <v>139.94624153498799</v>
      </c>
      <c r="O33" s="137">
        <v>136.97744680851</v>
      </c>
      <c r="P33" s="138">
        <v>138.43672676837701</v>
      </c>
      <c r="Q33" s="120"/>
      <c r="R33" s="139">
        <v>121.00492705924199</v>
      </c>
      <c r="S33" s="125"/>
      <c r="T33" s="140">
        <v>-2.19391158549363</v>
      </c>
      <c r="U33" s="129">
        <v>3.5764368671278199</v>
      </c>
      <c r="V33" s="129">
        <v>4.8146213397316497</v>
      </c>
      <c r="W33" s="129">
        <v>10.7781587689202</v>
      </c>
      <c r="X33" s="129">
        <v>8.6159646768134301</v>
      </c>
      <c r="Y33" s="141">
        <v>5.1771337038420997</v>
      </c>
      <c r="Z33" s="129"/>
      <c r="AA33" s="142">
        <v>15.0159722232044</v>
      </c>
      <c r="AB33" s="143">
        <v>4.5064876595003804</v>
      </c>
      <c r="AC33" s="144">
        <v>9.0986660450955501</v>
      </c>
      <c r="AD33" s="129"/>
      <c r="AE33" s="145">
        <v>5.8918481931737601</v>
      </c>
      <c r="AF33" s="30"/>
      <c r="AG33" s="134">
        <v>109.020121797564</v>
      </c>
      <c r="AH33" s="120">
        <v>109.195910757946</v>
      </c>
      <c r="AI33" s="120">
        <v>112.88567902881501</v>
      </c>
      <c r="AJ33" s="120">
        <v>145.14318483412299</v>
      </c>
      <c r="AK33" s="120">
        <v>174.20366283524899</v>
      </c>
      <c r="AL33" s="135">
        <v>133.124602817062</v>
      </c>
      <c r="AM33" s="120"/>
      <c r="AN33" s="136">
        <v>194.82389877835899</v>
      </c>
      <c r="AO33" s="137">
        <v>166.89429398439401</v>
      </c>
      <c r="AP33" s="138">
        <v>181.407017109001</v>
      </c>
      <c r="AQ33" s="120"/>
      <c r="AR33" s="139">
        <v>148.59821246585099</v>
      </c>
      <c r="AS33" s="125"/>
      <c r="AT33" s="140">
        <v>-0.205696976484602</v>
      </c>
      <c r="AU33" s="129">
        <v>1.17434917160624</v>
      </c>
      <c r="AV33" s="129">
        <v>2.2509859916653898</v>
      </c>
      <c r="AW33" s="129">
        <v>14.1595917943531</v>
      </c>
      <c r="AX33" s="129">
        <v>8.5710858520806692</v>
      </c>
      <c r="AY33" s="141">
        <v>6.4886318184199601</v>
      </c>
      <c r="AZ33" s="129"/>
      <c r="BA33" s="142">
        <v>7.0160422025598397</v>
      </c>
      <c r="BB33" s="143">
        <v>4.3107155424368502</v>
      </c>
      <c r="BC33" s="144">
        <v>6.0837461362609897</v>
      </c>
      <c r="BD33" s="129"/>
      <c r="BE33" s="145">
        <v>6.1993298029423602</v>
      </c>
    </row>
    <row r="34" spans="1:64" x14ac:dyDescent="0.2">
      <c r="A34" s="21" t="s">
        <v>78</v>
      </c>
      <c r="B34" s="3" t="str">
        <f t="shared" si="0"/>
        <v>Central Virginia</v>
      </c>
      <c r="C34" s="3"/>
      <c r="D34" s="24" t="s">
        <v>16</v>
      </c>
      <c r="E34" s="27" t="s">
        <v>17</v>
      </c>
      <c r="F34" s="3"/>
      <c r="G34" s="134">
        <v>130.174273563074</v>
      </c>
      <c r="H34" s="120">
        <v>111.25365670836899</v>
      </c>
      <c r="I34" s="120">
        <v>113.564042065593</v>
      </c>
      <c r="J34" s="120">
        <v>111.566851851851</v>
      </c>
      <c r="K34" s="120">
        <v>109.853467517401</v>
      </c>
      <c r="L34" s="135">
        <v>114.90810367956</v>
      </c>
      <c r="M34" s="120"/>
      <c r="N34" s="136">
        <v>142.826444146104</v>
      </c>
      <c r="O34" s="137">
        <v>152.45972333469501</v>
      </c>
      <c r="P34" s="138">
        <v>147.94303249332501</v>
      </c>
      <c r="Q34" s="120"/>
      <c r="R34" s="139">
        <v>126.07659174298399</v>
      </c>
      <c r="S34" s="125"/>
      <c r="T34" s="140">
        <v>2.50719488084613</v>
      </c>
      <c r="U34" s="129">
        <v>2.7749096696427902</v>
      </c>
      <c r="V34" s="129">
        <v>3.2521762093055</v>
      </c>
      <c r="W34" s="129">
        <v>4.9623867512286104</v>
      </c>
      <c r="X34" s="129">
        <v>3.4673017884956998</v>
      </c>
      <c r="Y34" s="141">
        <v>3.2783903896027802</v>
      </c>
      <c r="Z34" s="129"/>
      <c r="AA34" s="142">
        <v>2.6708525422351701</v>
      </c>
      <c r="AB34" s="143">
        <v>1.8781242542833301</v>
      </c>
      <c r="AC34" s="144">
        <v>2.1671027713431799</v>
      </c>
      <c r="AD34" s="129"/>
      <c r="AE34" s="145">
        <v>2.5455883061289399</v>
      </c>
      <c r="AF34" s="30"/>
      <c r="AG34" s="134">
        <v>112.079664829584</v>
      </c>
      <c r="AH34" s="120">
        <v>110.644704747673</v>
      </c>
      <c r="AI34" s="120">
        <v>113.96329538377201</v>
      </c>
      <c r="AJ34" s="120">
        <v>118.38117703757899</v>
      </c>
      <c r="AK34" s="120">
        <v>123.28724572515</v>
      </c>
      <c r="AL34" s="135">
        <v>115.917595751227</v>
      </c>
      <c r="AM34" s="120"/>
      <c r="AN34" s="136">
        <v>157.36884375797999</v>
      </c>
      <c r="AO34" s="137">
        <v>158.44072950932301</v>
      </c>
      <c r="AP34" s="138">
        <v>157.917804736676</v>
      </c>
      <c r="AQ34" s="120"/>
      <c r="AR34" s="139">
        <v>129.803555055278</v>
      </c>
      <c r="AS34" s="125"/>
      <c r="AT34" s="140">
        <v>0.91553230978823197</v>
      </c>
      <c r="AU34" s="129">
        <v>2.2161084714667001</v>
      </c>
      <c r="AV34" s="129">
        <v>2.1889848957401101</v>
      </c>
      <c r="AW34" s="129">
        <v>5.6565761527474496</v>
      </c>
      <c r="AX34" s="129">
        <v>3.1769881395783499</v>
      </c>
      <c r="AY34" s="141">
        <v>2.98231847738889</v>
      </c>
      <c r="AZ34" s="129"/>
      <c r="BA34" s="142">
        <v>3.06614021376007</v>
      </c>
      <c r="BB34" s="143">
        <v>2.6409886387124799</v>
      </c>
      <c r="BC34" s="144">
        <v>2.8464849399199301</v>
      </c>
      <c r="BD34" s="129"/>
      <c r="BE34" s="145">
        <v>2.8364180209266201</v>
      </c>
    </row>
    <row r="35" spans="1:64" x14ac:dyDescent="0.2">
      <c r="A35" s="21" t="s">
        <v>79</v>
      </c>
      <c r="B35" s="3" t="str">
        <f t="shared" si="0"/>
        <v>Chesapeake Bay</v>
      </c>
      <c r="C35" s="3"/>
      <c r="D35" s="24" t="s">
        <v>16</v>
      </c>
      <c r="E35" s="27" t="s">
        <v>17</v>
      </c>
      <c r="F35" s="3"/>
      <c r="G35" s="134">
        <v>118.719664310954</v>
      </c>
      <c r="H35" s="120">
        <v>111.452532188841</v>
      </c>
      <c r="I35" s="120">
        <v>109.942754491017</v>
      </c>
      <c r="J35" s="120">
        <v>103.59646795827101</v>
      </c>
      <c r="K35" s="120">
        <v>109.944303405572</v>
      </c>
      <c r="L35" s="135">
        <v>110.486049230769</v>
      </c>
      <c r="M35" s="120"/>
      <c r="N35" s="136">
        <v>158.90056994818599</v>
      </c>
      <c r="O35" s="137">
        <v>174.923941368078</v>
      </c>
      <c r="P35" s="138">
        <v>167.617359716479</v>
      </c>
      <c r="Q35" s="120"/>
      <c r="R35" s="139">
        <v>130.05378312765501</v>
      </c>
      <c r="S35" s="125"/>
      <c r="T35" s="140">
        <v>4.5294707026959298</v>
      </c>
      <c r="U35" s="129">
        <v>0.49097935595526598</v>
      </c>
      <c r="V35" s="129">
        <v>4.10773925026594</v>
      </c>
      <c r="W35" s="129">
        <v>-0.75070814679378595</v>
      </c>
      <c r="X35" s="129">
        <v>-1.6855300613687501</v>
      </c>
      <c r="Y35" s="141">
        <v>1.3763907345991599</v>
      </c>
      <c r="Z35" s="129"/>
      <c r="AA35" s="142">
        <v>4.6171546720157997</v>
      </c>
      <c r="AB35" s="143">
        <v>5.1001219150049897</v>
      </c>
      <c r="AC35" s="144">
        <v>4.9813227865275902</v>
      </c>
      <c r="AD35" s="129"/>
      <c r="AE35" s="145">
        <v>2.4188210481222199</v>
      </c>
      <c r="AF35" s="30"/>
      <c r="AG35" s="134">
        <v>112.08990537848599</v>
      </c>
      <c r="AH35" s="120">
        <v>107.84172439759</v>
      </c>
      <c r="AI35" s="120">
        <v>107.435708108108</v>
      </c>
      <c r="AJ35" s="120">
        <v>111.49561625128</v>
      </c>
      <c r="AK35" s="120">
        <v>115.26166480446901</v>
      </c>
      <c r="AL35" s="135">
        <v>110.75511146862701</v>
      </c>
      <c r="AM35" s="120"/>
      <c r="AN35" s="136">
        <v>150.38616869918599</v>
      </c>
      <c r="AO35" s="137">
        <v>160.99292063492001</v>
      </c>
      <c r="AP35" s="138">
        <v>155.86163061291299</v>
      </c>
      <c r="AQ35" s="120"/>
      <c r="AR35" s="139">
        <v>125.124204646306</v>
      </c>
      <c r="AS35" s="125"/>
      <c r="AT35" s="140">
        <v>3.9699080930101802</v>
      </c>
      <c r="AU35" s="129">
        <v>1.2281898357972001</v>
      </c>
      <c r="AV35" s="129">
        <v>0.80591652253162704</v>
      </c>
      <c r="AW35" s="129">
        <v>6.4199468886236897</v>
      </c>
      <c r="AX35" s="129">
        <v>2.76602184428303</v>
      </c>
      <c r="AY35" s="141">
        <v>3.0276464322113501</v>
      </c>
      <c r="AZ35" s="129"/>
      <c r="BA35" s="142">
        <v>1.3503321477260299</v>
      </c>
      <c r="BB35" s="143">
        <v>3.9450881424651598</v>
      </c>
      <c r="BC35" s="144">
        <v>2.7256893824519701</v>
      </c>
      <c r="BD35" s="129"/>
      <c r="BE35" s="145">
        <v>2.16015998977965</v>
      </c>
    </row>
    <row r="36" spans="1:64" x14ac:dyDescent="0.2">
      <c r="A36" s="21" t="s">
        <v>80</v>
      </c>
      <c r="B36" s="3" t="str">
        <f t="shared" si="0"/>
        <v>Coastal Virginia - Eastern Shore</v>
      </c>
      <c r="C36" s="3"/>
      <c r="D36" s="24" t="s">
        <v>16</v>
      </c>
      <c r="E36" s="27" t="s">
        <v>17</v>
      </c>
      <c r="F36" s="3"/>
      <c r="G36" s="134">
        <v>116.601889655172</v>
      </c>
      <c r="H36" s="120">
        <v>115.40057347670199</v>
      </c>
      <c r="I36" s="120">
        <v>128.55591373439199</v>
      </c>
      <c r="J36" s="120">
        <v>128.12613396004701</v>
      </c>
      <c r="K36" s="120">
        <v>132.08758873929</v>
      </c>
      <c r="L36" s="135">
        <v>124.382220870834</v>
      </c>
      <c r="M36" s="120"/>
      <c r="N36" s="136">
        <v>166.424014989293</v>
      </c>
      <c r="O36" s="137">
        <v>182.90448007774501</v>
      </c>
      <c r="P36" s="138">
        <v>175.063036169128</v>
      </c>
      <c r="Q36" s="120"/>
      <c r="R36" s="139">
        <v>140.761285808363</v>
      </c>
      <c r="S36" s="125"/>
      <c r="T36" s="140">
        <v>6.5081012379005099</v>
      </c>
      <c r="U36" s="129">
        <v>-2.93109585876247</v>
      </c>
      <c r="V36" s="129">
        <v>12.472907563972001</v>
      </c>
      <c r="W36" s="129">
        <v>14.0639342484527</v>
      </c>
      <c r="X36" s="129">
        <v>14.9364614129855</v>
      </c>
      <c r="Y36" s="141">
        <v>9.0285421729252402</v>
      </c>
      <c r="Z36" s="129"/>
      <c r="AA36" s="142">
        <v>-2.67616330567501</v>
      </c>
      <c r="AB36" s="143">
        <v>-0.63718311951650697</v>
      </c>
      <c r="AC36" s="144">
        <v>-1.67065247539031</v>
      </c>
      <c r="AD36" s="129"/>
      <c r="AE36" s="145">
        <v>3.3451842716504498</v>
      </c>
      <c r="AF36" s="30"/>
      <c r="AG36" s="134">
        <v>112.596925373134</v>
      </c>
      <c r="AH36" s="120">
        <v>114.960190538764</v>
      </c>
      <c r="AI36" s="120">
        <v>114.552366000634</v>
      </c>
      <c r="AJ36" s="120">
        <v>117.098238182934</v>
      </c>
      <c r="AK36" s="120">
        <v>127.846301289566</v>
      </c>
      <c r="AL36" s="135">
        <v>117.859575335261</v>
      </c>
      <c r="AM36" s="120"/>
      <c r="AN36" s="136">
        <v>164.18772565922899</v>
      </c>
      <c r="AO36" s="137">
        <v>167.87664762850699</v>
      </c>
      <c r="AP36" s="138">
        <v>166.05139254798601</v>
      </c>
      <c r="AQ36" s="120"/>
      <c r="AR36" s="139">
        <v>134.42934520985199</v>
      </c>
      <c r="AS36" s="125"/>
      <c r="AT36" s="140">
        <v>2.7881425404498401</v>
      </c>
      <c r="AU36" s="129">
        <v>4.7385744405716901</v>
      </c>
      <c r="AV36" s="129">
        <v>4.2588240473597496</v>
      </c>
      <c r="AW36" s="129">
        <v>5.9535813915984503</v>
      </c>
      <c r="AX36" s="129">
        <v>9.2999882913458691</v>
      </c>
      <c r="AY36" s="141">
        <v>5.7229527018437603</v>
      </c>
      <c r="AZ36" s="129"/>
      <c r="BA36" s="142">
        <v>1.29914423911451</v>
      </c>
      <c r="BB36" s="143">
        <v>1.0676573625933099</v>
      </c>
      <c r="BC36" s="144">
        <v>1.1630391972845799</v>
      </c>
      <c r="BD36" s="129"/>
      <c r="BE36" s="145">
        <v>3.7683411487382799</v>
      </c>
    </row>
    <row r="37" spans="1:64" x14ac:dyDescent="0.2">
      <c r="A37" s="21" t="s">
        <v>81</v>
      </c>
      <c r="B37" s="3" t="str">
        <f t="shared" si="0"/>
        <v>Coastal Virginia - Hampton Roads</v>
      </c>
      <c r="C37" s="3"/>
      <c r="D37" s="24" t="s">
        <v>16</v>
      </c>
      <c r="E37" s="27" t="s">
        <v>17</v>
      </c>
      <c r="F37" s="3"/>
      <c r="G37" s="134">
        <v>111.85489851756</v>
      </c>
      <c r="H37" s="120">
        <v>113.304987292962</v>
      </c>
      <c r="I37" s="120">
        <v>113.605884060409</v>
      </c>
      <c r="J37" s="120">
        <v>114.45788531229999</v>
      </c>
      <c r="K37" s="120">
        <v>116.95694451913501</v>
      </c>
      <c r="L37" s="135">
        <v>114.074423993455</v>
      </c>
      <c r="M37" s="120"/>
      <c r="N37" s="136">
        <v>171.41644718638901</v>
      </c>
      <c r="O37" s="137">
        <v>189.79396571873701</v>
      </c>
      <c r="P37" s="138">
        <v>181.25330066551899</v>
      </c>
      <c r="Q37" s="120"/>
      <c r="R37" s="139">
        <v>136.81431549352101</v>
      </c>
      <c r="S37" s="125"/>
      <c r="T37" s="140">
        <v>3.1280930176569401</v>
      </c>
      <c r="U37" s="129">
        <v>4.7187481603142603</v>
      </c>
      <c r="V37" s="129">
        <v>3.1226135719771499</v>
      </c>
      <c r="W37" s="129">
        <v>4.7588800850443604</v>
      </c>
      <c r="X37" s="129">
        <v>2.6134240488713498</v>
      </c>
      <c r="Y37" s="141">
        <v>3.67153560453169</v>
      </c>
      <c r="Z37" s="129"/>
      <c r="AA37" s="142">
        <v>-4.9605109148941802</v>
      </c>
      <c r="AB37" s="143">
        <v>-7.7753766076700703</v>
      </c>
      <c r="AC37" s="144">
        <v>-6.6071419463913701</v>
      </c>
      <c r="AD37" s="129"/>
      <c r="AE37" s="145">
        <v>-2.1640380955739</v>
      </c>
      <c r="AF37" s="30"/>
      <c r="AG37" s="134">
        <v>117.058418955992</v>
      </c>
      <c r="AH37" s="120">
        <v>110.563778413836</v>
      </c>
      <c r="AI37" s="120">
        <v>113.533201455303</v>
      </c>
      <c r="AJ37" s="120">
        <v>113.54813687047501</v>
      </c>
      <c r="AK37" s="120">
        <v>117.018287613152</v>
      </c>
      <c r="AL37" s="135">
        <v>114.295483699903</v>
      </c>
      <c r="AM37" s="120"/>
      <c r="AN37" s="136">
        <v>160.32902728476799</v>
      </c>
      <c r="AO37" s="137">
        <v>169.80198377058801</v>
      </c>
      <c r="AP37" s="138">
        <v>165.203145803951</v>
      </c>
      <c r="AQ37" s="120"/>
      <c r="AR37" s="139">
        <v>131.61069338473399</v>
      </c>
      <c r="AS37" s="125"/>
      <c r="AT37" s="140">
        <v>10.124167825866</v>
      </c>
      <c r="AU37" s="129">
        <v>4.7558105488633498</v>
      </c>
      <c r="AV37" s="129">
        <v>4.9916124417951897</v>
      </c>
      <c r="AW37" s="129">
        <v>3.8316361460948398</v>
      </c>
      <c r="AX37" s="129">
        <v>3.87201653346487</v>
      </c>
      <c r="AY37" s="141">
        <v>5.3210270061442202</v>
      </c>
      <c r="AZ37" s="129"/>
      <c r="BA37" s="142">
        <v>-0.60781739408674595</v>
      </c>
      <c r="BB37" s="143">
        <v>-2.4818946901887098</v>
      </c>
      <c r="BC37" s="144">
        <v>-1.61707683400681</v>
      </c>
      <c r="BD37" s="129"/>
      <c r="BE37" s="145">
        <v>1.8917230295557099</v>
      </c>
    </row>
    <row r="38" spans="1:64" x14ac:dyDescent="0.2">
      <c r="A38" s="20" t="s">
        <v>82</v>
      </c>
      <c r="B38" s="3" t="str">
        <f t="shared" si="0"/>
        <v>Northern Virginia</v>
      </c>
      <c r="C38" s="3"/>
      <c r="D38" s="24" t="s">
        <v>16</v>
      </c>
      <c r="E38" s="27" t="s">
        <v>17</v>
      </c>
      <c r="F38" s="3"/>
      <c r="G38" s="134">
        <v>150.52643641973299</v>
      </c>
      <c r="H38" s="120">
        <v>172.905589642341</v>
      </c>
      <c r="I38" s="120">
        <v>181.14095847534199</v>
      </c>
      <c r="J38" s="120">
        <v>172.238807439559</v>
      </c>
      <c r="K38" s="120">
        <v>151.28204514048801</v>
      </c>
      <c r="L38" s="135">
        <v>166.947684109341</v>
      </c>
      <c r="M38" s="120"/>
      <c r="N38" s="136">
        <v>141.91783080260299</v>
      </c>
      <c r="O38" s="137">
        <v>147.08426786806501</v>
      </c>
      <c r="P38" s="138">
        <v>144.65236003884999</v>
      </c>
      <c r="Q38" s="120"/>
      <c r="R38" s="139">
        <v>160.33298621270501</v>
      </c>
      <c r="S38" s="125"/>
      <c r="T38" s="140">
        <v>16.821965710769</v>
      </c>
      <c r="U38" s="129">
        <v>19.610438373629599</v>
      </c>
      <c r="V38" s="129">
        <v>21.6807326935382</v>
      </c>
      <c r="W38" s="129">
        <v>21.2474913996524</v>
      </c>
      <c r="X38" s="129">
        <v>16.3592309969364</v>
      </c>
      <c r="Y38" s="141">
        <v>19.757817354266798</v>
      </c>
      <c r="Z38" s="129"/>
      <c r="AA38" s="142">
        <v>6.5047696422741099</v>
      </c>
      <c r="AB38" s="143">
        <v>4.4532116027015602</v>
      </c>
      <c r="AC38" s="144">
        <v>5.3739726988715004</v>
      </c>
      <c r="AD38" s="129"/>
      <c r="AE38" s="145">
        <v>15.590137879240499</v>
      </c>
      <c r="AF38" s="30"/>
      <c r="AG38" s="134">
        <v>149.96682414237199</v>
      </c>
      <c r="AH38" s="120">
        <v>174.14398046557</v>
      </c>
      <c r="AI38" s="120">
        <v>181.57104173687799</v>
      </c>
      <c r="AJ38" s="120">
        <v>176.460374463259</v>
      </c>
      <c r="AK38" s="120">
        <v>161.40654487340501</v>
      </c>
      <c r="AL38" s="135">
        <v>169.94554464833001</v>
      </c>
      <c r="AM38" s="120"/>
      <c r="AN38" s="136">
        <v>150.453151653878</v>
      </c>
      <c r="AO38" s="137">
        <v>151.817999099471</v>
      </c>
      <c r="AP38" s="138">
        <v>151.15071395921399</v>
      </c>
      <c r="AQ38" s="120"/>
      <c r="AR38" s="139">
        <v>164.445441965632</v>
      </c>
      <c r="AS38" s="125"/>
      <c r="AT38" s="140">
        <v>13.178139470437801</v>
      </c>
      <c r="AU38" s="129">
        <v>16.0987072969615</v>
      </c>
      <c r="AV38" s="129">
        <v>17.094915326021301</v>
      </c>
      <c r="AW38" s="129">
        <v>16.0807759249473</v>
      </c>
      <c r="AX38" s="129">
        <v>13.217094191777001</v>
      </c>
      <c r="AY38" s="141">
        <v>15.5519597191355</v>
      </c>
      <c r="AZ38" s="129"/>
      <c r="BA38" s="142">
        <v>10.393045267869899</v>
      </c>
      <c r="BB38" s="143">
        <v>9.6937065626703909</v>
      </c>
      <c r="BC38" s="144">
        <v>10.0336971991032</v>
      </c>
      <c r="BD38" s="129"/>
      <c r="BE38" s="145">
        <v>14.1469681284169</v>
      </c>
    </row>
    <row r="39" spans="1:64" x14ac:dyDescent="0.2">
      <c r="A39" s="22" t="s">
        <v>83</v>
      </c>
      <c r="B39" s="3" t="str">
        <f t="shared" si="0"/>
        <v>Shenandoah Valley</v>
      </c>
      <c r="C39" s="3"/>
      <c r="D39" s="25" t="s">
        <v>16</v>
      </c>
      <c r="E39" s="28" t="s">
        <v>17</v>
      </c>
      <c r="F39" s="3"/>
      <c r="G39" s="146">
        <v>100.34067114093899</v>
      </c>
      <c r="H39" s="147">
        <v>103.438614773629</v>
      </c>
      <c r="I39" s="147">
        <v>110.865443691037</v>
      </c>
      <c r="J39" s="147">
        <v>113.08134826711699</v>
      </c>
      <c r="K39" s="147">
        <v>111.548870311793</v>
      </c>
      <c r="L39" s="148">
        <v>108.215114539072</v>
      </c>
      <c r="M39" s="120"/>
      <c r="N39" s="149">
        <v>128.48096372640799</v>
      </c>
      <c r="O39" s="150">
        <v>134.455690728782</v>
      </c>
      <c r="P39" s="151">
        <v>131.69057981787699</v>
      </c>
      <c r="Q39" s="120"/>
      <c r="R39" s="152">
        <v>116.009368791263</v>
      </c>
      <c r="S39" s="125"/>
      <c r="T39" s="153">
        <v>-0.38497853743668498</v>
      </c>
      <c r="U39" s="154">
        <v>8.4960543482656892</v>
      </c>
      <c r="V39" s="154">
        <v>8.9431582757816894</v>
      </c>
      <c r="W39" s="154">
        <v>9.8458728196772594</v>
      </c>
      <c r="X39" s="154">
        <v>6.0775158369498401</v>
      </c>
      <c r="Y39" s="155">
        <v>6.7666984465685598</v>
      </c>
      <c r="Z39" s="129"/>
      <c r="AA39" s="156">
        <v>4.6469086853733899</v>
      </c>
      <c r="AB39" s="157">
        <v>3.36623154213797</v>
      </c>
      <c r="AC39" s="158">
        <v>3.9447393232671999</v>
      </c>
      <c r="AD39" s="129"/>
      <c r="AE39" s="159">
        <v>5.1055278323689404</v>
      </c>
      <c r="AF39" s="31"/>
      <c r="AG39" s="146">
        <v>99.993173588404602</v>
      </c>
      <c r="AH39" s="147">
        <v>102.37386716171601</v>
      </c>
      <c r="AI39" s="147">
        <v>104.11024129948601</v>
      </c>
      <c r="AJ39" s="147">
        <v>107.896560875022</v>
      </c>
      <c r="AK39" s="147">
        <v>119.928988756294</v>
      </c>
      <c r="AL39" s="148">
        <v>107.554679339402</v>
      </c>
      <c r="AM39" s="120"/>
      <c r="AN39" s="149">
        <v>141.693596851471</v>
      </c>
      <c r="AO39" s="150">
        <v>138.801947120498</v>
      </c>
      <c r="AP39" s="151">
        <v>140.23081248943001</v>
      </c>
      <c r="AQ39" s="120"/>
      <c r="AR39" s="152">
        <v>118.6166143101</v>
      </c>
      <c r="AS39" s="125"/>
      <c r="AT39" s="153">
        <v>2.85498161123299</v>
      </c>
      <c r="AU39" s="154">
        <v>7.8565826638788101</v>
      </c>
      <c r="AV39" s="154">
        <v>7.1430714111155202</v>
      </c>
      <c r="AW39" s="154">
        <v>8.9152628796153</v>
      </c>
      <c r="AX39" s="154">
        <v>6.6270590511150296</v>
      </c>
      <c r="AY39" s="155">
        <v>6.8476820306379196</v>
      </c>
      <c r="AZ39" s="129"/>
      <c r="BA39" s="156">
        <v>3.7143707631780201</v>
      </c>
      <c r="BB39" s="157">
        <v>1.0117357947319701</v>
      </c>
      <c r="BC39" s="158">
        <v>2.3417460033616999</v>
      </c>
      <c r="BD39" s="129"/>
      <c r="BE39" s="159">
        <v>4.7707661857641401</v>
      </c>
    </row>
    <row r="40" spans="1:64" x14ac:dyDescent="0.2">
      <c r="A40" s="19" t="s">
        <v>84</v>
      </c>
      <c r="B40" s="3" t="str">
        <f t="shared" si="0"/>
        <v>Southern Virginia</v>
      </c>
      <c r="C40" s="9"/>
      <c r="D40" s="23" t="s">
        <v>16</v>
      </c>
      <c r="E40" s="26" t="s">
        <v>17</v>
      </c>
      <c r="F40" s="3"/>
      <c r="G40" s="117">
        <v>94.098478513356497</v>
      </c>
      <c r="H40" s="118">
        <v>100.41822962313699</v>
      </c>
      <c r="I40" s="118">
        <v>101.78992003198699</v>
      </c>
      <c r="J40" s="118">
        <v>101.160797498045</v>
      </c>
      <c r="K40" s="118">
        <v>98.552276070964894</v>
      </c>
      <c r="L40" s="119">
        <v>99.550923158079797</v>
      </c>
      <c r="M40" s="120"/>
      <c r="N40" s="121">
        <v>111.575874704491</v>
      </c>
      <c r="O40" s="122">
        <v>116.041377459749</v>
      </c>
      <c r="P40" s="123">
        <v>113.916223513969</v>
      </c>
      <c r="Q40" s="120"/>
      <c r="R40" s="124">
        <v>104.136435027234</v>
      </c>
      <c r="S40" s="125"/>
      <c r="T40" s="126">
        <v>5.4741423268385301</v>
      </c>
      <c r="U40" s="127">
        <v>12.1018218594348</v>
      </c>
      <c r="V40" s="127">
        <v>12.172856249275499</v>
      </c>
      <c r="W40" s="127">
        <v>13.135531082521901</v>
      </c>
      <c r="X40" s="127">
        <v>10.6503921496489</v>
      </c>
      <c r="Y40" s="128">
        <v>11.0749988465792</v>
      </c>
      <c r="Z40" s="129"/>
      <c r="AA40" s="130">
        <v>6.4633228619243503</v>
      </c>
      <c r="AB40" s="131">
        <v>7.7235031997573698</v>
      </c>
      <c r="AC40" s="132">
        <v>7.1276709620082999</v>
      </c>
      <c r="AD40" s="129"/>
      <c r="AE40" s="133">
        <v>9.6860274687207593</v>
      </c>
      <c r="AF40" s="29"/>
      <c r="AG40" s="117">
        <v>94.189419170243198</v>
      </c>
      <c r="AH40" s="118">
        <v>102.35259784991101</v>
      </c>
      <c r="AI40" s="118">
        <v>103.89602777504101</v>
      </c>
      <c r="AJ40" s="118">
        <v>105.04561751852501</v>
      </c>
      <c r="AK40" s="118">
        <v>107.405376566972</v>
      </c>
      <c r="AL40" s="119">
        <v>103.15769380131201</v>
      </c>
      <c r="AM40" s="120"/>
      <c r="AN40" s="121">
        <v>119.022708803611</v>
      </c>
      <c r="AO40" s="122">
        <v>117.94099896529001</v>
      </c>
      <c r="AP40" s="123">
        <v>118.48187932088599</v>
      </c>
      <c r="AQ40" s="120"/>
      <c r="AR40" s="124">
        <v>107.904476574791</v>
      </c>
      <c r="AS40" s="125"/>
      <c r="AT40" s="126">
        <v>9.0354063599707892</v>
      </c>
      <c r="AU40" s="127">
        <v>15.537853869229</v>
      </c>
      <c r="AV40" s="127">
        <v>14.658060948268201</v>
      </c>
      <c r="AW40" s="127">
        <v>14.335974289493</v>
      </c>
      <c r="AX40" s="127">
        <v>11.6433802403727</v>
      </c>
      <c r="AY40" s="128">
        <v>13.3728906836609</v>
      </c>
      <c r="AZ40" s="129"/>
      <c r="BA40" s="130">
        <v>6.0571992831563399</v>
      </c>
      <c r="BB40" s="131">
        <v>5.3166529155974196</v>
      </c>
      <c r="BC40" s="132">
        <v>5.6876068709041299</v>
      </c>
      <c r="BD40" s="129"/>
      <c r="BE40" s="133">
        <v>10.404085497784701</v>
      </c>
      <c r="BF40" s="76"/>
      <c r="BG40" s="76"/>
      <c r="BH40" s="76"/>
      <c r="BI40" s="76"/>
      <c r="BJ40" s="76"/>
      <c r="BK40" s="76"/>
      <c r="BL40" s="76"/>
    </row>
    <row r="41" spans="1:64" x14ac:dyDescent="0.2">
      <c r="A41" s="20" t="s">
        <v>85</v>
      </c>
      <c r="B41" s="3" t="str">
        <f t="shared" si="0"/>
        <v>Southwest Virginia - Blue Ridge Highlands</v>
      </c>
      <c r="C41" s="10"/>
      <c r="D41" s="24" t="s">
        <v>16</v>
      </c>
      <c r="E41" s="27" t="s">
        <v>17</v>
      </c>
      <c r="F41" s="3"/>
      <c r="G41" s="134">
        <v>102.272922990444</v>
      </c>
      <c r="H41" s="120">
        <v>103.980224993886</v>
      </c>
      <c r="I41" s="120">
        <v>104.697911069939</v>
      </c>
      <c r="J41" s="120">
        <v>103.29871705510701</v>
      </c>
      <c r="K41" s="120">
        <v>105.26926776894901</v>
      </c>
      <c r="L41" s="135">
        <v>103.975447602885</v>
      </c>
      <c r="M41" s="120"/>
      <c r="N41" s="136">
        <v>130.97028651685301</v>
      </c>
      <c r="O41" s="137">
        <v>134.21815124416699</v>
      </c>
      <c r="P41" s="138">
        <v>132.56385921404001</v>
      </c>
      <c r="Q41" s="120"/>
      <c r="R41" s="139">
        <v>113.431260687131</v>
      </c>
      <c r="S41" s="125"/>
      <c r="T41" s="140">
        <v>-3.5824139590838402</v>
      </c>
      <c r="U41" s="129">
        <v>2.88801404234232</v>
      </c>
      <c r="V41" s="129">
        <v>4.53886999577397</v>
      </c>
      <c r="W41" s="129">
        <v>3.6333025587160201</v>
      </c>
      <c r="X41" s="129">
        <v>-2.7781223299011502</v>
      </c>
      <c r="Y41" s="141">
        <v>0.91383645361721999</v>
      </c>
      <c r="Z41" s="129"/>
      <c r="AA41" s="142">
        <v>-0.665503637088532</v>
      </c>
      <c r="AB41" s="143">
        <v>0.76192254854410801</v>
      </c>
      <c r="AC41" s="144">
        <v>3.7455644464786803E-2</v>
      </c>
      <c r="AD41" s="129"/>
      <c r="AE41" s="145">
        <v>0.104501941459562</v>
      </c>
      <c r="AF41" s="30"/>
      <c r="AG41" s="134">
        <v>101.390809964086</v>
      </c>
      <c r="AH41" s="120">
        <v>103.626103856104</v>
      </c>
      <c r="AI41" s="120">
        <v>108.8130175237</v>
      </c>
      <c r="AJ41" s="120">
        <v>119.381372233191</v>
      </c>
      <c r="AK41" s="120">
        <v>137.322536096996</v>
      </c>
      <c r="AL41" s="135">
        <v>115.67091299840401</v>
      </c>
      <c r="AM41" s="120"/>
      <c r="AN41" s="136">
        <v>161.062938358351</v>
      </c>
      <c r="AO41" s="137">
        <v>155.17080188911299</v>
      </c>
      <c r="AP41" s="138">
        <v>158.22775565760799</v>
      </c>
      <c r="AQ41" s="120"/>
      <c r="AR41" s="139">
        <v>129.70580375196101</v>
      </c>
      <c r="AS41" s="125"/>
      <c r="AT41" s="140">
        <v>-2.1924877816782602</v>
      </c>
      <c r="AU41" s="129">
        <v>0.207199017676608</v>
      </c>
      <c r="AV41" s="129">
        <v>4.3867555113593504</v>
      </c>
      <c r="AW41" s="129">
        <v>5.04479670675628</v>
      </c>
      <c r="AX41" s="129">
        <v>3.7132398510928102</v>
      </c>
      <c r="AY41" s="141">
        <v>2.8199265111790899</v>
      </c>
      <c r="AZ41" s="129"/>
      <c r="BA41" s="142">
        <v>5.4802019232244499</v>
      </c>
      <c r="BB41" s="143">
        <v>6.28512333963595</v>
      </c>
      <c r="BC41" s="144">
        <v>5.8455832884956402</v>
      </c>
      <c r="BD41" s="129"/>
      <c r="BE41" s="145">
        <v>3.7760596035256202</v>
      </c>
      <c r="BF41" s="76"/>
      <c r="BG41" s="76"/>
      <c r="BH41" s="76"/>
      <c r="BI41" s="76"/>
      <c r="BJ41" s="76"/>
      <c r="BK41" s="76"/>
      <c r="BL41" s="76"/>
    </row>
    <row r="42" spans="1:64" x14ac:dyDescent="0.2">
      <c r="A42" s="21" t="s">
        <v>86</v>
      </c>
      <c r="B42" s="3" t="str">
        <f t="shared" si="0"/>
        <v>Southwest Virginia - Heart of Appalachia</v>
      </c>
      <c r="C42" s="3"/>
      <c r="D42" s="24" t="s">
        <v>16</v>
      </c>
      <c r="E42" s="27" t="s">
        <v>17</v>
      </c>
      <c r="F42" s="3"/>
      <c r="G42" s="134">
        <v>82.160293609671797</v>
      </c>
      <c r="H42" s="120">
        <v>88.7373341523341</v>
      </c>
      <c r="I42" s="120">
        <v>89.719343317972303</v>
      </c>
      <c r="J42" s="120">
        <v>90.876364640883907</v>
      </c>
      <c r="K42" s="120">
        <v>100.932612716763</v>
      </c>
      <c r="L42" s="135">
        <v>91.101267675514706</v>
      </c>
      <c r="M42" s="120"/>
      <c r="N42" s="136">
        <v>96.121807348559997</v>
      </c>
      <c r="O42" s="137">
        <v>100.90402534112999</v>
      </c>
      <c r="P42" s="138">
        <v>98.535263157894704</v>
      </c>
      <c r="Q42" s="120"/>
      <c r="R42" s="139">
        <v>93.593568601583101</v>
      </c>
      <c r="S42" s="125"/>
      <c r="T42" s="140">
        <v>6.4568679279149697</v>
      </c>
      <c r="U42" s="129">
        <v>9.6810582118467501</v>
      </c>
      <c r="V42" s="129">
        <v>5.1856458530143099</v>
      </c>
      <c r="W42" s="129">
        <v>7.4557012751774003</v>
      </c>
      <c r="X42" s="129">
        <v>18.385698473881</v>
      </c>
      <c r="Y42" s="141">
        <v>9.7181472946845293</v>
      </c>
      <c r="Z42" s="129"/>
      <c r="AA42" s="142">
        <v>-1.4515116704173701</v>
      </c>
      <c r="AB42" s="143">
        <v>3.2187824333622999</v>
      </c>
      <c r="AC42" s="144">
        <v>0.90498229498071403</v>
      </c>
      <c r="AD42" s="129"/>
      <c r="AE42" s="145">
        <v>6.4294660105824804</v>
      </c>
      <c r="AF42" s="30"/>
      <c r="AG42" s="134">
        <v>83.182937262357399</v>
      </c>
      <c r="AH42" s="120">
        <v>89.439709090909005</v>
      </c>
      <c r="AI42" s="120">
        <v>88.514761467889898</v>
      </c>
      <c r="AJ42" s="120">
        <v>89.607446685878898</v>
      </c>
      <c r="AK42" s="120">
        <v>95.833543116490105</v>
      </c>
      <c r="AL42" s="135">
        <v>89.803808488203501</v>
      </c>
      <c r="AM42" s="120"/>
      <c r="AN42" s="136">
        <v>103.030042451578</v>
      </c>
      <c r="AO42" s="137">
        <v>101.17922678930699</v>
      </c>
      <c r="AP42" s="138">
        <v>102.141661147902</v>
      </c>
      <c r="AQ42" s="120"/>
      <c r="AR42" s="139">
        <v>93.792068058157099</v>
      </c>
      <c r="AS42" s="125"/>
      <c r="AT42" s="140">
        <v>7.2639872418131697</v>
      </c>
      <c r="AU42" s="129">
        <v>11.088719142216201</v>
      </c>
      <c r="AV42" s="129">
        <v>7.6321150736590599</v>
      </c>
      <c r="AW42" s="129">
        <v>8.6706395142851207</v>
      </c>
      <c r="AX42" s="129">
        <v>12.001177009416001</v>
      </c>
      <c r="AY42" s="141">
        <v>9.6402733845627395</v>
      </c>
      <c r="AZ42" s="129"/>
      <c r="BA42" s="142">
        <v>5.2054615495138803</v>
      </c>
      <c r="BB42" s="143">
        <v>3.98899694067258</v>
      </c>
      <c r="BC42" s="144">
        <v>4.6277566898721103</v>
      </c>
      <c r="BD42" s="129"/>
      <c r="BE42" s="145">
        <v>8.1986261144280395</v>
      </c>
      <c r="BF42" s="76"/>
      <c r="BG42" s="76"/>
      <c r="BH42" s="76"/>
      <c r="BI42" s="76"/>
      <c r="BJ42" s="76"/>
      <c r="BK42" s="76"/>
      <c r="BL42" s="76"/>
    </row>
    <row r="43" spans="1:64" x14ac:dyDescent="0.2">
      <c r="A43" s="22" t="s">
        <v>87</v>
      </c>
      <c r="B43" s="3" t="str">
        <f t="shared" si="0"/>
        <v>Virginia Mountains</v>
      </c>
      <c r="C43" s="3"/>
      <c r="D43" s="25" t="s">
        <v>16</v>
      </c>
      <c r="E43" s="28" t="s">
        <v>17</v>
      </c>
      <c r="F43" s="3"/>
      <c r="G43" s="146">
        <v>111.64182529743201</v>
      </c>
      <c r="H43" s="147">
        <v>107.739973794549</v>
      </c>
      <c r="I43" s="147">
        <v>111.461395010898</v>
      </c>
      <c r="J43" s="147">
        <v>111.103466790094</v>
      </c>
      <c r="K43" s="147">
        <v>112.20889836704799</v>
      </c>
      <c r="L43" s="148">
        <v>110.842663190717</v>
      </c>
      <c r="M43" s="120"/>
      <c r="N43" s="149">
        <v>143.39437471264301</v>
      </c>
      <c r="O43" s="150">
        <v>156.476983264507</v>
      </c>
      <c r="P43" s="151">
        <v>150.11910736230499</v>
      </c>
      <c r="Q43" s="120"/>
      <c r="R43" s="152">
        <v>123.172166304271</v>
      </c>
      <c r="S43" s="125"/>
      <c r="T43" s="153">
        <v>6.2184751156875002</v>
      </c>
      <c r="U43" s="154">
        <v>4.5556093052903801</v>
      </c>
      <c r="V43" s="154">
        <v>6.0137949907200099</v>
      </c>
      <c r="W43" s="154">
        <v>8.7261758921794694</v>
      </c>
      <c r="X43" s="154">
        <v>6.7521615423274897</v>
      </c>
      <c r="Y43" s="155">
        <v>6.4955903849013197</v>
      </c>
      <c r="Z43" s="129"/>
      <c r="AA43" s="156">
        <v>8.2162917369584605</v>
      </c>
      <c r="AB43" s="157">
        <v>6.8931290290782599</v>
      </c>
      <c r="AC43" s="158">
        <v>7.4696243802467697</v>
      </c>
      <c r="AD43" s="129"/>
      <c r="AE43" s="159">
        <v>6.5719491433254902</v>
      </c>
      <c r="AF43" s="31"/>
      <c r="AG43" s="146">
        <v>104.181632564965</v>
      </c>
      <c r="AH43" s="147">
        <v>106.188671675922</v>
      </c>
      <c r="AI43" s="147">
        <v>112.44454599196</v>
      </c>
      <c r="AJ43" s="147">
        <v>118.276130939347</v>
      </c>
      <c r="AK43" s="147">
        <v>134.78699471598401</v>
      </c>
      <c r="AL43" s="148">
        <v>116.44496373379801</v>
      </c>
      <c r="AM43" s="120"/>
      <c r="AN43" s="149">
        <v>160.13207248781401</v>
      </c>
      <c r="AO43" s="150">
        <v>156.43570840154101</v>
      </c>
      <c r="AP43" s="151">
        <v>158.30076550767799</v>
      </c>
      <c r="AQ43" s="120"/>
      <c r="AR43" s="152">
        <v>129.95006077847</v>
      </c>
      <c r="AS43" s="125"/>
      <c r="AT43" s="153">
        <v>4.5921945776352899</v>
      </c>
      <c r="AU43" s="154">
        <v>3.8681397463783602</v>
      </c>
      <c r="AV43" s="154">
        <v>7.5258967643541101</v>
      </c>
      <c r="AW43" s="154">
        <v>8.2734514560259296</v>
      </c>
      <c r="AX43" s="154">
        <v>9.2997741290586493</v>
      </c>
      <c r="AY43" s="155">
        <v>7.2204801334230897</v>
      </c>
      <c r="AZ43" s="129"/>
      <c r="BA43" s="156">
        <v>10.1395327928004</v>
      </c>
      <c r="BB43" s="157">
        <v>9.6843886159603603</v>
      </c>
      <c r="BC43" s="158">
        <v>9.9206308627163899</v>
      </c>
      <c r="BD43" s="129"/>
      <c r="BE43" s="159">
        <v>8.3245798657883903</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x14ac:dyDescent="0.2">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x14ac:dyDescent="0.2">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17">
        <v>84.874988635573601</v>
      </c>
      <c r="H6" s="118">
        <v>98.044427734053599</v>
      </c>
      <c r="I6" s="118">
        <v>102.794212861643</v>
      </c>
      <c r="J6" s="118">
        <v>94.347006408921303</v>
      </c>
      <c r="K6" s="118">
        <v>85.711863185806905</v>
      </c>
      <c r="L6" s="119">
        <v>93.154373941072606</v>
      </c>
      <c r="M6" s="120"/>
      <c r="N6" s="121">
        <v>119.647284812674</v>
      </c>
      <c r="O6" s="122">
        <v>146.89265419953901</v>
      </c>
      <c r="P6" s="123">
        <v>133.26973913299599</v>
      </c>
      <c r="Q6" s="120"/>
      <c r="R6" s="124">
        <v>104.61711336404301</v>
      </c>
      <c r="S6" s="125"/>
      <c r="T6" s="126">
        <v>4.6163437514665802</v>
      </c>
      <c r="U6" s="127">
        <v>8.8247712521829609</v>
      </c>
      <c r="V6" s="127">
        <v>9.7570142395300792</v>
      </c>
      <c r="W6" s="127">
        <v>6.7616432493067</v>
      </c>
      <c r="X6" s="127">
        <v>1.02618990426034</v>
      </c>
      <c r="Y6" s="128">
        <v>6.3182165900803398</v>
      </c>
      <c r="Z6" s="129"/>
      <c r="AA6" s="130">
        <v>-2.2933710107294498</v>
      </c>
      <c r="AB6" s="131">
        <v>-2.9728056273353398</v>
      </c>
      <c r="AC6" s="132">
        <v>-2.6691545185488201</v>
      </c>
      <c r="AD6" s="129"/>
      <c r="AE6" s="133">
        <v>2.8609233147245998</v>
      </c>
      <c r="AG6" s="117">
        <v>75.030961377811593</v>
      </c>
      <c r="AH6" s="118">
        <v>93.204944721574293</v>
      </c>
      <c r="AI6" s="118">
        <v>103.271351952605</v>
      </c>
      <c r="AJ6" s="118">
        <v>101.598147530479</v>
      </c>
      <c r="AK6" s="118">
        <v>96.618126411761395</v>
      </c>
      <c r="AL6" s="119">
        <v>93.951427097351697</v>
      </c>
      <c r="AM6" s="120"/>
      <c r="AN6" s="121">
        <v>122.827484422696</v>
      </c>
      <c r="AO6" s="122">
        <v>133.83500972904699</v>
      </c>
      <c r="AP6" s="123">
        <v>128.331258223015</v>
      </c>
      <c r="AQ6" s="120"/>
      <c r="AR6" s="124">
        <v>103.777128771546</v>
      </c>
      <c r="AS6" s="125"/>
      <c r="AT6" s="126">
        <v>1.8910810765752499</v>
      </c>
      <c r="AU6" s="127">
        <v>7.0513155706338804</v>
      </c>
      <c r="AV6" s="127">
        <v>8.9309941552845995</v>
      </c>
      <c r="AW6" s="127">
        <v>7.4755311158318998</v>
      </c>
      <c r="AX6" s="127">
        <v>2.96088866136704</v>
      </c>
      <c r="AY6" s="128">
        <v>5.8297967331513902</v>
      </c>
      <c r="AZ6" s="129"/>
      <c r="BA6" s="130">
        <v>0.50336957573109198</v>
      </c>
      <c r="BB6" s="131">
        <v>-0.88181430088951895</v>
      </c>
      <c r="BC6" s="132">
        <v>-0.22371210475223799</v>
      </c>
      <c r="BD6" s="129"/>
      <c r="BE6" s="133">
        <v>3.6110672638781902</v>
      </c>
    </row>
    <row r="7" spans="1:57" x14ac:dyDescent="0.2">
      <c r="A7" s="20" t="s">
        <v>18</v>
      </c>
      <c r="B7" s="3" t="str">
        <f>TRIM(A7)</f>
        <v>Virginia</v>
      </c>
      <c r="C7" s="10"/>
      <c r="D7" s="24" t="s">
        <v>16</v>
      </c>
      <c r="E7" s="27" t="s">
        <v>17</v>
      </c>
      <c r="F7" s="3"/>
      <c r="G7" s="134">
        <v>71.508233046087199</v>
      </c>
      <c r="H7" s="120">
        <v>89.150757555934305</v>
      </c>
      <c r="I7" s="120">
        <v>99.205615394921395</v>
      </c>
      <c r="J7" s="120">
        <v>94.022091982060701</v>
      </c>
      <c r="K7" s="120">
        <v>79.384685488831906</v>
      </c>
      <c r="L7" s="135">
        <v>86.654276693567098</v>
      </c>
      <c r="M7" s="120"/>
      <c r="N7" s="136">
        <v>106.635641040124</v>
      </c>
      <c r="O7" s="137">
        <v>127.894553096281</v>
      </c>
      <c r="P7" s="138">
        <v>117.265097068203</v>
      </c>
      <c r="Q7" s="120"/>
      <c r="R7" s="139">
        <v>95.400225372034498</v>
      </c>
      <c r="S7" s="125"/>
      <c r="T7" s="140">
        <v>9.5297862347231401</v>
      </c>
      <c r="U7" s="129">
        <v>20.009815134222698</v>
      </c>
      <c r="V7" s="129">
        <v>24.628599098957601</v>
      </c>
      <c r="W7" s="129">
        <v>23.2536640503161</v>
      </c>
      <c r="X7" s="129">
        <v>13.5998440719481</v>
      </c>
      <c r="Y7" s="141">
        <v>18.594609954163001</v>
      </c>
      <c r="Z7" s="129"/>
      <c r="AA7" s="142">
        <v>-0.85119750512194003</v>
      </c>
      <c r="AB7" s="143">
        <v>-4.5993346160031399</v>
      </c>
      <c r="AC7" s="144">
        <v>-2.9308865987531498</v>
      </c>
      <c r="AD7" s="129"/>
      <c r="AE7" s="145">
        <v>10.0257993593998</v>
      </c>
      <c r="AG7" s="134">
        <v>66.196877613048599</v>
      </c>
      <c r="AH7" s="120">
        <v>87.049384182087195</v>
      </c>
      <c r="AI7" s="120">
        <v>98.116899351148604</v>
      </c>
      <c r="AJ7" s="120">
        <v>99.755109976992898</v>
      </c>
      <c r="AK7" s="120">
        <v>94.089375871634502</v>
      </c>
      <c r="AL7" s="135">
        <v>89.043729737563595</v>
      </c>
      <c r="AM7" s="120"/>
      <c r="AN7" s="136">
        <v>116.122033920424</v>
      </c>
      <c r="AO7" s="137">
        <v>122.57323168785101</v>
      </c>
      <c r="AP7" s="138">
        <v>119.347632804138</v>
      </c>
      <c r="AQ7" s="120"/>
      <c r="AR7" s="139">
        <v>97.702656922199296</v>
      </c>
      <c r="AS7" s="125"/>
      <c r="AT7" s="140">
        <v>7.9413549912091597</v>
      </c>
      <c r="AU7" s="129">
        <v>15.153215082589799</v>
      </c>
      <c r="AV7" s="129">
        <v>17.506451075213899</v>
      </c>
      <c r="AW7" s="129">
        <v>16.8810440235602</v>
      </c>
      <c r="AX7" s="129">
        <v>11.3778947548088</v>
      </c>
      <c r="AY7" s="141">
        <v>14.0868278040739</v>
      </c>
      <c r="AZ7" s="129"/>
      <c r="BA7" s="142">
        <v>3.5066132270776702</v>
      </c>
      <c r="BB7" s="143">
        <v>2.1158453905502599</v>
      </c>
      <c r="BC7" s="144">
        <v>2.78773615256635</v>
      </c>
      <c r="BD7" s="129"/>
      <c r="BE7" s="145">
        <v>9.8722592990732601</v>
      </c>
    </row>
    <row r="8" spans="1:57" x14ac:dyDescent="0.2">
      <c r="A8" s="21" t="s">
        <v>19</v>
      </c>
      <c r="B8" s="3" t="str">
        <f t="shared" ref="B8:B43" si="0">TRIM(A8)</f>
        <v>Norfolk/Virginia Beach, VA</v>
      </c>
      <c r="C8" s="3"/>
      <c r="D8" s="24" t="s">
        <v>16</v>
      </c>
      <c r="E8" s="27" t="s">
        <v>17</v>
      </c>
      <c r="F8" s="3"/>
      <c r="G8" s="134">
        <v>60.972263705074397</v>
      </c>
      <c r="H8" s="120">
        <v>70.216696215694895</v>
      </c>
      <c r="I8" s="120">
        <v>73.313739477182096</v>
      </c>
      <c r="J8" s="120">
        <v>72.658909645807796</v>
      </c>
      <c r="K8" s="120">
        <v>70.543570908806501</v>
      </c>
      <c r="L8" s="135">
        <v>69.541035990513095</v>
      </c>
      <c r="M8" s="120"/>
      <c r="N8" s="136">
        <v>124.479374995439</v>
      </c>
      <c r="O8" s="137">
        <v>158.14068160494099</v>
      </c>
      <c r="P8" s="138">
        <v>141.31002830019</v>
      </c>
      <c r="Q8" s="120"/>
      <c r="R8" s="139">
        <v>90.046462364706599</v>
      </c>
      <c r="S8" s="125"/>
      <c r="T8" s="140">
        <v>0.67549038061408095</v>
      </c>
      <c r="U8" s="129">
        <v>5.9138748121312403</v>
      </c>
      <c r="V8" s="129">
        <v>6.3961958610797902</v>
      </c>
      <c r="W8" s="129">
        <v>6.7099168182295097</v>
      </c>
      <c r="X8" s="129">
        <v>1.42488088348973</v>
      </c>
      <c r="Y8" s="141">
        <v>4.2880955476567904</v>
      </c>
      <c r="Z8" s="129"/>
      <c r="AA8" s="142">
        <v>-10.029279768708999</v>
      </c>
      <c r="AB8" s="143">
        <v>-14.2973312188752</v>
      </c>
      <c r="AC8" s="144">
        <v>-12.468441449858799</v>
      </c>
      <c r="AD8" s="129"/>
      <c r="AE8" s="145">
        <v>-3.9560511532840499</v>
      </c>
      <c r="AG8" s="134">
        <v>63.152196929092803</v>
      </c>
      <c r="AH8" s="120">
        <v>67.024454454710096</v>
      </c>
      <c r="AI8" s="120">
        <v>72.137428133022297</v>
      </c>
      <c r="AJ8" s="120">
        <v>72.6429467982381</v>
      </c>
      <c r="AK8" s="120">
        <v>74.532907489069999</v>
      </c>
      <c r="AL8" s="135">
        <v>69.898314779025498</v>
      </c>
      <c r="AM8" s="120"/>
      <c r="AN8" s="136">
        <v>122.76701618288</v>
      </c>
      <c r="AO8" s="137">
        <v>137.89530543468999</v>
      </c>
      <c r="AP8" s="138">
        <v>130.331160808785</v>
      </c>
      <c r="AQ8" s="120"/>
      <c r="AR8" s="139">
        <v>87.165388673514499</v>
      </c>
      <c r="AS8" s="125"/>
      <c r="AT8" s="140">
        <v>10.5241398702327</v>
      </c>
      <c r="AU8" s="129">
        <v>6.6432044996092001</v>
      </c>
      <c r="AV8" s="129">
        <v>6.2255504105744102</v>
      </c>
      <c r="AW8" s="129">
        <v>3.5368406839908002</v>
      </c>
      <c r="AX8" s="129">
        <v>2.4585357652496902</v>
      </c>
      <c r="AY8" s="141">
        <v>5.6492239003712204</v>
      </c>
      <c r="AZ8" s="129"/>
      <c r="BA8" s="142">
        <v>-3.15869497022782</v>
      </c>
      <c r="BB8" s="143">
        <v>-5.3282880506220502</v>
      </c>
      <c r="BC8" s="144">
        <v>-4.3186906939174596</v>
      </c>
      <c r="BD8" s="129"/>
      <c r="BE8" s="145">
        <v>1.14814392674166</v>
      </c>
    </row>
    <row r="9" spans="1:57" ht="14.25" x14ac:dyDescent="0.25">
      <c r="A9" s="21" t="s">
        <v>20</v>
      </c>
      <c r="B9" s="46" t="s">
        <v>72</v>
      </c>
      <c r="C9" s="3"/>
      <c r="D9" s="24" t="s">
        <v>16</v>
      </c>
      <c r="E9" s="27" t="s">
        <v>17</v>
      </c>
      <c r="F9" s="3"/>
      <c r="G9" s="134">
        <v>51.386096862480301</v>
      </c>
      <c r="H9" s="120">
        <v>69.355781224397901</v>
      </c>
      <c r="I9" s="120">
        <v>74.914007702003104</v>
      </c>
      <c r="J9" s="120">
        <v>67.907843403106</v>
      </c>
      <c r="K9" s="120">
        <v>59.352251699302201</v>
      </c>
      <c r="L9" s="135">
        <v>64.583196178257893</v>
      </c>
      <c r="M9" s="120"/>
      <c r="N9" s="136">
        <v>96.629363898266902</v>
      </c>
      <c r="O9" s="137">
        <v>117.374697875309</v>
      </c>
      <c r="P9" s="138">
        <v>107.00203088678801</v>
      </c>
      <c r="Q9" s="120"/>
      <c r="R9" s="139">
        <v>76.702863237838002</v>
      </c>
      <c r="S9" s="125"/>
      <c r="T9" s="140">
        <v>-0.80387016391347699</v>
      </c>
      <c r="U9" s="129">
        <v>8.1350076961157907</v>
      </c>
      <c r="V9" s="129">
        <v>8.8194969313793496</v>
      </c>
      <c r="W9" s="129">
        <v>5.82723824661461</v>
      </c>
      <c r="X9" s="129">
        <v>6.7621076730469998</v>
      </c>
      <c r="Y9" s="141">
        <v>6.0323789340807803</v>
      </c>
      <c r="Z9" s="129"/>
      <c r="AA9" s="142">
        <v>2.9224280564466798</v>
      </c>
      <c r="AB9" s="143">
        <v>1.15152667325804</v>
      </c>
      <c r="AC9" s="144">
        <v>1.9435375729889599</v>
      </c>
      <c r="AD9" s="129"/>
      <c r="AE9" s="145">
        <v>4.3639660455855402</v>
      </c>
      <c r="AG9" s="134">
        <v>52.596453616925501</v>
      </c>
      <c r="AH9" s="120">
        <v>69.237192605221594</v>
      </c>
      <c r="AI9" s="120">
        <v>78.443567568084603</v>
      </c>
      <c r="AJ9" s="120">
        <v>76.578889938104794</v>
      </c>
      <c r="AK9" s="120">
        <v>69.790750981318894</v>
      </c>
      <c r="AL9" s="135">
        <v>69.329370941931103</v>
      </c>
      <c r="AM9" s="120"/>
      <c r="AN9" s="136">
        <v>96.912381762322696</v>
      </c>
      <c r="AO9" s="137">
        <v>107.084494010803</v>
      </c>
      <c r="AP9" s="138">
        <v>101.998437886563</v>
      </c>
      <c r="AQ9" s="120"/>
      <c r="AR9" s="139">
        <v>78.663390068968795</v>
      </c>
      <c r="AS9" s="125"/>
      <c r="AT9" s="140">
        <v>0.52859874410492502</v>
      </c>
      <c r="AU9" s="129">
        <v>6.4739782438131597</v>
      </c>
      <c r="AV9" s="129">
        <v>7.4847589199696802</v>
      </c>
      <c r="AW9" s="129">
        <v>8.8699085669016799</v>
      </c>
      <c r="AX9" s="129">
        <v>6.8032148422820899</v>
      </c>
      <c r="AY9" s="141">
        <v>6.3290442873180703</v>
      </c>
      <c r="AZ9" s="129"/>
      <c r="BA9" s="142">
        <v>2.4785616039824201</v>
      </c>
      <c r="BB9" s="143">
        <v>2.1285008502490399</v>
      </c>
      <c r="BC9" s="144">
        <v>2.2945048139247599</v>
      </c>
      <c r="BD9" s="129"/>
      <c r="BE9" s="145">
        <v>4.7977924723900802</v>
      </c>
    </row>
    <row r="10" spans="1:57" x14ac:dyDescent="0.2">
      <c r="A10" s="21" t="s">
        <v>21</v>
      </c>
      <c r="B10" s="3" t="str">
        <f t="shared" si="0"/>
        <v>Virginia Area</v>
      </c>
      <c r="C10" s="3"/>
      <c r="D10" s="24" t="s">
        <v>16</v>
      </c>
      <c r="E10" s="27" t="s">
        <v>17</v>
      </c>
      <c r="F10" s="3"/>
      <c r="G10" s="134">
        <v>63.454834781403001</v>
      </c>
      <c r="H10" s="120">
        <v>61.054560495424703</v>
      </c>
      <c r="I10" s="120">
        <v>68.184102735927496</v>
      </c>
      <c r="J10" s="120">
        <v>70.732105786117003</v>
      </c>
      <c r="K10" s="120">
        <v>67.429846566226004</v>
      </c>
      <c r="L10" s="135">
        <v>66.171090073019599</v>
      </c>
      <c r="M10" s="120"/>
      <c r="N10" s="136">
        <v>95.196797763194297</v>
      </c>
      <c r="O10" s="137">
        <v>110.984161891117</v>
      </c>
      <c r="P10" s="138">
        <v>103.09047982715499</v>
      </c>
      <c r="Q10" s="120"/>
      <c r="R10" s="139">
        <v>76.719487145629998</v>
      </c>
      <c r="S10" s="125"/>
      <c r="T10" s="140">
        <v>4.45585881105968</v>
      </c>
      <c r="U10" s="129">
        <v>8.9674040303926894</v>
      </c>
      <c r="V10" s="129">
        <v>14.228910462358501</v>
      </c>
      <c r="W10" s="129">
        <v>13.2269185244993</v>
      </c>
      <c r="X10" s="129">
        <v>6.0035648007110201</v>
      </c>
      <c r="Y10" s="141">
        <v>9.3559442454339905</v>
      </c>
      <c r="Z10" s="129"/>
      <c r="AA10" s="142">
        <v>0.76609653656643095</v>
      </c>
      <c r="AB10" s="143">
        <v>-1.96831385122087</v>
      </c>
      <c r="AC10" s="144">
        <v>-0.72447175830758803</v>
      </c>
      <c r="AD10" s="129"/>
      <c r="AE10" s="145">
        <v>5.2528186643751704</v>
      </c>
      <c r="AG10" s="134">
        <v>49.383677457776997</v>
      </c>
      <c r="AH10" s="120">
        <v>60.192162861632298</v>
      </c>
      <c r="AI10" s="120">
        <v>66.763044354838698</v>
      </c>
      <c r="AJ10" s="120">
        <v>77.812283482761799</v>
      </c>
      <c r="AK10" s="120">
        <v>88.335469775395097</v>
      </c>
      <c r="AL10" s="135">
        <v>68.500706948612503</v>
      </c>
      <c r="AM10" s="120"/>
      <c r="AN10" s="136">
        <v>120.820328184212</v>
      </c>
      <c r="AO10" s="137">
        <v>118.07750502588</v>
      </c>
      <c r="AP10" s="138">
        <v>119.44891660504599</v>
      </c>
      <c r="AQ10" s="120"/>
      <c r="AR10" s="139">
        <v>83.0591765181684</v>
      </c>
      <c r="AS10" s="125"/>
      <c r="AT10" s="140">
        <v>-1.1694753042894599</v>
      </c>
      <c r="AU10" s="129">
        <v>3.8779191696722499</v>
      </c>
      <c r="AV10" s="129">
        <v>6.4939301811892802</v>
      </c>
      <c r="AW10" s="129">
        <v>11.1834799759754</v>
      </c>
      <c r="AX10" s="129">
        <v>6.4150304782916701</v>
      </c>
      <c r="AY10" s="141">
        <v>5.8413674644501699</v>
      </c>
      <c r="AZ10" s="129"/>
      <c r="BA10" s="142">
        <v>3.5549124339987399</v>
      </c>
      <c r="BB10" s="143">
        <v>2.5436868344798</v>
      </c>
      <c r="BC10" s="144">
        <v>3.0526240445343502</v>
      </c>
      <c r="BD10" s="129"/>
      <c r="BE10" s="145">
        <v>4.6797226986329896</v>
      </c>
    </row>
    <row r="11" spans="1:57" x14ac:dyDescent="0.2">
      <c r="A11" s="34" t="s">
        <v>22</v>
      </c>
      <c r="B11" s="3" t="str">
        <f t="shared" si="0"/>
        <v>Washington, DC</v>
      </c>
      <c r="C11" s="3"/>
      <c r="D11" s="24" t="s">
        <v>16</v>
      </c>
      <c r="E11" s="27" t="s">
        <v>17</v>
      </c>
      <c r="F11" s="3"/>
      <c r="G11" s="134">
        <v>144.49228866034099</v>
      </c>
      <c r="H11" s="120">
        <v>181.69118693915101</v>
      </c>
      <c r="I11" s="120">
        <v>194.62239558142201</v>
      </c>
      <c r="J11" s="120">
        <v>150.52009443071299</v>
      </c>
      <c r="K11" s="120">
        <v>110.468092428711</v>
      </c>
      <c r="L11" s="135">
        <v>156.35881160806801</v>
      </c>
      <c r="M11" s="120"/>
      <c r="N11" s="136">
        <v>123.994450556751</v>
      </c>
      <c r="O11" s="137">
        <v>147.47978571491799</v>
      </c>
      <c r="P11" s="138">
        <v>135.73711813583401</v>
      </c>
      <c r="Q11" s="120"/>
      <c r="R11" s="139">
        <v>150.46689918742999</v>
      </c>
      <c r="S11" s="125"/>
      <c r="T11" s="140">
        <v>46.274621573065097</v>
      </c>
      <c r="U11" s="129">
        <v>45.016728142532301</v>
      </c>
      <c r="V11" s="129">
        <v>47.705280038717703</v>
      </c>
      <c r="W11" s="129">
        <v>33.994186939145102</v>
      </c>
      <c r="X11" s="129">
        <v>24.214366223079001</v>
      </c>
      <c r="Y11" s="141">
        <v>40.332285281787001</v>
      </c>
      <c r="Z11" s="129"/>
      <c r="AA11" s="142">
        <v>2.1440292993120198</v>
      </c>
      <c r="AB11" s="143">
        <v>-1.4451932405413299</v>
      </c>
      <c r="AC11" s="144">
        <v>0.16236080053635499</v>
      </c>
      <c r="AD11" s="129"/>
      <c r="AE11" s="145">
        <v>27.185387413402101</v>
      </c>
      <c r="AG11" s="134">
        <v>122.95643151780401</v>
      </c>
      <c r="AH11" s="120">
        <v>170.064813084836</v>
      </c>
      <c r="AI11" s="120">
        <v>189.86046959680101</v>
      </c>
      <c r="AJ11" s="120">
        <v>175.22202101812701</v>
      </c>
      <c r="AK11" s="120">
        <v>146.86449697248801</v>
      </c>
      <c r="AL11" s="135">
        <v>160.99548158050999</v>
      </c>
      <c r="AM11" s="120"/>
      <c r="AN11" s="136">
        <v>146.14185940565901</v>
      </c>
      <c r="AO11" s="137">
        <v>159.04595600253299</v>
      </c>
      <c r="AP11" s="138">
        <v>152.59390770409601</v>
      </c>
      <c r="AQ11" s="120"/>
      <c r="AR11" s="139">
        <v>158.594912658498</v>
      </c>
      <c r="AS11" s="125"/>
      <c r="AT11" s="140">
        <v>18.259745857364599</v>
      </c>
      <c r="AU11" s="129">
        <v>26.193690705293101</v>
      </c>
      <c r="AV11" s="129">
        <v>25.988875879267599</v>
      </c>
      <c r="AW11" s="129">
        <v>21.580550881002701</v>
      </c>
      <c r="AX11" s="129">
        <v>15.427137386389999</v>
      </c>
      <c r="AY11" s="141">
        <v>21.820763581606801</v>
      </c>
      <c r="AZ11" s="129"/>
      <c r="BA11" s="142">
        <v>9.7645082300989507</v>
      </c>
      <c r="BB11" s="143">
        <v>12.335075642728899</v>
      </c>
      <c r="BC11" s="144">
        <v>11.089280441655699</v>
      </c>
      <c r="BD11" s="129"/>
      <c r="BE11" s="145">
        <v>18.669258889285899</v>
      </c>
    </row>
    <row r="12" spans="1:57" x14ac:dyDescent="0.2">
      <c r="A12" s="21" t="s">
        <v>23</v>
      </c>
      <c r="B12" s="3" t="str">
        <f t="shared" si="0"/>
        <v>Arlington, VA</v>
      </c>
      <c r="C12" s="3"/>
      <c r="D12" s="24" t="s">
        <v>16</v>
      </c>
      <c r="E12" s="27" t="s">
        <v>17</v>
      </c>
      <c r="F12" s="3"/>
      <c r="G12" s="134">
        <v>150.52602393479799</v>
      </c>
      <c r="H12" s="120">
        <v>207.680289899927</v>
      </c>
      <c r="I12" s="120">
        <v>229.46573300319801</v>
      </c>
      <c r="J12" s="120">
        <v>198.39200557103001</v>
      </c>
      <c r="K12" s="120">
        <v>141.135579284019</v>
      </c>
      <c r="L12" s="135">
        <v>185.43992633859401</v>
      </c>
      <c r="M12" s="120"/>
      <c r="N12" s="136">
        <v>120.230087692148</v>
      </c>
      <c r="O12" s="137">
        <v>133.62891983905899</v>
      </c>
      <c r="P12" s="138">
        <v>126.929503765604</v>
      </c>
      <c r="Q12" s="120"/>
      <c r="R12" s="139">
        <v>168.72266274631099</v>
      </c>
      <c r="S12" s="125"/>
      <c r="T12" s="140">
        <v>29.0003879994612</v>
      </c>
      <c r="U12" s="129">
        <v>37.203143161678803</v>
      </c>
      <c r="V12" s="129">
        <v>47.975679904067498</v>
      </c>
      <c r="W12" s="129">
        <v>43.423495448692002</v>
      </c>
      <c r="X12" s="129">
        <v>29.700539741205102</v>
      </c>
      <c r="Y12" s="141">
        <v>38.333105163104797</v>
      </c>
      <c r="Z12" s="129"/>
      <c r="AA12" s="142">
        <v>-8.2439016108356604</v>
      </c>
      <c r="AB12" s="143">
        <v>-11.538255630375399</v>
      </c>
      <c r="AC12" s="144">
        <v>-10.008014936507999</v>
      </c>
      <c r="AD12" s="129"/>
      <c r="AE12" s="145">
        <v>24.014330116309601</v>
      </c>
      <c r="AG12" s="134">
        <v>137.756601929227</v>
      </c>
      <c r="AH12" s="120">
        <v>210.29958010935701</v>
      </c>
      <c r="AI12" s="120">
        <v>231.70567806664599</v>
      </c>
      <c r="AJ12" s="120">
        <v>218.50854121531</v>
      </c>
      <c r="AK12" s="120">
        <v>182.56405215103601</v>
      </c>
      <c r="AL12" s="135">
        <v>196.16689069431499</v>
      </c>
      <c r="AM12" s="120"/>
      <c r="AN12" s="136">
        <v>148.01391029608899</v>
      </c>
      <c r="AO12" s="137">
        <v>149.53147580728299</v>
      </c>
      <c r="AP12" s="138">
        <v>148.77269305168599</v>
      </c>
      <c r="AQ12" s="120"/>
      <c r="AR12" s="139">
        <v>182.62569136785001</v>
      </c>
      <c r="AS12" s="125"/>
      <c r="AT12" s="140">
        <v>14.878113390057001</v>
      </c>
      <c r="AU12" s="129">
        <v>31.726085752332899</v>
      </c>
      <c r="AV12" s="129">
        <v>30.448099722768401</v>
      </c>
      <c r="AW12" s="129">
        <v>24.0883388164468</v>
      </c>
      <c r="AX12" s="129">
        <v>20.2530371103066</v>
      </c>
      <c r="AY12" s="141">
        <v>24.931915789954701</v>
      </c>
      <c r="AZ12" s="129"/>
      <c r="BA12" s="142">
        <v>6.1395763025165104</v>
      </c>
      <c r="BB12" s="143">
        <v>8.0887127989343703</v>
      </c>
      <c r="BC12" s="144">
        <v>7.11024792316001</v>
      </c>
      <c r="BD12" s="129"/>
      <c r="BE12" s="145">
        <v>20.274095505359401</v>
      </c>
    </row>
    <row r="13" spans="1:57" x14ac:dyDescent="0.2">
      <c r="A13" s="21" t="s">
        <v>24</v>
      </c>
      <c r="B13" s="3" t="str">
        <f t="shared" si="0"/>
        <v>Suburban Virginia Area</v>
      </c>
      <c r="C13" s="3"/>
      <c r="D13" s="24" t="s">
        <v>16</v>
      </c>
      <c r="E13" s="27" t="s">
        <v>17</v>
      </c>
      <c r="F13" s="3"/>
      <c r="G13" s="134">
        <v>80.0586762680025</v>
      </c>
      <c r="H13" s="120">
        <v>101.19822542266699</v>
      </c>
      <c r="I13" s="120">
        <v>106.633630557294</v>
      </c>
      <c r="J13" s="120">
        <v>102.71683907326199</v>
      </c>
      <c r="K13" s="120">
        <v>95.050323105823395</v>
      </c>
      <c r="L13" s="135">
        <v>97.131538885410095</v>
      </c>
      <c r="M13" s="120"/>
      <c r="N13" s="136">
        <v>122.412021289918</v>
      </c>
      <c r="O13" s="137">
        <v>148.50720976831499</v>
      </c>
      <c r="P13" s="138">
        <v>135.459615529117</v>
      </c>
      <c r="Q13" s="120"/>
      <c r="R13" s="139">
        <v>108.08241792646901</v>
      </c>
      <c r="S13" s="125"/>
      <c r="T13" s="140">
        <v>19.9724492799403</v>
      </c>
      <c r="U13" s="129">
        <v>31.2886935593388</v>
      </c>
      <c r="V13" s="129">
        <v>35.441564470563002</v>
      </c>
      <c r="W13" s="129">
        <v>45.432694389382199</v>
      </c>
      <c r="X13" s="129">
        <v>35.032195029610399</v>
      </c>
      <c r="Y13" s="141">
        <v>33.583467951610999</v>
      </c>
      <c r="Z13" s="129"/>
      <c r="AA13" s="142">
        <v>4.7903198825861599</v>
      </c>
      <c r="AB13" s="143">
        <v>-1.06188626430864</v>
      </c>
      <c r="AC13" s="144">
        <v>1.4993276354502501</v>
      </c>
      <c r="AD13" s="129"/>
      <c r="AE13" s="145">
        <v>20.000433588275701</v>
      </c>
      <c r="AG13" s="134">
        <v>75.388360511515302</v>
      </c>
      <c r="AH13" s="120">
        <v>99.674903882279196</v>
      </c>
      <c r="AI13" s="120">
        <v>108.200875704445</v>
      </c>
      <c r="AJ13" s="120">
        <v>110.08391640575999</v>
      </c>
      <c r="AK13" s="120">
        <v>103.61673356292999</v>
      </c>
      <c r="AL13" s="135">
        <v>99.409955134190099</v>
      </c>
      <c r="AM13" s="120"/>
      <c r="AN13" s="136">
        <v>124.96174639949901</v>
      </c>
      <c r="AO13" s="137">
        <v>140.979086098935</v>
      </c>
      <c r="AP13" s="138">
        <v>132.97041624921701</v>
      </c>
      <c r="AQ13" s="120"/>
      <c r="AR13" s="139">
        <v>109.003507005508</v>
      </c>
      <c r="AS13" s="125"/>
      <c r="AT13" s="140">
        <v>21.188064789032001</v>
      </c>
      <c r="AU13" s="129">
        <v>25.325368330072202</v>
      </c>
      <c r="AV13" s="129">
        <v>30.677950562380001</v>
      </c>
      <c r="AW13" s="129">
        <v>35.446535538086998</v>
      </c>
      <c r="AX13" s="129">
        <v>25.018837341072899</v>
      </c>
      <c r="AY13" s="141">
        <v>27.876410599290299</v>
      </c>
      <c r="AZ13" s="129"/>
      <c r="BA13" s="142">
        <v>7.7388599393746604</v>
      </c>
      <c r="BB13" s="143">
        <v>6.5651129874552403</v>
      </c>
      <c r="BC13" s="144">
        <v>7.11343808336518</v>
      </c>
      <c r="BD13" s="129"/>
      <c r="BE13" s="145">
        <v>19.7888542181371</v>
      </c>
    </row>
    <row r="14" spans="1:57" x14ac:dyDescent="0.2">
      <c r="A14" s="21" t="s">
        <v>25</v>
      </c>
      <c r="B14" s="3" t="str">
        <f t="shared" si="0"/>
        <v>Alexandria, VA</v>
      </c>
      <c r="C14" s="3"/>
      <c r="D14" s="24" t="s">
        <v>16</v>
      </c>
      <c r="E14" s="27" t="s">
        <v>17</v>
      </c>
      <c r="F14" s="3"/>
      <c r="G14" s="134">
        <v>100.520919300683</v>
      </c>
      <c r="H14" s="120">
        <v>145.151354637026</v>
      </c>
      <c r="I14" s="120">
        <v>170.36542549496301</v>
      </c>
      <c r="J14" s="120">
        <v>149.99152599282101</v>
      </c>
      <c r="K14" s="120">
        <v>107.45179344679801</v>
      </c>
      <c r="L14" s="135">
        <v>134.69620377445801</v>
      </c>
      <c r="M14" s="120"/>
      <c r="N14" s="136">
        <v>110.109468565474</v>
      </c>
      <c r="O14" s="137">
        <v>131.55029292578399</v>
      </c>
      <c r="P14" s="138">
        <v>120.829880745629</v>
      </c>
      <c r="Q14" s="120"/>
      <c r="R14" s="139">
        <v>130.73439719479299</v>
      </c>
      <c r="S14" s="125"/>
      <c r="T14" s="140">
        <v>34.252894479114097</v>
      </c>
      <c r="U14" s="129">
        <v>57.4566163772134</v>
      </c>
      <c r="V14" s="129">
        <v>67.251310781990099</v>
      </c>
      <c r="W14" s="129">
        <v>50.3628253652276</v>
      </c>
      <c r="X14" s="129">
        <v>21.224367506504201</v>
      </c>
      <c r="Y14" s="141">
        <v>47.269141170920598</v>
      </c>
      <c r="Z14" s="129"/>
      <c r="AA14" s="142">
        <v>-0.92472720050051305</v>
      </c>
      <c r="AB14" s="143">
        <v>-5.3094248510028699</v>
      </c>
      <c r="AC14" s="144">
        <v>-3.3607093836642199</v>
      </c>
      <c r="AD14" s="129"/>
      <c r="AE14" s="145">
        <v>29.371059670457299</v>
      </c>
      <c r="AG14" s="134">
        <v>101.751529769665</v>
      </c>
      <c r="AH14" s="120">
        <v>146.29599855135399</v>
      </c>
      <c r="AI14" s="120">
        <v>168.33706388526701</v>
      </c>
      <c r="AJ14" s="120">
        <v>161.06884745762699</v>
      </c>
      <c r="AK14" s="120">
        <v>131.15007414701901</v>
      </c>
      <c r="AL14" s="135">
        <v>141.72002902900499</v>
      </c>
      <c r="AM14" s="120"/>
      <c r="AN14" s="136">
        <v>124.79513641893</v>
      </c>
      <c r="AO14" s="137">
        <v>134.57254011469601</v>
      </c>
      <c r="AP14" s="138">
        <v>129.68383826681301</v>
      </c>
      <c r="AQ14" s="120"/>
      <c r="AR14" s="139">
        <v>138.280491189299</v>
      </c>
      <c r="AS14" s="125"/>
      <c r="AT14" s="140">
        <v>16.3663541588956</v>
      </c>
      <c r="AU14" s="129">
        <v>24.518495692528401</v>
      </c>
      <c r="AV14" s="129">
        <v>28.940319440033701</v>
      </c>
      <c r="AW14" s="129">
        <v>28.113402751073799</v>
      </c>
      <c r="AX14" s="129">
        <v>17.8520104988804</v>
      </c>
      <c r="AY14" s="141">
        <v>23.774757225691999</v>
      </c>
      <c r="AZ14" s="129"/>
      <c r="BA14" s="142">
        <v>10.283558732424</v>
      </c>
      <c r="BB14" s="143">
        <v>7.1435159987952597</v>
      </c>
      <c r="BC14" s="144">
        <v>8.6317227213819692</v>
      </c>
      <c r="BD14" s="129"/>
      <c r="BE14" s="145">
        <v>19.3174778387971</v>
      </c>
    </row>
    <row r="15" spans="1:57" x14ac:dyDescent="0.2">
      <c r="A15" s="21" t="s">
        <v>26</v>
      </c>
      <c r="B15" s="3" t="str">
        <f t="shared" si="0"/>
        <v>Fairfax/Tysons Corner, VA</v>
      </c>
      <c r="C15" s="3"/>
      <c r="D15" s="24" t="s">
        <v>16</v>
      </c>
      <c r="E15" s="27" t="s">
        <v>17</v>
      </c>
      <c r="F15" s="3"/>
      <c r="G15" s="134">
        <v>91.614933564413604</v>
      </c>
      <c r="H15" s="120">
        <v>146.918560369728</v>
      </c>
      <c r="I15" s="120">
        <v>185.06339110340801</v>
      </c>
      <c r="J15" s="120">
        <v>169.52990756787901</v>
      </c>
      <c r="K15" s="120">
        <v>112.488165222414</v>
      </c>
      <c r="L15" s="135">
        <v>141.12299156556901</v>
      </c>
      <c r="M15" s="120"/>
      <c r="N15" s="136">
        <v>116.988187175043</v>
      </c>
      <c r="O15" s="137">
        <v>140.75809243212001</v>
      </c>
      <c r="P15" s="138">
        <v>128.87313980358101</v>
      </c>
      <c r="Q15" s="120"/>
      <c r="R15" s="139">
        <v>137.623033919286</v>
      </c>
      <c r="S15" s="125"/>
      <c r="T15" s="140">
        <v>23.8720772681169</v>
      </c>
      <c r="U15" s="129">
        <v>44.4632223672103</v>
      </c>
      <c r="V15" s="129">
        <v>55.493267319135398</v>
      </c>
      <c r="W15" s="129">
        <v>64.454436782498604</v>
      </c>
      <c r="X15" s="129">
        <v>45.936840147828498</v>
      </c>
      <c r="Y15" s="141">
        <v>48.599884070858202</v>
      </c>
      <c r="Z15" s="129"/>
      <c r="AA15" s="142">
        <v>26.338833924976999</v>
      </c>
      <c r="AB15" s="143">
        <v>21.1466982786492</v>
      </c>
      <c r="AC15" s="144">
        <v>23.449454407132698</v>
      </c>
      <c r="AD15" s="129"/>
      <c r="AE15" s="145">
        <v>40.918701224881403</v>
      </c>
      <c r="AG15" s="134">
        <v>84.809291738879196</v>
      </c>
      <c r="AH15" s="120">
        <v>141.56488908145499</v>
      </c>
      <c r="AI15" s="120">
        <v>176.16680473714601</v>
      </c>
      <c r="AJ15" s="120">
        <v>170.94147631426901</v>
      </c>
      <c r="AK15" s="120">
        <v>130.16041709994201</v>
      </c>
      <c r="AL15" s="135">
        <v>140.72857579433801</v>
      </c>
      <c r="AM15" s="120"/>
      <c r="AN15" s="136">
        <v>118.729868284228</v>
      </c>
      <c r="AO15" s="137">
        <v>125.006668688619</v>
      </c>
      <c r="AP15" s="138">
        <v>121.868268486424</v>
      </c>
      <c r="AQ15" s="120"/>
      <c r="AR15" s="139">
        <v>135.339916563505</v>
      </c>
      <c r="AS15" s="125"/>
      <c r="AT15" s="140">
        <v>17.0146762691557</v>
      </c>
      <c r="AU15" s="129">
        <v>41.159148155273797</v>
      </c>
      <c r="AV15" s="129">
        <v>45.873300189926503</v>
      </c>
      <c r="AW15" s="129">
        <v>44.292244002767298</v>
      </c>
      <c r="AX15" s="129">
        <v>29.7923122634412</v>
      </c>
      <c r="AY15" s="141">
        <v>37.353939208871502</v>
      </c>
      <c r="AZ15" s="129"/>
      <c r="BA15" s="142">
        <v>22.675863931409399</v>
      </c>
      <c r="BB15" s="143">
        <v>20.382047717084099</v>
      </c>
      <c r="BC15" s="144">
        <v>21.4886062528753</v>
      </c>
      <c r="BD15" s="129"/>
      <c r="BE15" s="145">
        <v>32.889160974027902</v>
      </c>
    </row>
    <row r="16" spans="1:57" x14ac:dyDescent="0.2">
      <c r="A16" s="21" t="s">
        <v>27</v>
      </c>
      <c r="B16" s="3" t="str">
        <f t="shared" si="0"/>
        <v>I-95 Fredericksburg, VA</v>
      </c>
      <c r="C16" s="3"/>
      <c r="D16" s="24" t="s">
        <v>16</v>
      </c>
      <c r="E16" s="27" t="s">
        <v>17</v>
      </c>
      <c r="F16" s="3"/>
      <c r="G16" s="134">
        <v>59.448200165230702</v>
      </c>
      <c r="H16" s="120">
        <v>62.647741059837102</v>
      </c>
      <c r="I16" s="120">
        <v>67.555632007553399</v>
      </c>
      <c r="J16" s="120">
        <v>68.0721019709665</v>
      </c>
      <c r="K16" s="120">
        <v>64.102550454384499</v>
      </c>
      <c r="L16" s="135">
        <v>64.365245131594406</v>
      </c>
      <c r="M16" s="120"/>
      <c r="N16" s="136">
        <v>81.600420158149404</v>
      </c>
      <c r="O16" s="137">
        <v>94.249988197804697</v>
      </c>
      <c r="P16" s="138">
        <v>87.925204177977093</v>
      </c>
      <c r="Q16" s="120"/>
      <c r="R16" s="139">
        <v>71.0966620019895</v>
      </c>
      <c r="S16" s="125"/>
      <c r="T16" s="140">
        <v>3.6139276625153101</v>
      </c>
      <c r="U16" s="129">
        <v>11.7716375189191</v>
      </c>
      <c r="V16" s="129">
        <v>13.3956802918925</v>
      </c>
      <c r="W16" s="129">
        <v>13.5514147083993</v>
      </c>
      <c r="X16" s="129">
        <v>8.8142025534538693</v>
      </c>
      <c r="Y16" s="141">
        <v>10.268091298698399</v>
      </c>
      <c r="Z16" s="129"/>
      <c r="AA16" s="142">
        <v>1.4047069066336</v>
      </c>
      <c r="AB16" s="143">
        <v>-3.5401201552768899</v>
      </c>
      <c r="AC16" s="144">
        <v>-1.3069144219226201</v>
      </c>
      <c r="AD16" s="129"/>
      <c r="AE16" s="145">
        <v>5.8803017665470101</v>
      </c>
      <c r="AG16" s="134">
        <v>53.035298890593602</v>
      </c>
      <c r="AH16" s="120">
        <v>61.869585152838397</v>
      </c>
      <c r="AI16" s="120">
        <v>69.939318718281598</v>
      </c>
      <c r="AJ16" s="120">
        <v>73.838315236634003</v>
      </c>
      <c r="AK16" s="120">
        <v>73.809332290805997</v>
      </c>
      <c r="AL16" s="135">
        <v>66.498370057830698</v>
      </c>
      <c r="AM16" s="120"/>
      <c r="AN16" s="136">
        <v>92.790889000353999</v>
      </c>
      <c r="AO16" s="137">
        <v>97.717038534167301</v>
      </c>
      <c r="AP16" s="138">
        <v>95.2539637672607</v>
      </c>
      <c r="AQ16" s="120"/>
      <c r="AR16" s="139">
        <v>74.714253974810703</v>
      </c>
      <c r="AS16" s="125"/>
      <c r="AT16" s="140">
        <v>0.54189853012757805</v>
      </c>
      <c r="AU16" s="129">
        <v>10.890314638247901</v>
      </c>
      <c r="AV16" s="129">
        <v>12.466943650306201</v>
      </c>
      <c r="AW16" s="129">
        <v>10.2219788221625</v>
      </c>
      <c r="AX16" s="129">
        <v>5.7826918207840796</v>
      </c>
      <c r="AY16" s="141">
        <v>8.1293483107480995</v>
      </c>
      <c r="AZ16" s="129"/>
      <c r="BA16" s="142">
        <v>-4.2818382650064199E-2</v>
      </c>
      <c r="BB16" s="143">
        <v>-1.110303304816</v>
      </c>
      <c r="BC16" s="144">
        <v>-0.59322536103693901</v>
      </c>
      <c r="BD16" s="129"/>
      <c r="BE16" s="145">
        <v>4.7803116820080902</v>
      </c>
    </row>
    <row r="17" spans="1:70" x14ac:dyDescent="0.2">
      <c r="A17" s="21" t="s">
        <v>28</v>
      </c>
      <c r="B17" s="3" t="str">
        <f t="shared" si="0"/>
        <v>Dulles Airport Area, VA</v>
      </c>
      <c r="C17" s="3"/>
      <c r="D17" s="24" t="s">
        <v>16</v>
      </c>
      <c r="E17" s="27" t="s">
        <v>17</v>
      </c>
      <c r="F17" s="3"/>
      <c r="G17" s="134">
        <v>80.028975526465501</v>
      </c>
      <c r="H17" s="120">
        <v>128.43238190096699</v>
      </c>
      <c r="I17" s="120">
        <v>147.526302409409</v>
      </c>
      <c r="J17" s="120">
        <v>135.65413583760099</v>
      </c>
      <c r="K17" s="120">
        <v>97.084750521722597</v>
      </c>
      <c r="L17" s="135">
        <v>117.74530923923299</v>
      </c>
      <c r="M17" s="120"/>
      <c r="N17" s="136">
        <v>98.526256877252806</v>
      </c>
      <c r="O17" s="137">
        <v>110.686742553595</v>
      </c>
      <c r="P17" s="138">
        <v>104.60649971542399</v>
      </c>
      <c r="Q17" s="120"/>
      <c r="R17" s="139">
        <v>113.991363661002</v>
      </c>
      <c r="S17" s="125"/>
      <c r="T17" s="140">
        <v>1.2181779053838599</v>
      </c>
      <c r="U17" s="129">
        <v>19.6358390357152</v>
      </c>
      <c r="V17" s="129">
        <v>21.539276004739399</v>
      </c>
      <c r="W17" s="129">
        <v>23.4777147662241</v>
      </c>
      <c r="X17" s="129">
        <v>19.7265544871839</v>
      </c>
      <c r="Y17" s="141">
        <v>18.040378885356699</v>
      </c>
      <c r="Z17" s="129"/>
      <c r="AA17" s="142">
        <v>9.9979514504916196</v>
      </c>
      <c r="AB17" s="143">
        <v>9.3219009808104207</v>
      </c>
      <c r="AC17" s="144">
        <v>9.6392402791362901</v>
      </c>
      <c r="AD17" s="129"/>
      <c r="AE17" s="145">
        <v>15.715594394170401</v>
      </c>
      <c r="AG17" s="134">
        <v>73.026689432745201</v>
      </c>
      <c r="AH17" s="120">
        <v>116.30217534623399</v>
      </c>
      <c r="AI17" s="120">
        <v>137.962563792449</v>
      </c>
      <c r="AJ17" s="120">
        <v>135.47560970404001</v>
      </c>
      <c r="AK17" s="120">
        <v>110.461746347941</v>
      </c>
      <c r="AL17" s="135">
        <v>114.645756924682</v>
      </c>
      <c r="AM17" s="120"/>
      <c r="AN17" s="136">
        <v>92.282105387971896</v>
      </c>
      <c r="AO17" s="137">
        <v>96.600700056915102</v>
      </c>
      <c r="AP17" s="138">
        <v>94.441402722443499</v>
      </c>
      <c r="AQ17" s="120"/>
      <c r="AR17" s="139">
        <v>108.873084295471</v>
      </c>
      <c r="AS17" s="125"/>
      <c r="AT17" s="140">
        <v>5.5986453166806802</v>
      </c>
      <c r="AU17" s="129">
        <v>14.074726252416101</v>
      </c>
      <c r="AV17" s="129">
        <v>21.169101608224899</v>
      </c>
      <c r="AW17" s="129">
        <v>19.2917347276695</v>
      </c>
      <c r="AX17" s="129">
        <v>16.0812260359723</v>
      </c>
      <c r="AY17" s="141">
        <v>16.1104335059261</v>
      </c>
      <c r="AZ17" s="129"/>
      <c r="BA17" s="142">
        <v>5.0448482327587199</v>
      </c>
      <c r="BB17" s="143">
        <v>5.2364915482936496</v>
      </c>
      <c r="BC17" s="144">
        <v>5.1427734610609699</v>
      </c>
      <c r="BD17" s="129"/>
      <c r="BE17" s="145">
        <v>13.1842969637094</v>
      </c>
    </row>
    <row r="18" spans="1:70" x14ac:dyDescent="0.2">
      <c r="A18" s="21" t="s">
        <v>29</v>
      </c>
      <c r="B18" s="3" t="str">
        <f t="shared" si="0"/>
        <v>Williamsburg, VA</v>
      </c>
      <c r="C18" s="3"/>
      <c r="D18" s="24" t="s">
        <v>16</v>
      </c>
      <c r="E18" s="27" t="s">
        <v>17</v>
      </c>
      <c r="F18" s="3"/>
      <c r="G18" s="134">
        <v>59.232612010164502</v>
      </c>
      <c r="H18" s="120">
        <v>65.558819045071502</v>
      </c>
      <c r="I18" s="120">
        <v>64.504236993446497</v>
      </c>
      <c r="J18" s="120">
        <v>65.938562257589894</v>
      </c>
      <c r="K18" s="120">
        <v>73.651527350541599</v>
      </c>
      <c r="L18" s="135">
        <v>65.777151531362804</v>
      </c>
      <c r="M18" s="120"/>
      <c r="N18" s="136">
        <v>128.71188444563299</v>
      </c>
      <c r="O18" s="137">
        <v>177.167259596094</v>
      </c>
      <c r="P18" s="138">
        <v>152.93957202086301</v>
      </c>
      <c r="Q18" s="120"/>
      <c r="R18" s="139">
        <v>90.680700242648797</v>
      </c>
      <c r="S18" s="125"/>
      <c r="T18" s="140">
        <v>6.9788645587225</v>
      </c>
      <c r="U18" s="129">
        <v>15.5058343038479</v>
      </c>
      <c r="V18" s="129">
        <v>27.0040554551884</v>
      </c>
      <c r="W18" s="129">
        <v>18.589878089668701</v>
      </c>
      <c r="X18" s="129">
        <v>23.943887199482301</v>
      </c>
      <c r="Y18" s="141">
        <v>18.329292726812501</v>
      </c>
      <c r="Z18" s="129"/>
      <c r="AA18" s="142">
        <v>-3.1799976084207202</v>
      </c>
      <c r="AB18" s="143">
        <v>-8.05636143691844</v>
      </c>
      <c r="AC18" s="144">
        <v>-6.0655754557969397</v>
      </c>
      <c r="AD18" s="129"/>
      <c r="AE18" s="145">
        <v>5.1681151704446204</v>
      </c>
      <c r="AG18" s="134">
        <v>50.329058780259402</v>
      </c>
      <c r="AH18" s="120">
        <v>54.893755182559801</v>
      </c>
      <c r="AI18" s="120">
        <v>55.974051090009297</v>
      </c>
      <c r="AJ18" s="120">
        <v>58.482210111006999</v>
      </c>
      <c r="AK18" s="120">
        <v>74.912897218135598</v>
      </c>
      <c r="AL18" s="135">
        <v>58.918394476394198</v>
      </c>
      <c r="AM18" s="120"/>
      <c r="AN18" s="136">
        <v>127.272643774241</v>
      </c>
      <c r="AO18" s="137">
        <v>142.41759328607699</v>
      </c>
      <c r="AP18" s="138">
        <v>134.845118530159</v>
      </c>
      <c r="AQ18" s="120"/>
      <c r="AR18" s="139">
        <v>80.611744206041294</v>
      </c>
      <c r="AS18" s="125"/>
      <c r="AT18" s="140">
        <v>1.8108073481351901</v>
      </c>
      <c r="AU18" s="129">
        <v>13.120850656292999</v>
      </c>
      <c r="AV18" s="129">
        <v>10.5758831254937</v>
      </c>
      <c r="AW18" s="129">
        <v>1.8307115406410699</v>
      </c>
      <c r="AX18" s="129">
        <v>7.3251879502776003</v>
      </c>
      <c r="AY18" s="141">
        <v>6.8090613530242896</v>
      </c>
      <c r="AZ18" s="129"/>
      <c r="BA18" s="142">
        <v>1.9372653425287201E-3</v>
      </c>
      <c r="BB18" s="143">
        <v>-5.2261851481261097</v>
      </c>
      <c r="BC18" s="144">
        <v>-2.8287607744357901</v>
      </c>
      <c r="BD18" s="129"/>
      <c r="BE18" s="145">
        <v>1.97508939102641</v>
      </c>
    </row>
    <row r="19" spans="1:70" x14ac:dyDescent="0.2">
      <c r="A19" s="21" t="s">
        <v>30</v>
      </c>
      <c r="B19" s="3" t="str">
        <f t="shared" si="0"/>
        <v>Virginia Beach, VA</v>
      </c>
      <c r="C19" s="3"/>
      <c r="D19" s="24" t="s">
        <v>16</v>
      </c>
      <c r="E19" s="27" t="s">
        <v>17</v>
      </c>
      <c r="F19" s="3"/>
      <c r="G19" s="134">
        <v>73.897218175293006</v>
      </c>
      <c r="H19" s="120">
        <v>83.805747109019805</v>
      </c>
      <c r="I19" s="120">
        <v>88.423269463274494</v>
      </c>
      <c r="J19" s="120">
        <v>84.456039851662794</v>
      </c>
      <c r="K19" s="120">
        <v>82.900427984687695</v>
      </c>
      <c r="L19" s="135">
        <v>82.696540516787607</v>
      </c>
      <c r="M19" s="120"/>
      <c r="N19" s="136">
        <v>173.29074083260201</v>
      </c>
      <c r="O19" s="137">
        <v>210.862526349788</v>
      </c>
      <c r="P19" s="138">
        <v>192.07663359119499</v>
      </c>
      <c r="Q19" s="120"/>
      <c r="R19" s="139">
        <v>113.947995680904</v>
      </c>
      <c r="S19" s="125"/>
      <c r="T19" s="140">
        <v>-1.4995910708229701</v>
      </c>
      <c r="U19" s="129">
        <v>14.7001189790734</v>
      </c>
      <c r="V19" s="129">
        <v>17.529811674506</v>
      </c>
      <c r="W19" s="129">
        <v>10.2940485376252</v>
      </c>
      <c r="X19" s="129">
        <v>-4.5041471522632497</v>
      </c>
      <c r="Y19" s="141">
        <v>6.9240750449186104</v>
      </c>
      <c r="Z19" s="129"/>
      <c r="AA19" s="142">
        <v>-13.0844365949786</v>
      </c>
      <c r="AB19" s="143">
        <v>-17.733482806789802</v>
      </c>
      <c r="AC19" s="144">
        <v>-15.6994039481425</v>
      </c>
      <c r="AD19" s="129"/>
      <c r="AE19" s="145">
        <v>-5.3152160891121403</v>
      </c>
      <c r="AG19" s="134">
        <v>79.354965485454301</v>
      </c>
      <c r="AH19" s="120">
        <v>72.988293488316401</v>
      </c>
      <c r="AI19" s="120">
        <v>80.024321766089699</v>
      </c>
      <c r="AJ19" s="120">
        <v>80.078114068107496</v>
      </c>
      <c r="AK19" s="120">
        <v>82.519425396762102</v>
      </c>
      <c r="AL19" s="135">
        <v>78.992969188648004</v>
      </c>
      <c r="AM19" s="120"/>
      <c r="AN19" s="136">
        <v>153.30091763497799</v>
      </c>
      <c r="AO19" s="137">
        <v>175.91526271233701</v>
      </c>
      <c r="AP19" s="138">
        <v>164.60809017365801</v>
      </c>
      <c r="AQ19" s="120"/>
      <c r="AR19" s="139">
        <v>103.457080169432</v>
      </c>
      <c r="AS19" s="125"/>
      <c r="AT19" s="140">
        <v>20.298803905745999</v>
      </c>
      <c r="AU19" s="129">
        <v>5.6435549431001704</v>
      </c>
      <c r="AV19" s="129">
        <v>5.6458558812782904</v>
      </c>
      <c r="AW19" s="129">
        <v>-0.88665482055424505</v>
      </c>
      <c r="AX19" s="129">
        <v>-2.0661867053915199</v>
      </c>
      <c r="AY19" s="141">
        <v>5.0838101701884799</v>
      </c>
      <c r="AZ19" s="129"/>
      <c r="BA19" s="142">
        <v>-5.3247805407710498</v>
      </c>
      <c r="BB19" s="143">
        <v>-6.5301521727945202</v>
      </c>
      <c r="BC19" s="144">
        <v>-5.9727069966513797</v>
      </c>
      <c r="BD19" s="129"/>
      <c r="BE19" s="145">
        <v>-0.246216340294311</v>
      </c>
    </row>
    <row r="20" spans="1:70" x14ac:dyDescent="0.2">
      <c r="A20" s="34" t="s">
        <v>31</v>
      </c>
      <c r="B20" s="3" t="str">
        <f t="shared" si="0"/>
        <v>Norfolk/Portsmouth, VA</v>
      </c>
      <c r="C20" s="3"/>
      <c r="D20" s="24" t="s">
        <v>16</v>
      </c>
      <c r="E20" s="27" t="s">
        <v>17</v>
      </c>
      <c r="F20" s="3"/>
      <c r="G20" s="134">
        <v>59.298771825048298</v>
      </c>
      <c r="H20" s="120">
        <v>65.231221693307504</v>
      </c>
      <c r="I20" s="120">
        <v>72.944914983312799</v>
      </c>
      <c r="J20" s="120">
        <v>81.228479272791105</v>
      </c>
      <c r="K20" s="120">
        <v>74.8529291059195</v>
      </c>
      <c r="L20" s="135">
        <v>70.711263376075806</v>
      </c>
      <c r="M20" s="120"/>
      <c r="N20" s="136">
        <v>103.892121675742</v>
      </c>
      <c r="O20" s="137">
        <v>135.438215387317</v>
      </c>
      <c r="P20" s="138">
        <v>119.66516853152901</v>
      </c>
      <c r="Q20" s="120"/>
      <c r="R20" s="139">
        <v>84.698093420491304</v>
      </c>
      <c r="S20" s="125"/>
      <c r="T20" s="140">
        <v>-2.0785746363703099</v>
      </c>
      <c r="U20" s="129">
        <v>-19.074989129373499</v>
      </c>
      <c r="V20" s="129">
        <v>-18.289388575423601</v>
      </c>
      <c r="W20" s="129">
        <v>1.84478617429695</v>
      </c>
      <c r="X20" s="129">
        <v>2.61213264045147</v>
      </c>
      <c r="Y20" s="141">
        <v>-7.7217007722802302</v>
      </c>
      <c r="Z20" s="129"/>
      <c r="AA20" s="142">
        <v>-10.2385953533985</v>
      </c>
      <c r="AB20" s="143">
        <v>-13.096443933940201</v>
      </c>
      <c r="AC20" s="144">
        <v>-11.8785312184967</v>
      </c>
      <c r="AD20" s="129"/>
      <c r="AE20" s="145">
        <v>-9.4460064929229794</v>
      </c>
      <c r="AG20" s="134">
        <v>66.581388147725207</v>
      </c>
      <c r="AH20" s="120">
        <v>76.538349007553094</v>
      </c>
      <c r="AI20" s="120">
        <v>85.574934801510594</v>
      </c>
      <c r="AJ20" s="120">
        <v>87.288435662216699</v>
      </c>
      <c r="AK20" s="120">
        <v>78.964532992271202</v>
      </c>
      <c r="AL20" s="135">
        <v>78.989528122255393</v>
      </c>
      <c r="AM20" s="120"/>
      <c r="AN20" s="136">
        <v>112.80365812401099</v>
      </c>
      <c r="AO20" s="137">
        <v>123.519267714737</v>
      </c>
      <c r="AP20" s="138">
        <v>118.161462919374</v>
      </c>
      <c r="AQ20" s="120"/>
      <c r="AR20" s="139">
        <v>90.181509492860897</v>
      </c>
      <c r="AS20" s="125"/>
      <c r="AT20" s="140">
        <v>7.4710033098051198</v>
      </c>
      <c r="AU20" s="129">
        <v>2.9985957178695402</v>
      </c>
      <c r="AV20" s="129">
        <v>5.5228194464955704</v>
      </c>
      <c r="AW20" s="129">
        <v>12.3509072752883</v>
      </c>
      <c r="AX20" s="129">
        <v>6.4571827413632796</v>
      </c>
      <c r="AY20" s="141">
        <v>6.9661578695199298</v>
      </c>
      <c r="AZ20" s="129"/>
      <c r="BA20" s="142">
        <v>-2.7055096254686499</v>
      </c>
      <c r="BB20" s="143">
        <v>-1.9526634466608099</v>
      </c>
      <c r="BC20" s="144">
        <v>-2.3134663559706601</v>
      </c>
      <c r="BD20" s="129"/>
      <c r="BE20" s="145">
        <v>3.2928586866982501</v>
      </c>
    </row>
    <row r="21" spans="1:70" x14ac:dyDescent="0.2">
      <c r="A21" s="35" t="s">
        <v>32</v>
      </c>
      <c r="B21" s="3" t="str">
        <f t="shared" si="0"/>
        <v>Newport News/Hampton, VA</v>
      </c>
      <c r="C21" s="3"/>
      <c r="D21" s="24" t="s">
        <v>16</v>
      </c>
      <c r="E21" s="27" t="s">
        <v>17</v>
      </c>
      <c r="F21" s="3"/>
      <c r="G21" s="134">
        <v>41.401113298716197</v>
      </c>
      <c r="H21" s="120">
        <v>52.449646906101201</v>
      </c>
      <c r="I21" s="120">
        <v>53.011445521419198</v>
      </c>
      <c r="J21" s="120">
        <v>50.204855459397002</v>
      </c>
      <c r="K21" s="120">
        <v>46.193887364777098</v>
      </c>
      <c r="L21" s="135">
        <v>48.652189710082197</v>
      </c>
      <c r="M21" s="120"/>
      <c r="N21" s="136">
        <v>73.975475032453403</v>
      </c>
      <c r="O21" s="137">
        <v>97.781366825328107</v>
      </c>
      <c r="P21" s="138">
        <v>85.878420928890804</v>
      </c>
      <c r="Q21" s="120"/>
      <c r="R21" s="139">
        <v>59.288255772598902</v>
      </c>
      <c r="S21" s="125"/>
      <c r="T21" s="140">
        <v>-3.4296997855878599</v>
      </c>
      <c r="U21" s="129">
        <v>3.0632105820012101</v>
      </c>
      <c r="V21" s="129">
        <v>-4.2194828213442799</v>
      </c>
      <c r="W21" s="129">
        <v>-6.0002924954338699</v>
      </c>
      <c r="X21" s="129">
        <v>-7.2173029720734201</v>
      </c>
      <c r="Y21" s="141">
        <v>-3.5848734514416498</v>
      </c>
      <c r="Z21" s="129"/>
      <c r="AA21" s="142">
        <v>-13.219915064659199</v>
      </c>
      <c r="AB21" s="143">
        <v>-16.6896929290907</v>
      </c>
      <c r="AC21" s="144">
        <v>-15.2298768872295</v>
      </c>
      <c r="AD21" s="129"/>
      <c r="AE21" s="145">
        <v>-8.7713835494459396</v>
      </c>
      <c r="AG21" s="134">
        <v>46.667038334775697</v>
      </c>
      <c r="AH21" s="120">
        <v>55.455722237847901</v>
      </c>
      <c r="AI21" s="120">
        <v>58.747202668397499</v>
      </c>
      <c r="AJ21" s="120">
        <v>58.0655098874945</v>
      </c>
      <c r="AK21" s="120">
        <v>57.924844663204901</v>
      </c>
      <c r="AL21" s="135">
        <v>55.372063558344102</v>
      </c>
      <c r="AM21" s="120"/>
      <c r="AN21" s="136">
        <v>93.051412314293898</v>
      </c>
      <c r="AO21" s="137">
        <v>104.38557913601601</v>
      </c>
      <c r="AP21" s="138">
        <v>98.718495725154995</v>
      </c>
      <c r="AQ21" s="120"/>
      <c r="AR21" s="139">
        <v>67.756758463147193</v>
      </c>
      <c r="AS21" s="125"/>
      <c r="AT21" s="140">
        <v>-0.79371351734831797</v>
      </c>
      <c r="AU21" s="129">
        <v>6.3905366014462004</v>
      </c>
      <c r="AV21" s="129">
        <v>3.6000262642001899</v>
      </c>
      <c r="AW21" s="129">
        <v>2.51122613912346</v>
      </c>
      <c r="AX21" s="129">
        <v>1.4463698084309999</v>
      </c>
      <c r="AY21" s="141">
        <v>2.6880765293057198</v>
      </c>
      <c r="AZ21" s="129"/>
      <c r="BA21" s="142">
        <v>-2.3412582981585701</v>
      </c>
      <c r="BB21" s="143">
        <v>-6.2868808748244804</v>
      </c>
      <c r="BC21" s="144">
        <v>-4.4678143829681902</v>
      </c>
      <c r="BD21" s="129"/>
      <c r="BE21" s="145">
        <v>-0.41703299242892999</v>
      </c>
    </row>
    <row r="22" spans="1:70" x14ac:dyDescent="0.2">
      <c r="A22" s="36" t="s">
        <v>33</v>
      </c>
      <c r="B22" s="3" t="str">
        <f t="shared" si="0"/>
        <v>Chesapeake/Suffolk, VA</v>
      </c>
      <c r="C22" s="3"/>
      <c r="D22" s="25" t="s">
        <v>16</v>
      </c>
      <c r="E22" s="28" t="s">
        <v>17</v>
      </c>
      <c r="F22" s="3"/>
      <c r="G22" s="146">
        <v>60.300943059193202</v>
      </c>
      <c r="H22" s="147">
        <v>73.009624061463199</v>
      </c>
      <c r="I22" s="147">
        <v>76.677765217391297</v>
      </c>
      <c r="J22" s="147">
        <v>74.267294412432307</v>
      </c>
      <c r="K22" s="147">
        <v>64.624653256504203</v>
      </c>
      <c r="L22" s="148">
        <v>69.776056001396796</v>
      </c>
      <c r="M22" s="120"/>
      <c r="N22" s="149">
        <v>93.687438938362106</v>
      </c>
      <c r="O22" s="150">
        <v>113.505678051335</v>
      </c>
      <c r="P22" s="151">
        <v>103.596558494848</v>
      </c>
      <c r="Q22" s="120"/>
      <c r="R22" s="152">
        <v>79.439056713811695</v>
      </c>
      <c r="S22" s="125"/>
      <c r="T22" s="153">
        <v>3.4955029350014</v>
      </c>
      <c r="U22" s="154">
        <v>5.7570781997429101</v>
      </c>
      <c r="V22" s="154">
        <v>1.56605586271374</v>
      </c>
      <c r="W22" s="154">
        <v>2.0764396068148598</v>
      </c>
      <c r="X22" s="154">
        <v>-3.38696748554728</v>
      </c>
      <c r="Y22" s="155">
        <v>1.8801853549569101</v>
      </c>
      <c r="Z22" s="129"/>
      <c r="AA22" s="156">
        <v>-9.0511961166165307</v>
      </c>
      <c r="AB22" s="157">
        <v>-13.8520116612863</v>
      </c>
      <c r="AC22" s="158">
        <v>-11.745514596206601</v>
      </c>
      <c r="AD22" s="129"/>
      <c r="AE22" s="159">
        <v>-3.6617806134172999</v>
      </c>
      <c r="AG22" s="146">
        <v>60.9933552422522</v>
      </c>
      <c r="AH22" s="147">
        <v>74.3512252247926</v>
      </c>
      <c r="AI22" s="147">
        <v>78.823507324312502</v>
      </c>
      <c r="AJ22" s="147">
        <v>77.939999231776497</v>
      </c>
      <c r="AK22" s="147">
        <v>72.250891570998206</v>
      </c>
      <c r="AL22" s="148">
        <v>72.871801139250394</v>
      </c>
      <c r="AM22" s="120"/>
      <c r="AN22" s="149">
        <v>95.9105861757387</v>
      </c>
      <c r="AO22" s="150">
        <v>103.606654616089</v>
      </c>
      <c r="AP22" s="151">
        <v>99.758620395914207</v>
      </c>
      <c r="AQ22" s="120"/>
      <c r="AR22" s="152">
        <v>80.553557889091806</v>
      </c>
      <c r="AS22" s="125"/>
      <c r="AT22" s="153">
        <v>8.9117117216142798</v>
      </c>
      <c r="AU22" s="154">
        <v>6.1599700926380496</v>
      </c>
      <c r="AV22" s="154">
        <v>5.8979932164870599</v>
      </c>
      <c r="AW22" s="154">
        <v>6.4199685803464899</v>
      </c>
      <c r="AX22" s="154">
        <v>3.4474951777691598</v>
      </c>
      <c r="AY22" s="155">
        <v>6.0557703286741296</v>
      </c>
      <c r="AZ22" s="129"/>
      <c r="BA22" s="156">
        <v>-4.6712543425480799</v>
      </c>
      <c r="BB22" s="157">
        <v>-6.2764125834632498</v>
      </c>
      <c r="BC22" s="158">
        <v>-5.5115936802127701</v>
      </c>
      <c r="BD22" s="129"/>
      <c r="BE22" s="159">
        <v>1.65230462128075</v>
      </c>
    </row>
    <row r="23" spans="1:70" x14ac:dyDescent="0.2">
      <c r="A23" s="19" t="s">
        <v>43</v>
      </c>
      <c r="B23" s="3" t="str">
        <f t="shared" si="0"/>
        <v>Richmond CBD/Airport, VA</v>
      </c>
      <c r="C23" s="9"/>
      <c r="D23" s="23" t="s">
        <v>16</v>
      </c>
      <c r="E23" s="26" t="s">
        <v>17</v>
      </c>
      <c r="F23" s="3"/>
      <c r="G23" s="117">
        <v>71.277168890335105</v>
      </c>
      <c r="H23" s="118">
        <v>108.474458184184</v>
      </c>
      <c r="I23" s="118">
        <v>124.61158151643301</v>
      </c>
      <c r="J23" s="118">
        <v>90.026023429873007</v>
      </c>
      <c r="K23" s="118">
        <v>68.179794988610396</v>
      </c>
      <c r="L23" s="119">
        <v>92.513805401887396</v>
      </c>
      <c r="M23" s="120"/>
      <c r="N23" s="121">
        <v>133.139433778067</v>
      </c>
      <c r="O23" s="122">
        <v>179.180299381711</v>
      </c>
      <c r="P23" s="123">
        <v>156.15986657988901</v>
      </c>
      <c r="Q23" s="120"/>
      <c r="R23" s="124">
        <v>110.69839430988699</v>
      </c>
      <c r="S23" s="125"/>
      <c r="T23" s="126">
        <v>9.9507490469347406</v>
      </c>
      <c r="U23" s="127">
        <v>12.58526310575</v>
      </c>
      <c r="V23" s="127">
        <v>11.9668384239038</v>
      </c>
      <c r="W23" s="127">
        <v>-4.1784178328161001</v>
      </c>
      <c r="X23" s="127">
        <v>6.8087181106949703</v>
      </c>
      <c r="Y23" s="128">
        <v>7.5107534227963901</v>
      </c>
      <c r="Z23" s="129"/>
      <c r="AA23" s="130">
        <v>-3.5417314939882498</v>
      </c>
      <c r="AB23" s="131">
        <v>-2.76002426516443</v>
      </c>
      <c r="AC23" s="132">
        <v>-3.0948038849906498</v>
      </c>
      <c r="AD23" s="129"/>
      <c r="AE23" s="133">
        <v>2.9687051542499798</v>
      </c>
      <c r="AF23" s="125"/>
      <c r="AG23" s="117">
        <v>71.302159127888004</v>
      </c>
      <c r="AH23" s="118">
        <v>104.10264236902</v>
      </c>
      <c r="AI23" s="118">
        <v>127.617200618288</v>
      </c>
      <c r="AJ23" s="118">
        <v>115.22693459160401</v>
      </c>
      <c r="AK23" s="118">
        <v>97.288806540839502</v>
      </c>
      <c r="AL23" s="119">
        <v>103.107548649528</v>
      </c>
      <c r="AM23" s="120"/>
      <c r="AN23" s="121">
        <v>152.94973966807601</v>
      </c>
      <c r="AO23" s="122">
        <v>168.38498454279201</v>
      </c>
      <c r="AP23" s="123">
        <v>160.66736210543399</v>
      </c>
      <c r="AQ23" s="120"/>
      <c r="AR23" s="124">
        <v>119.553209636929</v>
      </c>
      <c r="AS23" s="125"/>
      <c r="AT23" s="126">
        <v>-0.34848592343040902</v>
      </c>
      <c r="AU23" s="127">
        <v>2.7698405975641101</v>
      </c>
      <c r="AV23" s="127">
        <v>1.03669979201949</v>
      </c>
      <c r="AW23" s="127">
        <v>3.3444938395194699</v>
      </c>
      <c r="AX23" s="127">
        <v>6.39315374606623</v>
      </c>
      <c r="AY23" s="128">
        <v>2.6769664188693501</v>
      </c>
      <c r="AZ23" s="129"/>
      <c r="BA23" s="130">
        <v>0.26324993537682601</v>
      </c>
      <c r="BB23" s="131">
        <v>-1.1693061325443701</v>
      </c>
      <c r="BC23" s="132">
        <v>-0.49257458342843802</v>
      </c>
      <c r="BD23" s="129"/>
      <c r="BE23" s="133">
        <v>1.4363631156975101</v>
      </c>
      <c r="BF23" s="75"/>
      <c r="BG23" s="76"/>
      <c r="BH23" s="76"/>
      <c r="BI23" s="76"/>
      <c r="BJ23" s="76"/>
      <c r="BK23" s="76"/>
      <c r="BL23" s="76"/>
      <c r="BM23" s="76"/>
      <c r="BN23" s="76"/>
      <c r="BO23" s="76"/>
      <c r="BP23" s="76"/>
      <c r="BQ23" s="76"/>
      <c r="BR23" s="76"/>
    </row>
    <row r="24" spans="1:70" x14ac:dyDescent="0.2">
      <c r="A24" s="20" t="s">
        <v>44</v>
      </c>
      <c r="B24" s="3" t="str">
        <f t="shared" si="0"/>
        <v>Richmond North/Glen Allen, VA</v>
      </c>
      <c r="C24" s="10"/>
      <c r="D24" s="24" t="s">
        <v>16</v>
      </c>
      <c r="E24" s="27" t="s">
        <v>17</v>
      </c>
      <c r="F24" s="3"/>
      <c r="G24" s="134">
        <v>46.563096630790803</v>
      </c>
      <c r="H24" s="120">
        <v>66.831539541413093</v>
      </c>
      <c r="I24" s="120">
        <v>72.344285212915295</v>
      </c>
      <c r="J24" s="120">
        <v>68.867949227889497</v>
      </c>
      <c r="K24" s="120">
        <v>61.595412962096297</v>
      </c>
      <c r="L24" s="135">
        <v>63.240456715020997</v>
      </c>
      <c r="M24" s="120"/>
      <c r="N24" s="136">
        <v>102.276440102948</v>
      </c>
      <c r="O24" s="137">
        <v>122.29406059897001</v>
      </c>
      <c r="P24" s="138">
        <v>112.285250350959</v>
      </c>
      <c r="Q24" s="120"/>
      <c r="R24" s="139">
        <v>77.253254896717607</v>
      </c>
      <c r="S24" s="125"/>
      <c r="T24" s="140">
        <v>-4.3137978035396403</v>
      </c>
      <c r="U24" s="129">
        <v>16.249196846027498</v>
      </c>
      <c r="V24" s="129">
        <v>19.994178746071</v>
      </c>
      <c r="W24" s="129">
        <v>16.987153814670801</v>
      </c>
      <c r="X24" s="129">
        <v>10.2646815768008</v>
      </c>
      <c r="Y24" s="141">
        <v>12.458912319221101</v>
      </c>
      <c r="Z24" s="129"/>
      <c r="AA24" s="142">
        <v>6.70474879409631</v>
      </c>
      <c r="AB24" s="143">
        <v>4.5307568588916904</v>
      </c>
      <c r="AC24" s="144">
        <v>5.5097728031948501</v>
      </c>
      <c r="AD24" s="129"/>
      <c r="AE24" s="145">
        <v>9.4649166044957997</v>
      </c>
      <c r="AF24" s="125"/>
      <c r="AG24" s="134">
        <v>49.294371490407102</v>
      </c>
      <c r="AH24" s="120">
        <v>67.669940921852998</v>
      </c>
      <c r="AI24" s="120">
        <v>77.736339494618605</v>
      </c>
      <c r="AJ24" s="120">
        <v>76.452916764155304</v>
      </c>
      <c r="AK24" s="120">
        <v>70.212295273748197</v>
      </c>
      <c r="AL24" s="135">
        <v>68.273172788956401</v>
      </c>
      <c r="AM24" s="120"/>
      <c r="AN24" s="136">
        <v>99.350679983621802</v>
      </c>
      <c r="AO24" s="137">
        <v>110.810817735142</v>
      </c>
      <c r="AP24" s="138">
        <v>105.080748859382</v>
      </c>
      <c r="AQ24" s="120"/>
      <c r="AR24" s="139">
        <v>78.789623094792404</v>
      </c>
      <c r="AS24" s="125"/>
      <c r="AT24" s="140">
        <v>2.6388660094349299</v>
      </c>
      <c r="AU24" s="129">
        <v>13.8150526654097</v>
      </c>
      <c r="AV24" s="129">
        <v>19.8395449903159</v>
      </c>
      <c r="AW24" s="129">
        <v>19.153428016419699</v>
      </c>
      <c r="AX24" s="129">
        <v>14.683106941357201</v>
      </c>
      <c r="AY24" s="141">
        <v>14.653731883828</v>
      </c>
      <c r="AZ24" s="129"/>
      <c r="BA24" s="142">
        <v>6.1065884051498198</v>
      </c>
      <c r="BB24" s="143">
        <v>5.0487636978868604</v>
      </c>
      <c r="BC24" s="144">
        <v>5.5461932910325098</v>
      </c>
      <c r="BD24" s="129"/>
      <c r="BE24" s="145">
        <v>11.003819329617899</v>
      </c>
      <c r="BF24" s="75"/>
      <c r="BG24" s="76"/>
      <c r="BH24" s="76"/>
      <c r="BI24" s="76"/>
      <c r="BJ24" s="76"/>
      <c r="BK24" s="76"/>
      <c r="BL24" s="76"/>
      <c r="BM24" s="76"/>
      <c r="BN24" s="76"/>
      <c r="BO24" s="76"/>
      <c r="BP24" s="76"/>
      <c r="BQ24" s="76"/>
      <c r="BR24" s="76"/>
    </row>
    <row r="25" spans="1:70" x14ac:dyDescent="0.2">
      <c r="A25" s="21" t="s">
        <v>45</v>
      </c>
      <c r="B25" s="3" t="str">
        <f t="shared" si="0"/>
        <v>Richmond West/Midlothian, VA</v>
      </c>
      <c r="C25" s="3"/>
      <c r="D25" s="24" t="s">
        <v>16</v>
      </c>
      <c r="E25" s="27" t="s">
        <v>17</v>
      </c>
      <c r="F25" s="3"/>
      <c r="G25" s="134">
        <v>52.625168159889697</v>
      </c>
      <c r="H25" s="120">
        <v>64.863151688490603</v>
      </c>
      <c r="I25" s="120">
        <v>66.315117746381802</v>
      </c>
      <c r="J25" s="120">
        <v>62.932979807029596</v>
      </c>
      <c r="K25" s="120">
        <v>56.689506443831803</v>
      </c>
      <c r="L25" s="135">
        <v>60.685184769124703</v>
      </c>
      <c r="M25" s="120"/>
      <c r="N25" s="136">
        <v>100.805176395589</v>
      </c>
      <c r="O25" s="137">
        <v>114.72884479669101</v>
      </c>
      <c r="P25" s="138">
        <v>107.76701059614</v>
      </c>
      <c r="Q25" s="120"/>
      <c r="R25" s="139">
        <v>74.137135005414905</v>
      </c>
      <c r="S25" s="125"/>
      <c r="T25" s="140">
        <v>0.71638966256141401</v>
      </c>
      <c r="U25" s="129">
        <v>5.5244561100426699</v>
      </c>
      <c r="V25" s="129">
        <v>3.73277474953546</v>
      </c>
      <c r="W25" s="129">
        <v>7.6353022290827601</v>
      </c>
      <c r="X25" s="129">
        <v>8.0346693015841808</v>
      </c>
      <c r="Y25" s="141">
        <v>5.1411167415984602</v>
      </c>
      <c r="Z25" s="129"/>
      <c r="AA25" s="142">
        <v>6.8491706987512702</v>
      </c>
      <c r="AB25" s="143">
        <v>-5.8850963448716702E-2</v>
      </c>
      <c r="AC25" s="144">
        <v>3.0573725724937102</v>
      </c>
      <c r="AD25" s="129"/>
      <c r="AE25" s="145">
        <v>4.2655521869450101</v>
      </c>
      <c r="AF25" s="125"/>
      <c r="AG25" s="134">
        <v>47.555987775671902</v>
      </c>
      <c r="AH25" s="120">
        <v>58.264062792901399</v>
      </c>
      <c r="AI25" s="120">
        <v>64.630756891798697</v>
      </c>
      <c r="AJ25" s="120">
        <v>64.067745287732507</v>
      </c>
      <c r="AK25" s="120">
        <v>62.9016185044796</v>
      </c>
      <c r="AL25" s="135">
        <v>59.4840342505168</v>
      </c>
      <c r="AM25" s="120"/>
      <c r="AN25" s="136">
        <v>93.575217005513394</v>
      </c>
      <c r="AO25" s="137">
        <v>104.06388775844199</v>
      </c>
      <c r="AP25" s="138">
        <v>98.8195523819779</v>
      </c>
      <c r="AQ25" s="120"/>
      <c r="AR25" s="139">
        <v>70.722753716648597</v>
      </c>
      <c r="AS25" s="125"/>
      <c r="AT25" s="140">
        <v>0.62355046282708404</v>
      </c>
      <c r="AU25" s="129">
        <v>3.4919940989429001</v>
      </c>
      <c r="AV25" s="129">
        <v>6.0170106102890797</v>
      </c>
      <c r="AW25" s="129">
        <v>7.78995493653556</v>
      </c>
      <c r="AX25" s="129">
        <v>5.48296956294024</v>
      </c>
      <c r="AY25" s="141">
        <v>4.8762082729234901</v>
      </c>
      <c r="AZ25" s="129"/>
      <c r="BA25" s="142">
        <v>7.2413404430737902</v>
      </c>
      <c r="BB25" s="143">
        <v>6.5015906580419101</v>
      </c>
      <c r="BC25" s="144">
        <v>6.8505600862056699</v>
      </c>
      <c r="BD25" s="129"/>
      <c r="BE25" s="145">
        <v>5.6556002614759198</v>
      </c>
      <c r="BF25" s="75"/>
      <c r="BG25" s="76"/>
      <c r="BH25" s="76"/>
      <c r="BI25" s="76"/>
      <c r="BJ25" s="76"/>
      <c r="BK25" s="76"/>
      <c r="BL25" s="76"/>
      <c r="BM25" s="76"/>
      <c r="BN25" s="76"/>
      <c r="BO25" s="76"/>
      <c r="BP25" s="76"/>
      <c r="BQ25" s="76"/>
      <c r="BR25" s="76"/>
    </row>
    <row r="26" spans="1:70" x14ac:dyDescent="0.2">
      <c r="A26" s="21" t="s">
        <v>46</v>
      </c>
      <c r="B26" s="3" t="str">
        <f t="shared" si="0"/>
        <v>Petersburg/Chester, VA</v>
      </c>
      <c r="C26" s="3"/>
      <c r="D26" s="24" t="s">
        <v>16</v>
      </c>
      <c r="E26" s="27" t="s">
        <v>17</v>
      </c>
      <c r="F26" s="3"/>
      <c r="G26" s="134">
        <v>48.401004215003802</v>
      </c>
      <c r="H26" s="120">
        <v>57.828156167826698</v>
      </c>
      <c r="I26" s="120">
        <v>59.304653789636497</v>
      </c>
      <c r="J26" s="120">
        <v>57.541242034029302</v>
      </c>
      <c r="K26" s="120">
        <v>52.887297718484099</v>
      </c>
      <c r="L26" s="135">
        <v>55.192470784996097</v>
      </c>
      <c r="M26" s="120"/>
      <c r="N26" s="136">
        <v>68.306066724671297</v>
      </c>
      <c r="O26" s="137">
        <v>79.421689037122903</v>
      </c>
      <c r="P26" s="138">
        <v>73.863877880897107</v>
      </c>
      <c r="Q26" s="120"/>
      <c r="R26" s="139">
        <v>60.527158526682101</v>
      </c>
      <c r="S26" s="125"/>
      <c r="T26" s="140">
        <v>2.28553080816818</v>
      </c>
      <c r="U26" s="129">
        <v>-0.32167425442245301</v>
      </c>
      <c r="V26" s="129">
        <v>-4.2689274888182496</v>
      </c>
      <c r="W26" s="129">
        <v>-4.3704408672719097</v>
      </c>
      <c r="X26" s="129">
        <v>-3.1990037933827001E-2</v>
      </c>
      <c r="Y26" s="141">
        <v>-1.5681144447473701</v>
      </c>
      <c r="Z26" s="129"/>
      <c r="AA26" s="142">
        <v>2.1688593887457199</v>
      </c>
      <c r="AB26" s="143">
        <v>-1.7783017475226801</v>
      </c>
      <c r="AC26" s="144">
        <v>8.1817986622575306E-3</v>
      </c>
      <c r="AD26" s="129"/>
      <c r="AE26" s="145">
        <v>-1.0241817254876799</v>
      </c>
      <c r="AF26" s="125"/>
      <c r="AG26" s="134">
        <v>52.187398119682904</v>
      </c>
      <c r="AH26" s="120">
        <v>61.0044356148491</v>
      </c>
      <c r="AI26" s="120">
        <v>62.763741690835197</v>
      </c>
      <c r="AJ26" s="120">
        <v>62.563791212296898</v>
      </c>
      <c r="AK26" s="120">
        <v>59.655486977958198</v>
      </c>
      <c r="AL26" s="135">
        <v>59.634970723124503</v>
      </c>
      <c r="AM26" s="120"/>
      <c r="AN26" s="136">
        <v>69.206788689095106</v>
      </c>
      <c r="AO26" s="137">
        <v>74.866488239559104</v>
      </c>
      <c r="AP26" s="138">
        <v>72.036638464327098</v>
      </c>
      <c r="AQ26" s="120"/>
      <c r="AR26" s="139">
        <v>63.178304363468101</v>
      </c>
      <c r="AS26" s="125"/>
      <c r="AT26" s="140">
        <v>2.8416323353230601</v>
      </c>
      <c r="AU26" s="129">
        <v>4.1959551526212397</v>
      </c>
      <c r="AV26" s="129">
        <v>0.491163307077502</v>
      </c>
      <c r="AW26" s="129">
        <v>0.82162676751991603</v>
      </c>
      <c r="AX26" s="129">
        <v>2.0539745199177699</v>
      </c>
      <c r="AY26" s="141">
        <v>2.0241987406227402</v>
      </c>
      <c r="AZ26" s="129"/>
      <c r="BA26" s="142">
        <v>-1.2821125369077</v>
      </c>
      <c r="BB26" s="143">
        <v>-2.0165774027200101</v>
      </c>
      <c r="BC26" s="144">
        <v>-1.6651400331738799</v>
      </c>
      <c r="BD26" s="129"/>
      <c r="BE26" s="145">
        <v>0.79226971978391902</v>
      </c>
      <c r="BF26" s="75"/>
      <c r="BG26" s="76"/>
      <c r="BH26" s="76"/>
      <c r="BI26" s="76"/>
      <c r="BJ26" s="76"/>
      <c r="BK26" s="76"/>
      <c r="BL26" s="76"/>
      <c r="BM26" s="76"/>
      <c r="BN26" s="76"/>
      <c r="BO26" s="76"/>
      <c r="BP26" s="76"/>
      <c r="BQ26" s="76"/>
      <c r="BR26" s="76"/>
    </row>
    <row r="27" spans="1:70" x14ac:dyDescent="0.2">
      <c r="A27" s="77" t="s">
        <v>99</v>
      </c>
      <c r="B27" s="37" t="s">
        <v>71</v>
      </c>
      <c r="C27" s="3"/>
      <c r="D27" s="24" t="s">
        <v>16</v>
      </c>
      <c r="E27" s="27" t="s">
        <v>17</v>
      </c>
      <c r="F27" s="3"/>
      <c r="G27" s="134">
        <v>50.324329377005697</v>
      </c>
      <c r="H27" s="120">
        <v>59.004354337527303</v>
      </c>
      <c r="I27" s="120">
        <v>66.727898222199499</v>
      </c>
      <c r="J27" s="120">
        <v>68.918623605521802</v>
      </c>
      <c r="K27" s="120">
        <v>66.817853904538694</v>
      </c>
      <c r="L27" s="135">
        <v>62.358611889358599</v>
      </c>
      <c r="M27" s="120"/>
      <c r="N27" s="136">
        <v>92.989689776374107</v>
      </c>
      <c r="O27" s="137">
        <v>110.56656869237401</v>
      </c>
      <c r="P27" s="138">
        <v>101.77812923437401</v>
      </c>
      <c r="Q27" s="120"/>
      <c r="R27" s="139">
        <v>73.621331130791603</v>
      </c>
      <c r="S27" s="125"/>
      <c r="T27" s="140">
        <v>0.58918248174418997</v>
      </c>
      <c r="U27" s="129">
        <v>7.5041937408588799</v>
      </c>
      <c r="V27" s="129">
        <v>13.785844270137099</v>
      </c>
      <c r="W27" s="129">
        <v>11.095024468121</v>
      </c>
      <c r="X27" s="129">
        <v>7.5717502115783297</v>
      </c>
      <c r="Y27" s="141">
        <v>8.3709670336275597</v>
      </c>
      <c r="Z27" s="129"/>
      <c r="AA27" s="142">
        <v>1.2347267940188</v>
      </c>
      <c r="AB27" s="143">
        <v>1.62542489469756</v>
      </c>
      <c r="AC27" s="144">
        <v>1.4465705500974999</v>
      </c>
      <c r="AD27" s="129"/>
      <c r="AE27" s="145">
        <v>5.52593908738229</v>
      </c>
      <c r="AF27" s="125"/>
      <c r="AG27" s="134">
        <v>45.206531597518499</v>
      </c>
      <c r="AH27" s="120">
        <v>58.4700392236768</v>
      </c>
      <c r="AI27" s="120">
        <v>63.283779990830801</v>
      </c>
      <c r="AJ27" s="120">
        <v>69.512031990219498</v>
      </c>
      <c r="AK27" s="120">
        <v>74.916186643573894</v>
      </c>
      <c r="AL27" s="135">
        <v>62.278627021464601</v>
      </c>
      <c r="AM27" s="120"/>
      <c r="AN27" s="136">
        <v>101.795780525699</v>
      </c>
      <c r="AO27" s="137">
        <v>102.76528551780299</v>
      </c>
      <c r="AP27" s="138">
        <v>102.280533021751</v>
      </c>
      <c r="AQ27" s="120"/>
      <c r="AR27" s="139">
        <v>73.708179686234899</v>
      </c>
      <c r="AS27" s="125"/>
      <c r="AT27" s="140">
        <v>-2.8939635558140799</v>
      </c>
      <c r="AU27" s="129">
        <v>5.2307056930969296</v>
      </c>
      <c r="AV27" s="129">
        <v>6.6686574396287099</v>
      </c>
      <c r="AW27" s="129">
        <v>9.6243813044473292</v>
      </c>
      <c r="AX27" s="129">
        <v>7.6368672931727897</v>
      </c>
      <c r="AY27" s="141">
        <v>5.7523582399595101</v>
      </c>
      <c r="AZ27" s="129"/>
      <c r="BA27" s="142">
        <v>2.5466316068555499</v>
      </c>
      <c r="BB27" s="143">
        <v>0.90289985133478701</v>
      </c>
      <c r="BC27" s="144">
        <v>1.7142308392127601</v>
      </c>
      <c r="BD27" s="129"/>
      <c r="BE27" s="145">
        <v>4.1142067754243596</v>
      </c>
      <c r="BF27" s="75"/>
      <c r="BG27" s="76"/>
      <c r="BH27" s="76"/>
      <c r="BI27" s="76"/>
      <c r="BJ27" s="76"/>
      <c r="BK27" s="76"/>
      <c r="BL27" s="76"/>
      <c r="BM27" s="76"/>
      <c r="BN27" s="76"/>
      <c r="BO27" s="76"/>
      <c r="BP27" s="76"/>
      <c r="BQ27" s="76"/>
      <c r="BR27" s="76"/>
    </row>
    <row r="28" spans="1:70" x14ac:dyDescent="0.2">
      <c r="A28" s="21" t="s">
        <v>48</v>
      </c>
      <c r="B28" s="3" t="str">
        <f t="shared" si="0"/>
        <v>Roanoke, VA</v>
      </c>
      <c r="C28" s="3"/>
      <c r="D28" s="24" t="s">
        <v>16</v>
      </c>
      <c r="E28" s="27" t="s">
        <v>17</v>
      </c>
      <c r="F28" s="3"/>
      <c r="G28" s="134">
        <v>48.928105798945602</v>
      </c>
      <c r="H28" s="120">
        <v>60.278100345391699</v>
      </c>
      <c r="I28" s="120">
        <v>68.037622250499894</v>
      </c>
      <c r="J28" s="120">
        <v>71.703561170696204</v>
      </c>
      <c r="K28" s="120">
        <v>66.713579349209198</v>
      </c>
      <c r="L28" s="135">
        <v>63.132193782948498</v>
      </c>
      <c r="M28" s="120"/>
      <c r="N28" s="136">
        <v>80.388054899109207</v>
      </c>
      <c r="O28" s="137">
        <v>87.205857116887799</v>
      </c>
      <c r="P28" s="138">
        <v>83.796956007998503</v>
      </c>
      <c r="Q28" s="120"/>
      <c r="R28" s="139">
        <v>69.036411561534194</v>
      </c>
      <c r="S28" s="125"/>
      <c r="T28" s="140">
        <v>-2.14604288053253</v>
      </c>
      <c r="U28" s="129">
        <v>0.36130903149814397</v>
      </c>
      <c r="V28" s="129">
        <v>1.0656581712787001</v>
      </c>
      <c r="W28" s="129">
        <v>2.5895110228649099</v>
      </c>
      <c r="X28" s="129">
        <v>-3.1747884568132601</v>
      </c>
      <c r="Y28" s="141">
        <v>-0.163261300877173</v>
      </c>
      <c r="Z28" s="129"/>
      <c r="AA28" s="142">
        <v>-4.9314778986680796</v>
      </c>
      <c r="AB28" s="143">
        <v>-9.4214591609144005</v>
      </c>
      <c r="AC28" s="144">
        <v>-7.3219491027461503</v>
      </c>
      <c r="AD28" s="129"/>
      <c r="AE28" s="145">
        <v>-2.7679040725746198</v>
      </c>
      <c r="AF28" s="125"/>
      <c r="AG28" s="134">
        <v>43.7852828809066</v>
      </c>
      <c r="AH28" s="120">
        <v>61.588677513179398</v>
      </c>
      <c r="AI28" s="120">
        <v>73.620893019451003</v>
      </c>
      <c r="AJ28" s="120">
        <v>82.953587529540002</v>
      </c>
      <c r="AK28" s="120">
        <v>94.486295673513894</v>
      </c>
      <c r="AL28" s="135">
        <v>71.317477479116903</v>
      </c>
      <c r="AM28" s="120"/>
      <c r="AN28" s="136">
        <v>111.242015997091</v>
      </c>
      <c r="AO28" s="137">
        <v>102.413316215233</v>
      </c>
      <c r="AP28" s="138">
        <v>106.827666106162</v>
      </c>
      <c r="AQ28" s="120"/>
      <c r="AR28" s="139">
        <v>81.471288123919706</v>
      </c>
      <c r="AS28" s="125"/>
      <c r="AT28" s="140">
        <v>-7.6016589313743097</v>
      </c>
      <c r="AU28" s="129">
        <v>1.2246454786579399</v>
      </c>
      <c r="AV28" s="129">
        <v>9.6281478102662295</v>
      </c>
      <c r="AW28" s="129">
        <v>7.1177360053026701</v>
      </c>
      <c r="AX28" s="129">
        <v>6.7952545906209298</v>
      </c>
      <c r="AY28" s="141">
        <v>4.4785728029236003</v>
      </c>
      <c r="AZ28" s="129"/>
      <c r="BA28" s="142">
        <v>8.8524750124772194</v>
      </c>
      <c r="BB28" s="143">
        <v>5.60690736537323</v>
      </c>
      <c r="BC28" s="144">
        <v>7.2722159631338004</v>
      </c>
      <c r="BD28" s="129"/>
      <c r="BE28" s="145">
        <v>5.51848192748648</v>
      </c>
      <c r="BF28" s="75"/>
      <c r="BG28" s="76"/>
      <c r="BH28" s="76"/>
      <c r="BI28" s="76"/>
      <c r="BJ28" s="76"/>
      <c r="BK28" s="76"/>
      <c r="BL28" s="76"/>
      <c r="BM28" s="76"/>
      <c r="BN28" s="76"/>
      <c r="BO28" s="76"/>
      <c r="BP28" s="76"/>
      <c r="BQ28" s="76"/>
      <c r="BR28" s="76"/>
    </row>
    <row r="29" spans="1:70" x14ac:dyDescent="0.2">
      <c r="A29" s="21" t="s">
        <v>49</v>
      </c>
      <c r="B29" s="3" t="str">
        <f t="shared" si="0"/>
        <v>Charlottesville, VA</v>
      </c>
      <c r="C29" s="3"/>
      <c r="D29" s="24" t="s">
        <v>16</v>
      </c>
      <c r="E29" s="27" t="s">
        <v>17</v>
      </c>
      <c r="F29" s="3"/>
      <c r="G29" s="134">
        <v>189.102269535673</v>
      </c>
      <c r="H29" s="120">
        <v>84.963877689694201</v>
      </c>
      <c r="I29" s="120">
        <v>93.074067950169805</v>
      </c>
      <c r="J29" s="120">
        <v>95.168224235560501</v>
      </c>
      <c r="K29" s="120">
        <v>94.583356738391799</v>
      </c>
      <c r="L29" s="135">
        <v>111.378359229898</v>
      </c>
      <c r="M29" s="120"/>
      <c r="N29" s="136">
        <v>162.575757644394</v>
      </c>
      <c r="O29" s="137">
        <v>205.04829218572999</v>
      </c>
      <c r="P29" s="138">
        <v>183.81202491506201</v>
      </c>
      <c r="Q29" s="120"/>
      <c r="R29" s="139">
        <v>132.073692282802</v>
      </c>
      <c r="S29" s="125"/>
      <c r="T29" s="140">
        <v>5.5400639589780498</v>
      </c>
      <c r="U29" s="129">
        <v>3.7126525207118503E-2</v>
      </c>
      <c r="V29" s="129">
        <v>13.002412180739499</v>
      </c>
      <c r="W29" s="129">
        <v>14.571087153457</v>
      </c>
      <c r="X29" s="129">
        <v>7.9239821183458803</v>
      </c>
      <c r="Y29" s="141">
        <v>7.6792570450625197</v>
      </c>
      <c r="Z29" s="129"/>
      <c r="AA29" s="142">
        <v>2.4699029380885098</v>
      </c>
      <c r="AB29" s="143">
        <v>-2.7229243327561998</v>
      </c>
      <c r="AC29" s="144">
        <v>-0.492879560816745</v>
      </c>
      <c r="AD29" s="129"/>
      <c r="AE29" s="145">
        <v>4.2740216529349597</v>
      </c>
      <c r="AF29" s="125"/>
      <c r="AG29" s="134">
        <v>94.904958663646596</v>
      </c>
      <c r="AH29" s="120">
        <v>82.378617780294405</v>
      </c>
      <c r="AI29" s="120">
        <v>89.669771800679499</v>
      </c>
      <c r="AJ29" s="120">
        <v>105.653683465458</v>
      </c>
      <c r="AK29" s="120">
        <v>119.769287089467</v>
      </c>
      <c r="AL29" s="135">
        <v>98.475263759909296</v>
      </c>
      <c r="AM29" s="120"/>
      <c r="AN29" s="136">
        <v>220.12151472253601</v>
      </c>
      <c r="AO29" s="137">
        <v>238.86713080407699</v>
      </c>
      <c r="AP29" s="138">
        <v>229.494322763306</v>
      </c>
      <c r="AQ29" s="120"/>
      <c r="AR29" s="139">
        <v>135.909280618022</v>
      </c>
      <c r="AS29" s="125"/>
      <c r="AT29" s="140">
        <v>-3.0660378509216999</v>
      </c>
      <c r="AU29" s="129">
        <v>-3.8320557771489701</v>
      </c>
      <c r="AV29" s="129">
        <v>-0.33455719966708197</v>
      </c>
      <c r="AW29" s="129">
        <v>11.756234518099999</v>
      </c>
      <c r="AX29" s="129">
        <v>-2.1101141868304301</v>
      </c>
      <c r="AY29" s="141">
        <v>0.39701531614216401</v>
      </c>
      <c r="AZ29" s="129"/>
      <c r="BA29" s="142">
        <v>0.233812069651361</v>
      </c>
      <c r="BB29" s="143">
        <v>2.2104515926365198</v>
      </c>
      <c r="BC29" s="144">
        <v>1.2528583562864</v>
      </c>
      <c r="BD29" s="129"/>
      <c r="BE29" s="145">
        <v>0.80810546755217505</v>
      </c>
      <c r="BF29" s="75"/>
      <c r="BG29" s="76"/>
      <c r="BH29" s="76"/>
      <c r="BI29" s="76"/>
      <c r="BJ29" s="76"/>
      <c r="BK29" s="76"/>
      <c r="BL29" s="76"/>
      <c r="BM29" s="76"/>
      <c r="BN29" s="76"/>
      <c r="BO29" s="76"/>
      <c r="BP29" s="76"/>
      <c r="BQ29" s="76"/>
      <c r="BR29" s="76"/>
    </row>
    <row r="30" spans="1:70" x14ac:dyDescent="0.2">
      <c r="A30" s="21" t="s">
        <v>50</v>
      </c>
      <c r="B30" t="s">
        <v>73</v>
      </c>
      <c r="C30" s="3"/>
      <c r="D30" s="24" t="s">
        <v>16</v>
      </c>
      <c r="E30" s="27" t="s">
        <v>17</v>
      </c>
      <c r="F30" s="3"/>
      <c r="G30" s="134">
        <v>45.085315570110097</v>
      </c>
      <c r="H30" s="120">
        <v>59.984394164930002</v>
      </c>
      <c r="I30" s="120">
        <v>67.333079785650398</v>
      </c>
      <c r="J30" s="120">
        <v>66.046204227448598</v>
      </c>
      <c r="K30" s="120">
        <v>63.446418576957399</v>
      </c>
      <c r="L30" s="135">
        <v>60.379082465019302</v>
      </c>
      <c r="M30" s="120"/>
      <c r="N30" s="136">
        <v>83.750116105983906</v>
      </c>
      <c r="O30" s="137">
        <v>89.934615957130006</v>
      </c>
      <c r="P30" s="138">
        <v>86.842366031557006</v>
      </c>
      <c r="Q30" s="120"/>
      <c r="R30" s="139">
        <v>67.940020626887204</v>
      </c>
      <c r="S30" s="125"/>
      <c r="T30" s="140">
        <v>8.0801839569432303</v>
      </c>
      <c r="U30" s="129">
        <v>8.4327640976006002</v>
      </c>
      <c r="V30" s="129">
        <v>9.1384036487321207</v>
      </c>
      <c r="W30" s="129">
        <v>11.771596887975701</v>
      </c>
      <c r="X30" s="129">
        <v>16.3770482678474</v>
      </c>
      <c r="Y30" s="141">
        <v>10.8533843043394</v>
      </c>
      <c r="Z30" s="129"/>
      <c r="AA30" s="142">
        <v>19.4721069071879</v>
      </c>
      <c r="AB30" s="143">
        <v>16.998726966008299</v>
      </c>
      <c r="AC30" s="144">
        <v>18.1784673329337</v>
      </c>
      <c r="AD30" s="129"/>
      <c r="AE30" s="145">
        <v>13.420852268754</v>
      </c>
      <c r="AF30" s="125"/>
      <c r="AG30" s="134">
        <v>40.915285055075898</v>
      </c>
      <c r="AH30" s="120">
        <v>57.829017192616803</v>
      </c>
      <c r="AI30" s="120">
        <v>67.045728267341403</v>
      </c>
      <c r="AJ30" s="120">
        <v>71.556017043763006</v>
      </c>
      <c r="AK30" s="120">
        <v>64.258526347127102</v>
      </c>
      <c r="AL30" s="135">
        <v>60.320914781184797</v>
      </c>
      <c r="AM30" s="120"/>
      <c r="AN30" s="136">
        <v>79.377260717475394</v>
      </c>
      <c r="AO30" s="137">
        <v>76.838945370646002</v>
      </c>
      <c r="AP30" s="138">
        <v>78.108103044060698</v>
      </c>
      <c r="AQ30" s="120"/>
      <c r="AR30" s="139">
        <v>65.402968570577897</v>
      </c>
      <c r="AS30" s="125"/>
      <c r="AT30" s="140">
        <v>-0.27196990193859699</v>
      </c>
      <c r="AU30" s="129">
        <v>3.1745009014459903E-2</v>
      </c>
      <c r="AV30" s="129">
        <v>6.6380034845490501</v>
      </c>
      <c r="AW30" s="129">
        <v>15.4459584323732</v>
      </c>
      <c r="AX30" s="129">
        <v>11.3694585584943</v>
      </c>
      <c r="AY30" s="141">
        <v>7.1836087183634003</v>
      </c>
      <c r="AZ30" s="129"/>
      <c r="BA30" s="142">
        <v>8.8969499396787199</v>
      </c>
      <c r="BB30" s="143">
        <v>4.67809363693772</v>
      </c>
      <c r="BC30" s="144">
        <v>6.78012634280618</v>
      </c>
      <c r="BD30" s="129"/>
      <c r="BE30" s="145">
        <v>7.0455914238232697</v>
      </c>
      <c r="BF30" s="75"/>
      <c r="BG30" s="76"/>
      <c r="BH30" s="76"/>
      <c r="BI30" s="76"/>
      <c r="BJ30" s="76"/>
      <c r="BK30" s="76"/>
      <c r="BL30" s="76"/>
      <c r="BM30" s="76"/>
      <c r="BN30" s="76"/>
      <c r="BO30" s="76"/>
      <c r="BP30" s="76"/>
      <c r="BQ30" s="76"/>
      <c r="BR30" s="76"/>
    </row>
    <row r="31" spans="1:70" x14ac:dyDescent="0.2">
      <c r="A31" s="21" t="s">
        <v>51</v>
      </c>
      <c r="B31" s="3" t="str">
        <f t="shared" si="0"/>
        <v>Staunton &amp; Harrisonburg, VA</v>
      </c>
      <c r="C31" s="3"/>
      <c r="D31" s="24" t="s">
        <v>16</v>
      </c>
      <c r="E31" s="27" t="s">
        <v>17</v>
      </c>
      <c r="F31" s="3"/>
      <c r="G31" s="134">
        <v>54.9898669097538</v>
      </c>
      <c r="H31" s="120">
        <v>65.532508659981701</v>
      </c>
      <c r="I31" s="120">
        <v>73.120260711029999</v>
      </c>
      <c r="J31" s="120">
        <v>75.275939835916105</v>
      </c>
      <c r="K31" s="120">
        <v>66.663476754785705</v>
      </c>
      <c r="L31" s="135">
        <v>67.116410574293496</v>
      </c>
      <c r="M31" s="120"/>
      <c r="N31" s="136">
        <v>86.405030082041904</v>
      </c>
      <c r="O31" s="137">
        <v>109.619792160437</v>
      </c>
      <c r="P31" s="138">
        <v>98.012411121239694</v>
      </c>
      <c r="Q31" s="120"/>
      <c r="R31" s="139">
        <v>75.943839301992398</v>
      </c>
      <c r="S31" s="125"/>
      <c r="T31" s="140">
        <v>18.699343492270799</v>
      </c>
      <c r="U31" s="129">
        <v>30.014105438381002</v>
      </c>
      <c r="V31" s="129">
        <v>35.204235136616099</v>
      </c>
      <c r="W31" s="129">
        <v>34.520482230942399</v>
      </c>
      <c r="X31" s="129">
        <v>21.687394225278599</v>
      </c>
      <c r="Y31" s="141">
        <v>28.303262171182698</v>
      </c>
      <c r="Z31" s="129"/>
      <c r="AA31" s="142">
        <v>8.1939155925548608</v>
      </c>
      <c r="AB31" s="143">
        <v>4.0354224937660197</v>
      </c>
      <c r="AC31" s="144">
        <v>5.8283516741957104</v>
      </c>
      <c r="AD31" s="129"/>
      <c r="AE31" s="145">
        <v>18.985523128674</v>
      </c>
      <c r="AF31" s="125"/>
      <c r="AG31" s="134">
        <v>46.005369357045097</v>
      </c>
      <c r="AH31" s="120">
        <v>57.516569735642598</v>
      </c>
      <c r="AI31" s="120">
        <v>60.974153144940701</v>
      </c>
      <c r="AJ31" s="120">
        <v>70.720977210574205</v>
      </c>
      <c r="AK31" s="120">
        <v>83.209848678213305</v>
      </c>
      <c r="AL31" s="135">
        <v>63.686995441699302</v>
      </c>
      <c r="AM31" s="120"/>
      <c r="AN31" s="136">
        <v>105.619625341841</v>
      </c>
      <c r="AO31" s="137">
        <v>107.57440975387399</v>
      </c>
      <c r="AP31" s="138">
        <v>106.59701754785701</v>
      </c>
      <c r="AQ31" s="120"/>
      <c r="AR31" s="139">
        <v>75.9478000911636</v>
      </c>
      <c r="AS31" s="125"/>
      <c r="AT31" s="140">
        <v>8.8802162795102504</v>
      </c>
      <c r="AU31" s="129">
        <v>16.916438144472298</v>
      </c>
      <c r="AV31" s="129">
        <v>13.1139063222986</v>
      </c>
      <c r="AW31" s="129">
        <v>22.055205709881101</v>
      </c>
      <c r="AX31" s="129">
        <v>9.3061291149253904</v>
      </c>
      <c r="AY31" s="141">
        <v>13.962767512149799</v>
      </c>
      <c r="AZ31" s="129"/>
      <c r="BA31" s="142">
        <v>0.77495112083365103</v>
      </c>
      <c r="BB31" s="143">
        <v>0.91845091066882301</v>
      </c>
      <c r="BC31" s="144">
        <v>0.84730784904303802</v>
      </c>
      <c r="BD31" s="129"/>
      <c r="BE31" s="145">
        <v>8.3149348727454893</v>
      </c>
      <c r="BF31" s="75"/>
      <c r="BG31" s="76"/>
      <c r="BH31" s="76"/>
      <c r="BI31" s="76"/>
      <c r="BJ31" s="76"/>
      <c r="BK31" s="76"/>
      <c r="BL31" s="76"/>
      <c r="BM31" s="76"/>
      <c r="BN31" s="76"/>
      <c r="BO31" s="76"/>
      <c r="BP31" s="76"/>
      <c r="BQ31" s="76"/>
      <c r="BR31" s="76"/>
    </row>
    <row r="32" spans="1:70" x14ac:dyDescent="0.2">
      <c r="A32" s="21" t="s">
        <v>52</v>
      </c>
      <c r="B32" s="3" t="str">
        <f t="shared" si="0"/>
        <v>Blacksburg &amp; Wytheville, VA</v>
      </c>
      <c r="C32" s="3"/>
      <c r="D32" s="24" t="s">
        <v>16</v>
      </c>
      <c r="E32" s="27" t="s">
        <v>17</v>
      </c>
      <c r="F32" s="3"/>
      <c r="G32" s="134">
        <v>41.910395621279001</v>
      </c>
      <c r="H32" s="120">
        <v>47.730522373727602</v>
      </c>
      <c r="I32" s="120">
        <v>51.1182581140772</v>
      </c>
      <c r="J32" s="120">
        <v>54.478265796043701</v>
      </c>
      <c r="K32" s="120">
        <v>54.469126176301103</v>
      </c>
      <c r="L32" s="135">
        <v>49.941313616285697</v>
      </c>
      <c r="M32" s="120"/>
      <c r="N32" s="136">
        <v>79.192054926061004</v>
      </c>
      <c r="O32" s="137">
        <v>75.872177837526394</v>
      </c>
      <c r="P32" s="138">
        <v>77.532116381793699</v>
      </c>
      <c r="Q32" s="120"/>
      <c r="R32" s="139">
        <v>57.824400120716597</v>
      </c>
      <c r="S32" s="125"/>
      <c r="T32" s="140">
        <v>7.2951492631789501</v>
      </c>
      <c r="U32" s="129">
        <v>17.2683672812359</v>
      </c>
      <c r="V32" s="129">
        <v>15.2126748569616</v>
      </c>
      <c r="W32" s="129">
        <v>8.4988458700563498</v>
      </c>
      <c r="X32" s="129">
        <v>-6.0574971879158399</v>
      </c>
      <c r="Y32" s="141">
        <v>7.4821874567237803</v>
      </c>
      <c r="Z32" s="129"/>
      <c r="AA32" s="142">
        <v>-11.737780607320801</v>
      </c>
      <c r="AB32" s="143">
        <v>-10.2115741317727</v>
      </c>
      <c r="AC32" s="144">
        <v>-10.9975521088967</v>
      </c>
      <c r="AD32" s="129"/>
      <c r="AE32" s="145">
        <v>-0.43723148465641298</v>
      </c>
      <c r="AF32" s="125"/>
      <c r="AG32" s="134">
        <v>39.846617534088701</v>
      </c>
      <c r="AH32" s="120">
        <v>50.014767140387903</v>
      </c>
      <c r="AI32" s="120">
        <v>57.622826003456801</v>
      </c>
      <c r="AJ32" s="120">
        <v>74.105685135394594</v>
      </c>
      <c r="AK32" s="120">
        <v>97.208743038217705</v>
      </c>
      <c r="AL32" s="135">
        <v>63.759727770309098</v>
      </c>
      <c r="AM32" s="120"/>
      <c r="AN32" s="136">
        <v>124.551035144997</v>
      </c>
      <c r="AO32" s="137">
        <v>106.199654311503</v>
      </c>
      <c r="AP32" s="138">
        <v>115.37534472825</v>
      </c>
      <c r="AQ32" s="120"/>
      <c r="AR32" s="139">
        <v>78.507046901149494</v>
      </c>
      <c r="AS32" s="125"/>
      <c r="AT32" s="140">
        <v>5.7057738363916597</v>
      </c>
      <c r="AU32" s="129">
        <v>2.7145564782295701</v>
      </c>
      <c r="AV32" s="129">
        <v>3.16155245626328</v>
      </c>
      <c r="AW32" s="129">
        <v>5.3216952411802101</v>
      </c>
      <c r="AX32" s="129">
        <v>8.0582786709760406</v>
      </c>
      <c r="AY32" s="141">
        <v>5.3648321940838901</v>
      </c>
      <c r="AZ32" s="129"/>
      <c r="BA32" s="142">
        <v>1.72279987456746</v>
      </c>
      <c r="BB32" s="143">
        <v>5.2790270417215899</v>
      </c>
      <c r="BC32" s="144">
        <v>3.3291889763847</v>
      </c>
      <c r="BD32" s="129"/>
      <c r="BE32" s="145">
        <v>4.5003960760314801</v>
      </c>
      <c r="BF32" s="75"/>
      <c r="BG32" s="76"/>
      <c r="BH32" s="76"/>
      <c r="BI32" s="76"/>
      <c r="BJ32" s="76"/>
      <c r="BK32" s="76"/>
      <c r="BL32" s="76"/>
      <c r="BM32" s="76"/>
      <c r="BN32" s="76"/>
      <c r="BO32" s="76"/>
      <c r="BP32" s="76"/>
      <c r="BQ32" s="76"/>
      <c r="BR32" s="76"/>
    </row>
    <row r="33" spans="1:70" x14ac:dyDescent="0.2">
      <c r="A33" s="21" t="s">
        <v>53</v>
      </c>
      <c r="B33" s="3" t="str">
        <f t="shared" si="0"/>
        <v>Lynchburg, VA</v>
      </c>
      <c r="C33" s="3"/>
      <c r="D33" s="24" t="s">
        <v>16</v>
      </c>
      <c r="E33" s="27" t="s">
        <v>17</v>
      </c>
      <c r="F33" s="3"/>
      <c r="G33" s="134">
        <v>44.210615739216301</v>
      </c>
      <c r="H33" s="120">
        <v>55.712443200526799</v>
      </c>
      <c r="I33" s="120">
        <v>62.023539677313103</v>
      </c>
      <c r="J33" s="120">
        <v>64.832153440895596</v>
      </c>
      <c r="K33" s="120">
        <v>56.814593348699297</v>
      </c>
      <c r="L33" s="135">
        <v>56.718669081330198</v>
      </c>
      <c r="M33" s="120"/>
      <c r="N33" s="136">
        <v>81.654507737899195</v>
      </c>
      <c r="O33" s="137">
        <v>82.673579189990093</v>
      </c>
      <c r="P33" s="138">
        <v>82.164043463944594</v>
      </c>
      <c r="Q33" s="120"/>
      <c r="R33" s="139">
        <v>63.988776047791497</v>
      </c>
      <c r="S33" s="125"/>
      <c r="T33" s="140">
        <v>-12.490416143615199</v>
      </c>
      <c r="U33" s="129">
        <v>7.0193310140487704</v>
      </c>
      <c r="V33" s="129">
        <v>9.1996170602711995</v>
      </c>
      <c r="W33" s="129">
        <v>17.439229336678999</v>
      </c>
      <c r="X33" s="129">
        <v>2.24000367591823</v>
      </c>
      <c r="Y33" s="141">
        <v>4.9754068596261698</v>
      </c>
      <c r="Z33" s="129"/>
      <c r="AA33" s="142">
        <v>7.2208867216544803</v>
      </c>
      <c r="AB33" s="143">
        <v>-19.2468997422991</v>
      </c>
      <c r="AC33" s="144">
        <v>-7.95678448348876</v>
      </c>
      <c r="AD33" s="129"/>
      <c r="AE33" s="145">
        <v>-0.17035656206907701</v>
      </c>
      <c r="AF33" s="125"/>
      <c r="AG33" s="134">
        <v>42.735744155416498</v>
      </c>
      <c r="AH33" s="120">
        <v>58.8226901547579</v>
      </c>
      <c r="AI33" s="120">
        <v>69.6568200526835</v>
      </c>
      <c r="AJ33" s="120">
        <v>100.8403424432</v>
      </c>
      <c r="AK33" s="120">
        <v>112.283065525189</v>
      </c>
      <c r="AL33" s="135">
        <v>76.867732466249507</v>
      </c>
      <c r="AM33" s="120"/>
      <c r="AN33" s="136">
        <v>137.842559269015</v>
      </c>
      <c r="AO33" s="137">
        <v>109.165464273954</v>
      </c>
      <c r="AP33" s="138">
        <v>123.504011771485</v>
      </c>
      <c r="AQ33" s="120"/>
      <c r="AR33" s="139">
        <v>90.192383696316796</v>
      </c>
      <c r="AS33" s="125"/>
      <c r="AT33" s="140">
        <v>-6.58234795902528</v>
      </c>
      <c r="AU33" s="129">
        <v>-4.0798561772234603</v>
      </c>
      <c r="AV33" s="129">
        <v>5.4166798595519001</v>
      </c>
      <c r="AW33" s="129">
        <v>16.8817634299959</v>
      </c>
      <c r="AX33" s="129">
        <v>5.0271628996354698</v>
      </c>
      <c r="AY33" s="141">
        <v>4.9150121418114496</v>
      </c>
      <c r="AZ33" s="129"/>
      <c r="BA33" s="142">
        <v>7.9155324267697704</v>
      </c>
      <c r="BB33" s="143">
        <v>-3.11777096624292</v>
      </c>
      <c r="BC33" s="144">
        <v>2.7443076719361401</v>
      </c>
      <c r="BD33" s="129"/>
      <c r="BE33" s="145">
        <v>4.0549126814737502</v>
      </c>
      <c r="BF33" s="75"/>
      <c r="BG33" s="76"/>
      <c r="BH33" s="76"/>
      <c r="BI33" s="76"/>
      <c r="BJ33" s="76"/>
      <c r="BK33" s="76"/>
      <c r="BL33" s="76"/>
      <c r="BM33" s="76"/>
      <c r="BN33" s="76"/>
      <c r="BO33" s="76"/>
      <c r="BP33" s="76"/>
      <c r="BQ33" s="76"/>
      <c r="BR33" s="76"/>
    </row>
    <row r="34" spans="1:70" x14ac:dyDescent="0.2">
      <c r="A34" s="21" t="s">
        <v>78</v>
      </c>
      <c r="B34" s="3" t="str">
        <f t="shared" si="0"/>
        <v>Central Virginia</v>
      </c>
      <c r="C34" s="3"/>
      <c r="D34" s="24" t="s">
        <v>16</v>
      </c>
      <c r="E34" s="27" t="s">
        <v>17</v>
      </c>
      <c r="F34" s="3"/>
      <c r="G34" s="134">
        <v>70.664645209479104</v>
      </c>
      <c r="H34" s="120">
        <v>70.044401779045202</v>
      </c>
      <c r="I34" s="120">
        <v>75.709361377062507</v>
      </c>
      <c r="J34" s="120">
        <v>71.180969647585997</v>
      </c>
      <c r="K34" s="120">
        <v>64.299374618048404</v>
      </c>
      <c r="L34" s="135">
        <v>70.379750526244294</v>
      </c>
      <c r="M34" s="120"/>
      <c r="N34" s="136">
        <v>104.74618116384799</v>
      </c>
      <c r="O34" s="137">
        <v>126.661554627554</v>
      </c>
      <c r="P34" s="138">
        <v>115.70386789570099</v>
      </c>
      <c r="Q34" s="120"/>
      <c r="R34" s="139">
        <v>83.329498346089295</v>
      </c>
      <c r="S34" s="125"/>
      <c r="T34" s="140">
        <v>2.3036344931194401</v>
      </c>
      <c r="U34" s="129">
        <v>6.87642055741515</v>
      </c>
      <c r="V34" s="129">
        <v>9.7915909793704596</v>
      </c>
      <c r="W34" s="129">
        <v>8.8709781396686402</v>
      </c>
      <c r="X34" s="129">
        <v>7.0514714907968097</v>
      </c>
      <c r="Y34" s="141">
        <v>6.9557024011758903</v>
      </c>
      <c r="Z34" s="129"/>
      <c r="AA34" s="142">
        <v>3.6055639640797601</v>
      </c>
      <c r="AB34" s="143">
        <v>-0.92109524363989104</v>
      </c>
      <c r="AC34" s="144">
        <v>1.0778976313190001</v>
      </c>
      <c r="AD34" s="129"/>
      <c r="AE34" s="145">
        <v>4.54391630304095</v>
      </c>
      <c r="AF34" s="125"/>
      <c r="AG34" s="134">
        <v>57.134791454471298</v>
      </c>
      <c r="AH34" s="120">
        <v>69.134157839342706</v>
      </c>
      <c r="AI34" s="120">
        <v>77.656695864738197</v>
      </c>
      <c r="AJ34" s="120">
        <v>82.353171640524195</v>
      </c>
      <c r="AK34" s="120">
        <v>81.453757723908396</v>
      </c>
      <c r="AL34" s="135">
        <v>73.546514904596904</v>
      </c>
      <c r="AM34" s="120"/>
      <c r="AN34" s="136">
        <v>120.293344707</v>
      </c>
      <c r="AO34" s="137">
        <v>127.14284893393</v>
      </c>
      <c r="AP34" s="138">
        <v>123.71809682046501</v>
      </c>
      <c r="AQ34" s="120"/>
      <c r="AR34" s="139">
        <v>87.881252594845193</v>
      </c>
      <c r="AS34" s="125"/>
      <c r="AT34" s="140">
        <v>-1.08192664356513</v>
      </c>
      <c r="AU34" s="129">
        <v>2.6903137444188201</v>
      </c>
      <c r="AV34" s="129">
        <v>4.6327975480583596</v>
      </c>
      <c r="AW34" s="129">
        <v>9.6843730560283099</v>
      </c>
      <c r="AX34" s="129">
        <v>4.9738155473878898</v>
      </c>
      <c r="AY34" s="141">
        <v>4.4762211774174396</v>
      </c>
      <c r="AZ34" s="129"/>
      <c r="BA34" s="142">
        <v>3.4249744570635499</v>
      </c>
      <c r="BB34" s="143">
        <v>2.7212171882315901</v>
      </c>
      <c r="BC34" s="144">
        <v>3.0621549174850702</v>
      </c>
      <c r="BD34" s="129"/>
      <c r="BE34" s="145">
        <v>3.9028091759102299</v>
      </c>
      <c r="BF34" s="75"/>
      <c r="BG34" s="76"/>
      <c r="BH34" s="76"/>
      <c r="BI34" s="76"/>
      <c r="BJ34" s="76"/>
      <c r="BK34" s="76"/>
      <c r="BL34" s="76"/>
      <c r="BM34" s="76"/>
      <c r="BN34" s="76"/>
      <c r="BO34" s="76"/>
      <c r="BP34" s="76"/>
      <c r="BQ34" s="76"/>
      <c r="BR34" s="76"/>
    </row>
    <row r="35" spans="1:70" x14ac:dyDescent="0.2">
      <c r="A35" s="21" t="s">
        <v>79</v>
      </c>
      <c r="B35" s="3" t="str">
        <f t="shared" si="0"/>
        <v>Chesapeake Bay</v>
      </c>
      <c r="C35" s="3"/>
      <c r="D35" s="24" t="s">
        <v>16</v>
      </c>
      <c r="E35" s="27" t="s">
        <v>17</v>
      </c>
      <c r="F35" s="3"/>
      <c r="G35" s="134">
        <v>62.391207056638798</v>
      </c>
      <c r="H35" s="120">
        <v>72.335487465181004</v>
      </c>
      <c r="I35" s="120">
        <v>68.191049210770601</v>
      </c>
      <c r="J35" s="120">
        <v>64.543389043639706</v>
      </c>
      <c r="K35" s="120">
        <v>65.946165273909003</v>
      </c>
      <c r="L35" s="135">
        <v>66.681459610027801</v>
      </c>
      <c r="M35" s="120"/>
      <c r="N35" s="136">
        <v>113.90087279479999</v>
      </c>
      <c r="O35" s="137">
        <v>149.58676880222799</v>
      </c>
      <c r="P35" s="138">
        <v>131.74382079851401</v>
      </c>
      <c r="Q35" s="120"/>
      <c r="R35" s="139">
        <v>85.270705663881103</v>
      </c>
      <c r="S35" s="125"/>
      <c r="T35" s="140">
        <v>12.4784798816081</v>
      </c>
      <c r="U35" s="129">
        <v>11.6743951825321</v>
      </c>
      <c r="V35" s="129">
        <v>6.6625303975117296</v>
      </c>
      <c r="W35" s="129">
        <v>-4.1780218223001802</v>
      </c>
      <c r="X35" s="129">
        <v>1.29369630040794</v>
      </c>
      <c r="Y35" s="141">
        <v>5.2966666306958397</v>
      </c>
      <c r="Z35" s="129"/>
      <c r="AA35" s="142">
        <v>0.70379477156633596</v>
      </c>
      <c r="AB35" s="143">
        <v>5.1001219150049897</v>
      </c>
      <c r="AC35" s="144">
        <v>3.1534413683059799</v>
      </c>
      <c r="AD35" s="129"/>
      <c r="AE35" s="145">
        <v>4.3397016572275602</v>
      </c>
      <c r="AF35" s="125"/>
      <c r="AG35" s="134">
        <v>52.246176880222798</v>
      </c>
      <c r="AH35" s="120">
        <v>66.487376973073296</v>
      </c>
      <c r="AI35" s="120">
        <v>69.204756267409394</v>
      </c>
      <c r="AJ35" s="120">
        <v>75.805631383472601</v>
      </c>
      <c r="AK35" s="120">
        <v>71.837876044568205</v>
      </c>
      <c r="AL35" s="135">
        <v>67.116363509749306</v>
      </c>
      <c r="AM35" s="120"/>
      <c r="AN35" s="136">
        <v>103.05013231197699</v>
      </c>
      <c r="AO35" s="137">
        <v>117.717664809656</v>
      </c>
      <c r="AP35" s="138">
        <v>110.383898560817</v>
      </c>
      <c r="AQ35" s="120"/>
      <c r="AR35" s="139">
        <v>79.478516381482905</v>
      </c>
      <c r="AS35" s="125"/>
      <c r="AT35" s="140">
        <v>5.4934691514726799</v>
      </c>
      <c r="AU35" s="129">
        <v>7.5878640271618103</v>
      </c>
      <c r="AV35" s="129">
        <v>0.95143210033391001</v>
      </c>
      <c r="AW35" s="129">
        <v>11.2434062943536</v>
      </c>
      <c r="AX35" s="129">
        <v>6.9898288685149002</v>
      </c>
      <c r="AY35" s="141">
        <v>6.4782160633139201</v>
      </c>
      <c r="AZ35" s="129"/>
      <c r="BA35" s="142">
        <v>-4.7481119070081901</v>
      </c>
      <c r="BB35" s="143">
        <v>-1.5849030211105199</v>
      </c>
      <c r="BC35" s="144">
        <v>-3.0871743024548599</v>
      </c>
      <c r="BD35" s="129"/>
      <c r="BE35" s="145">
        <v>2.4650677874242999</v>
      </c>
      <c r="BF35" s="75"/>
      <c r="BG35" s="76"/>
      <c r="BH35" s="76"/>
      <c r="BI35" s="76"/>
      <c r="BJ35" s="76"/>
      <c r="BK35" s="76"/>
      <c r="BL35" s="76"/>
      <c r="BM35" s="76"/>
      <c r="BN35" s="76"/>
      <c r="BO35" s="76"/>
      <c r="BP35" s="76"/>
      <c r="BQ35" s="76"/>
      <c r="BR35" s="76"/>
    </row>
    <row r="36" spans="1:70" x14ac:dyDescent="0.2">
      <c r="A36" s="21" t="s">
        <v>80</v>
      </c>
      <c r="B36" s="3" t="str">
        <f t="shared" si="0"/>
        <v>Coastal Virginia - Eastern Shore</v>
      </c>
      <c r="C36" s="3"/>
      <c r="D36" s="24" t="s">
        <v>16</v>
      </c>
      <c r="E36" s="27" t="s">
        <v>17</v>
      </c>
      <c r="F36" s="3"/>
      <c r="G36" s="134">
        <v>59.407146872803899</v>
      </c>
      <c r="H36" s="120">
        <v>67.877919887561404</v>
      </c>
      <c r="I36" s="120">
        <v>79.590836261419497</v>
      </c>
      <c r="J36" s="120">
        <v>76.623569922698493</v>
      </c>
      <c r="K36" s="120">
        <v>75.836654954321801</v>
      </c>
      <c r="L36" s="135">
        <v>71.867225579760998</v>
      </c>
      <c r="M36" s="120"/>
      <c r="N36" s="136">
        <v>109.234033731553</v>
      </c>
      <c r="O36" s="137">
        <v>132.26191848208001</v>
      </c>
      <c r="P36" s="138">
        <v>120.747976106816</v>
      </c>
      <c r="Q36" s="120"/>
      <c r="R36" s="139">
        <v>85.833154301776901</v>
      </c>
      <c r="S36" s="125"/>
      <c r="T36" s="140">
        <v>13.5564314668792</v>
      </c>
      <c r="U36" s="129">
        <v>1.8128731406213101</v>
      </c>
      <c r="V36" s="129">
        <v>18.6690198369573</v>
      </c>
      <c r="W36" s="129">
        <v>12.8702419132944</v>
      </c>
      <c r="X36" s="129">
        <v>26.044414730750599</v>
      </c>
      <c r="Y36" s="141">
        <v>14.3992692375946</v>
      </c>
      <c r="Z36" s="129"/>
      <c r="AA36" s="142">
        <v>-5.0151896839085204</v>
      </c>
      <c r="AB36" s="143">
        <v>-8.3010416412398893</v>
      </c>
      <c r="AC36" s="144">
        <v>-6.8433835951694801</v>
      </c>
      <c r="AD36" s="129"/>
      <c r="AE36" s="145">
        <v>4.7944322647754296</v>
      </c>
      <c r="AF36" s="125"/>
      <c r="AG36" s="134">
        <v>46.559652618585702</v>
      </c>
      <c r="AH36" s="120">
        <v>61.479061841180602</v>
      </c>
      <c r="AI36" s="120">
        <v>63.454604708362602</v>
      </c>
      <c r="AJ36" s="120">
        <v>67.024957835558595</v>
      </c>
      <c r="AK36" s="120">
        <v>76.635906535488402</v>
      </c>
      <c r="AL36" s="135">
        <v>63.042999402229299</v>
      </c>
      <c r="AM36" s="120"/>
      <c r="AN36" s="136">
        <v>113.76605586788401</v>
      </c>
      <c r="AO36" s="137">
        <v>118.77007378777201</v>
      </c>
      <c r="AP36" s="138">
        <v>116.268064827828</v>
      </c>
      <c r="AQ36" s="120"/>
      <c r="AR36" s="139">
        <v>78.258180197373306</v>
      </c>
      <c r="AS36" s="125"/>
      <c r="AT36" s="140">
        <v>9.5478233031512497E-2</v>
      </c>
      <c r="AU36" s="129">
        <v>5.7810950886198498</v>
      </c>
      <c r="AV36" s="129">
        <v>1.9944375492787201</v>
      </c>
      <c r="AW36" s="129">
        <v>3.0130612276418201</v>
      </c>
      <c r="AX36" s="129">
        <v>12.0587620342764</v>
      </c>
      <c r="AY36" s="141">
        <v>4.9660947113162699</v>
      </c>
      <c r="AZ36" s="129"/>
      <c r="BA36" s="142">
        <v>2.3108386374052898</v>
      </c>
      <c r="BB36" s="143">
        <v>-0.80442208160777595</v>
      </c>
      <c r="BC36" s="144">
        <v>0.695627552641786</v>
      </c>
      <c r="BD36" s="129"/>
      <c r="BE36" s="145">
        <v>3.1202621398359498</v>
      </c>
      <c r="BF36" s="75"/>
      <c r="BG36" s="76"/>
      <c r="BH36" s="76"/>
      <c r="BI36" s="76"/>
      <c r="BJ36" s="76"/>
      <c r="BK36" s="76"/>
      <c r="BL36" s="76"/>
      <c r="BM36" s="76"/>
      <c r="BN36" s="76"/>
      <c r="BO36" s="76"/>
      <c r="BP36" s="76"/>
      <c r="BQ36" s="76"/>
      <c r="BR36" s="76"/>
    </row>
    <row r="37" spans="1:70" x14ac:dyDescent="0.2">
      <c r="A37" s="21" t="s">
        <v>81</v>
      </c>
      <c r="B37" s="3" t="str">
        <f t="shared" si="0"/>
        <v>Coastal Virginia - Hampton Roads</v>
      </c>
      <c r="C37" s="3"/>
      <c r="D37" s="24" t="s">
        <v>16</v>
      </c>
      <c r="E37" s="27" t="s">
        <v>17</v>
      </c>
      <c r="F37" s="3"/>
      <c r="G37" s="134">
        <v>60.377196369592603</v>
      </c>
      <c r="H37" s="120">
        <v>69.435472194624197</v>
      </c>
      <c r="I37" s="120">
        <v>72.514848419752397</v>
      </c>
      <c r="J37" s="120">
        <v>72.087476168738704</v>
      </c>
      <c r="K37" s="120">
        <v>70.078066109932607</v>
      </c>
      <c r="L37" s="135">
        <v>68.898611852528106</v>
      </c>
      <c r="M37" s="120"/>
      <c r="N37" s="136">
        <v>123.104451545339</v>
      </c>
      <c r="O37" s="137">
        <v>156.988623291533</v>
      </c>
      <c r="P37" s="138">
        <v>140.046537418436</v>
      </c>
      <c r="Q37" s="120"/>
      <c r="R37" s="139">
        <v>89.2265905856448</v>
      </c>
      <c r="S37" s="125"/>
      <c r="T37" s="140">
        <v>-0.46698004557602102</v>
      </c>
      <c r="U37" s="129">
        <v>4.7017362044192197</v>
      </c>
      <c r="V37" s="129">
        <v>5.1332385022509799</v>
      </c>
      <c r="W37" s="129">
        <v>5.8508076750179203</v>
      </c>
      <c r="X37" s="129">
        <v>0.79575915006156905</v>
      </c>
      <c r="Y37" s="141">
        <v>3.27151471264244</v>
      </c>
      <c r="Z37" s="129"/>
      <c r="AA37" s="142">
        <v>-11.0951323435383</v>
      </c>
      <c r="AB37" s="143">
        <v>-15.0814735721062</v>
      </c>
      <c r="AC37" s="144">
        <v>-13.3743425212164</v>
      </c>
      <c r="AD37" s="129"/>
      <c r="AE37" s="145">
        <v>-4.9219585897661302</v>
      </c>
      <c r="AF37" s="125"/>
      <c r="AG37" s="134">
        <v>62.744563883218703</v>
      </c>
      <c r="AH37" s="120">
        <v>66.642127062551097</v>
      </c>
      <c r="AI37" s="120">
        <v>71.642082555750903</v>
      </c>
      <c r="AJ37" s="120">
        <v>72.119523716821206</v>
      </c>
      <c r="AK37" s="120">
        <v>74.109618299600498</v>
      </c>
      <c r="AL37" s="135">
        <v>69.451919048430995</v>
      </c>
      <c r="AM37" s="120"/>
      <c r="AN37" s="136">
        <v>121.889452824488</v>
      </c>
      <c r="AO37" s="137">
        <v>136.818462793273</v>
      </c>
      <c r="AP37" s="138">
        <v>129.35395780888101</v>
      </c>
      <c r="AQ37" s="120"/>
      <c r="AR37" s="139">
        <v>86.567345330150602</v>
      </c>
      <c r="AS37" s="125"/>
      <c r="AT37" s="140">
        <v>9.6239777661175605</v>
      </c>
      <c r="AU37" s="129">
        <v>6.0097314011962899</v>
      </c>
      <c r="AV37" s="129">
        <v>5.5359609409912398</v>
      </c>
      <c r="AW37" s="129">
        <v>2.6687049689259998</v>
      </c>
      <c r="AX37" s="129">
        <v>1.68695751435608</v>
      </c>
      <c r="AY37" s="141">
        <v>4.8775683044015103</v>
      </c>
      <c r="AZ37" s="129"/>
      <c r="BA37" s="142">
        <v>-4.00689201183393</v>
      </c>
      <c r="BB37" s="143">
        <v>-6.28099604140544</v>
      </c>
      <c r="BC37" s="144">
        <v>-5.2231340124082299</v>
      </c>
      <c r="BD37" s="129"/>
      <c r="BE37" s="145">
        <v>0.313910316862753</v>
      </c>
      <c r="BF37" s="75"/>
      <c r="BG37" s="76"/>
      <c r="BH37" s="76"/>
      <c r="BI37" s="76"/>
      <c r="BJ37" s="76"/>
      <c r="BK37" s="76"/>
      <c r="BL37" s="76"/>
      <c r="BM37" s="76"/>
      <c r="BN37" s="76"/>
      <c r="BO37" s="76"/>
      <c r="BP37" s="76"/>
      <c r="BQ37" s="76"/>
      <c r="BR37" s="76"/>
    </row>
    <row r="38" spans="1:70" x14ac:dyDescent="0.2">
      <c r="A38" s="20" t="s">
        <v>82</v>
      </c>
      <c r="B38" s="3" t="str">
        <f t="shared" si="0"/>
        <v>Northern Virginia</v>
      </c>
      <c r="C38" s="3"/>
      <c r="D38" s="24" t="s">
        <v>16</v>
      </c>
      <c r="E38" s="27" t="s">
        <v>17</v>
      </c>
      <c r="F38" s="3"/>
      <c r="G38" s="134">
        <v>95.367838193641006</v>
      </c>
      <c r="H38" s="120">
        <v>136.25446064547</v>
      </c>
      <c r="I38" s="120">
        <v>155.838167311604</v>
      </c>
      <c r="J38" s="120">
        <v>141.67942274703699</v>
      </c>
      <c r="K38" s="120">
        <v>104.817750827781</v>
      </c>
      <c r="L38" s="135">
        <v>126.79152794510701</v>
      </c>
      <c r="M38" s="120"/>
      <c r="N38" s="136">
        <v>107.00877328758899</v>
      </c>
      <c r="O38" s="137">
        <v>124.705068217177</v>
      </c>
      <c r="P38" s="138">
        <v>115.856920752383</v>
      </c>
      <c r="Q38" s="120"/>
      <c r="R38" s="139">
        <v>123.66735446147101</v>
      </c>
      <c r="S38" s="125"/>
      <c r="T38" s="140">
        <v>19.2381770531657</v>
      </c>
      <c r="U38" s="129">
        <v>34.440967316661798</v>
      </c>
      <c r="V38" s="129">
        <v>41.209387457449502</v>
      </c>
      <c r="W38" s="129">
        <v>40.862290552617999</v>
      </c>
      <c r="X38" s="129">
        <v>27.185018699912799</v>
      </c>
      <c r="Y38" s="141">
        <v>33.553838993303401</v>
      </c>
      <c r="Z38" s="129"/>
      <c r="AA38" s="142">
        <v>3.7587864250662002</v>
      </c>
      <c r="AB38" s="143">
        <v>0.587071231838871</v>
      </c>
      <c r="AC38" s="144">
        <v>2.0273727239943402</v>
      </c>
      <c r="AD38" s="129"/>
      <c r="AE38" s="145">
        <v>23.351453497409</v>
      </c>
      <c r="AF38" s="125"/>
      <c r="AG38" s="134">
        <v>89.421016824909202</v>
      </c>
      <c r="AH38" s="120">
        <v>133.36339510112799</v>
      </c>
      <c r="AI38" s="120">
        <v>153.136054673475</v>
      </c>
      <c r="AJ38" s="120">
        <v>148.982374935173</v>
      </c>
      <c r="AK38" s="120">
        <v>124.90140942274699</v>
      </c>
      <c r="AL38" s="135">
        <v>129.960850191486</v>
      </c>
      <c r="AM38" s="120"/>
      <c r="AN38" s="136">
        <v>116.357059530458</v>
      </c>
      <c r="AO38" s="137">
        <v>122.74004039175</v>
      </c>
      <c r="AP38" s="138">
        <v>119.548549961104</v>
      </c>
      <c r="AQ38" s="120"/>
      <c r="AR38" s="139">
        <v>126.98590726851999</v>
      </c>
      <c r="AS38" s="125"/>
      <c r="AT38" s="140">
        <v>12.933099589053301</v>
      </c>
      <c r="AU38" s="129">
        <v>25.828958295644401</v>
      </c>
      <c r="AV38" s="129">
        <v>28.980811734084799</v>
      </c>
      <c r="AW38" s="129">
        <v>26.6132004844698</v>
      </c>
      <c r="AX38" s="129">
        <v>19.556520567171901</v>
      </c>
      <c r="AY38" s="141">
        <v>23.5289288059396</v>
      </c>
      <c r="AZ38" s="129"/>
      <c r="BA38" s="142">
        <v>8.5924362716653704</v>
      </c>
      <c r="BB38" s="143">
        <v>8.1001865279729195</v>
      </c>
      <c r="BC38" s="144">
        <v>8.3391821270905595</v>
      </c>
      <c r="BD38" s="129"/>
      <c r="BE38" s="145">
        <v>19.039642190600599</v>
      </c>
      <c r="BF38" s="75"/>
      <c r="BG38" s="76"/>
      <c r="BH38" s="76"/>
      <c r="BI38" s="76"/>
      <c r="BJ38" s="76"/>
      <c r="BK38" s="76"/>
      <c r="BL38" s="76"/>
      <c r="BM38" s="76"/>
      <c r="BN38" s="76"/>
      <c r="BO38" s="76"/>
      <c r="BP38" s="76"/>
      <c r="BQ38" s="76"/>
      <c r="BR38" s="76"/>
    </row>
    <row r="39" spans="1:70" x14ac:dyDescent="0.2">
      <c r="A39" s="22" t="s">
        <v>83</v>
      </c>
      <c r="B39" s="3" t="str">
        <f t="shared" si="0"/>
        <v>Shenandoah Valley</v>
      </c>
      <c r="C39" s="3"/>
      <c r="D39" s="25" t="s">
        <v>16</v>
      </c>
      <c r="E39" s="28" t="s">
        <v>17</v>
      </c>
      <c r="F39" s="3"/>
      <c r="G39" s="146">
        <v>51.395773475664903</v>
      </c>
      <c r="H39" s="147">
        <v>58.905923647548299</v>
      </c>
      <c r="I39" s="147">
        <v>68.039729509679702</v>
      </c>
      <c r="J39" s="147">
        <v>72.611851818346196</v>
      </c>
      <c r="K39" s="147">
        <v>66.995924552198204</v>
      </c>
      <c r="L39" s="148">
        <v>63.589840600687502</v>
      </c>
      <c r="M39" s="120"/>
      <c r="N39" s="149">
        <v>86.835650443278396</v>
      </c>
      <c r="O39" s="150">
        <v>105.48215578071201</v>
      </c>
      <c r="P39" s="151">
        <v>96.158903111995599</v>
      </c>
      <c r="Q39" s="120"/>
      <c r="R39" s="152">
        <v>72.895287032489804</v>
      </c>
      <c r="S39" s="125"/>
      <c r="T39" s="153">
        <v>5.71588634018019</v>
      </c>
      <c r="U39" s="154">
        <v>18.417868906878599</v>
      </c>
      <c r="V39" s="154">
        <v>19.092354017952299</v>
      </c>
      <c r="W39" s="154">
        <v>16.7540244037184</v>
      </c>
      <c r="X39" s="154">
        <v>7.4286812004930498</v>
      </c>
      <c r="Y39" s="155">
        <v>13.533728713450101</v>
      </c>
      <c r="Z39" s="129"/>
      <c r="AA39" s="156">
        <v>-5.6243615442849101E-2</v>
      </c>
      <c r="AB39" s="157">
        <v>-1.0034191647924999</v>
      </c>
      <c r="AC39" s="158">
        <v>-0.57798148478901001</v>
      </c>
      <c r="AD39" s="129"/>
      <c r="AE39" s="159">
        <v>7.7685708664946302</v>
      </c>
      <c r="AF39" s="125"/>
      <c r="AG39" s="146">
        <v>46.339789216573102</v>
      </c>
      <c r="AH39" s="147">
        <v>56.123180296725103</v>
      </c>
      <c r="AI39" s="147">
        <v>60.0112565587117</v>
      </c>
      <c r="AJ39" s="147">
        <v>68.045404378505495</v>
      </c>
      <c r="AK39" s="147">
        <v>78.641693052288701</v>
      </c>
      <c r="AL39" s="148">
        <v>61.832264700560799</v>
      </c>
      <c r="AM39" s="120"/>
      <c r="AN39" s="149">
        <v>103.001528632169</v>
      </c>
      <c r="AO39" s="150">
        <v>103.294691288221</v>
      </c>
      <c r="AP39" s="151">
        <v>103.148109960195</v>
      </c>
      <c r="AQ39" s="120"/>
      <c r="AR39" s="152">
        <v>73.636791917599297</v>
      </c>
      <c r="AS39" s="125"/>
      <c r="AT39" s="153">
        <v>-0.292177836399234</v>
      </c>
      <c r="AU39" s="154">
        <v>10.1298143271467</v>
      </c>
      <c r="AV39" s="154">
        <v>7.9197734421045398</v>
      </c>
      <c r="AW39" s="154">
        <v>12.659956993052701</v>
      </c>
      <c r="AX39" s="154">
        <v>7.2267496960831998</v>
      </c>
      <c r="AY39" s="155">
        <v>7.8027696011138898</v>
      </c>
      <c r="AZ39" s="129"/>
      <c r="BA39" s="156">
        <v>2.1007090823569499</v>
      </c>
      <c r="BB39" s="157">
        <v>-1.59488333368354</v>
      </c>
      <c r="BC39" s="158">
        <v>0.21623060306495401</v>
      </c>
      <c r="BD39" s="129"/>
      <c r="BE39" s="159">
        <v>4.6326813238132303</v>
      </c>
      <c r="BF39" s="75"/>
      <c r="BG39" s="76"/>
      <c r="BH39" s="76"/>
      <c r="BI39" s="76"/>
      <c r="BJ39" s="76"/>
      <c r="BK39" s="76"/>
      <c r="BL39" s="76"/>
      <c r="BM39" s="76"/>
      <c r="BN39" s="76"/>
      <c r="BO39" s="76"/>
      <c r="BP39" s="76"/>
      <c r="BQ39" s="76"/>
      <c r="BR39" s="76"/>
    </row>
    <row r="40" spans="1:70" x14ac:dyDescent="0.2">
      <c r="A40" s="19" t="s">
        <v>84</v>
      </c>
      <c r="B40" s="3" t="str">
        <f t="shared" si="0"/>
        <v>Southern Virginia</v>
      </c>
      <c r="C40" s="9"/>
      <c r="D40" s="23" t="s">
        <v>16</v>
      </c>
      <c r="E40" s="26" t="s">
        <v>17</v>
      </c>
      <c r="F40" s="3"/>
      <c r="G40" s="117">
        <v>40.939257200606299</v>
      </c>
      <c r="H40" s="118">
        <v>57.896513390601299</v>
      </c>
      <c r="I40" s="118">
        <v>64.319502273875599</v>
      </c>
      <c r="J40" s="118">
        <v>65.378807478524493</v>
      </c>
      <c r="K40" s="118">
        <v>57.542776654876199</v>
      </c>
      <c r="L40" s="119">
        <v>57.215371399696799</v>
      </c>
      <c r="M40" s="120"/>
      <c r="N40" s="121">
        <v>71.546126831733105</v>
      </c>
      <c r="O40" s="122">
        <v>81.944327943405696</v>
      </c>
      <c r="P40" s="123">
        <v>76.7452273875694</v>
      </c>
      <c r="Q40" s="120"/>
      <c r="R40" s="124">
        <v>62.795330253374701</v>
      </c>
      <c r="S40" s="125"/>
      <c r="T40" s="126">
        <v>-1.4506385855583399</v>
      </c>
      <c r="U40" s="127">
        <v>12.8933616430848</v>
      </c>
      <c r="V40" s="127">
        <v>20.405284755123599</v>
      </c>
      <c r="W40" s="127">
        <v>18.074536315418602</v>
      </c>
      <c r="X40" s="127">
        <v>16.074923403467398</v>
      </c>
      <c r="Y40" s="128">
        <v>13.888671854411999</v>
      </c>
      <c r="Z40" s="129"/>
      <c r="AA40" s="130">
        <v>10.1075441823814</v>
      </c>
      <c r="AB40" s="131">
        <v>10.693820383574201</v>
      </c>
      <c r="AC40" s="132">
        <v>10.4197659915713</v>
      </c>
      <c r="AD40" s="129"/>
      <c r="AE40" s="133">
        <v>12.652883808933201</v>
      </c>
      <c r="AF40" s="113"/>
      <c r="AG40" s="117">
        <v>41.585651844365799</v>
      </c>
      <c r="AH40" s="118">
        <v>61.940389085396603</v>
      </c>
      <c r="AI40" s="118">
        <v>66.628118367862498</v>
      </c>
      <c r="AJ40" s="118">
        <v>69.840207806973197</v>
      </c>
      <c r="AK40" s="118">
        <v>68.729400581101501</v>
      </c>
      <c r="AL40" s="119">
        <v>61.7447535371399</v>
      </c>
      <c r="AM40" s="120"/>
      <c r="AN40" s="121">
        <v>79.929853461344095</v>
      </c>
      <c r="AO40" s="122">
        <v>79.195980293077298</v>
      </c>
      <c r="AP40" s="123">
        <v>79.562916877210696</v>
      </c>
      <c r="AQ40" s="120"/>
      <c r="AR40" s="124">
        <v>66.835657348588697</v>
      </c>
      <c r="AS40" s="125"/>
      <c r="AT40" s="126">
        <v>3.87862756660703</v>
      </c>
      <c r="AU40" s="127">
        <v>17.276001474847199</v>
      </c>
      <c r="AV40" s="127">
        <v>16.458912845915101</v>
      </c>
      <c r="AW40" s="127">
        <v>16.833362330958501</v>
      </c>
      <c r="AX40" s="127">
        <v>15.4024166121024</v>
      </c>
      <c r="AY40" s="128">
        <v>14.599158029665499</v>
      </c>
      <c r="AZ40" s="129"/>
      <c r="BA40" s="130">
        <v>2.7238902048390501</v>
      </c>
      <c r="BB40" s="131">
        <v>1.5161245031930599</v>
      </c>
      <c r="BC40" s="132">
        <v>2.1192213439986598</v>
      </c>
      <c r="BD40" s="129"/>
      <c r="BE40" s="133">
        <v>10.0258136601326</v>
      </c>
      <c r="BF40" s="114"/>
    </row>
    <row r="41" spans="1:70" x14ac:dyDescent="0.2">
      <c r="A41" s="20" t="s">
        <v>85</v>
      </c>
      <c r="B41" s="3" t="str">
        <f t="shared" si="0"/>
        <v>Southwest Virginia - Blue Ridge Highlands</v>
      </c>
      <c r="C41" s="10"/>
      <c r="D41" s="24" t="s">
        <v>16</v>
      </c>
      <c r="E41" s="27" t="s">
        <v>17</v>
      </c>
      <c r="F41" s="3"/>
      <c r="G41" s="134">
        <v>46.225490345528399</v>
      </c>
      <c r="H41" s="120">
        <v>54.0110696138211</v>
      </c>
      <c r="I41" s="120">
        <v>57.429570630081301</v>
      </c>
      <c r="J41" s="120">
        <v>60.244462652438997</v>
      </c>
      <c r="K41" s="120">
        <v>62.276293191056901</v>
      </c>
      <c r="L41" s="135">
        <v>56.037377286585297</v>
      </c>
      <c r="M41" s="120"/>
      <c r="N41" s="136">
        <v>88.844173018292594</v>
      </c>
      <c r="O41" s="137">
        <v>87.7055602134146</v>
      </c>
      <c r="P41" s="138">
        <v>88.274866615853597</v>
      </c>
      <c r="Q41" s="120"/>
      <c r="R41" s="139">
        <v>65.248088523519101</v>
      </c>
      <c r="S41" s="125"/>
      <c r="T41" s="140">
        <v>5.3203421922964296</v>
      </c>
      <c r="U41" s="129">
        <v>8.5007116128172999</v>
      </c>
      <c r="V41" s="129">
        <v>11.030219892853401</v>
      </c>
      <c r="W41" s="129">
        <v>7.9435254793432399</v>
      </c>
      <c r="X41" s="129">
        <v>-2.1427594146166098</v>
      </c>
      <c r="Y41" s="141">
        <v>5.7927227358090203</v>
      </c>
      <c r="Z41" s="129"/>
      <c r="AA41" s="142">
        <v>-3.66205326655755</v>
      </c>
      <c r="AB41" s="143">
        <v>-2.6818558682573701</v>
      </c>
      <c r="AC41" s="144">
        <v>-3.17759580325496</v>
      </c>
      <c r="AD41" s="129"/>
      <c r="AE41" s="145">
        <v>2.1350240139303098</v>
      </c>
      <c r="AF41" s="113"/>
      <c r="AG41" s="134">
        <v>42.139911394816998</v>
      </c>
      <c r="AH41" s="120">
        <v>53.425627858231699</v>
      </c>
      <c r="AI41" s="120">
        <v>60.146423081808898</v>
      </c>
      <c r="AJ41" s="120">
        <v>72.967920795223506</v>
      </c>
      <c r="AK41" s="120">
        <v>86.685723132621902</v>
      </c>
      <c r="AL41" s="135">
        <v>63.073121252540602</v>
      </c>
      <c r="AM41" s="120"/>
      <c r="AN41" s="136">
        <v>112.106720655487</v>
      </c>
      <c r="AO41" s="137">
        <v>100.170124809451</v>
      </c>
      <c r="AP41" s="138">
        <v>106.138422732469</v>
      </c>
      <c r="AQ41" s="120"/>
      <c r="AR41" s="139">
        <v>75.377493103948794</v>
      </c>
      <c r="AS41" s="125"/>
      <c r="AT41" s="140">
        <v>1.0838287951357599</v>
      </c>
      <c r="AU41" s="129">
        <v>0.53438721400175904</v>
      </c>
      <c r="AV41" s="129">
        <v>4.4610078228258603</v>
      </c>
      <c r="AW41" s="129">
        <v>8.2559296908075694</v>
      </c>
      <c r="AX41" s="129">
        <v>7.6938820393690701</v>
      </c>
      <c r="AY41" s="141">
        <v>5.0156378985241004</v>
      </c>
      <c r="AZ41" s="129"/>
      <c r="BA41" s="142">
        <v>3.4759575765377102</v>
      </c>
      <c r="BB41" s="143">
        <v>5.4097206639940101</v>
      </c>
      <c r="BC41" s="144">
        <v>4.37955216735363</v>
      </c>
      <c r="BD41" s="129"/>
      <c r="BE41" s="145">
        <v>4.7588032287613897</v>
      </c>
      <c r="BF41" s="114"/>
    </row>
    <row r="42" spans="1:70" x14ac:dyDescent="0.2">
      <c r="A42" s="21" t="s">
        <v>86</v>
      </c>
      <c r="B42" s="3" t="str">
        <f t="shared" si="0"/>
        <v>Southwest Virginia - Heart of Appalachia</v>
      </c>
      <c r="C42" s="3"/>
      <c r="D42" s="24" t="s">
        <v>16</v>
      </c>
      <c r="E42" s="27" t="s">
        <v>17</v>
      </c>
      <c r="F42" s="3"/>
      <c r="G42" s="134">
        <v>33.618946996466399</v>
      </c>
      <c r="H42" s="120">
        <v>51.047484098939897</v>
      </c>
      <c r="I42" s="120">
        <v>55.036318021201403</v>
      </c>
      <c r="J42" s="120">
        <v>58.122339222614798</v>
      </c>
      <c r="K42" s="120">
        <v>61.700855123674899</v>
      </c>
      <c r="L42" s="135">
        <v>51.9051886925795</v>
      </c>
      <c r="M42" s="120"/>
      <c r="N42" s="136">
        <v>68.406120141342697</v>
      </c>
      <c r="O42" s="137">
        <v>73.164332155476998</v>
      </c>
      <c r="P42" s="138">
        <v>70.785226148409805</v>
      </c>
      <c r="Q42" s="120"/>
      <c r="R42" s="139">
        <v>57.299485108531002</v>
      </c>
      <c r="S42" s="125"/>
      <c r="T42" s="140">
        <v>-1.3783575515795601</v>
      </c>
      <c r="U42" s="129">
        <v>7.9569303318539903</v>
      </c>
      <c r="V42" s="129">
        <v>0.66277905227830503</v>
      </c>
      <c r="W42" s="129">
        <v>6.0495197972034296</v>
      </c>
      <c r="X42" s="129">
        <v>16.632835056841699</v>
      </c>
      <c r="Y42" s="141">
        <v>6.46939136852993</v>
      </c>
      <c r="Z42" s="129"/>
      <c r="AA42" s="142">
        <v>-1.8414166687539999</v>
      </c>
      <c r="AB42" s="143">
        <v>-2.6631702420682601</v>
      </c>
      <c r="AC42" s="144">
        <v>-2.2678280106261099</v>
      </c>
      <c r="AD42" s="129"/>
      <c r="AE42" s="145">
        <v>3.2125830622376701</v>
      </c>
      <c r="AF42" s="113"/>
      <c r="AG42" s="134">
        <v>30.921713780918701</v>
      </c>
      <c r="AH42" s="120">
        <v>47.801257950530001</v>
      </c>
      <c r="AI42" s="120">
        <v>51.138386925794997</v>
      </c>
      <c r="AJ42" s="120">
        <v>54.936014134275602</v>
      </c>
      <c r="AK42" s="120">
        <v>55.959339222614801</v>
      </c>
      <c r="AL42" s="135">
        <v>48.151342402826799</v>
      </c>
      <c r="AM42" s="120"/>
      <c r="AN42" s="136">
        <v>68.607814487632496</v>
      </c>
      <c r="AO42" s="137">
        <v>62.191259717314402</v>
      </c>
      <c r="AP42" s="138">
        <v>65.399537102473403</v>
      </c>
      <c r="AQ42" s="120"/>
      <c r="AR42" s="139">
        <v>53.079398031297302</v>
      </c>
      <c r="AS42" s="125"/>
      <c r="AT42" s="140">
        <v>-14.384131579372101</v>
      </c>
      <c r="AU42" s="129">
        <v>-4.3701265210004898</v>
      </c>
      <c r="AV42" s="129">
        <v>-4.7735345533373499</v>
      </c>
      <c r="AW42" s="129">
        <v>0.71771343872045401</v>
      </c>
      <c r="AX42" s="129">
        <v>3.2535258064490802</v>
      </c>
      <c r="AY42" s="141">
        <v>-3.1335366324684002</v>
      </c>
      <c r="AZ42" s="129"/>
      <c r="BA42" s="142">
        <v>2.8851542761073699</v>
      </c>
      <c r="BB42" s="143">
        <v>-0.80128314872500195</v>
      </c>
      <c r="BC42" s="144">
        <v>1.09878422719545</v>
      </c>
      <c r="BD42" s="129"/>
      <c r="BE42" s="145">
        <v>-1.6846492649657301</v>
      </c>
      <c r="BF42" s="114"/>
    </row>
    <row r="43" spans="1:70" x14ac:dyDescent="0.2">
      <c r="A43" s="22" t="s">
        <v>87</v>
      </c>
      <c r="B43" s="3" t="str">
        <f t="shared" si="0"/>
        <v>Virginia Mountains</v>
      </c>
      <c r="C43" s="3"/>
      <c r="D43" s="25" t="s">
        <v>16</v>
      </c>
      <c r="E43" s="28" t="s">
        <v>17</v>
      </c>
      <c r="F43" s="3"/>
      <c r="G43" s="146">
        <v>52.323402787967701</v>
      </c>
      <c r="H43" s="147">
        <v>60.328061628759997</v>
      </c>
      <c r="I43" s="147">
        <v>67.5310491562729</v>
      </c>
      <c r="J43" s="147">
        <v>70.444325752017605</v>
      </c>
      <c r="K43" s="147">
        <v>67.555848862802605</v>
      </c>
      <c r="L43" s="148">
        <v>63.636537637564103</v>
      </c>
      <c r="M43" s="120"/>
      <c r="N43" s="149">
        <v>91.528324284666098</v>
      </c>
      <c r="O43" s="150">
        <v>105.642054292002</v>
      </c>
      <c r="P43" s="151">
        <v>98.585189288334504</v>
      </c>
      <c r="Q43" s="120"/>
      <c r="R43" s="152">
        <v>73.621866680641403</v>
      </c>
      <c r="S43" s="125"/>
      <c r="T43" s="153">
        <v>-1.59508585731695</v>
      </c>
      <c r="U43" s="154">
        <v>0.297384793052209</v>
      </c>
      <c r="V43" s="154">
        <v>4.1330374032942396</v>
      </c>
      <c r="W43" s="154">
        <v>7.6777497355928697</v>
      </c>
      <c r="X43" s="154">
        <v>2.0219787217524998</v>
      </c>
      <c r="Y43" s="155">
        <v>2.70257220525794</v>
      </c>
      <c r="Z43" s="129"/>
      <c r="AA43" s="156">
        <v>0.80537710907184501</v>
      </c>
      <c r="AB43" s="157">
        <v>-1.67643004493417</v>
      </c>
      <c r="AC43" s="158">
        <v>-0.53972488702741295</v>
      </c>
      <c r="AD43" s="129"/>
      <c r="AE43" s="159">
        <v>1.4374333100949499</v>
      </c>
      <c r="AF43" s="113"/>
      <c r="AG43" s="146">
        <v>44.267639398385903</v>
      </c>
      <c r="AH43" s="147">
        <v>59.619134996331603</v>
      </c>
      <c r="AI43" s="147">
        <v>69.776666911225206</v>
      </c>
      <c r="AJ43" s="147">
        <v>79.261495231107801</v>
      </c>
      <c r="AK43" s="147">
        <v>89.831625825385103</v>
      </c>
      <c r="AL43" s="148">
        <v>68.551312472487098</v>
      </c>
      <c r="AM43" s="120"/>
      <c r="AN43" s="149">
        <v>113.29079787233999</v>
      </c>
      <c r="AO43" s="150">
        <v>108.67289104915599</v>
      </c>
      <c r="AP43" s="151">
        <v>110.98184446074799</v>
      </c>
      <c r="AQ43" s="120"/>
      <c r="AR43" s="152">
        <v>80.674321611990294</v>
      </c>
      <c r="AS43" s="125"/>
      <c r="AT43" s="153">
        <v>-7.122108029134</v>
      </c>
      <c r="AU43" s="154">
        <v>-1.31773843442401</v>
      </c>
      <c r="AV43" s="154">
        <v>6.6144023019230298</v>
      </c>
      <c r="AW43" s="154">
        <v>7.5141896847797502</v>
      </c>
      <c r="AX43" s="154">
        <v>5.4930454063158001</v>
      </c>
      <c r="AY43" s="155">
        <v>3.1153509008016198</v>
      </c>
      <c r="AZ43" s="129"/>
      <c r="BA43" s="156">
        <v>7.2628412120947496</v>
      </c>
      <c r="BB43" s="157">
        <v>5.9316034741169998</v>
      </c>
      <c r="BC43" s="158">
        <v>6.6069153743834601</v>
      </c>
      <c r="BD43" s="129"/>
      <c r="BE43" s="159">
        <v>4.4600762722111504</v>
      </c>
      <c r="BF43" s="114"/>
    </row>
    <row r="44" spans="1:70" x14ac:dyDescent="0.2">
      <c r="AF44" s="113"/>
    </row>
    <row r="45" spans="1:70" x14ac:dyDescent="0.2">
      <c r="AF45" s="113"/>
    </row>
    <row r="46" spans="1:70" x14ac:dyDescent="0.2">
      <c r="AF46" s="113"/>
    </row>
    <row r="47" spans="1:70" x14ac:dyDescent="0.2">
      <c r="AF47" s="113"/>
    </row>
    <row r="48" spans="1:70" x14ac:dyDescent="0.2">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6" sqref="AE1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
      <c r="A2" s="161"/>
      <c r="B2" t="s">
        <v>118</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2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2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
      <c r="A10" s="163"/>
      <c r="B10" s="161"/>
      <c r="C10" s="86" t="s">
        <v>113</v>
      </c>
      <c r="D10" s="87">
        <v>30</v>
      </c>
      <c r="E10" s="88">
        <v>1</v>
      </c>
      <c r="F10" s="88">
        <v>2</v>
      </c>
      <c r="G10" s="88">
        <v>3</v>
      </c>
      <c r="H10" s="88">
        <v>4</v>
      </c>
      <c r="I10" s="88">
        <v>5</v>
      </c>
      <c r="J10" s="89">
        <v>6</v>
      </c>
      <c r="K10" s="163"/>
      <c r="L10" s="163"/>
      <c r="M10" s="200" t="s">
        <v>103</v>
      </c>
      <c r="N10" s="201"/>
      <c r="O10" s="86" t="s">
        <v>114</v>
      </c>
      <c r="P10" s="87">
        <v>1</v>
      </c>
      <c r="Q10" s="88">
        <v>2</v>
      </c>
      <c r="R10" s="88">
        <v>3</v>
      </c>
      <c r="S10" s="88">
        <v>4</v>
      </c>
      <c r="T10" s="88">
        <v>5</v>
      </c>
      <c r="U10" s="88">
        <v>6</v>
      </c>
      <c r="V10" s="89">
        <v>7</v>
      </c>
      <c r="W10" s="163"/>
      <c r="X10" s="163"/>
      <c r="Y10" s="162"/>
      <c r="Z10" s="162"/>
      <c r="AA10" s="162"/>
      <c r="AB10" s="162"/>
      <c r="AC10" s="162"/>
      <c r="AD10" s="162"/>
      <c r="AE10" s="162"/>
      <c r="AF10" s="162"/>
      <c r="AG10" s="162"/>
      <c r="AH10" s="162"/>
      <c r="AI10" s="162"/>
      <c r="AJ10" s="162"/>
      <c r="AK10" s="162"/>
      <c r="AL10" s="162"/>
    </row>
    <row r="11" spans="1:50" ht="20.100000000000001" customHeight="1" x14ac:dyDescent="0.2">
      <c r="A11" s="163"/>
      <c r="B11" s="161"/>
      <c r="C11" s="86" t="s">
        <v>114</v>
      </c>
      <c r="D11" s="90">
        <v>7</v>
      </c>
      <c r="E11" s="91">
        <v>8</v>
      </c>
      <c r="F11" s="91">
        <v>9</v>
      </c>
      <c r="G11" s="91">
        <v>10</v>
      </c>
      <c r="H11" s="91">
        <v>11</v>
      </c>
      <c r="I11" s="91">
        <v>12</v>
      </c>
      <c r="J11" s="92">
        <v>13</v>
      </c>
      <c r="K11" s="163"/>
      <c r="L11" s="163"/>
      <c r="M11" s="200" t="s">
        <v>103</v>
      </c>
      <c r="N11" s="201"/>
      <c r="O11" s="86" t="s">
        <v>114</v>
      </c>
      <c r="P11" s="90">
        <v>8</v>
      </c>
      <c r="Q11" s="91">
        <v>9</v>
      </c>
      <c r="R11" s="91">
        <v>10</v>
      </c>
      <c r="S11" s="91">
        <v>11</v>
      </c>
      <c r="T11" s="91">
        <v>12</v>
      </c>
      <c r="U11" s="91">
        <v>13</v>
      </c>
      <c r="V11" s="92">
        <v>14</v>
      </c>
      <c r="W11" s="163"/>
      <c r="X11" s="163"/>
      <c r="Y11" s="162"/>
      <c r="Z11" s="162"/>
      <c r="AA11" s="162"/>
      <c r="AB11" s="162"/>
      <c r="AC11" s="162"/>
      <c r="AD11" s="162"/>
      <c r="AE11" s="162"/>
      <c r="AF11" s="162"/>
      <c r="AG11" s="162"/>
      <c r="AH11" s="162"/>
      <c r="AI11" s="162"/>
      <c r="AJ11" s="162"/>
      <c r="AK11" s="162"/>
      <c r="AL11" s="162"/>
    </row>
    <row r="12" spans="1:50" ht="20.100000000000001" customHeight="1" x14ac:dyDescent="0.2">
      <c r="A12" s="163"/>
      <c r="B12" s="161"/>
      <c r="C12" s="86" t="s">
        <v>114</v>
      </c>
      <c r="D12" s="93">
        <v>14</v>
      </c>
      <c r="E12" s="94">
        <v>15</v>
      </c>
      <c r="F12" s="94">
        <v>16</v>
      </c>
      <c r="G12" s="94">
        <v>17</v>
      </c>
      <c r="H12" s="94">
        <v>18</v>
      </c>
      <c r="I12" s="94">
        <v>19</v>
      </c>
      <c r="J12" s="95">
        <v>20</v>
      </c>
      <c r="K12" s="163"/>
      <c r="L12" s="163"/>
      <c r="M12" s="200" t="s">
        <v>103</v>
      </c>
      <c r="N12" s="201"/>
      <c r="O12" s="86" t="s">
        <v>114</v>
      </c>
      <c r="P12" s="93">
        <v>15</v>
      </c>
      <c r="Q12" s="94">
        <v>16</v>
      </c>
      <c r="R12" s="94">
        <v>17</v>
      </c>
      <c r="S12" s="94">
        <v>18</v>
      </c>
      <c r="T12" s="94">
        <v>19</v>
      </c>
      <c r="U12" s="94">
        <v>20</v>
      </c>
      <c r="V12" s="95">
        <v>21</v>
      </c>
      <c r="W12" s="163"/>
      <c r="X12" s="163"/>
      <c r="Y12" s="162"/>
      <c r="Z12" s="162"/>
      <c r="AA12" s="162"/>
      <c r="AB12" s="162"/>
      <c r="AC12" s="162"/>
      <c r="AD12" s="162"/>
      <c r="AE12" s="162"/>
      <c r="AF12" s="162"/>
      <c r="AG12" s="162"/>
      <c r="AH12" s="162"/>
      <c r="AI12" s="162"/>
      <c r="AJ12" s="162"/>
      <c r="AK12" s="162"/>
      <c r="AL12" s="162"/>
    </row>
    <row r="13" spans="1:50" ht="20.100000000000001" customHeight="1" x14ac:dyDescent="0.2">
      <c r="A13" s="163"/>
      <c r="B13" s="161"/>
      <c r="C13" s="86" t="s">
        <v>114</v>
      </c>
      <c r="D13" s="96">
        <v>21</v>
      </c>
      <c r="E13" s="97">
        <v>22</v>
      </c>
      <c r="F13" s="97">
        <v>23</v>
      </c>
      <c r="G13" s="97">
        <v>24</v>
      </c>
      <c r="H13" s="97">
        <v>25</v>
      </c>
      <c r="I13" s="97">
        <v>26</v>
      </c>
      <c r="J13" s="98">
        <v>27</v>
      </c>
      <c r="K13" s="163"/>
      <c r="L13" s="163"/>
      <c r="M13" s="200" t="s">
        <v>103</v>
      </c>
      <c r="N13" s="201"/>
      <c r="O13" s="86" t="s">
        <v>114</v>
      </c>
      <c r="P13" s="96">
        <v>22</v>
      </c>
      <c r="Q13" s="97">
        <v>23</v>
      </c>
      <c r="R13" s="97">
        <v>24</v>
      </c>
      <c r="S13" s="97">
        <v>25</v>
      </c>
      <c r="T13" s="97">
        <v>26</v>
      </c>
      <c r="U13" s="97">
        <v>27</v>
      </c>
      <c r="V13" s="98">
        <v>28</v>
      </c>
      <c r="W13" s="163"/>
      <c r="X13" s="163"/>
      <c r="Y13" s="162"/>
      <c r="Z13" s="162"/>
      <c r="AA13" s="162"/>
      <c r="AB13" s="162"/>
      <c r="AC13" s="162"/>
      <c r="AD13" s="162"/>
      <c r="AE13" s="162"/>
      <c r="AF13" s="162"/>
      <c r="AG13" s="162"/>
      <c r="AH13" s="162"/>
      <c r="AI13" s="162"/>
      <c r="AJ13" s="162"/>
      <c r="AK13" s="162"/>
      <c r="AL13" s="162"/>
    </row>
    <row r="14" spans="1:50" ht="20.100000000000001" customHeight="1" x14ac:dyDescent="0.2">
      <c r="A14" s="163"/>
      <c r="B14" s="161"/>
      <c r="C14" s="86" t="s">
        <v>119</v>
      </c>
      <c r="D14" s="99">
        <v>28</v>
      </c>
      <c r="E14" s="100">
        <v>29</v>
      </c>
      <c r="F14" s="100">
        <v>30</v>
      </c>
      <c r="G14" s="100">
        <v>31</v>
      </c>
      <c r="H14" s="100">
        <v>1</v>
      </c>
      <c r="I14" s="100">
        <v>2</v>
      </c>
      <c r="J14" s="101">
        <v>3</v>
      </c>
      <c r="K14" s="163"/>
      <c r="L14" s="163"/>
      <c r="M14" s="200" t="s">
        <v>103</v>
      </c>
      <c r="N14" s="201"/>
      <c r="O14" s="86" t="s">
        <v>119</v>
      </c>
      <c r="P14" s="99">
        <v>29</v>
      </c>
      <c r="Q14" s="100">
        <v>30</v>
      </c>
      <c r="R14" s="100">
        <v>31</v>
      </c>
      <c r="S14" s="100">
        <v>1</v>
      </c>
      <c r="T14" s="100">
        <v>2</v>
      </c>
      <c r="U14" s="100">
        <v>3</v>
      </c>
      <c r="V14" s="101">
        <v>4</v>
      </c>
      <c r="W14" s="163"/>
      <c r="X14" s="163"/>
      <c r="Y14" s="162"/>
      <c r="Z14" s="162"/>
      <c r="AA14" s="162"/>
      <c r="AB14" s="162"/>
      <c r="AC14" s="162"/>
      <c r="AD14" s="162"/>
      <c r="AE14" s="162"/>
      <c r="AF14" s="162"/>
      <c r="AG14" s="162"/>
      <c r="AH14" s="162"/>
      <c r="AI14" s="162"/>
      <c r="AJ14" s="162"/>
      <c r="AK14" s="162"/>
      <c r="AL14" s="162"/>
    </row>
    <row r="15" spans="1:50" ht="20.100000000000001" customHeight="1" x14ac:dyDescent="0.2">
      <c r="A15" s="163"/>
      <c r="B15" s="161"/>
      <c r="C15" s="86" t="s">
        <v>120</v>
      </c>
      <c r="D15" s="102">
        <v>4</v>
      </c>
      <c r="E15" s="103">
        <v>5</v>
      </c>
      <c r="F15" s="103">
        <v>6</v>
      </c>
      <c r="G15" s="103">
        <v>7</v>
      </c>
      <c r="H15" s="103">
        <v>8</v>
      </c>
      <c r="I15" s="103">
        <v>9</v>
      </c>
      <c r="J15" s="104">
        <v>10</v>
      </c>
      <c r="K15" s="163"/>
      <c r="L15" s="163"/>
      <c r="M15" s="200" t="s">
        <v>103</v>
      </c>
      <c r="N15" s="201"/>
      <c r="O15" s="86" t="s">
        <v>120</v>
      </c>
      <c r="P15" s="102">
        <v>5</v>
      </c>
      <c r="Q15" s="103">
        <v>6</v>
      </c>
      <c r="R15" s="103">
        <v>7</v>
      </c>
      <c r="S15" s="103">
        <v>8</v>
      </c>
      <c r="T15" s="103">
        <v>9</v>
      </c>
      <c r="U15" s="103">
        <v>10</v>
      </c>
      <c r="V15" s="104">
        <v>11</v>
      </c>
      <c r="W15" s="163"/>
      <c r="X15" s="163"/>
      <c r="Y15" s="162"/>
      <c r="Z15" s="162"/>
      <c r="AA15" s="162"/>
      <c r="AB15" s="162"/>
      <c r="AC15" s="162"/>
      <c r="AD15" s="162"/>
      <c r="AE15" s="162"/>
      <c r="AF15" s="162"/>
      <c r="AG15" s="162"/>
      <c r="AH15" s="162"/>
      <c r="AI15" s="162"/>
      <c r="AJ15" s="162"/>
      <c r="AK15" s="162"/>
      <c r="AL15" s="162"/>
    </row>
    <row r="16" spans="1:50" x14ac:dyDescent="0.2">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x14ac:dyDescent="0.2">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
      <c r="A19" s="161"/>
      <c r="B19" s="161"/>
      <c r="C19" s="196" t="s">
        <v>117</v>
      </c>
      <c r="D19" s="196"/>
      <c r="E19" s="196"/>
      <c r="F19" s="196"/>
      <c r="G19" s="161"/>
      <c r="H19" s="161" t="s">
        <v>116</v>
      </c>
      <c r="I19" s="161"/>
      <c r="J19" s="161"/>
      <c r="K19" s="161"/>
      <c r="L19" s="161"/>
      <c r="M19" s="161"/>
      <c r="N19" s="161"/>
      <c r="O19" s="196" t="s">
        <v>115</v>
      </c>
      <c r="P19" s="196"/>
      <c r="Q19" s="196"/>
      <c r="R19" s="196"/>
      <c r="S19" s="161"/>
      <c r="T19" s="161" t="s">
        <v>116</v>
      </c>
      <c r="U19" s="161"/>
      <c r="V19" s="161"/>
      <c r="W19" s="161"/>
      <c r="X19" s="161"/>
      <c r="Y19" s="162"/>
      <c r="Z19" s="162"/>
      <c r="AA19" s="162"/>
      <c r="AB19" s="162"/>
      <c r="AC19" s="162"/>
      <c r="AD19" s="162"/>
      <c r="AE19" s="162"/>
      <c r="AF19" s="162"/>
      <c r="AG19" s="162"/>
      <c r="AH19" s="162"/>
      <c r="AI19" s="162"/>
      <c r="AJ19" s="162"/>
      <c r="AK19" s="162"/>
      <c r="AL19" s="162"/>
    </row>
    <row r="20" spans="1:50" x14ac:dyDescent="0.2">
      <c r="A20" s="105"/>
      <c r="B20" s="105"/>
      <c r="C20" s="196" t="s">
        <v>121</v>
      </c>
      <c r="D20" s="196"/>
      <c r="E20" s="196"/>
      <c r="F20" s="196"/>
      <c r="G20" s="7"/>
      <c r="H20" s="7" t="s">
        <v>122</v>
      </c>
      <c r="I20" s="7"/>
      <c r="J20" s="7"/>
      <c r="K20" s="105"/>
      <c r="L20" s="105"/>
      <c r="M20" s="105"/>
      <c r="N20" s="105"/>
      <c r="O20" s="196" t="s">
        <v>123</v>
      </c>
      <c r="P20" s="196"/>
      <c r="Q20" s="196"/>
      <c r="R20" s="196"/>
      <c r="S20" s="7"/>
      <c r="T20" s="7" t="s">
        <v>122</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
      <c r="A21" s="107"/>
      <c r="B21" s="107"/>
      <c r="C21" s="196"/>
      <c r="D21" s="196"/>
      <c r="E21" s="196"/>
      <c r="F21" s="196"/>
      <c r="G21" s="7"/>
      <c r="H21" s="7"/>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
      <c r="Y25" s="162"/>
      <c r="Z25" s="162"/>
      <c r="AA25" s="162"/>
      <c r="AB25" s="162"/>
      <c r="AC25" s="162"/>
      <c r="AD25" s="162"/>
      <c r="AE25" s="162"/>
      <c r="AF25" s="162"/>
      <c r="AG25" s="162"/>
      <c r="AH25" s="162"/>
      <c r="AI25" s="162"/>
      <c r="AJ25" s="162"/>
      <c r="AK25" s="162"/>
      <c r="AL25" s="162"/>
    </row>
    <row r="26" spans="1:50" x14ac:dyDescent="0.2">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x14ac:dyDescent="0.2">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x14ac:dyDescent="0.2">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x14ac:dyDescent="0.2">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x14ac:dyDescent="0.2">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x14ac:dyDescent="0.2">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x14ac:dyDescent="0.2">
      <c r="A37" s="161"/>
      <c r="C37" s="112" t="s">
        <v>124</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
      <c r="A43" s="161"/>
      <c r="X43" s="161"/>
      <c r="Y43" s="162"/>
      <c r="Z43" s="162"/>
      <c r="AA43" s="162"/>
      <c r="AB43" s="162"/>
      <c r="AC43" s="162"/>
      <c r="AD43" s="162"/>
      <c r="AE43" s="162"/>
      <c r="AF43" s="162"/>
      <c r="AG43" s="162"/>
      <c r="AH43" s="162"/>
      <c r="AI43" s="162"/>
      <c r="AJ43" s="162"/>
      <c r="AK43" s="162"/>
      <c r="AL43" s="162"/>
    </row>
    <row r="44" spans="1:38" ht="41.25" customHeight="1" x14ac:dyDescent="0.2">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97</v>
      </c>
    </row>
    <row r="2" spans="1:1" x14ac:dyDescent="0.2">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8915B2-52AE-480B-A21C-A2CFE21FBD90}"/>
</file>

<file path=customXml/itemProps2.xml><?xml version="1.0" encoding="utf-8"?>
<ds:datastoreItem xmlns:ds="http://schemas.openxmlformats.org/officeDocument/2006/customXml" ds:itemID="{DA41FCA8-13F3-40EE-8B6E-9FA0FCC9DAFA}"/>
</file>

<file path=customXml/itemProps3.xml><?xml version="1.0" encoding="utf-8"?>
<ds:datastoreItem xmlns:ds="http://schemas.openxmlformats.org/officeDocument/2006/customXml" ds:itemID="{D6664F92-5F97-438E-82D8-D1453C981BF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2023-06-02T14:36:55Z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