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checkCompatibility="1"/>
  <xr:revisionPtr revIDLastSave="0" documentId="13_ncr:1_{3F013B08-2855-493C-B57D-E0BBC713D7CB}" xr6:coauthVersionLast="47" xr6:coauthVersionMax="47" xr10:uidLastSave="{00000000-0000-0000-0000-000000000000}"/>
  <workbookProtection workbookAlgorithmName="SHA-512" workbookHashValue="POrwsXzID9SpuP5TP/cYTfHLwnR9/WF1pUwND+2aZ1XJ1pT71UrRQcotPHAQYsSwyeTpuu6e+dOQLz3E6UUwNQ==" workbookSaltValue="dYNojpVkt8TsjsqPyTu3B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<sst xmlns="http://schemas.openxmlformats.org/spreadsheetml/2006/main" count="773" uniqueCount="131">
  <si>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</si>
  <si>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</si>
  <si>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</si>
  <si>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</si>
  <si>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</si>
  <si>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</si>
  <si>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</si>
  <si>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</si>
  <si>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</si>
  <si>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</si>
  <si>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</si>
  <si>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</si>
  <si>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</si>
  <si>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</si>
  <si>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</si>
  <si>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</si>
  <si>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</si>
  <si>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</si>
  <si>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</si>
  <si>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</si>
  <si>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</si>
  <si>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</si>
  <si>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</si>
  <si>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</si>
  <si>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</si>
  <si>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</si>
  <si>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</si>
  <si>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</si>
  <si>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</si>
  <si>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</si>
  <si>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</si>
  <si>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</si>
  <si>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</si>
  <si>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</si>
  <si>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</si>
  <si>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</si>
  <si>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</si>
  <si>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</si>
  <si>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</si>
  <si>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</si>
  <si>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</si>
  <si>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</si>
  <si>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</si>
  <si>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</si>
  <si>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</si>
  <si>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</si>
  <si>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</si>
  <si>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</si>
  <si>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</si>
  <si>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</si>
  <si>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</si>
  <si>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</si>
  <si>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</si>
  <si>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</si>
  <si>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</si>
  <si>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</si>
  <si>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</si>
  <si>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</si>
  <si>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</si>
  <si>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</si>
  <si>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</si>
  <si>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</si>
  <si>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</si>
  <si>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</si>
  <si>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</si>
  <si>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</si>
  <si>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</si>
  <si>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</si>
  <si>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</si>
  <si>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</si>
  <si>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</si>
  <si>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</si>
  <si>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</si>
  <si>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</si>
  <si>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</si>
  <si>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</si>
  <si>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</si>
  <si>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</si>
  <si>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</si>
  <si>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</si>
  <si>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</si>
  <si>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</si>
  <si>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</si>
  <si>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</si>
  <si>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</si>
  <si>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</si>
  <si>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</si>
  <si>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</si>
  <si>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</si>
  <si>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</si>
  <si>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</si>
  <si>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</si>
  <si>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</si>
  <si>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</si>
  <si>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</si>
  <si>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</si>
  <si>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</si>
  <si>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</si>
  <si>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</si>
  <si>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</si>
  <si>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</si>
  <si>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</si>
  <si>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</si>
  <si>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</si>
  <si>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</si>
  <si>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</si>
  <si>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</si>
  <si>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</si>
  <si>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</si>
  <si>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</si>
  <si>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</si>
  <si>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</si>
  <si>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Oct / Nov</t>
  </si>
  <si>
    <t>Tuesday, Oct 31st</t>
  </si>
  <si>
    <t xml:space="preserve"> - Halloween</t>
  </si>
  <si>
    <t>Monday, Oct 31st</t>
  </si>
  <si>
    <t>Nov</t>
  </si>
  <si>
    <t>Saturday, Nov 11th</t>
  </si>
  <si>
    <t xml:space="preserve"> - Veterans Day</t>
  </si>
  <si>
    <t>Friday, Nov 11th</t>
  </si>
  <si>
    <t>Thursday, Nov 23rd</t>
  </si>
  <si>
    <t xml:space="preserve"> - Thanksgiving Day</t>
  </si>
  <si>
    <t>Thursday, Nov 24th</t>
  </si>
  <si>
    <t>Nov / Dec</t>
  </si>
  <si>
    <t>Week of November 19, 2023 to November 25, 2023</t>
  </si>
  <si>
    <t>October 29, 2023 - November 25, 2023
Rolling-28 Day Period</t>
  </si>
  <si>
    <t>For the Week of November 19, 2023 to November 25, 2023</t>
  </si>
  <si>
    <t>Dec</t>
  </si>
  <si>
    <t>Friday, Dec 8th</t>
  </si>
  <si>
    <t xml:space="preserve"> - First Day of Hanukkah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</si>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</sst>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November 19, 2023 to November 25,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43.889802506425397</v>
      </c>
      <c r="C4" s="48">
        <f>VLOOKUP($A4,'Occupancy Raw Data'!$B$8:$BE$45,'Occupancy Raw Data'!H$3,FALSE)</f>
        <v>44.289859514668798</v>
      </c>
      <c r="D4" s="48">
        <f>VLOOKUP($A4,'Occupancy Raw Data'!$B$8:$BE$45,'Occupancy Raw Data'!I$3,FALSE)</f>
        <v>43.576039364392301</v>
      </c>
      <c r="E4" s="48">
        <f>VLOOKUP($A4,'Occupancy Raw Data'!$B$8:$BE$45,'Occupancy Raw Data'!J$3,FALSE)</f>
        <v>46.172911910297401</v>
      </c>
      <c r="F4" s="48">
        <f>VLOOKUP($A4,'Occupancy Raw Data'!$B$8:$BE$45,'Occupancy Raw Data'!K$3,FALSE)</f>
        <v>54.003178502623399</v>
      </c>
      <c r="G4" s="49">
        <f>VLOOKUP($A4,'Occupancy Raw Data'!$B$8:$BE$45,'Occupancy Raw Data'!L$3,FALSE)</f>
        <v>46.386439371394502</v>
      </c>
      <c r="H4" s="48">
        <f>VLOOKUP($A4,'Occupancy Raw Data'!$B$8:$BE$45,'Occupancy Raw Data'!N$3,FALSE)</f>
        <v>60.187734085749597</v>
      </c>
      <c r="I4" s="48">
        <f>VLOOKUP($A4,'Occupancy Raw Data'!$B$8:$BE$45,'Occupancy Raw Data'!O$3,FALSE)</f>
        <v>53.6792325985556</v>
      </c>
      <c r="J4" s="49">
        <f>VLOOKUP($A4,'Occupancy Raw Data'!$B$8:$BE$45,'Occupancy Raw Data'!P$3,FALSE)</f>
        <v>56.933501112086098</v>
      </c>
      <c r="K4" s="50">
        <f>VLOOKUP($A4,'Occupancy Raw Data'!$B$8:$BE$45,'Occupancy Raw Data'!R$3,FALSE)</f>
        <v>49.399915063601902</v>
      </c>
      <c r="M4" s="47">
        <f>VLOOKUP($A4,'Occupancy Raw Data'!$B$8:$BE$45,'Occupancy Raw Data'!T$3,FALSE)</f>
        <v>-2.2964200378329198</v>
      </c>
      <c r="N4" s="48">
        <f>VLOOKUP($A4,'Occupancy Raw Data'!$B$8:$BE$45,'Occupancy Raw Data'!U$3,FALSE)</f>
        <v>-1.80327633086109</v>
      </c>
      <c r="O4" s="48">
        <f>VLOOKUP($A4,'Occupancy Raw Data'!$B$8:$BE$45,'Occupancy Raw Data'!V$3,FALSE)</f>
        <v>-2.1881805732808801</v>
      </c>
      <c r="P4" s="48">
        <f>VLOOKUP($A4,'Occupancy Raw Data'!$B$8:$BE$45,'Occupancy Raw Data'!W$3,FALSE)</f>
        <v>-1.2221880454128899</v>
      </c>
      <c r="Q4" s="48">
        <f>VLOOKUP($A4,'Occupancy Raw Data'!$B$8:$BE$45,'Occupancy Raw Data'!X$3,FALSE)</f>
        <v>-8.9900517779465103E-2</v>
      </c>
      <c r="R4" s="49">
        <f>VLOOKUP($A4,'Occupancy Raw Data'!$B$8:$BE$45,'Occupancy Raw Data'!Y$3,FALSE)</f>
        <v>-1.46135601188832</v>
      </c>
      <c r="S4" s="48">
        <f>VLOOKUP($A4,'Occupancy Raw Data'!$B$8:$BE$45,'Occupancy Raw Data'!AA$3,FALSE)</f>
        <v>-0.84288448703298302</v>
      </c>
      <c r="T4" s="48">
        <f>VLOOKUP($A4,'Occupancy Raw Data'!$B$8:$BE$45,'Occupancy Raw Data'!AB$3,FALSE)</f>
        <v>-1.98047963791727</v>
      </c>
      <c r="U4" s="49">
        <f>VLOOKUP($A4,'Occupancy Raw Data'!$B$8:$BE$45,'Occupancy Raw Data'!AC$3,FALSE)</f>
        <v>-1.3824114743454201</v>
      </c>
      <c r="V4" s="50">
        <f>VLOOKUP($A4,'Occupancy Raw Data'!$B$8:$BE$45,'Occupancy Raw Data'!AE$3,FALSE)</f>
        <v>-1.4356880338314399</v>
      </c>
      <c r="X4" s="51">
        <f>VLOOKUP($A4,'ADR Raw Data'!$B$6:$BE$43,'ADR Raw Data'!G$1,FALSE)</f>
        <v>132.93690808398301</v>
      </c>
      <c r="Y4" s="52">
        <f>VLOOKUP($A4,'ADR Raw Data'!$B$6:$BE$43,'ADR Raw Data'!H$1,FALSE)</f>
        <v>125.50304454589001</v>
      </c>
      <c r="Z4" s="52">
        <f>VLOOKUP($A4,'ADR Raw Data'!$B$6:$BE$43,'ADR Raw Data'!I$1,FALSE)</f>
        <v>126.387357083634</v>
      </c>
      <c r="AA4" s="52">
        <f>VLOOKUP($A4,'ADR Raw Data'!$B$6:$BE$43,'ADR Raw Data'!J$1,FALSE)</f>
        <v>137.67547876749799</v>
      </c>
      <c r="AB4" s="52">
        <f>VLOOKUP($A4,'ADR Raw Data'!$B$6:$BE$43,'ADR Raw Data'!K$1,FALSE)</f>
        <v>142.95954096854101</v>
      </c>
      <c r="AC4" s="53">
        <f>VLOOKUP($A4,'ADR Raw Data'!$B$6:$BE$43,'ADR Raw Data'!L$1,FALSE)</f>
        <v>133.563934235803</v>
      </c>
      <c r="AD4" s="52">
        <f>VLOOKUP($A4,'ADR Raw Data'!$B$6:$BE$43,'ADR Raw Data'!N$1,FALSE)</f>
        <v>152.26863782590399</v>
      </c>
      <c r="AE4" s="52">
        <f>VLOOKUP($A4,'ADR Raw Data'!$B$6:$BE$43,'ADR Raw Data'!O$1,FALSE)</f>
        <v>143.044979368496</v>
      </c>
      <c r="AF4" s="53">
        <f>VLOOKUP($A4,'ADR Raw Data'!$B$6:$BE$43,'ADR Raw Data'!P$1,FALSE)</f>
        <v>147.920440416101</v>
      </c>
      <c r="AG4" s="54">
        <f>VLOOKUP($A4,'ADR Raw Data'!$B$6:$BE$43,'ADR Raw Data'!R$1,FALSE)</f>
        <v>138.29138109669299</v>
      </c>
      <c r="AI4" s="47">
        <f>VLOOKUP($A4,'ADR Raw Data'!$B$6:$BE$43,'ADR Raw Data'!T$1,FALSE)</f>
        <v>3.7046000155628001</v>
      </c>
      <c r="AJ4" s="48">
        <f>VLOOKUP($A4,'ADR Raw Data'!$B$6:$BE$43,'ADR Raw Data'!U$1,FALSE)</f>
        <v>1.8652746441589301</v>
      </c>
      <c r="AK4" s="48">
        <f>VLOOKUP($A4,'ADR Raw Data'!$B$6:$BE$43,'ADR Raw Data'!V$1,FALSE)</f>
        <v>0.91439131355123804</v>
      </c>
      <c r="AL4" s="48">
        <f>VLOOKUP($A4,'ADR Raw Data'!$B$6:$BE$43,'ADR Raw Data'!W$1,FALSE)</f>
        <v>0.50851187156271505</v>
      </c>
      <c r="AM4" s="48">
        <f>VLOOKUP($A4,'ADR Raw Data'!$B$6:$BE$43,'ADR Raw Data'!X$1,FALSE)</f>
        <v>-9.91309727984689E-2</v>
      </c>
      <c r="AN4" s="49">
        <f>VLOOKUP($A4,'ADR Raw Data'!$B$6:$BE$43,'ADR Raw Data'!Y$1,FALSE)</f>
        <v>1.30270962829911</v>
      </c>
      <c r="AO4" s="48">
        <f>VLOOKUP($A4,'ADR Raw Data'!$B$6:$BE$43,'ADR Raw Data'!AA$1,FALSE)</f>
        <v>0.28373389629201201</v>
      </c>
      <c r="AP4" s="48">
        <f>VLOOKUP($A4,'ADR Raw Data'!$B$6:$BE$43,'ADR Raw Data'!AB$1,FALSE)</f>
        <v>-0.21401732315222</v>
      </c>
      <c r="AQ4" s="49">
        <f>VLOOKUP($A4,'ADR Raw Data'!$B$6:$BE$43,'ADR Raw Data'!AC$1,FALSE)</f>
        <v>7.2742200931602899E-2</v>
      </c>
      <c r="AR4" s="50">
        <f>VLOOKUP($A4,'ADR Raw Data'!$B$6:$BE$43,'ADR Raw Data'!AE$1,FALSE)</f>
        <v>0.86794640489234898</v>
      </c>
      <c r="AS4" s="40"/>
      <c r="AT4" s="51">
        <f>VLOOKUP($A4,'RevPAR Raw Data'!$B$6:$BE$43,'RevPAR Raw Data'!G$1,FALSE)</f>
        <v>58.345746416208698</v>
      </c>
      <c r="AU4" s="52">
        <f>VLOOKUP($A4,'RevPAR Raw Data'!$B$6:$BE$43,'RevPAR Raw Data'!H$1,FALSE)</f>
        <v>55.585122116007099</v>
      </c>
      <c r="AV4" s="52">
        <f>VLOOKUP($A4,'RevPAR Raw Data'!$B$6:$BE$43,'RevPAR Raw Data'!I$1,FALSE)</f>
        <v>55.074604474379797</v>
      </c>
      <c r="AW4" s="52">
        <f>VLOOKUP($A4,'RevPAR Raw Data'!$B$6:$BE$43,'RevPAR Raw Data'!J$1,FALSE)</f>
        <v>63.568777533397302</v>
      </c>
      <c r="AX4" s="52">
        <f>VLOOKUP($A4,'RevPAR Raw Data'!$B$6:$BE$43,'RevPAR Raw Data'!K$1,FALSE)</f>
        <v>77.202696095772495</v>
      </c>
      <c r="AY4" s="53">
        <f>VLOOKUP($A4,'RevPAR Raw Data'!$B$6:$BE$43,'RevPAR Raw Data'!L$1,FALSE)</f>
        <v>61.955553376340198</v>
      </c>
      <c r="AZ4" s="52">
        <f>VLOOKUP($A4,'RevPAR Raw Data'!$B$6:$BE$43,'RevPAR Raw Data'!N$1,FALSE)</f>
        <v>91.647042830648601</v>
      </c>
      <c r="BA4" s="52">
        <f>VLOOKUP($A4,'RevPAR Raw Data'!$B$6:$BE$43,'RevPAR Raw Data'!O$1,FALSE)</f>
        <v>76.785447195771397</v>
      </c>
      <c r="BB4" s="53">
        <f>VLOOKUP($A4,'RevPAR Raw Data'!$B$6:$BE$43,'RevPAR Raw Data'!P$1,FALSE)</f>
        <v>84.216285589303695</v>
      </c>
      <c r="BC4" s="54">
        <f>VLOOKUP($A4,'RevPAR Raw Data'!$B$6:$BE$43,'RevPAR Raw Data'!R$1,FALSE)</f>
        <v>68.315824802048695</v>
      </c>
      <c r="BE4" s="47">
        <f>VLOOKUP($A4,'RevPAR Raw Data'!$B$6:$BE$43,'RevPAR Raw Data'!T$1,FALSE)</f>
        <v>1.3231068006509299</v>
      </c>
      <c r="BF4" s="48">
        <f>VLOOKUP($A4,'RevPAR Raw Data'!$B$6:$BE$43,'RevPAR Raw Data'!U$1,FALSE)</f>
        <v>2.8362257134167901E-2</v>
      </c>
      <c r="BG4" s="48">
        <f>VLOOKUP($A4,'RevPAR Raw Data'!$B$6:$BE$43,'RevPAR Raw Data'!V$1,FALSE)</f>
        <v>-1.2937977928165401</v>
      </c>
      <c r="BH4" s="48">
        <f>VLOOKUP($A4,'RevPAR Raw Data'!$B$6:$BE$43,'RevPAR Raw Data'!W$1,FALSE)</f>
        <v>-0.71989114515392205</v>
      </c>
      <c r="BI4" s="48">
        <f>VLOOKUP($A4,'RevPAR Raw Data'!$B$6:$BE$43,'RevPAR Raw Data'!X$1,FALSE)</f>
        <v>-0.18894237132010799</v>
      </c>
      <c r="BJ4" s="49">
        <f>VLOOKUP($A4,'RevPAR Raw Data'!$B$6:$BE$43,'RevPAR Raw Data'!Y$1,FALSE)</f>
        <v>-0.17768360905980701</v>
      </c>
      <c r="BK4" s="48">
        <f>VLOOKUP($A4,'RevPAR Raw Data'!$B$6:$BE$43,'RevPAR Raw Data'!AA$1,FALSE)</f>
        <v>-0.56154213973726896</v>
      </c>
      <c r="BL4" s="48">
        <f>VLOOKUP($A4,'RevPAR Raw Data'!$B$6:$BE$43,'RevPAR Raw Data'!AB$1,FALSE)</f>
        <v>-2.1902583915628502</v>
      </c>
      <c r="BM4" s="49">
        <f>VLOOKUP($A4,'RevPAR Raw Data'!$B$6:$BE$43,'RevPAR Raw Data'!AC$1,FALSE)</f>
        <v>-1.3106748699461901</v>
      </c>
      <c r="BN4" s="50">
        <f>VLOOKUP($A4,'RevPAR Raw Data'!$B$6:$BE$43,'RevPAR Raw Data'!AE$1,FALSE)</f>
        <v>-0.58020263161420904</v>
      </c>
    </row>
    <row r="5" spans="1:66" x14ac:dyDescent="0.45">
      <c r="A5" s="46" t="s">
        <v>69</v>
      </c>
      <c r="B5" s="47">
        <f>VLOOKUP($A5,'Occupancy Raw Data'!$B$8:$BE$45,'Occupancy Raw Data'!G$3,FALSE)</f>
        <v>39.622972161025402</v>
      </c>
      <c r="C5" s="48">
        <f>VLOOKUP($A5,'Occupancy Raw Data'!$B$8:$BE$45,'Occupancy Raw Data'!H$3,FALSE)</f>
        <v>41.140722010815097</v>
      </c>
      <c r="D5" s="48">
        <f>VLOOKUP($A5,'Occupancy Raw Data'!$B$8:$BE$45,'Occupancy Raw Data'!I$3,FALSE)</f>
        <v>42.870643901462003</v>
      </c>
      <c r="E5" s="48">
        <f>VLOOKUP($A5,'Occupancy Raw Data'!$B$8:$BE$45,'Occupancy Raw Data'!J$3,FALSE)</f>
        <v>44.8978569997997</v>
      </c>
      <c r="F5" s="48">
        <f>VLOOKUP($A5,'Occupancy Raw Data'!$B$8:$BE$45,'Occupancy Raw Data'!K$3,FALSE)</f>
        <v>53.6526136591227</v>
      </c>
      <c r="G5" s="49">
        <f>VLOOKUP($A5,'Occupancy Raw Data'!$B$8:$BE$45,'Occupancy Raw Data'!L$3,FALSE)</f>
        <v>44.436961746445</v>
      </c>
      <c r="H5" s="48">
        <f>VLOOKUP($A5,'Occupancy Raw Data'!$B$8:$BE$45,'Occupancy Raw Data'!N$3,FALSE)</f>
        <v>56.014670538754203</v>
      </c>
      <c r="I5" s="48">
        <f>VLOOKUP($A5,'Occupancy Raw Data'!$B$8:$BE$45,'Occupancy Raw Data'!O$3,FALSE)</f>
        <v>49.497421389945899</v>
      </c>
      <c r="J5" s="49">
        <f>VLOOKUP($A5,'Occupancy Raw Data'!$B$8:$BE$45,'Occupancy Raw Data'!P$3,FALSE)</f>
        <v>52.756045964350001</v>
      </c>
      <c r="K5" s="50">
        <f>VLOOKUP($A5,'Occupancy Raw Data'!$B$8:$BE$45,'Occupancy Raw Data'!R$3,FALSE)</f>
        <v>46.813842951560702</v>
      </c>
      <c r="M5" s="47">
        <f>VLOOKUP($A5,'Occupancy Raw Data'!$B$8:$BE$45,'Occupancy Raw Data'!T$3,FALSE)</f>
        <v>-1.48069944336397</v>
      </c>
      <c r="N5" s="48">
        <f>VLOOKUP($A5,'Occupancy Raw Data'!$B$8:$BE$45,'Occupancy Raw Data'!U$3,FALSE)</f>
        <v>-3.8745564453761299</v>
      </c>
      <c r="O5" s="48">
        <f>VLOOKUP($A5,'Occupancy Raw Data'!$B$8:$BE$45,'Occupancy Raw Data'!V$3,FALSE)</f>
        <v>-3.2979487602972499</v>
      </c>
      <c r="P5" s="48">
        <f>VLOOKUP($A5,'Occupancy Raw Data'!$B$8:$BE$45,'Occupancy Raw Data'!W$3,FALSE)</f>
        <v>-0.37934662485528697</v>
      </c>
      <c r="Q5" s="48">
        <f>VLOOKUP($A5,'Occupancy Raw Data'!$B$8:$BE$45,'Occupancy Raw Data'!X$3,FALSE)</f>
        <v>0.75420153986882199</v>
      </c>
      <c r="R5" s="49">
        <f>VLOOKUP($A5,'Occupancy Raw Data'!$B$8:$BE$45,'Occupancy Raw Data'!Y$3,FALSE)</f>
        <v>-1.5443804296495101</v>
      </c>
      <c r="S5" s="48">
        <f>VLOOKUP($A5,'Occupancy Raw Data'!$B$8:$BE$45,'Occupancy Raw Data'!AA$3,FALSE)</f>
        <v>-1.8204161577722899</v>
      </c>
      <c r="T5" s="48">
        <f>VLOOKUP($A5,'Occupancy Raw Data'!$B$8:$BE$45,'Occupancy Raw Data'!AB$3,FALSE)</f>
        <v>-3.7957460560499099</v>
      </c>
      <c r="U5" s="49">
        <f>VLOOKUP($A5,'Occupancy Raw Data'!$B$8:$BE$45,'Occupancy Raw Data'!AC$3,FALSE)</f>
        <v>-2.7570798671996499</v>
      </c>
      <c r="V5" s="50">
        <f>VLOOKUP($A5,'Occupancy Raw Data'!$B$8:$BE$45,'Occupancy Raw Data'!AE$3,FALSE)</f>
        <v>-1.9381346613077799</v>
      </c>
      <c r="X5" s="51">
        <f>VLOOKUP($A5,'ADR Raw Data'!$B$6:$BE$43,'ADR Raw Data'!G$1,FALSE)</f>
        <v>99.225734869210797</v>
      </c>
      <c r="Y5" s="52">
        <f>VLOOKUP($A5,'ADR Raw Data'!$B$6:$BE$43,'ADR Raw Data'!H$1,FALSE)</f>
        <v>98.132931465169705</v>
      </c>
      <c r="Z5" s="52">
        <f>VLOOKUP($A5,'ADR Raw Data'!$B$6:$BE$43,'ADR Raw Data'!I$1,FALSE)</f>
        <v>99.060339734586904</v>
      </c>
      <c r="AA5" s="52">
        <f>VLOOKUP($A5,'ADR Raw Data'!$B$6:$BE$43,'ADR Raw Data'!J$1,FALSE)</f>
        <v>109.802561248187</v>
      </c>
      <c r="AB5" s="52">
        <f>VLOOKUP($A5,'ADR Raw Data'!$B$6:$BE$43,'ADR Raw Data'!K$1,FALSE)</f>
        <v>116.38786366945</v>
      </c>
      <c r="AC5" s="53">
        <f>VLOOKUP($A5,'ADR Raw Data'!$B$6:$BE$43,'ADR Raw Data'!L$1,FALSE)</f>
        <v>105.27304564194699</v>
      </c>
      <c r="AD5" s="52">
        <f>VLOOKUP($A5,'ADR Raw Data'!$B$6:$BE$43,'ADR Raw Data'!N$1,FALSE)</f>
        <v>121.03155307828099</v>
      </c>
      <c r="AE5" s="52">
        <f>VLOOKUP($A5,'ADR Raw Data'!$B$6:$BE$43,'ADR Raw Data'!O$1,FALSE)</f>
        <v>113.229596462034</v>
      </c>
      <c r="AF5" s="53">
        <f>VLOOKUP($A5,'ADR Raw Data'!$B$6:$BE$43,'ADR Raw Data'!P$1,FALSE)</f>
        <v>117.371529594324</v>
      </c>
      <c r="AG5" s="54">
        <f>VLOOKUP($A5,'ADR Raw Data'!$B$6:$BE$43,'ADR Raw Data'!R$1,FALSE)</f>
        <v>109.168524507955</v>
      </c>
      <c r="AI5" s="47">
        <f>VLOOKUP($A5,'ADR Raw Data'!$B$6:$BE$43,'ADR Raw Data'!T$1,FALSE)</f>
        <v>3.0418780837094901</v>
      </c>
      <c r="AJ5" s="48">
        <f>VLOOKUP($A5,'ADR Raw Data'!$B$6:$BE$43,'ADR Raw Data'!U$1,FALSE)</f>
        <v>3.00841342274428</v>
      </c>
      <c r="AK5" s="48">
        <f>VLOOKUP($A5,'ADR Raw Data'!$B$6:$BE$43,'ADR Raw Data'!V$1,FALSE)</f>
        <v>2.5339877661096799</v>
      </c>
      <c r="AL5" s="48">
        <f>VLOOKUP($A5,'ADR Raw Data'!$B$6:$BE$43,'ADR Raw Data'!W$1,FALSE)</f>
        <v>1.25540470008153</v>
      </c>
      <c r="AM5" s="48">
        <f>VLOOKUP($A5,'ADR Raw Data'!$B$6:$BE$43,'ADR Raw Data'!X$1,FALSE)</f>
        <v>1.21608919663092</v>
      </c>
      <c r="AN5" s="49">
        <f>VLOOKUP($A5,'ADR Raw Data'!$B$6:$BE$43,'ADR Raw Data'!Y$1,FALSE)</f>
        <v>2.20719742102952</v>
      </c>
      <c r="AO5" s="48">
        <f>VLOOKUP($A5,'ADR Raw Data'!$B$6:$BE$43,'ADR Raw Data'!AA$1,FALSE)</f>
        <v>0.12844769419448801</v>
      </c>
      <c r="AP5" s="48">
        <f>VLOOKUP($A5,'ADR Raw Data'!$B$6:$BE$43,'ADR Raw Data'!AB$1,FALSE)</f>
        <v>0.45586798194471501</v>
      </c>
      <c r="AQ5" s="49">
        <f>VLOOKUP($A5,'ADR Raw Data'!$B$6:$BE$43,'ADR Raw Data'!AC$1,FALSE)</f>
        <v>0.31178229919228401</v>
      </c>
      <c r="AR5" s="50">
        <f>VLOOKUP($A5,'ADR Raw Data'!$B$6:$BE$43,'ADR Raw Data'!AE$1,FALSE)</f>
        <v>1.50713825869048</v>
      </c>
      <c r="AS5" s="40"/>
      <c r="AT5" s="51">
        <f>VLOOKUP($A5,'RevPAR Raw Data'!$B$6:$BE$43,'RevPAR Raw Data'!G$1,FALSE)</f>
        <v>39.316185303800303</v>
      </c>
      <c r="AU5" s="52">
        <f>VLOOKUP($A5,'RevPAR Raw Data'!$B$6:$BE$43,'RevPAR Raw Data'!H$1,FALSE)</f>
        <v>40.372596535149199</v>
      </c>
      <c r="AV5" s="52">
        <f>VLOOKUP($A5,'RevPAR Raw Data'!$B$6:$BE$43,'RevPAR Raw Data'!I$1,FALSE)</f>
        <v>42.467805495193197</v>
      </c>
      <c r="AW5" s="52">
        <f>VLOOKUP($A5,'RevPAR Raw Data'!$B$6:$BE$43,'RevPAR Raw Data'!J$1,FALSE)</f>
        <v>49.298996931328801</v>
      </c>
      <c r="AX5" s="52">
        <f>VLOOKUP($A5,'RevPAR Raw Data'!$B$6:$BE$43,'RevPAR Raw Data'!K$1,FALSE)</f>
        <v>62.445130840676903</v>
      </c>
      <c r="AY5" s="53">
        <f>VLOOKUP($A5,'RevPAR Raw Data'!$B$6:$BE$43,'RevPAR Raw Data'!L$1,FALSE)</f>
        <v>46.780143021229698</v>
      </c>
      <c r="AZ5" s="52">
        <f>VLOOKUP($A5,'RevPAR Raw Data'!$B$6:$BE$43,'RevPAR Raw Data'!N$1,FALSE)</f>
        <v>67.795425704736601</v>
      </c>
      <c r="BA5" s="52">
        <f>VLOOKUP($A5,'RevPAR Raw Data'!$B$6:$BE$43,'RevPAR Raw Data'!O$1,FALSE)</f>
        <v>56.045730498948501</v>
      </c>
      <c r="BB5" s="53">
        <f>VLOOKUP($A5,'RevPAR Raw Data'!$B$6:$BE$43,'RevPAR Raw Data'!P$1,FALSE)</f>
        <v>61.920578101842501</v>
      </c>
      <c r="BC5" s="54">
        <f>VLOOKUP($A5,'RevPAR Raw Data'!$B$6:$BE$43,'RevPAR Raw Data'!R$1,FALSE)</f>
        <v>51.105981615690503</v>
      </c>
      <c r="BE5" s="47">
        <f>VLOOKUP($A5,'RevPAR Raw Data'!$B$6:$BE$43,'RevPAR Raw Data'!T$1,FALSE)</f>
        <v>1.51613756849221</v>
      </c>
      <c r="BF5" s="48">
        <f>VLOOKUP($A5,'RevPAR Raw Data'!$B$6:$BE$43,'RevPAR Raw Data'!U$1,FALSE)</f>
        <v>-0.98270569880635095</v>
      </c>
      <c r="BG5" s="48">
        <f>VLOOKUP($A5,'RevPAR Raw Data'!$B$6:$BE$43,'RevPAR Raw Data'!V$1,FALSE)</f>
        <v>-0.84753061230606597</v>
      </c>
      <c r="BH5" s="48">
        <f>VLOOKUP($A5,'RevPAR Raw Data'!$B$6:$BE$43,'RevPAR Raw Data'!W$1,FALSE)</f>
        <v>0.87129573986821596</v>
      </c>
      <c r="BI5" s="48">
        <f>VLOOKUP($A5,'RevPAR Raw Data'!$B$6:$BE$43,'RevPAR Raw Data'!X$1,FALSE)</f>
        <v>1.9794624999469099</v>
      </c>
      <c r="BJ5" s="49">
        <f>VLOOKUP($A5,'RevPAR Raw Data'!$B$6:$BE$43,'RevPAR Raw Data'!Y$1,FALSE)</f>
        <v>0.62872946636590199</v>
      </c>
      <c r="BK5" s="48">
        <f>VLOOKUP($A5,'RevPAR Raw Data'!$B$6:$BE$43,'RevPAR Raw Data'!AA$1,FALSE)</f>
        <v>-1.6943067461571999</v>
      </c>
      <c r="BL5" s="48">
        <f>VLOOKUP($A5,'RevPAR Raw Data'!$B$6:$BE$43,'RevPAR Raw Data'!AB$1,FALSE)</f>
        <v>-3.3571816650506601</v>
      </c>
      <c r="BM5" s="49">
        <f>VLOOKUP($A5,'RevPAR Raw Data'!$B$6:$BE$43,'RevPAR Raw Data'!AC$1,FALSE)</f>
        <v>-2.45389365500789</v>
      </c>
      <c r="BN5" s="50">
        <f>VLOOKUP($A5,'RevPAR Raw Data'!$B$6:$BE$43,'RevPAR Raw Data'!AE$1,FALSE)</f>
        <v>-0.46020677160280798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40.083926934198402</v>
      </c>
      <c r="C7" s="48">
        <f>VLOOKUP($A7,'Occupancy Raw Data'!$B$8:$BE$45,'Occupancy Raw Data'!H$3,FALSE)</f>
        <v>38.546441921150901</v>
      </c>
      <c r="D7" s="48">
        <f>VLOOKUP($A7,'Occupancy Raw Data'!$B$8:$BE$45,'Occupancy Raw Data'!I$3,FALSE)</f>
        <v>38.085372734325396</v>
      </c>
      <c r="E7" s="48">
        <f>VLOOKUP($A7,'Occupancy Raw Data'!$B$8:$BE$45,'Occupancy Raw Data'!J$3,FALSE)</f>
        <v>44.584420622046601</v>
      </c>
      <c r="F7" s="48">
        <f>VLOOKUP($A7,'Occupancy Raw Data'!$B$8:$BE$45,'Occupancy Raw Data'!K$3,FALSE)</f>
        <v>54.4193878270681</v>
      </c>
      <c r="G7" s="49">
        <f>VLOOKUP($A7,'Occupancy Raw Data'!$B$8:$BE$45,'Occupancy Raw Data'!L$3,FALSE)</f>
        <v>43.143910007757903</v>
      </c>
      <c r="H7" s="48">
        <f>VLOOKUP($A7,'Occupancy Raw Data'!$B$8:$BE$45,'Occupancy Raw Data'!N$3,FALSE)</f>
        <v>55.989491501516298</v>
      </c>
      <c r="I7" s="48">
        <f>VLOOKUP($A7,'Occupancy Raw Data'!$B$8:$BE$45,'Occupancy Raw Data'!O$3,FALSE)</f>
        <v>46.069010508498401</v>
      </c>
      <c r="J7" s="49">
        <f>VLOOKUP($A7,'Occupancy Raw Data'!$B$8:$BE$45,'Occupancy Raw Data'!P$3,FALSE)</f>
        <v>51.029251005007403</v>
      </c>
      <c r="K7" s="50">
        <f>VLOOKUP($A7,'Occupancy Raw Data'!$B$8:$BE$45,'Occupancy Raw Data'!R$3,FALSE)</f>
        <v>45.396864578400603</v>
      </c>
      <c r="M7" s="47">
        <f>VLOOKUP($A7,'Occupancy Raw Data'!$B$8:$BE$45,'Occupancy Raw Data'!T$3,FALSE)</f>
        <v>8.1492930990939403</v>
      </c>
      <c r="N7" s="48">
        <f>VLOOKUP($A7,'Occupancy Raw Data'!$B$8:$BE$45,'Occupancy Raw Data'!U$3,FALSE)</f>
        <v>5.1585622233484703</v>
      </c>
      <c r="O7" s="48">
        <f>VLOOKUP($A7,'Occupancy Raw Data'!$B$8:$BE$45,'Occupancy Raw Data'!V$3,FALSE)</f>
        <v>0.51275894016230905</v>
      </c>
      <c r="P7" s="48">
        <f>VLOOKUP($A7,'Occupancy Raw Data'!$B$8:$BE$45,'Occupancy Raw Data'!W$3,FALSE)</f>
        <v>0.60432119731950795</v>
      </c>
      <c r="Q7" s="48">
        <f>VLOOKUP($A7,'Occupancy Raw Data'!$B$8:$BE$45,'Occupancy Raw Data'!X$3,FALSE)</f>
        <v>0.83749002163249697</v>
      </c>
      <c r="R7" s="49">
        <f>VLOOKUP($A7,'Occupancy Raw Data'!$B$8:$BE$45,'Occupancy Raw Data'!Y$3,FALSE)</f>
        <v>2.7753938172061399</v>
      </c>
      <c r="S7" s="48">
        <f>VLOOKUP($A7,'Occupancy Raw Data'!$B$8:$BE$45,'Occupancy Raw Data'!AA$3,FALSE)</f>
        <v>-2.66260038263909</v>
      </c>
      <c r="T7" s="48">
        <f>VLOOKUP($A7,'Occupancy Raw Data'!$B$8:$BE$45,'Occupancy Raw Data'!AB$3,FALSE)</f>
        <v>-6.923494539949</v>
      </c>
      <c r="U7" s="49">
        <f>VLOOKUP($A7,'Occupancy Raw Data'!$B$8:$BE$45,'Occupancy Raw Data'!AC$3,FALSE)</f>
        <v>-4.6332853032588801</v>
      </c>
      <c r="V7" s="50">
        <f>VLOOKUP($A7,'Occupancy Raw Data'!$B$8:$BE$45,'Occupancy Raw Data'!AE$3,FALSE)</f>
        <v>0.27357556906855601</v>
      </c>
      <c r="X7" s="51">
        <f>VLOOKUP($A7,'ADR Raw Data'!$B$6:$BE$43,'ADR Raw Data'!G$1,FALSE)</f>
        <v>126.16963468813201</v>
      </c>
      <c r="Y7" s="52">
        <f>VLOOKUP($A7,'ADR Raw Data'!$B$6:$BE$43,'ADR Raw Data'!H$1,FALSE)</f>
        <v>122.103853490074</v>
      </c>
      <c r="Z7" s="52">
        <f>VLOOKUP($A7,'ADR Raw Data'!$B$6:$BE$43,'ADR Raw Data'!I$1,FALSE)</f>
        <v>120.76849239600899</v>
      </c>
      <c r="AA7" s="52">
        <f>VLOOKUP($A7,'ADR Raw Data'!$B$6:$BE$43,'ADR Raw Data'!J$1,FALSE)</f>
        <v>129.89347794277501</v>
      </c>
      <c r="AB7" s="52">
        <f>VLOOKUP($A7,'ADR Raw Data'!$B$6:$BE$43,'ADR Raw Data'!K$1,FALSE)</f>
        <v>132.69254207908699</v>
      </c>
      <c r="AC7" s="53">
        <f>VLOOKUP($A7,'ADR Raw Data'!$B$6:$BE$43,'ADR Raw Data'!L$1,FALSE)</f>
        <v>126.904719221888</v>
      </c>
      <c r="AD7" s="52">
        <f>VLOOKUP($A7,'ADR Raw Data'!$B$6:$BE$43,'ADR Raw Data'!N$1,FALSE)</f>
        <v>132.321364666981</v>
      </c>
      <c r="AE7" s="52">
        <f>VLOOKUP($A7,'ADR Raw Data'!$B$6:$BE$43,'ADR Raw Data'!O$1,FALSE)</f>
        <v>126.818665824674</v>
      </c>
      <c r="AF7" s="53">
        <f>VLOOKUP($A7,'ADR Raw Data'!$B$6:$BE$43,'ADR Raw Data'!P$1,FALSE)</f>
        <v>129.837457047345</v>
      </c>
      <c r="AG7" s="54">
        <f>VLOOKUP($A7,'ADR Raw Data'!$B$6:$BE$43,'ADR Raw Data'!R$1,FALSE)</f>
        <v>127.84660563388</v>
      </c>
      <c r="AI7" s="47">
        <f>VLOOKUP($A7,'ADR Raw Data'!$B$6:$BE$43,'ADR Raw Data'!T$1,FALSE)</f>
        <v>4.3504304609730999</v>
      </c>
      <c r="AJ7" s="48">
        <f>VLOOKUP($A7,'ADR Raw Data'!$B$6:$BE$43,'ADR Raw Data'!U$1,FALSE)</f>
        <v>1.42310508092037</v>
      </c>
      <c r="AK7" s="48">
        <f>VLOOKUP($A7,'ADR Raw Data'!$B$6:$BE$43,'ADR Raw Data'!V$1,FALSE)</f>
        <v>0.86926259013900098</v>
      </c>
      <c r="AL7" s="48">
        <f>VLOOKUP($A7,'ADR Raw Data'!$B$6:$BE$43,'ADR Raw Data'!W$1,FALSE)</f>
        <v>1.0668668295364501</v>
      </c>
      <c r="AM7" s="48">
        <f>VLOOKUP($A7,'ADR Raw Data'!$B$6:$BE$43,'ADR Raw Data'!X$1,FALSE)</f>
        <v>0.88867974293214902</v>
      </c>
      <c r="AN7" s="49">
        <f>VLOOKUP($A7,'ADR Raw Data'!$B$6:$BE$43,'ADR Raw Data'!Y$1,FALSE)</f>
        <v>1.5709044503534699</v>
      </c>
      <c r="AO7" s="48">
        <f>VLOOKUP($A7,'ADR Raw Data'!$B$6:$BE$43,'ADR Raw Data'!AA$1,FALSE)</f>
        <v>0.11171808613431899</v>
      </c>
      <c r="AP7" s="48">
        <f>VLOOKUP($A7,'ADR Raw Data'!$B$6:$BE$43,'ADR Raw Data'!AB$1,FALSE)</f>
        <v>-0.50351004241790198</v>
      </c>
      <c r="AQ7" s="49">
        <f>VLOOKUP($A7,'ADR Raw Data'!$B$6:$BE$43,'ADR Raw Data'!AC$1,FALSE)</f>
        <v>-0.120266457292491</v>
      </c>
      <c r="AR7" s="50">
        <f>VLOOKUP($A7,'ADR Raw Data'!$B$6:$BE$43,'ADR Raw Data'!AE$1,FALSE)</f>
        <v>0.94646433895235604</v>
      </c>
      <c r="AS7" s="40"/>
      <c r="AT7" s="51">
        <f>VLOOKUP($A7,'RevPAR Raw Data'!$B$6:$BE$43,'RevPAR Raw Data'!G$1,FALSE)</f>
        <v>50.573744181536</v>
      </c>
      <c r="AU7" s="52">
        <f>VLOOKUP($A7,'RevPAR Raw Data'!$B$6:$BE$43,'RevPAR Raw Data'!H$1,FALSE)</f>
        <v>47.066690969038703</v>
      </c>
      <c r="AV7" s="52">
        <f>VLOOKUP($A7,'RevPAR Raw Data'!$B$6:$BE$43,'RevPAR Raw Data'!I$1,FALSE)</f>
        <v>45.995130474645599</v>
      </c>
      <c r="AW7" s="52">
        <f>VLOOKUP($A7,'RevPAR Raw Data'!$B$6:$BE$43,'RevPAR Raw Data'!J$1,FALSE)</f>
        <v>57.912254566612503</v>
      </c>
      <c r="AX7" s="52">
        <f>VLOOKUP($A7,'RevPAR Raw Data'!$B$6:$BE$43,'RevPAR Raw Data'!K$1,FALSE)</f>
        <v>72.2104690916143</v>
      </c>
      <c r="AY7" s="53">
        <f>VLOOKUP($A7,'RevPAR Raw Data'!$B$6:$BE$43,'RevPAR Raw Data'!L$1,FALSE)</f>
        <v>54.751657856689398</v>
      </c>
      <c r="AZ7" s="52">
        <f>VLOOKUP($A7,'RevPAR Raw Data'!$B$6:$BE$43,'RevPAR Raw Data'!N$1,FALSE)</f>
        <v>74.086059224910002</v>
      </c>
      <c r="BA7" s="52">
        <f>VLOOKUP($A7,'RevPAR Raw Data'!$B$6:$BE$43,'RevPAR Raw Data'!O$1,FALSE)</f>
        <v>58.424104485506703</v>
      </c>
      <c r="BB7" s="53">
        <f>VLOOKUP($A7,'RevPAR Raw Data'!$B$6:$BE$43,'RevPAR Raw Data'!P$1,FALSE)</f>
        <v>66.255081855208402</v>
      </c>
      <c r="BC7" s="54">
        <f>VLOOKUP($A7,'RevPAR Raw Data'!$B$6:$BE$43,'RevPAR Raw Data'!R$1,FALSE)</f>
        <v>58.038350427694802</v>
      </c>
      <c r="BE7" s="47">
        <f>VLOOKUP($A7,'RevPAR Raw Data'!$B$6:$BE$43,'RevPAR Raw Data'!T$1,FALSE)</f>
        <v>12.854252889404</v>
      </c>
      <c r="BF7" s="48">
        <f>VLOOKUP($A7,'RevPAR Raw Data'!$B$6:$BE$43,'RevPAR Raw Data'!U$1,FALSE)</f>
        <v>6.6550790653717602</v>
      </c>
      <c r="BG7" s="48">
        <f>VLOOKUP($A7,'RevPAR Raw Data'!$B$6:$BE$43,'RevPAR Raw Data'!V$1,FALSE)</f>
        <v>1.38647875194573</v>
      </c>
      <c r="BH7" s="48">
        <f>VLOOKUP($A7,'RevPAR Raw Data'!$B$6:$BE$43,'RevPAR Raw Data'!W$1,FALSE)</f>
        <v>1.67763532925401</v>
      </c>
      <c r="BI7" s="48">
        <f>VLOOKUP($A7,'RevPAR Raw Data'!$B$6:$BE$43,'RevPAR Raw Data'!X$1,FALSE)</f>
        <v>1.7336123687359699</v>
      </c>
      <c r="BJ7" s="49">
        <f>VLOOKUP($A7,'RevPAR Raw Data'!$B$6:$BE$43,'RevPAR Raw Data'!Y$1,FALSE)</f>
        <v>4.3898970525489398</v>
      </c>
      <c r="BK7" s="48">
        <f>VLOOKUP($A7,'RevPAR Raw Data'!$B$6:$BE$43,'RevPAR Raw Data'!AA$1,FALSE)</f>
        <v>-2.5538569026936599</v>
      </c>
      <c r="BL7" s="48">
        <f>VLOOKUP($A7,'RevPAR Raw Data'!$B$6:$BE$43,'RevPAR Raw Data'!AB$1,FALSE)</f>
        <v>-7.3921440920720096</v>
      </c>
      <c r="BM7" s="49">
        <f>VLOOKUP($A7,'RevPAR Raw Data'!$B$6:$BE$43,'RevPAR Raw Data'!AC$1,FALSE)</f>
        <v>-4.7479794724608899</v>
      </c>
      <c r="BN7" s="50">
        <f>VLOOKUP($A7,'RevPAR Raw Data'!$B$6:$BE$43,'RevPAR Raw Data'!AE$1,FALSE)</f>
        <v>1.2226292032222299</v>
      </c>
    </row>
    <row r="8" spans="1:66" x14ac:dyDescent="0.45">
      <c r="A8" s="63" t="s">
        <v>88</v>
      </c>
      <c r="B8" s="47">
        <f>VLOOKUP($A8,'Occupancy Raw Data'!$B$8:$BE$45,'Occupancy Raw Data'!G$3,FALSE)</f>
        <v>38.0726372265786</v>
      </c>
      <c r="C8" s="48">
        <f>VLOOKUP($A8,'Occupancy Raw Data'!$B$8:$BE$45,'Occupancy Raw Data'!H$3,FALSE)</f>
        <v>31.8613289310771</v>
      </c>
      <c r="D8" s="48">
        <f>VLOOKUP($A8,'Occupancy Raw Data'!$B$8:$BE$45,'Occupancy Raw Data'!I$3,FALSE)</f>
        <v>30.881139083780401</v>
      </c>
      <c r="E8" s="48">
        <f>VLOOKUP($A8,'Occupancy Raw Data'!$B$8:$BE$45,'Occupancy Raw Data'!J$3,FALSE)</f>
        <v>35.524143623607003</v>
      </c>
      <c r="F8" s="48">
        <f>VLOOKUP($A8,'Occupancy Raw Data'!$B$8:$BE$45,'Occupancy Raw Data'!K$3,FALSE)</f>
        <v>43.1077177053239</v>
      </c>
      <c r="G8" s="49">
        <f>VLOOKUP($A8,'Occupancy Raw Data'!$B$8:$BE$45,'Occupancy Raw Data'!L$3,FALSE)</f>
        <v>35.889393314073402</v>
      </c>
      <c r="H8" s="48">
        <f>VLOOKUP($A8,'Occupancy Raw Data'!$B$8:$BE$45,'Occupancy Raw Data'!N$3,FALSE)</f>
        <v>45.6252579446966</v>
      </c>
      <c r="I8" s="48">
        <f>VLOOKUP($A8,'Occupancy Raw Data'!$B$8:$BE$45,'Occupancy Raw Data'!O$3,FALSE)</f>
        <v>37.845645893520398</v>
      </c>
      <c r="J8" s="49">
        <f>VLOOKUP($A8,'Occupancy Raw Data'!$B$8:$BE$45,'Occupancy Raw Data'!P$3,FALSE)</f>
        <v>41.735451919108499</v>
      </c>
      <c r="K8" s="50">
        <f>VLOOKUP($A8,'Occupancy Raw Data'!$B$8:$BE$45,'Occupancy Raw Data'!R$3,FALSE)</f>
        <v>37.559695772654898</v>
      </c>
      <c r="M8" s="47">
        <f>VLOOKUP($A8,'Occupancy Raw Data'!$B$8:$BE$45,'Occupancy Raw Data'!T$3,FALSE)</f>
        <v>-2.2516556291390701</v>
      </c>
      <c r="N8" s="48">
        <f>VLOOKUP($A8,'Occupancy Raw Data'!$B$8:$BE$45,'Occupancy Raw Data'!U$3,FALSE)</f>
        <v>-8.1225825647128804</v>
      </c>
      <c r="O8" s="48">
        <f>VLOOKUP($A8,'Occupancy Raw Data'!$B$8:$BE$45,'Occupancy Raw Data'!V$3,FALSE)</f>
        <v>-7.1073867163252604</v>
      </c>
      <c r="P8" s="48">
        <f>VLOOKUP($A8,'Occupancy Raw Data'!$B$8:$BE$45,'Occupancy Raw Data'!W$3,FALSE)</f>
        <v>-4.3345373714920798</v>
      </c>
      <c r="Q8" s="48">
        <f>VLOOKUP($A8,'Occupancy Raw Data'!$B$8:$BE$45,'Occupancy Raw Data'!X$3,FALSE)</f>
        <v>0.917874396135265</v>
      </c>
      <c r="R8" s="49">
        <f>VLOOKUP($A8,'Occupancy Raw Data'!$B$8:$BE$45,'Occupancy Raw Data'!Y$3,FALSE)</f>
        <v>-3.8956733160192201</v>
      </c>
      <c r="S8" s="48">
        <f>VLOOKUP($A8,'Occupancy Raw Data'!$B$8:$BE$45,'Occupancy Raw Data'!AA$3,FALSE)</f>
        <v>-4.7803617571059398</v>
      </c>
      <c r="T8" s="48">
        <f>VLOOKUP($A8,'Occupancy Raw Data'!$B$8:$BE$45,'Occupancy Raw Data'!AB$3,FALSE)</f>
        <v>-8.5514834205933603</v>
      </c>
      <c r="U8" s="49">
        <f>VLOOKUP($A8,'Occupancy Raw Data'!$B$8:$BE$45,'Occupancy Raw Data'!AC$3,FALSE)</f>
        <v>-6.5280184864240303</v>
      </c>
      <c r="V8" s="50">
        <f>VLOOKUP($A8,'Occupancy Raw Data'!$B$8:$BE$45,'Occupancy Raw Data'!AE$3,FALSE)</f>
        <v>-4.7473086124401904</v>
      </c>
      <c r="X8" s="51">
        <f>VLOOKUP($A8,'ADR Raw Data'!$B$6:$BE$43,'ADR Raw Data'!G$1,FALSE)</f>
        <v>123.541734417344</v>
      </c>
      <c r="Y8" s="52">
        <f>VLOOKUP($A8,'ADR Raw Data'!$B$6:$BE$43,'ADR Raw Data'!H$1,FALSE)</f>
        <v>123.87252590673501</v>
      </c>
      <c r="Z8" s="52">
        <f>VLOOKUP($A8,'ADR Raw Data'!$B$6:$BE$43,'ADR Raw Data'!I$1,FALSE)</f>
        <v>120.540010023387</v>
      </c>
      <c r="AA8" s="52">
        <f>VLOOKUP($A8,'ADR Raw Data'!$B$6:$BE$43,'ADR Raw Data'!J$1,FALSE)</f>
        <v>127.814333430148</v>
      </c>
      <c r="AB8" s="52">
        <f>VLOOKUP($A8,'ADR Raw Data'!$B$6:$BE$43,'ADR Raw Data'!K$1,FALSE)</f>
        <v>127.333099569171</v>
      </c>
      <c r="AC8" s="53">
        <f>VLOOKUP($A8,'ADR Raw Data'!$B$6:$BE$43,'ADR Raw Data'!L$1,FALSE)</f>
        <v>124.840504254829</v>
      </c>
      <c r="AD8" s="52">
        <f>VLOOKUP($A8,'ADR Raw Data'!$B$6:$BE$43,'ADR Raw Data'!N$1,FALSE)</f>
        <v>120.058769787426</v>
      </c>
      <c r="AE8" s="52">
        <f>VLOOKUP($A8,'ADR Raw Data'!$B$6:$BE$43,'ADR Raw Data'!O$1,FALSE)</f>
        <v>117.661679389312</v>
      </c>
      <c r="AF8" s="53">
        <f>VLOOKUP($A8,'ADR Raw Data'!$B$6:$BE$43,'ADR Raw Data'!P$1,FALSE)</f>
        <v>118.97193077873899</v>
      </c>
      <c r="AG8" s="54">
        <f>VLOOKUP($A8,'ADR Raw Data'!$B$6:$BE$43,'ADR Raw Data'!R$1,FALSE)</f>
        <v>122.977355388117</v>
      </c>
      <c r="AI8" s="47">
        <f>VLOOKUP($A8,'ADR Raw Data'!$B$6:$BE$43,'ADR Raw Data'!T$1,FALSE)</f>
        <v>4.8202798700231</v>
      </c>
      <c r="AJ8" s="48">
        <f>VLOOKUP($A8,'ADR Raw Data'!$B$6:$BE$43,'ADR Raw Data'!U$1,FALSE)</f>
        <v>4.2769038352110904</v>
      </c>
      <c r="AK8" s="48">
        <f>VLOOKUP($A8,'ADR Raw Data'!$B$6:$BE$43,'ADR Raw Data'!V$1,FALSE)</f>
        <v>7.9630516804928497</v>
      </c>
      <c r="AL8" s="48">
        <f>VLOOKUP($A8,'ADR Raw Data'!$B$6:$BE$43,'ADR Raw Data'!W$1,FALSE)</f>
        <v>5.16617399351155</v>
      </c>
      <c r="AM8" s="48">
        <f>VLOOKUP($A8,'ADR Raw Data'!$B$6:$BE$43,'ADR Raw Data'!X$1,FALSE)</f>
        <v>8.8523545304262203</v>
      </c>
      <c r="AN8" s="49">
        <f>VLOOKUP($A8,'ADR Raw Data'!$B$6:$BE$43,'ADR Raw Data'!Y$1,FALSE)</f>
        <v>6.2865038351405396</v>
      </c>
      <c r="AO8" s="48">
        <f>VLOOKUP($A8,'ADR Raw Data'!$B$6:$BE$43,'ADR Raw Data'!AA$1,FALSE)</f>
        <v>6.3845622686646202</v>
      </c>
      <c r="AP8" s="48">
        <f>VLOOKUP($A8,'ADR Raw Data'!$B$6:$BE$43,'ADR Raw Data'!AB$1,FALSE)</f>
        <v>8.2413988717254405</v>
      </c>
      <c r="AQ8" s="49">
        <f>VLOOKUP($A8,'ADR Raw Data'!$B$6:$BE$43,'ADR Raw Data'!AC$1,FALSE)</f>
        <v>7.2494818653214601</v>
      </c>
      <c r="AR8" s="50">
        <f>VLOOKUP($A8,'ADR Raw Data'!$B$6:$BE$43,'ADR Raw Data'!AE$1,FALSE)</f>
        <v>6.6169007090921097</v>
      </c>
      <c r="AS8" s="40"/>
      <c r="AT8" s="51">
        <f>VLOOKUP($A8,'RevPAR Raw Data'!$B$6:$BE$43,'RevPAR Raw Data'!G$1,FALSE)</f>
        <v>47.035596368138599</v>
      </c>
      <c r="AU8" s="52">
        <f>VLOOKUP($A8,'RevPAR Raw Data'!$B$6:$BE$43,'RevPAR Raw Data'!H$1,FALSE)</f>
        <v>39.467432934378799</v>
      </c>
      <c r="AV8" s="52">
        <f>VLOOKUP($A8,'RevPAR Raw Data'!$B$6:$BE$43,'RevPAR Raw Data'!I$1,FALSE)</f>
        <v>37.224128146925203</v>
      </c>
      <c r="AW8" s="52">
        <f>VLOOKUP($A8,'RevPAR Raw Data'!$B$6:$BE$43,'RevPAR Raw Data'!J$1,FALSE)</f>
        <v>45.404947379281801</v>
      </c>
      <c r="AX8" s="52">
        <f>VLOOKUP($A8,'RevPAR Raw Data'!$B$6:$BE$43,'RevPAR Raw Data'!K$1,FALSE)</f>
        <v>54.890393107717699</v>
      </c>
      <c r="AY8" s="53">
        <f>VLOOKUP($A8,'RevPAR Raw Data'!$B$6:$BE$43,'RevPAR Raw Data'!L$1,FALSE)</f>
        <v>44.804499587288397</v>
      </c>
      <c r="AZ8" s="52">
        <f>VLOOKUP($A8,'RevPAR Raw Data'!$B$6:$BE$43,'RevPAR Raw Data'!N$1,FALSE)</f>
        <v>54.777123400742802</v>
      </c>
      <c r="BA8" s="52">
        <f>VLOOKUP($A8,'RevPAR Raw Data'!$B$6:$BE$43,'RevPAR Raw Data'!O$1,FALSE)</f>
        <v>44.529822534048598</v>
      </c>
      <c r="BB8" s="53">
        <f>VLOOKUP($A8,'RevPAR Raw Data'!$B$6:$BE$43,'RevPAR Raw Data'!P$1,FALSE)</f>
        <v>49.6534729673957</v>
      </c>
      <c r="BC8" s="54">
        <f>VLOOKUP($A8,'RevPAR Raw Data'!$B$6:$BE$43,'RevPAR Raw Data'!R$1,FALSE)</f>
        <v>46.189920553033403</v>
      </c>
      <c r="BE8" s="47">
        <f>VLOOKUP($A8,'RevPAR Raw Data'!$B$6:$BE$43,'RevPAR Raw Data'!T$1,FALSE)</f>
        <v>2.46008813785039</v>
      </c>
      <c r="BF8" s="48">
        <f>VLOOKUP($A8,'RevPAR Raw Data'!$B$6:$BE$43,'RevPAR Raw Data'!U$1,FALSE)</f>
        <v>-4.1930737747301796</v>
      </c>
      <c r="BG8" s="48">
        <f>VLOOKUP($A8,'RevPAR Raw Data'!$B$6:$BE$43,'RevPAR Raw Data'!V$1,FALSE)</f>
        <v>0.28970008681412102</v>
      </c>
      <c r="BH8" s="48">
        <f>VLOOKUP($A8,'RevPAR Raw Data'!$B$6:$BE$43,'RevPAR Raw Data'!W$1,FALSE)</f>
        <v>0.60770687959440906</v>
      </c>
      <c r="BI8" s="48">
        <f>VLOOKUP($A8,'RevPAR Raw Data'!$B$6:$BE$43,'RevPAR Raw Data'!X$1,FALSE)</f>
        <v>9.8514824222513901</v>
      </c>
      <c r="BJ8" s="49">
        <f>VLOOKUP($A8,'RevPAR Raw Data'!$B$6:$BE$43,'RevPAR Raw Data'!Y$1,FALSE)</f>
        <v>2.1459288667052201</v>
      </c>
      <c r="BK8" s="48">
        <f>VLOOKUP($A8,'RevPAR Raw Data'!$B$6:$BE$43,'RevPAR Raw Data'!AA$1,FALSE)</f>
        <v>1.29899533850882</v>
      </c>
      <c r="BL8" s="48">
        <f>VLOOKUP($A8,'RevPAR Raw Data'!$B$6:$BE$43,'RevPAR Raw Data'!AB$1,FALSE)</f>
        <v>-1.0148464070084899</v>
      </c>
      <c r="BM8" s="49">
        <f>VLOOKUP($A8,'RevPAR Raw Data'!$B$6:$BE$43,'RevPAR Raw Data'!AC$1,FALSE)</f>
        <v>0.24821586255928799</v>
      </c>
      <c r="BN8" s="50">
        <f>VLOOKUP($A8,'RevPAR Raw Data'!$B$6:$BE$43,'RevPAR Raw Data'!AE$1,FALSE)</f>
        <v>1.5554673994125801</v>
      </c>
    </row>
    <row r="9" spans="1:66" x14ac:dyDescent="0.45">
      <c r="A9" s="63" t="s">
        <v>89</v>
      </c>
      <c r="B9" s="47">
        <f>VLOOKUP($A9,'Occupancy Raw Data'!$B$8:$BE$45,'Occupancy Raw Data'!G$3,FALSE)</f>
        <v>35.295483571345599</v>
      </c>
      <c r="C9" s="48">
        <f>VLOOKUP($A9,'Occupancy Raw Data'!$B$8:$BE$45,'Occupancy Raw Data'!H$3,FALSE)</f>
        <v>35.910832462556598</v>
      </c>
      <c r="D9" s="48">
        <f>VLOOKUP($A9,'Occupancy Raw Data'!$B$8:$BE$45,'Occupancy Raw Data'!I$3,FALSE)</f>
        <v>38.732149076976597</v>
      </c>
      <c r="E9" s="48">
        <f>VLOOKUP($A9,'Occupancy Raw Data'!$B$8:$BE$45,'Occupancy Raw Data'!J$3,FALSE)</f>
        <v>48.577731336352002</v>
      </c>
      <c r="F9" s="48">
        <f>VLOOKUP($A9,'Occupancy Raw Data'!$B$8:$BE$45,'Occupancy Raw Data'!K$3,FALSE)</f>
        <v>58.446534308603198</v>
      </c>
      <c r="G9" s="49">
        <f>VLOOKUP($A9,'Occupancy Raw Data'!$B$8:$BE$45,'Occupancy Raw Data'!L$3,FALSE)</f>
        <v>43.392546151166798</v>
      </c>
      <c r="H9" s="48">
        <f>VLOOKUP($A9,'Occupancy Raw Data'!$B$8:$BE$45,'Occupancy Raw Data'!N$3,FALSE)</f>
        <v>57.5757575757575</v>
      </c>
      <c r="I9" s="48">
        <f>VLOOKUP($A9,'Occupancy Raw Data'!$B$8:$BE$45,'Occupancy Raw Data'!O$3,FALSE)</f>
        <v>45.466155810983302</v>
      </c>
      <c r="J9" s="49">
        <f>VLOOKUP($A9,'Occupancy Raw Data'!$B$8:$BE$45,'Occupancy Raw Data'!P$3,FALSE)</f>
        <v>51.520956693370401</v>
      </c>
      <c r="K9" s="50">
        <f>VLOOKUP($A9,'Occupancy Raw Data'!$B$8:$BE$45,'Occupancy Raw Data'!R$3,FALSE)</f>
        <v>45.714949163225</v>
      </c>
      <c r="M9" s="47">
        <f>VLOOKUP($A9,'Occupancy Raw Data'!$B$8:$BE$45,'Occupancy Raw Data'!T$3,FALSE)</f>
        <v>-6.6635481643836396</v>
      </c>
      <c r="N9" s="48">
        <f>VLOOKUP($A9,'Occupancy Raw Data'!$B$8:$BE$45,'Occupancy Raw Data'!U$3,FALSE)</f>
        <v>-3.6723153478053998</v>
      </c>
      <c r="O9" s="48">
        <f>VLOOKUP($A9,'Occupancy Raw Data'!$B$8:$BE$45,'Occupancy Raw Data'!V$3,FALSE)</f>
        <v>0.96308338799996096</v>
      </c>
      <c r="P9" s="48">
        <f>VLOOKUP($A9,'Occupancy Raw Data'!$B$8:$BE$45,'Occupancy Raw Data'!W$3,FALSE)</f>
        <v>1.5793118065942799</v>
      </c>
      <c r="Q9" s="48">
        <f>VLOOKUP($A9,'Occupancy Raw Data'!$B$8:$BE$45,'Occupancy Raw Data'!X$3,FALSE)</f>
        <v>2.3514637069185</v>
      </c>
      <c r="R9" s="49">
        <f>VLOOKUP($A9,'Occupancy Raw Data'!$B$8:$BE$45,'Occupancy Raw Data'!Y$3,FALSE)</f>
        <v>-0.65085875486129496</v>
      </c>
      <c r="S9" s="48">
        <f>VLOOKUP($A9,'Occupancy Raw Data'!$B$8:$BE$45,'Occupancy Raw Data'!AA$3,FALSE)</f>
        <v>-4.1278647381282596</v>
      </c>
      <c r="T9" s="48">
        <f>VLOOKUP($A9,'Occupancy Raw Data'!$B$8:$BE$45,'Occupancy Raw Data'!AB$3,FALSE)</f>
        <v>-11.0366534492422</v>
      </c>
      <c r="U9" s="49">
        <f>VLOOKUP($A9,'Occupancy Raw Data'!$B$8:$BE$45,'Occupancy Raw Data'!AC$3,FALSE)</f>
        <v>-7.30419181094293</v>
      </c>
      <c r="V9" s="50">
        <f>VLOOKUP($A9,'Occupancy Raw Data'!$B$8:$BE$45,'Occupancy Raw Data'!AE$3,FALSE)</f>
        <v>-2.8951424670806301</v>
      </c>
      <c r="X9" s="51">
        <f>VLOOKUP($A9,'ADR Raw Data'!$B$6:$BE$43,'ADR Raw Data'!G$1,FALSE)</f>
        <v>111.958480263157</v>
      </c>
      <c r="Y9" s="52">
        <f>VLOOKUP($A9,'ADR Raw Data'!$B$6:$BE$43,'ADR Raw Data'!H$1,FALSE)</f>
        <v>113.255169738118</v>
      </c>
      <c r="Z9" s="52">
        <f>VLOOKUP($A9,'ADR Raw Data'!$B$6:$BE$43,'ADR Raw Data'!I$1,FALSE)</f>
        <v>114.51622002398</v>
      </c>
      <c r="AA9" s="52">
        <f>VLOOKUP($A9,'ADR Raw Data'!$B$6:$BE$43,'ADR Raw Data'!J$1,FALSE)</f>
        <v>118.70805210325</v>
      </c>
      <c r="AB9" s="52">
        <f>VLOOKUP($A9,'ADR Raw Data'!$B$6:$BE$43,'ADR Raw Data'!K$1,FALSE)</f>
        <v>123.212850615812</v>
      </c>
      <c r="AC9" s="53">
        <f>VLOOKUP($A9,'ADR Raw Data'!$B$6:$BE$43,'ADR Raw Data'!L$1,FALSE)</f>
        <v>117.172692781077</v>
      </c>
      <c r="AD9" s="52">
        <f>VLOOKUP($A9,'ADR Raw Data'!$B$6:$BE$43,'ADR Raw Data'!N$1,FALSE)</f>
        <v>120.019909255898</v>
      </c>
      <c r="AE9" s="52">
        <f>VLOOKUP($A9,'ADR Raw Data'!$B$6:$BE$43,'ADR Raw Data'!O$1,FALSE)</f>
        <v>112.792009703779</v>
      </c>
      <c r="AF9" s="53">
        <f>VLOOKUP($A9,'ADR Raw Data'!$B$6:$BE$43,'ADR Raw Data'!P$1,FALSE)</f>
        <v>116.830674929577</v>
      </c>
      <c r="AG9" s="54">
        <f>VLOOKUP($A9,'ADR Raw Data'!$B$6:$BE$43,'ADR Raw Data'!R$1,FALSE)</f>
        <v>117.06256258616899</v>
      </c>
      <c r="AI9" s="47">
        <f>VLOOKUP($A9,'ADR Raw Data'!$B$6:$BE$43,'ADR Raw Data'!T$1,FALSE)</f>
        <v>1.86778098376237</v>
      </c>
      <c r="AJ9" s="48">
        <f>VLOOKUP($A9,'ADR Raw Data'!$B$6:$BE$43,'ADR Raw Data'!U$1,FALSE)</f>
        <v>3.5664324640389302</v>
      </c>
      <c r="AK9" s="48">
        <f>VLOOKUP($A9,'ADR Raw Data'!$B$6:$BE$43,'ADR Raw Data'!V$1,FALSE)</f>
        <v>3.2199520534517099</v>
      </c>
      <c r="AL9" s="48">
        <f>VLOOKUP($A9,'ADR Raw Data'!$B$6:$BE$43,'ADR Raw Data'!W$1,FALSE)</f>
        <v>3.7657446845818898E-2</v>
      </c>
      <c r="AM9" s="48">
        <f>VLOOKUP($A9,'ADR Raw Data'!$B$6:$BE$43,'ADR Raw Data'!X$1,FALSE)</f>
        <v>3.55361989055723</v>
      </c>
      <c r="AN9" s="49">
        <f>VLOOKUP($A9,'ADR Raw Data'!$B$6:$BE$43,'ADR Raw Data'!Y$1,FALSE)</f>
        <v>2.5259964119708198</v>
      </c>
      <c r="AO9" s="48">
        <f>VLOOKUP($A9,'ADR Raw Data'!$B$6:$BE$43,'ADR Raw Data'!AA$1,FALSE)</f>
        <v>1.93866096025338</v>
      </c>
      <c r="AP9" s="48">
        <f>VLOOKUP($A9,'ADR Raw Data'!$B$6:$BE$43,'ADR Raw Data'!AB$1,FALSE)</f>
        <v>-1.08986534030705</v>
      </c>
      <c r="AQ9" s="49">
        <f>VLOOKUP($A9,'ADR Raw Data'!$B$6:$BE$43,'ADR Raw Data'!AC$1,FALSE)</f>
        <v>0.68560737620105106</v>
      </c>
      <c r="AR9" s="50">
        <f>VLOOKUP($A9,'ADR Raw Data'!$B$6:$BE$43,'ADR Raw Data'!AE$1,FALSE)</f>
        <v>1.9034969850291601</v>
      </c>
      <c r="AS9" s="40"/>
      <c r="AT9" s="51">
        <f>VLOOKUP($A9,'RevPAR Raw Data'!$B$6:$BE$43,'RevPAR Raw Data'!G$1,FALSE)</f>
        <v>39.516287008011098</v>
      </c>
      <c r="AU9" s="52">
        <f>VLOOKUP($A9,'RevPAR Raw Data'!$B$6:$BE$43,'RevPAR Raw Data'!H$1,FALSE)</f>
        <v>40.6708742598397</v>
      </c>
      <c r="AV9" s="52">
        <f>VLOOKUP($A9,'RevPAR Raw Data'!$B$6:$BE$43,'RevPAR Raw Data'!I$1,FALSE)</f>
        <v>44.354593057006802</v>
      </c>
      <c r="AW9" s="52">
        <f>VLOOKUP($A9,'RevPAR Raw Data'!$B$6:$BE$43,'RevPAR Raw Data'!J$1,FALSE)</f>
        <v>57.665678625333697</v>
      </c>
      <c r="AX9" s="52">
        <f>VLOOKUP($A9,'RevPAR Raw Data'!$B$6:$BE$43,'RevPAR Raw Data'!K$1,FALSE)</f>
        <v>72.013641007778901</v>
      </c>
      <c r="AY9" s="53">
        <f>VLOOKUP($A9,'RevPAR Raw Data'!$B$6:$BE$43,'RevPAR Raw Data'!L$1,FALSE)</f>
        <v>50.844214791594098</v>
      </c>
      <c r="AZ9" s="52">
        <f>VLOOKUP($A9,'RevPAR Raw Data'!$B$6:$BE$43,'RevPAR Raw Data'!N$1,FALSE)</f>
        <v>69.102371995820207</v>
      </c>
      <c r="BA9" s="52">
        <f>VLOOKUP($A9,'RevPAR Raw Data'!$B$6:$BE$43,'RevPAR Raw Data'!O$1,FALSE)</f>
        <v>51.282190874259797</v>
      </c>
      <c r="BB9" s="53">
        <f>VLOOKUP($A9,'RevPAR Raw Data'!$B$6:$BE$43,'RevPAR Raw Data'!P$1,FALSE)</f>
        <v>60.192281435040002</v>
      </c>
      <c r="BC9" s="54">
        <f>VLOOKUP($A9,'RevPAR Raw Data'!$B$6:$BE$43,'RevPAR Raw Data'!R$1,FALSE)</f>
        <v>53.515090975435797</v>
      </c>
      <c r="BE9" s="47">
        <f>VLOOKUP($A9,'RevPAR Raw Data'!$B$6:$BE$43,'RevPAR Raw Data'!T$1,FALSE)</f>
        <v>-4.9202276660794704</v>
      </c>
      <c r="BF9" s="48">
        <f>VLOOKUP($A9,'RevPAR Raw Data'!$B$6:$BE$43,'RevPAR Raw Data'!U$1,FALSE)</f>
        <v>-0.23685353051248101</v>
      </c>
      <c r="BG9" s="48">
        <f>VLOOKUP($A9,'RevPAR Raw Data'!$B$6:$BE$43,'RevPAR Raw Data'!V$1,FALSE)</f>
        <v>4.2140462647800296</v>
      </c>
      <c r="BH9" s="48">
        <f>VLOOKUP($A9,'RevPAR Raw Data'!$B$6:$BE$43,'RevPAR Raw Data'!W$1,FALSE)</f>
        <v>1.6175639819442</v>
      </c>
      <c r="BI9" s="48">
        <f>VLOOKUP($A9,'RevPAR Raw Data'!$B$6:$BE$43,'RevPAR Raw Data'!X$1,FALSE)</f>
        <v>5.9886456794840202</v>
      </c>
      <c r="BJ9" s="49">
        <f>VLOOKUP($A9,'RevPAR Raw Data'!$B$6:$BE$43,'RevPAR Raw Data'!Y$1,FALSE)</f>
        <v>1.85869698831473</v>
      </c>
      <c r="BK9" s="48">
        <f>VLOOKUP($A9,'RevPAR Raw Data'!$B$6:$BE$43,'RevPAR Raw Data'!AA$1,FALSE)</f>
        <v>-2.2692290800450299</v>
      </c>
      <c r="BL9" s="48">
        <f>VLOOKUP($A9,'RevPAR Raw Data'!$B$6:$BE$43,'RevPAR Raw Data'!AB$1,FALSE)</f>
        <v>-12.0062341288762</v>
      </c>
      <c r="BM9" s="49">
        <f>VLOOKUP($A9,'RevPAR Raw Data'!$B$6:$BE$43,'RevPAR Raw Data'!AC$1,FALSE)</f>
        <v>-6.6686625125695702</v>
      </c>
      <c r="BN9" s="50">
        <f>VLOOKUP($A9,'RevPAR Raw Data'!$B$6:$BE$43,'RevPAR Raw Data'!AE$1,FALSE)</f>
        <v>-1.04675443162464</v>
      </c>
    </row>
    <row r="10" spans="1:66" x14ac:dyDescent="0.45">
      <c r="A10" s="63" t="s">
        <v>26</v>
      </c>
      <c r="B10" s="47">
        <f>VLOOKUP($A10,'Occupancy Raw Data'!$B$8:$BE$45,'Occupancy Raw Data'!G$3,FALSE)</f>
        <v>39.306759098786799</v>
      </c>
      <c r="C10" s="48">
        <f>VLOOKUP($A10,'Occupancy Raw Data'!$B$8:$BE$45,'Occupancy Raw Data'!H$3,FALSE)</f>
        <v>39.364529173887902</v>
      </c>
      <c r="D10" s="48">
        <f>VLOOKUP($A10,'Occupancy Raw Data'!$B$8:$BE$45,'Occupancy Raw Data'!I$3,FALSE)</f>
        <v>42.4725592143269</v>
      </c>
      <c r="E10" s="48">
        <f>VLOOKUP($A10,'Occupancy Raw Data'!$B$8:$BE$45,'Occupancy Raw Data'!J$3,FALSE)</f>
        <v>53.703061813980298</v>
      </c>
      <c r="F10" s="48">
        <f>VLOOKUP($A10,'Occupancy Raw Data'!$B$8:$BE$45,'Occupancy Raw Data'!K$3,FALSE)</f>
        <v>66.158290005777005</v>
      </c>
      <c r="G10" s="49">
        <f>VLOOKUP($A10,'Occupancy Raw Data'!$B$8:$BE$45,'Occupancy Raw Data'!L$3,FALSE)</f>
        <v>48.201039861351802</v>
      </c>
      <c r="H10" s="48">
        <f>VLOOKUP($A10,'Occupancy Raw Data'!$B$8:$BE$45,'Occupancy Raw Data'!N$3,FALSE)</f>
        <v>64.228769497400293</v>
      </c>
      <c r="I10" s="48">
        <f>VLOOKUP($A10,'Occupancy Raw Data'!$B$8:$BE$45,'Occupancy Raw Data'!O$3,FALSE)</f>
        <v>49.196995956094703</v>
      </c>
      <c r="J10" s="49">
        <f>VLOOKUP($A10,'Occupancy Raw Data'!$B$8:$BE$45,'Occupancy Raw Data'!P$3,FALSE)</f>
        <v>56.712882726747502</v>
      </c>
      <c r="K10" s="50">
        <f>VLOOKUP($A10,'Occupancy Raw Data'!$B$8:$BE$45,'Occupancy Raw Data'!R$3,FALSE)</f>
        <v>50.632994965750498</v>
      </c>
      <c r="M10" s="47">
        <f>VLOOKUP($A10,'Occupancy Raw Data'!$B$8:$BE$45,'Occupancy Raw Data'!T$3,FALSE)</f>
        <v>4.5040532230111197</v>
      </c>
      <c r="N10" s="48">
        <f>VLOOKUP($A10,'Occupancy Raw Data'!$B$8:$BE$45,'Occupancy Raw Data'!U$3,FALSE)</f>
        <v>3.1992231053699198</v>
      </c>
      <c r="O10" s="48">
        <f>VLOOKUP($A10,'Occupancy Raw Data'!$B$8:$BE$45,'Occupancy Raw Data'!V$3,FALSE)</f>
        <v>6.1998056748875099</v>
      </c>
      <c r="P10" s="48">
        <f>VLOOKUP($A10,'Occupancy Raw Data'!$B$8:$BE$45,'Occupancy Raw Data'!W$3,FALSE)</f>
        <v>9.9991235356653299</v>
      </c>
      <c r="Q10" s="48">
        <f>VLOOKUP($A10,'Occupancy Raw Data'!$B$8:$BE$45,'Occupancy Raw Data'!X$3,FALSE)</f>
        <v>8.0048748745508806</v>
      </c>
      <c r="R10" s="49">
        <f>VLOOKUP($A10,'Occupancy Raw Data'!$B$8:$BE$45,'Occupancy Raw Data'!Y$3,FALSE)</f>
        <v>6.7215368572221799</v>
      </c>
      <c r="S10" s="48">
        <f>VLOOKUP($A10,'Occupancy Raw Data'!$B$8:$BE$45,'Occupancy Raw Data'!AA$3,FALSE)</f>
        <v>5.0530658156308004</v>
      </c>
      <c r="T10" s="48">
        <f>VLOOKUP($A10,'Occupancy Raw Data'!$B$8:$BE$45,'Occupancy Raw Data'!AB$3,FALSE)</f>
        <v>2.2456299241219702</v>
      </c>
      <c r="U10" s="49">
        <f>VLOOKUP($A10,'Occupancy Raw Data'!$B$8:$BE$45,'Occupancy Raw Data'!AC$3,FALSE)</f>
        <v>3.81666570434124</v>
      </c>
      <c r="V10" s="50">
        <f>VLOOKUP($A10,'Occupancy Raw Data'!$B$8:$BE$45,'Occupancy Raw Data'!AE$3,FALSE)</f>
        <v>5.7743833724822302</v>
      </c>
      <c r="X10" s="51">
        <f>VLOOKUP($A10,'ADR Raw Data'!$B$6:$BE$43,'ADR Raw Data'!G$1,FALSE)</f>
        <v>119.268724279835</v>
      </c>
      <c r="Y10" s="52">
        <f>VLOOKUP($A10,'ADR Raw Data'!$B$6:$BE$43,'ADR Raw Data'!H$1,FALSE)</f>
        <v>117.967918990314</v>
      </c>
      <c r="Z10" s="52">
        <f>VLOOKUP($A10,'ADR Raw Data'!$B$6:$BE$43,'ADR Raw Data'!I$1,FALSE)</f>
        <v>117.830383569096</v>
      </c>
      <c r="AA10" s="52">
        <f>VLOOKUP($A10,'ADR Raw Data'!$B$6:$BE$43,'ADR Raw Data'!J$1,FALSE)</f>
        <v>125.274171686746</v>
      </c>
      <c r="AB10" s="52">
        <f>VLOOKUP($A10,'ADR Raw Data'!$B$6:$BE$43,'ADR Raw Data'!K$1,FALSE)</f>
        <v>126.446377925253</v>
      </c>
      <c r="AC10" s="53">
        <f>VLOOKUP($A10,'ADR Raw Data'!$B$6:$BE$43,'ADR Raw Data'!L$1,FALSE)</f>
        <v>122.111304472889</v>
      </c>
      <c r="AD10" s="52">
        <f>VLOOKUP($A10,'ADR Raw Data'!$B$6:$BE$43,'ADR Raw Data'!N$1,FALSE)</f>
        <v>125.62750494693201</v>
      </c>
      <c r="AE10" s="52">
        <f>VLOOKUP($A10,'ADR Raw Data'!$B$6:$BE$43,'ADR Raw Data'!O$1,FALSE)</f>
        <v>119.395216063879</v>
      </c>
      <c r="AF10" s="53">
        <f>VLOOKUP($A10,'ADR Raw Data'!$B$6:$BE$43,'ADR Raw Data'!P$1,FALSE)</f>
        <v>122.92432820617201</v>
      </c>
      <c r="AG10" s="54">
        <f>VLOOKUP($A10,'ADR Raw Data'!$B$6:$BE$43,'ADR Raw Data'!R$1,FALSE)</f>
        <v>122.371490089972</v>
      </c>
      <c r="AI10" s="47">
        <f>VLOOKUP($A10,'ADR Raw Data'!$B$6:$BE$43,'ADR Raw Data'!T$1,FALSE)</f>
        <v>4.6543080021288299</v>
      </c>
      <c r="AJ10" s="48">
        <f>VLOOKUP($A10,'ADR Raw Data'!$B$6:$BE$43,'ADR Raw Data'!U$1,FALSE)</f>
        <v>3.59320806864039</v>
      </c>
      <c r="AK10" s="48">
        <f>VLOOKUP($A10,'ADR Raw Data'!$B$6:$BE$43,'ADR Raw Data'!V$1,FALSE)</f>
        <v>2.9882709998236199</v>
      </c>
      <c r="AL10" s="48">
        <f>VLOOKUP($A10,'ADR Raw Data'!$B$6:$BE$43,'ADR Raw Data'!W$1,FALSE)</f>
        <v>3.0527077665195002</v>
      </c>
      <c r="AM10" s="48">
        <f>VLOOKUP($A10,'ADR Raw Data'!$B$6:$BE$43,'ADR Raw Data'!X$1,FALSE)</f>
        <v>2.9150427008350599</v>
      </c>
      <c r="AN10" s="49">
        <f>VLOOKUP($A10,'ADR Raw Data'!$B$6:$BE$43,'ADR Raw Data'!Y$1,FALSE)</f>
        <v>3.4090741580147901</v>
      </c>
      <c r="AO10" s="48">
        <f>VLOOKUP($A10,'ADR Raw Data'!$B$6:$BE$43,'ADR Raw Data'!AA$1,FALSE)</f>
        <v>3.5064880176887501</v>
      </c>
      <c r="AP10" s="48">
        <f>VLOOKUP($A10,'ADR Raw Data'!$B$6:$BE$43,'ADR Raw Data'!AB$1,FALSE)</f>
        <v>3.71113806422369</v>
      </c>
      <c r="AQ10" s="49">
        <f>VLOOKUP($A10,'ADR Raw Data'!$B$6:$BE$43,'ADR Raw Data'!AC$1,FALSE)</f>
        <v>3.6289747882005101</v>
      </c>
      <c r="AR10" s="50">
        <f>VLOOKUP($A10,'ADR Raw Data'!$B$6:$BE$43,'ADR Raw Data'!AE$1,FALSE)</f>
        <v>3.4768436130901401</v>
      </c>
      <c r="AS10" s="40"/>
      <c r="AT10" s="51">
        <f>VLOOKUP($A10,'RevPAR Raw Data'!$B$6:$BE$43,'RevPAR Raw Data'!G$1,FALSE)</f>
        <v>46.880670132871103</v>
      </c>
      <c r="AU10" s="52">
        <f>VLOOKUP($A10,'RevPAR Raw Data'!$B$6:$BE$43,'RevPAR Raw Data'!H$1,FALSE)</f>
        <v>46.437515886770598</v>
      </c>
      <c r="AV10" s="52">
        <f>VLOOKUP($A10,'RevPAR Raw Data'!$B$6:$BE$43,'RevPAR Raw Data'!I$1,FALSE)</f>
        <v>50.045579433853199</v>
      </c>
      <c r="AW10" s="52">
        <f>VLOOKUP($A10,'RevPAR Raw Data'!$B$6:$BE$43,'RevPAR Raw Data'!J$1,FALSE)</f>
        <v>67.276065857885598</v>
      </c>
      <c r="AX10" s="52">
        <f>VLOOKUP($A10,'RevPAR Raw Data'!$B$6:$BE$43,'RevPAR Raw Data'!K$1,FALSE)</f>
        <v>83.654761409589796</v>
      </c>
      <c r="AY10" s="53">
        <f>VLOOKUP($A10,'RevPAR Raw Data'!$B$6:$BE$43,'RevPAR Raw Data'!L$1,FALSE)</f>
        <v>58.858918544194097</v>
      </c>
      <c r="AZ10" s="52">
        <f>VLOOKUP($A10,'RevPAR Raw Data'!$B$6:$BE$43,'RevPAR Raw Data'!N$1,FALSE)</f>
        <v>80.689000577700696</v>
      </c>
      <c r="BA10" s="52">
        <f>VLOOKUP($A10,'RevPAR Raw Data'!$B$6:$BE$43,'RevPAR Raw Data'!O$1,FALSE)</f>
        <v>58.738859618717498</v>
      </c>
      <c r="BB10" s="53">
        <f>VLOOKUP($A10,'RevPAR Raw Data'!$B$6:$BE$43,'RevPAR Raw Data'!P$1,FALSE)</f>
        <v>69.713930098209104</v>
      </c>
      <c r="BC10" s="54">
        <f>VLOOKUP($A10,'RevPAR Raw Data'!$B$6:$BE$43,'RevPAR Raw Data'!R$1,FALSE)</f>
        <v>61.960350416769799</v>
      </c>
      <c r="BE10" s="47">
        <f>VLOOKUP($A10,'RevPAR Raw Data'!$B$6:$BE$43,'RevPAR Raw Data'!T$1,FALSE)</f>
        <v>9.3679937347187003</v>
      </c>
      <c r="BF10" s="48">
        <f>VLOOKUP($A10,'RevPAR Raw Data'!$B$6:$BE$43,'RevPAR Raw Data'!U$1,FALSE)</f>
        <v>6.9073859167662697</v>
      </c>
      <c r="BG10" s="48">
        <f>VLOOKUP($A10,'RevPAR Raw Data'!$B$6:$BE$43,'RevPAR Raw Data'!V$1,FALSE)</f>
        <v>9.3733436697392101</v>
      </c>
      <c r="BH10" s="48">
        <f>VLOOKUP($A10,'RevPAR Raw Data'!$B$6:$BE$43,'RevPAR Raw Data'!W$1,FALSE)</f>
        <v>13.357075322941901</v>
      </c>
      <c r="BI10" s="48">
        <f>VLOOKUP($A10,'RevPAR Raw Data'!$B$6:$BE$43,'RevPAR Raw Data'!X$1,FALSE)</f>
        <v>11.1532630961275</v>
      </c>
      <c r="BJ10" s="49">
        <f>VLOOKUP($A10,'RevPAR Raw Data'!$B$6:$BE$43,'RevPAR Raw Data'!Y$1,FALSE)</f>
        <v>10.3597531912579</v>
      </c>
      <c r="BK10" s="48">
        <f>VLOOKUP($A10,'RevPAR Raw Data'!$B$6:$BE$43,'RevPAR Raw Data'!AA$1,FALSE)</f>
        <v>8.7367389806705802</v>
      </c>
      <c r="BL10" s="48">
        <f>VLOOKUP($A10,'RevPAR Raw Data'!$B$6:$BE$43,'RevPAR Raw Data'!AB$1,FALSE)</f>
        <v>6.0401064152413504</v>
      </c>
      <c r="BM10" s="49">
        <f>VLOOKUP($A10,'RevPAR Raw Data'!$B$6:$BE$43,'RevPAR Raw Data'!AC$1,FALSE)</f>
        <v>7.5841463287022002</v>
      </c>
      <c r="BN10" s="50">
        <f>VLOOKUP($A10,'RevPAR Raw Data'!$B$6:$BE$43,'RevPAR Raw Data'!AE$1,FALSE)</f>
        <v>9.4519932650538507</v>
      </c>
    </row>
    <row r="11" spans="1:66" x14ac:dyDescent="0.45">
      <c r="A11" s="63" t="s">
        <v>24</v>
      </c>
      <c r="B11" s="47">
        <f>VLOOKUP($A11,'Occupancy Raw Data'!$B$8:$BE$45,'Occupancy Raw Data'!G$3,FALSE)</f>
        <v>40.270473328324499</v>
      </c>
      <c r="C11" s="48">
        <f>VLOOKUP($A11,'Occupancy Raw Data'!$B$8:$BE$45,'Occupancy Raw Data'!H$3,FALSE)</f>
        <v>40.9967443025294</v>
      </c>
      <c r="D11" s="48">
        <f>VLOOKUP($A11,'Occupancy Raw Data'!$B$8:$BE$45,'Occupancy Raw Data'!I$3,FALSE)</f>
        <v>41.197094916103097</v>
      </c>
      <c r="E11" s="48">
        <f>VLOOKUP($A11,'Occupancy Raw Data'!$B$8:$BE$45,'Occupancy Raw Data'!J$3,FALSE)</f>
        <v>44.515401953418397</v>
      </c>
      <c r="F11" s="48">
        <f>VLOOKUP($A11,'Occupancy Raw Data'!$B$8:$BE$45,'Occupancy Raw Data'!K$3,FALSE)</f>
        <v>53.6313548710242</v>
      </c>
      <c r="G11" s="49">
        <f>VLOOKUP($A11,'Occupancy Raw Data'!$B$8:$BE$45,'Occupancy Raw Data'!L$3,FALSE)</f>
        <v>44.1222138742799</v>
      </c>
      <c r="H11" s="48">
        <f>VLOOKUP($A11,'Occupancy Raw Data'!$B$8:$BE$45,'Occupancy Raw Data'!N$3,FALSE)</f>
        <v>51.252191334835899</v>
      </c>
      <c r="I11" s="48">
        <f>VLOOKUP($A11,'Occupancy Raw Data'!$B$8:$BE$45,'Occupancy Raw Data'!O$3,FALSE)</f>
        <v>44.089656899574202</v>
      </c>
      <c r="J11" s="49">
        <f>VLOOKUP($A11,'Occupancy Raw Data'!$B$8:$BE$45,'Occupancy Raw Data'!P$3,FALSE)</f>
        <v>47.670924117205097</v>
      </c>
      <c r="K11" s="50">
        <f>VLOOKUP($A11,'Occupancy Raw Data'!$B$8:$BE$45,'Occupancy Raw Data'!R$3,FALSE)</f>
        <v>45.136131086544303</v>
      </c>
      <c r="M11" s="47">
        <f>VLOOKUP($A11,'Occupancy Raw Data'!$B$8:$BE$45,'Occupancy Raw Data'!T$3,FALSE)</f>
        <v>-2.9517872493079098</v>
      </c>
      <c r="N11" s="48">
        <f>VLOOKUP($A11,'Occupancy Raw Data'!$B$8:$BE$45,'Occupancy Raw Data'!U$3,FALSE)</f>
        <v>-5.58531237612842</v>
      </c>
      <c r="O11" s="48">
        <f>VLOOKUP($A11,'Occupancy Raw Data'!$B$8:$BE$45,'Occupancy Raw Data'!V$3,FALSE)</f>
        <v>-4.6503177565731697</v>
      </c>
      <c r="P11" s="48">
        <f>VLOOKUP($A11,'Occupancy Raw Data'!$B$8:$BE$45,'Occupancy Raw Data'!W$3,FALSE)</f>
        <v>-4.7370398196844397</v>
      </c>
      <c r="Q11" s="48">
        <f>VLOOKUP($A11,'Occupancy Raw Data'!$B$8:$BE$45,'Occupancy Raw Data'!X$3,FALSE)</f>
        <v>-3.3412611744042602</v>
      </c>
      <c r="R11" s="49">
        <f>VLOOKUP($A11,'Occupancy Raw Data'!$B$8:$BE$45,'Occupancy Raw Data'!Y$3,FALSE)</f>
        <v>-4.2228472235900902</v>
      </c>
      <c r="S11" s="48">
        <f>VLOOKUP($A11,'Occupancy Raw Data'!$B$8:$BE$45,'Occupancy Raw Data'!AA$3,FALSE)</f>
        <v>-7.5812831906185796</v>
      </c>
      <c r="T11" s="48">
        <f>VLOOKUP($A11,'Occupancy Raw Data'!$B$8:$BE$45,'Occupancy Raw Data'!AB$3,FALSE)</f>
        <v>-6.2252098665018503</v>
      </c>
      <c r="U11" s="49">
        <f>VLOOKUP($A11,'Occupancy Raw Data'!$B$8:$BE$45,'Occupancy Raw Data'!AC$3,FALSE)</f>
        <v>-6.9590915574122203</v>
      </c>
      <c r="V11" s="50">
        <f>VLOOKUP($A11,'Occupancy Raw Data'!$B$8:$BE$45,'Occupancy Raw Data'!AE$3,FALSE)</f>
        <v>-5.0653414287635599</v>
      </c>
      <c r="X11" s="51">
        <f>VLOOKUP($A11,'ADR Raw Data'!$B$6:$BE$43,'ADR Raw Data'!G$1,FALSE)</f>
        <v>116.01907960199</v>
      </c>
      <c r="Y11" s="52">
        <f>VLOOKUP($A11,'ADR Raw Data'!$B$6:$BE$43,'ADR Raw Data'!H$1,FALSE)</f>
        <v>109.390928527794</v>
      </c>
      <c r="Z11" s="52">
        <f>VLOOKUP($A11,'ADR Raw Data'!$B$6:$BE$43,'ADR Raw Data'!I$1,FALSE)</f>
        <v>109.531893617021</v>
      </c>
      <c r="AA11" s="52">
        <f>VLOOKUP($A11,'ADR Raw Data'!$B$6:$BE$43,'ADR Raw Data'!J$1,FALSE)</f>
        <v>129.57899015471099</v>
      </c>
      <c r="AB11" s="52">
        <f>VLOOKUP($A11,'ADR Raw Data'!$B$6:$BE$43,'ADR Raw Data'!K$1,FALSE)</f>
        <v>135.414781695073</v>
      </c>
      <c r="AC11" s="53">
        <f>VLOOKUP($A11,'ADR Raw Data'!$B$6:$BE$43,'ADR Raw Data'!L$1,FALSE)</f>
        <v>121.027245430809</v>
      </c>
      <c r="AD11" s="52">
        <f>VLOOKUP($A11,'ADR Raw Data'!$B$6:$BE$43,'ADR Raw Data'!N$1,FALSE)</f>
        <v>136.209521133642</v>
      </c>
      <c r="AE11" s="52">
        <f>VLOOKUP($A11,'ADR Raw Data'!$B$6:$BE$43,'ADR Raw Data'!O$1,FALSE)</f>
        <v>125.59325759727299</v>
      </c>
      <c r="AF11" s="53">
        <f>VLOOKUP($A11,'ADR Raw Data'!$B$6:$BE$43,'ADR Raw Data'!P$1,FALSE)</f>
        <v>131.30016154452301</v>
      </c>
      <c r="AG11" s="54">
        <f>VLOOKUP($A11,'ADR Raw Data'!$B$6:$BE$43,'ADR Raw Data'!R$1,FALSE)</f>
        <v>124.127197209892</v>
      </c>
      <c r="AI11" s="47">
        <f>VLOOKUP($A11,'ADR Raw Data'!$B$6:$BE$43,'ADR Raw Data'!T$1,FALSE)</f>
        <v>13.647470329779599</v>
      </c>
      <c r="AJ11" s="48">
        <f>VLOOKUP($A11,'ADR Raw Data'!$B$6:$BE$43,'ADR Raw Data'!U$1,FALSE)</f>
        <v>3.6390439506858101</v>
      </c>
      <c r="AK11" s="48">
        <f>VLOOKUP($A11,'ADR Raw Data'!$B$6:$BE$43,'ADR Raw Data'!V$1,FALSE)</f>
        <v>3.4601561797936999</v>
      </c>
      <c r="AL11" s="48">
        <f>VLOOKUP($A11,'ADR Raw Data'!$B$6:$BE$43,'ADR Raw Data'!W$1,FALSE)</f>
        <v>-0.39234371584808198</v>
      </c>
      <c r="AM11" s="48">
        <f>VLOOKUP($A11,'ADR Raw Data'!$B$6:$BE$43,'ADR Raw Data'!X$1,FALSE)</f>
        <v>-0.82321149039797603</v>
      </c>
      <c r="AN11" s="49">
        <f>VLOOKUP($A11,'ADR Raw Data'!$B$6:$BE$43,'ADR Raw Data'!Y$1,FALSE)</f>
        <v>3.0642012374619298</v>
      </c>
      <c r="AO11" s="48">
        <f>VLOOKUP($A11,'ADR Raw Data'!$B$6:$BE$43,'ADR Raw Data'!AA$1,FALSE)</f>
        <v>-3.8871799727573699</v>
      </c>
      <c r="AP11" s="48">
        <f>VLOOKUP($A11,'ADR Raw Data'!$B$6:$BE$43,'ADR Raw Data'!AB$1,FALSE)</f>
        <v>-0.70300886598892698</v>
      </c>
      <c r="AQ11" s="49">
        <f>VLOOKUP($A11,'ADR Raw Data'!$B$6:$BE$43,'ADR Raw Data'!AC$1,FALSE)</f>
        <v>-2.5441515381072501</v>
      </c>
      <c r="AR11" s="50">
        <f>VLOOKUP($A11,'ADR Raw Data'!$B$6:$BE$43,'ADR Raw Data'!AE$1,FALSE)</f>
        <v>1.11756058085521</v>
      </c>
      <c r="AS11" s="40"/>
      <c r="AT11" s="51">
        <f>VLOOKUP($A11,'RevPAR Raw Data'!$B$6:$BE$43,'RevPAR Raw Data'!G$1,FALSE)</f>
        <v>46.721432506886998</v>
      </c>
      <c r="AU11" s="52">
        <f>VLOOKUP($A11,'RevPAR Raw Data'!$B$6:$BE$43,'RevPAR Raw Data'!H$1,FALSE)</f>
        <v>44.846719258702699</v>
      </c>
      <c r="AV11" s="52">
        <f>VLOOKUP($A11,'RevPAR Raw Data'!$B$6:$BE$43,'RevPAR Raw Data'!I$1,FALSE)</f>
        <v>45.123958176809403</v>
      </c>
      <c r="AW11" s="52">
        <f>VLOOKUP($A11,'RevPAR Raw Data'!$B$6:$BE$43,'RevPAR Raw Data'!J$1,FALSE)</f>
        <v>57.6826083145504</v>
      </c>
      <c r="AX11" s="52">
        <f>VLOOKUP($A11,'RevPAR Raw Data'!$B$6:$BE$43,'RevPAR Raw Data'!K$1,FALSE)</f>
        <v>72.624782118707699</v>
      </c>
      <c r="AY11" s="53">
        <f>VLOOKUP($A11,'RevPAR Raw Data'!$B$6:$BE$43,'RevPAR Raw Data'!L$1,FALSE)</f>
        <v>53.399900075131399</v>
      </c>
      <c r="AZ11" s="52">
        <f>VLOOKUP($A11,'RevPAR Raw Data'!$B$6:$BE$43,'RevPAR Raw Data'!N$1,FALSE)</f>
        <v>69.810364387678405</v>
      </c>
      <c r="BA11" s="52">
        <f>VLOOKUP($A11,'RevPAR Raw Data'!$B$6:$BE$43,'RevPAR Raw Data'!O$1,FALSE)</f>
        <v>55.373636363636301</v>
      </c>
      <c r="BB11" s="53">
        <f>VLOOKUP($A11,'RevPAR Raw Data'!$B$6:$BE$43,'RevPAR Raw Data'!P$1,FALSE)</f>
        <v>62.592000375657399</v>
      </c>
      <c r="BC11" s="54">
        <f>VLOOKUP($A11,'RevPAR Raw Data'!$B$6:$BE$43,'RevPAR Raw Data'!R$1,FALSE)</f>
        <v>56.026214446710298</v>
      </c>
      <c r="BE11" s="47">
        <f>VLOOKUP($A11,'RevPAR Raw Data'!$B$6:$BE$43,'RevPAR Raw Data'!T$1,FALSE)</f>
        <v>10.292838791424201</v>
      </c>
      <c r="BF11" s="48">
        <f>VLOOKUP($A11,'RevPAR Raw Data'!$B$6:$BE$43,'RevPAR Raw Data'!U$1,FALSE)</f>
        <v>-2.1495203975930099</v>
      </c>
      <c r="BG11" s="48">
        <f>VLOOKUP($A11,'RevPAR Raw Data'!$B$6:$BE$43,'RevPAR Raw Data'!V$1,FALSE)</f>
        <v>-1.3510698340135801</v>
      </c>
      <c r="BH11" s="48">
        <f>VLOOKUP($A11,'RevPAR Raw Data'!$B$6:$BE$43,'RevPAR Raw Data'!W$1,FALSE)</f>
        <v>-5.1107980574827696</v>
      </c>
      <c r="BI11" s="48">
        <f>VLOOKUP($A11,'RevPAR Raw Data'!$B$6:$BE$43,'RevPAR Raw Data'!X$1,FALSE)</f>
        <v>-4.1369670188903296</v>
      </c>
      <c r="BJ11" s="49">
        <f>VLOOKUP($A11,'RevPAR Raw Data'!$B$6:$BE$43,'RevPAR Raw Data'!Y$1,FALSE)</f>
        <v>-1.28804252300953</v>
      </c>
      <c r="BK11" s="48">
        <f>VLOOKUP($A11,'RevPAR Raw Data'!$B$6:$BE$43,'RevPAR Raw Data'!AA$1,FALSE)</f>
        <v>-11.173765041512199</v>
      </c>
      <c r="BL11" s="48">
        <f>VLOOKUP($A11,'RevPAR Raw Data'!$B$6:$BE$43,'RevPAR Raw Data'!AB$1,FALSE)</f>
        <v>-6.88445495520285</v>
      </c>
      <c r="BM11" s="49">
        <f>VLOOKUP($A11,'RevPAR Raw Data'!$B$6:$BE$43,'RevPAR Raw Data'!AC$1,FALSE)</f>
        <v>-9.3261932606232794</v>
      </c>
      <c r="BN11" s="50">
        <f>VLOOKUP($A11,'RevPAR Raw Data'!$B$6:$BE$43,'RevPAR Raw Data'!AE$1,FALSE)</f>
        <v>-4.0043891070019404</v>
      </c>
    </row>
    <row r="12" spans="1:66" x14ac:dyDescent="0.45">
      <c r="A12" s="63" t="s">
        <v>27</v>
      </c>
      <c r="B12" s="47">
        <f>VLOOKUP($A12,'Occupancy Raw Data'!$B$8:$BE$45,'Occupancy Raw Data'!G$3,FALSE)</f>
        <v>42.4843547053961</v>
      </c>
      <c r="C12" s="48">
        <f>VLOOKUP($A12,'Occupancy Raw Data'!$B$8:$BE$45,'Occupancy Raw Data'!H$3,FALSE)</f>
        <v>44.645176526154202</v>
      </c>
      <c r="D12" s="48">
        <f>VLOOKUP($A12,'Occupancy Raw Data'!$B$8:$BE$45,'Occupancy Raw Data'!I$3,FALSE)</f>
        <v>49.191167788404698</v>
      </c>
      <c r="E12" s="48">
        <f>VLOOKUP($A12,'Occupancy Raw Data'!$B$8:$BE$45,'Occupancy Raw Data'!J$3,FALSE)</f>
        <v>50.159404888416503</v>
      </c>
      <c r="F12" s="48">
        <f>VLOOKUP($A12,'Occupancy Raw Data'!$B$8:$BE$45,'Occupancy Raw Data'!K$3,FALSE)</f>
        <v>58.2123036958318</v>
      </c>
      <c r="G12" s="49">
        <f>VLOOKUP($A12,'Occupancy Raw Data'!$B$8:$BE$45,'Occupancy Raw Data'!L$3,FALSE)</f>
        <v>48.938481520840703</v>
      </c>
      <c r="H12" s="48">
        <f>VLOOKUP($A12,'Occupancy Raw Data'!$B$8:$BE$45,'Occupancy Raw Data'!N$3,FALSE)</f>
        <v>55.815326484826997</v>
      </c>
      <c r="I12" s="48">
        <f>VLOOKUP($A12,'Occupancy Raw Data'!$B$8:$BE$45,'Occupancy Raw Data'!O$3,FALSE)</f>
        <v>50.856063289644503</v>
      </c>
      <c r="J12" s="49">
        <f>VLOOKUP($A12,'Occupancy Raw Data'!$B$8:$BE$45,'Occupancy Raw Data'!P$3,FALSE)</f>
        <v>53.335694887235803</v>
      </c>
      <c r="K12" s="50">
        <f>VLOOKUP($A12,'Occupancy Raw Data'!$B$8:$BE$45,'Occupancy Raw Data'!R$3,FALSE)</f>
        <v>50.194828196953502</v>
      </c>
      <c r="M12" s="47">
        <f>VLOOKUP($A12,'Occupancy Raw Data'!$B$8:$BE$45,'Occupancy Raw Data'!T$3,FALSE)</f>
        <v>-5.39834147604902</v>
      </c>
      <c r="N12" s="48">
        <f>VLOOKUP($A12,'Occupancy Raw Data'!$B$8:$BE$45,'Occupancy Raw Data'!U$3,FALSE)</f>
        <v>-3.8084763992814201</v>
      </c>
      <c r="O12" s="48">
        <f>VLOOKUP($A12,'Occupancy Raw Data'!$B$8:$BE$45,'Occupancy Raw Data'!V$3,FALSE)</f>
        <v>-6.6226121542110201</v>
      </c>
      <c r="P12" s="48">
        <f>VLOOKUP($A12,'Occupancy Raw Data'!$B$8:$BE$45,'Occupancy Raw Data'!W$3,FALSE)</f>
        <v>-3.64931558122777</v>
      </c>
      <c r="Q12" s="48">
        <f>VLOOKUP($A12,'Occupancy Raw Data'!$B$8:$BE$45,'Occupancy Raw Data'!X$3,FALSE)</f>
        <v>-1.7242103869440799</v>
      </c>
      <c r="R12" s="49">
        <f>VLOOKUP($A12,'Occupancy Raw Data'!$B$8:$BE$45,'Occupancy Raw Data'!Y$3,FALSE)</f>
        <v>-4.1527962919473804</v>
      </c>
      <c r="S12" s="48">
        <f>VLOOKUP($A12,'Occupancy Raw Data'!$B$8:$BE$45,'Occupancy Raw Data'!AA$3,FALSE)</f>
        <v>-5.6377416824629796</v>
      </c>
      <c r="T12" s="48">
        <f>VLOOKUP($A12,'Occupancy Raw Data'!$B$8:$BE$45,'Occupancy Raw Data'!AB$3,FALSE)</f>
        <v>-9.7030008102262109</v>
      </c>
      <c r="U12" s="49">
        <f>VLOOKUP($A12,'Occupancy Raw Data'!$B$8:$BE$45,'Occupancy Raw Data'!AC$3,FALSE)</f>
        <v>-7.6205694054844804</v>
      </c>
      <c r="V12" s="50">
        <f>VLOOKUP($A12,'Occupancy Raw Data'!$B$8:$BE$45,'Occupancy Raw Data'!AE$3,FALSE)</f>
        <v>-5.2327978801261503</v>
      </c>
      <c r="X12" s="51">
        <f>VLOOKUP($A12,'ADR Raw Data'!$B$6:$BE$43,'ADR Raw Data'!G$1,FALSE)</f>
        <v>87.135903279599702</v>
      </c>
      <c r="Y12" s="52">
        <f>VLOOKUP($A12,'ADR Raw Data'!$B$6:$BE$43,'ADR Raw Data'!H$1,FALSE)</f>
        <v>87.527617032530998</v>
      </c>
      <c r="Z12" s="52">
        <f>VLOOKUP($A12,'ADR Raw Data'!$B$6:$BE$43,'ADR Raw Data'!I$1,FALSE)</f>
        <v>89.500436869899104</v>
      </c>
      <c r="AA12" s="52">
        <f>VLOOKUP($A12,'ADR Raw Data'!$B$6:$BE$43,'ADR Raw Data'!J$1,FALSE)</f>
        <v>93.276473634651595</v>
      </c>
      <c r="AB12" s="52">
        <f>VLOOKUP($A12,'ADR Raw Data'!$B$6:$BE$43,'ADR Raw Data'!K$1,FALSE)</f>
        <v>96.872127789046601</v>
      </c>
      <c r="AC12" s="53">
        <f>VLOOKUP($A12,'ADR Raw Data'!$B$6:$BE$43,'ADR Raw Data'!L$1,FALSE)</f>
        <v>91.257721854943696</v>
      </c>
      <c r="AD12" s="52">
        <f>VLOOKUP($A12,'ADR Raw Data'!$B$6:$BE$43,'ADR Raw Data'!N$1,FALSE)</f>
        <v>98.574580071927201</v>
      </c>
      <c r="AE12" s="52">
        <f>VLOOKUP($A12,'ADR Raw Data'!$B$6:$BE$43,'ADR Raw Data'!O$1,FALSE)</f>
        <v>93.867058277223094</v>
      </c>
      <c r="AF12" s="53">
        <f>VLOOKUP($A12,'ADR Raw Data'!$B$6:$BE$43,'ADR Raw Data'!P$1,FALSE)</f>
        <v>96.330247952180599</v>
      </c>
      <c r="AG12" s="54">
        <f>VLOOKUP($A12,'ADR Raw Data'!$B$6:$BE$43,'ADR Raw Data'!R$1,FALSE)</f>
        <v>92.797702389353702</v>
      </c>
      <c r="AI12" s="47">
        <f>VLOOKUP($A12,'ADR Raw Data'!$B$6:$BE$43,'ADR Raw Data'!T$1,FALSE)</f>
        <v>1.74369317582817</v>
      </c>
      <c r="AJ12" s="48">
        <f>VLOOKUP($A12,'ADR Raw Data'!$B$6:$BE$43,'ADR Raw Data'!U$1,FALSE)</f>
        <v>3.20906984636339</v>
      </c>
      <c r="AK12" s="48">
        <f>VLOOKUP($A12,'ADR Raw Data'!$B$6:$BE$43,'ADR Raw Data'!V$1,FALSE)</f>
        <v>3.7997851989114801</v>
      </c>
      <c r="AL12" s="48">
        <f>VLOOKUP($A12,'ADR Raw Data'!$B$6:$BE$43,'ADR Raw Data'!W$1,FALSE)</f>
        <v>2.45003178074596</v>
      </c>
      <c r="AM12" s="48">
        <f>VLOOKUP($A12,'ADR Raw Data'!$B$6:$BE$43,'ADR Raw Data'!X$1,FALSE)</f>
        <v>1.01942086928102</v>
      </c>
      <c r="AN12" s="49">
        <f>VLOOKUP($A12,'ADR Raw Data'!$B$6:$BE$43,'ADR Raw Data'!Y$1,FALSE)</f>
        <v>2.4320309631964099</v>
      </c>
      <c r="AO12" s="48">
        <f>VLOOKUP($A12,'ADR Raw Data'!$B$6:$BE$43,'ADR Raw Data'!AA$1,FALSE)</f>
        <v>2.1471493040068399</v>
      </c>
      <c r="AP12" s="48">
        <f>VLOOKUP($A12,'ADR Raw Data'!$B$6:$BE$43,'ADR Raw Data'!AB$1,FALSE)</f>
        <v>2.1250622454225301</v>
      </c>
      <c r="AQ12" s="49">
        <f>VLOOKUP($A12,'ADR Raw Data'!$B$6:$BE$43,'ADR Raw Data'!AC$1,FALSE)</f>
        <v>2.19155313960208</v>
      </c>
      <c r="AR12" s="50">
        <f>VLOOKUP($A12,'ADR Raw Data'!$B$6:$BE$43,'ADR Raw Data'!AE$1,FALSE)</f>
        <v>2.31031042550857</v>
      </c>
      <c r="AS12" s="40"/>
      <c r="AT12" s="51">
        <f>VLOOKUP($A12,'RevPAR Raw Data'!$B$6:$BE$43,'RevPAR Raw Data'!G$1,FALSE)</f>
        <v>37.019126225055999</v>
      </c>
      <c r="AU12" s="52">
        <f>VLOOKUP($A12,'RevPAR Raw Data'!$B$6:$BE$43,'RevPAR Raw Data'!H$1,FALSE)</f>
        <v>39.076859133309704</v>
      </c>
      <c r="AV12" s="52">
        <f>VLOOKUP($A12,'RevPAR Raw Data'!$B$6:$BE$43,'RevPAR Raw Data'!I$1,FALSE)</f>
        <v>44.0263100720273</v>
      </c>
      <c r="AW12" s="52">
        <f>VLOOKUP($A12,'RevPAR Raw Data'!$B$6:$BE$43,'RevPAR Raw Data'!J$1,FALSE)</f>
        <v>46.786924076041998</v>
      </c>
      <c r="AX12" s="52">
        <f>VLOOKUP($A12,'RevPAR Raw Data'!$B$6:$BE$43,'RevPAR Raw Data'!K$1,FALSE)</f>
        <v>56.391497225174099</v>
      </c>
      <c r="AY12" s="53">
        <f>VLOOKUP($A12,'RevPAR Raw Data'!$B$6:$BE$43,'RevPAR Raw Data'!L$1,FALSE)</f>
        <v>44.660143346321803</v>
      </c>
      <c r="AZ12" s="52">
        <f>VLOOKUP($A12,'RevPAR Raw Data'!$B$6:$BE$43,'RevPAR Raw Data'!N$1,FALSE)</f>
        <v>55.019723698193403</v>
      </c>
      <c r="BA12" s="52">
        <f>VLOOKUP($A12,'RevPAR Raw Data'!$B$6:$BE$43,'RevPAR Raw Data'!O$1,FALSE)</f>
        <v>47.737090565592098</v>
      </c>
      <c r="BB12" s="53">
        <f>VLOOKUP($A12,'RevPAR Raw Data'!$B$6:$BE$43,'RevPAR Raw Data'!P$1,FALSE)</f>
        <v>51.3784071318927</v>
      </c>
      <c r="BC12" s="54">
        <f>VLOOKUP($A12,'RevPAR Raw Data'!$B$6:$BE$43,'RevPAR Raw Data'!R$1,FALSE)</f>
        <v>46.579647285056403</v>
      </c>
      <c r="BE12" s="47">
        <f>VLOOKUP($A12,'RevPAR Raw Data'!$B$6:$BE$43,'RevPAR Raw Data'!T$1,FALSE)</f>
        <v>-3.7487788121466199</v>
      </c>
      <c r="BF12" s="48">
        <f>VLOOKUP($A12,'RevPAR Raw Data'!$B$6:$BE$43,'RevPAR Raw Data'!U$1,FALSE)</f>
        <v>-0.72162322065323503</v>
      </c>
      <c r="BG12" s="48">
        <f>VLOOKUP($A12,'RevPAR Raw Data'!$B$6:$BE$43,'RevPAR Raw Data'!V$1,FALSE)</f>
        <v>-3.0744719917165502</v>
      </c>
      <c r="BH12" s="48">
        <f>VLOOKUP($A12,'RevPAR Raw Data'!$B$6:$BE$43,'RevPAR Raw Data'!W$1,FALSE)</f>
        <v>-1.2886931920016</v>
      </c>
      <c r="BI12" s="48">
        <f>VLOOKUP($A12,'RevPAR Raw Data'!$B$6:$BE$43,'RevPAR Raw Data'!X$1,FALSE)</f>
        <v>-0.72236647817787003</v>
      </c>
      <c r="BJ12" s="49">
        <f>VLOOKUP($A12,'RevPAR Raw Data'!$B$6:$BE$43,'RevPAR Raw Data'!Y$1,FALSE)</f>
        <v>-1.8217626204096</v>
      </c>
      <c r="BK12" s="48">
        <f>VLOOKUP($A12,'RevPAR Raw Data'!$B$6:$BE$43,'RevPAR Raw Data'!AA$1,FALSE)</f>
        <v>-3.6116431097528401</v>
      </c>
      <c r="BL12" s="48">
        <f>VLOOKUP($A12,'RevPAR Raw Data'!$B$6:$BE$43,'RevPAR Raw Data'!AB$1,FALSE)</f>
        <v>-7.78413337169484</v>
      </c>
      <c r="BM12" s="49">
        <f>VLOOKUP($A12,'RevPAR Raw Data'!$B$6:$BE$43,'RevPAR Raw Data'!AC$1,FALSE)</f>
        <v>-5.5960250939438403</v>
      </c>
      <c r="BN12" s="50">
        <f>VLOOKUP($A12,'RevPAR Raw Data'!$B$6:$BE$43,'RevPAR Raw Data'!AE$1,FALSE)</f>
        <v>-3.0433813295879202</v>
      </c>
    </row>
    <row r="13" spans="1:66" x14ac:dyDescent="0.45">
      <c r="A13" s="63" t="s">
        <v>90</v>
      </c>
      <c r="B13" s="47">
        <f>VLOOKUP($A13,'Occupancy Raw Data'!$B$8:$BE$45,'Occupancy Raw Data'!G$3,FALSE)</f>
        <v>41.690381331815502</v>
      </c>
      <c r="C13" s="48">
        <f>VLOOKUP($A13,'Occupancy Raw Data'!$B$8:$BE$45,'Occupancy Raw Data'!H$3,FALSE)</f>
        <v>41.187630430658302</v>
      </c>
      <c r="D13" s="48">
        <f>VLOOKUP($A13,'Occupancy Raw Data'!$B$8:$BE$45,'Occupancy Raw Data'!I$3,FALSE)</f>
        <v>40.419275279833002</v>
      </c>
      <c r="E13" s="48">
        <f>VLOOKUP($A13,'Occupancy Raw Data'!$B$8:$BE$45,'Occupancy Raw Data'!J$3,FALSE)</f>
        <v>45.627015746537602</v>
      </c>
      <c r="F13" s="48">
        <f>VLOOKUP($A13,'Occupancy Raw Data'!$B$8:$BE$45,'Occupancy Raw Data'!K$3,FALSE)</f>
        <v>52.912160880288297</v>
      </c>
      <c r="G13" s="49">
        <f>VLOOKUP($A13,'Occupancy Raw Data'!$B$8:$BE$45,'Occupancy Raw Data'!L$3,FALSE)</f>
        <v>44.367292733826503</v>
      </c>
      <c r="H13" s="48">
        <f>VLOOKUP($A13,'Occupancy Raw Data'!$B$8:$BE$45,'Occupancy Raw Data'!N$3,FALSE)</f>
        <v>54.7144754316069</v>
      </c>
      <c r="I13" s="48">
        <f>VLOOKUP($A13,'Occupancy Raw Data'!$B$8:$BE$45,'Occupancy Raw Data'!O$3,FALSE)</f>
        <v>45.086321381142</v>
      </c>
      <c r="J13" s="49">
        <f>VLOOKUP($A13,'Occupancy Raw Data'!$B$8:$BE$45,'Occupancy Raw Data'!P$3,FALSE)</f>
        <v>49.900398406374499</v>
      </c>
      <c r="K13" s="50">
        <f>VLOOKUP($A13,'Occupancy Raw Data'!$B$8:$BE$45,'Occupancy Raw Data'!R$3,FALSE)</f>
        <v>45.948180068840202</v>
      </c>
      <c r="M13" s="47">
        <f>VLOOKUP($A13,'Occupancy Raw Data'!$B$8:$BE$45,'Occupancy Raw Data'!T$3,FALSE)</f>
        <v>0.61813186813186805</v>
      </c>
      <c r="N13" s="48">
        <f>VLOOKUP($A13,'Occupancy Raw Data'!$B$8:$BE$45,'Occupancy Raw Data'!U$3,FALSE)</f>
        <v>-0.93543235227013399</v>
      </c>
      <c r="O13" s="48">
        <f>VLOOKUP($A13,'Occupancy Raw Data'!$B$8:$BE$45,'Occupancy Raw Data'!V$3,FALSE)</f>
        <v>-1.32005558128763</v>
      </c>
      <c r="P13" s="48">
        <f>VLOOKUP($A13,'Occupancy Raw Data'!$B$8:$BE$45,'Occupancy Raw Data'!W$3,FALSE)</f>
        <v>3.8652558842582501</v>
      </c>
      <c r="Q13" s="48">
        <f>VLOOKUP($A13,'Occupancy Raw Data'!$B$8:$BE$45,'Occupancy Raw Data'!X$3,FALSE)</f>
        <v>2.7445201694603001</v>
      </c>
      <c r="R13" s="49">
        <f>VLOOKUP($A13,'Occupancy Raw Data'!$B$8:$BE$45,'Occupancy Raw Data'!Y$3,FALSE)</f>
        <v>1.1111591508495799</v>
      </c>
      <c r="S13" s="48">
        <f>VLOOKUP($A13,'Occupancy Raw Data'!$B$8:$BE$45,'Occupancy Raw Data'!AA$3,FALSE)</f>
        <v>3.25814536340852</v>
      </c>
      <c r="T13" s="48">
        <f>VLOOKUP($A13,'Occupancy Raw Data'!$B$8:$BE$45,'Occupancy Raw Data'!AB$3,FALSE)</f>
        <v>2.5016174250593002</v>
      </c>
      <c r="U13" s="49">
        <f>VLOOKUP($A13,'Occupancy Raw Data'!$B$8:$BE$45,'Occupancy Raw Data'!AC$3,FALSE)</f>
        <v>2.9149955981610001</v>
      </c>
      <c r="V13" s="50">
        <f>VLOOKUP($A13,'Occupancy Raw Data'!$B$8:$BE$45,'Occupancy Raw Data'!AE$3,FALSE)</f>
        <v>1.6640681218517599</v>
      </c>
      <c r="X13" s="51">
        <f>VLOOKUP($A13,'ADR Raw Data'!$B$6:$BE$43,'ADR Raw Data'!G$1,FALSE)</f>
        <v>95.621690557451601</v>
      </c>
      <c r="Y13" s="52">
        <f>VLOOKUP($A13,'ADR Raw Data'!$B$6:$BE$43,'ADR Raw Data'!H$1,FALSE)</f>
        <v>95.4366006448641</v>
      </c>
      <c r="Z13" s="52">
        <f>VLOOKUP($A13,'ADR Raw Data'!$B$6:$BE$43,'ADR Raw Data'!I$1,FALSE)</f>
        <v>96.031940858953206</v>
      </c>
      <c r="AA13" s="52">
        <f>VLOOKUP($A13,'ADR Raw Data'!$B$6:$BE$43,'ADR Raw Data'!J$1,FALSE)</f>
        <v>99.758103950103902</v>
      </c>
      <c r="AB13" s="52">
        <f>VLOOKUP($A13,'ADR Raw Data'!$B$6:$BE$43,'ADR Raw Data'!K$1,FALSE)</f>
        <v>100.18301900322599</v>
      </c>
      <c r="AC13" s="53">
        <f>VLOOKUP($A13,'ADR Raw Data'!$B$6:$BE$43,'ADR Raw Data'!L$1,FALSE)</f>
        <v>97.600808603437898</v>
      </c>
      <c r="AD13" s="52">
        <f>VLOOKUP($A13,'ADR Raw Data'!$B$6:$BE$43,'ADR Raw Data'!N$1,FALSE)</f>
        <v>97.8286303744798</v>
      </c>
      <c r="AE13" s="52">
        <f>VLOOKUP($A13,'ADR Raw Data'!$B$6:$BE$43,'ADR Raw Data'!O$1,FALSE)</f>
        <v>94.283799705449098</v>
      </c>
      <c r="AF13" s="53">
        <f>VLOOKUP($A13,'ADR Raw Data'!$B$6:$BE$43,'ADR Raw Data'!P$1,FALSE)</f>
        <v>96.227206539302301</v>
      </c>
      <c r="AG13" s="54">
        <f>VLOOKUP($A13,'ADR Raw Data'!$B$6:$BE$43,'ADR Raw Data'!R$1,FALSE)</f>
        <v>97.174593741705195</v>
      </c>
      <c r="AI13" s="47">
        <f>VLOOKUP($A13,'ADR Raw Data'!$B$6:$BE$43,'ADR Raw Data'!T$1,FALSE)</f>
        <v>-4.02969423087064</v>
      </c>
      <c r="AJ13" s="48">
        <f>VLOOKUP($A13,'ADR Raw Data'!$B$6:$BE$43,'ADR Raw Data'!U$1,FALSE)</f>
        <v>-3.56351160776169</v>
      </c>
      <c r="AK13" s="48">
        <f>VLOOKUP($A13,'ADR Raw Data'!$B$6:$BE$43,'ADR Raw Data'!V$1,FALSE)</f>
        <v>-2.8678929377631199</v>
      </c>
      <c r="AL13" s="48">
        <f>VLOOKUP($A13,'ADR Raw Data'!$B$6:$BE$43,'ADR Raw Data'!W$1,FALSE)</f>
        <v>2.14350437221665</v>
      </c>
      <c r="AM13" s="48">
        <f>VLOOKUP($A13,'ADR Raw Data'!$B$6:$BE$43,'ADR Raw Data'!X$1,FALSE)</f>
        <v>-0.34380961993493397</v>
      </c>
      <c r="AN13" s="49">
        <f>VLOOKUP($A13,'ADR Raw Data'!$B$6:$BE$43,'ADR Raw Data'!Y$1,FALSE)</f>
        <v>-1.5922010686982599</v>
      </c>
      <c r="AO13" s="48">
        <f>VLOOKUP($A13,'ADR Raw Data'!$B$6:$BE$43,'ADR Raw Data'!AA$1,FALSE)</f>
        <v>-1.53554412708878</v>
      </c>
      <c r="AP13" s="48">
        <f>VLOOKUP($A13,'ADR Raw Data'!$B$6:$BE$43,'ADR Raw Data'!AB$1,FALSE)</f>
        <v>-0.67920970863465602</v>
      </c>
      <c r="AQ13" s="49">
        <f>VLOOKUP($A13,'ADR Raw Data'!$B$6:$BE$43,'ADR Raw Data'!AC$1,FALSE)</f>
        <v>-1.1501382858737601</v>
      </c>
      <c r="AR13" s="50">
        <f>VLOOKUP($A13,'ADR Raw Data'!$B$6:$BE$43,'ADR Raw Data'!AE$1,FALSE)</f>
        <v>-1.4637006026906301</v>
      </c>
      <c r="AS13" s="40"/>
      <c r="AT13" s="51">
        <f>VLOOKUP($A13,'RevPAR Raw Data'!$B$6:$BE$43,'RevPAR Raw Data'!G$1,FALSE)</f>
        <v>39.865047429330197</v>
      </c>
      <c r="AU13" s="52">
        <f>VLOOKUP($A13,'RevPAR Raw Data'!$B$6:$BE$43,'RevPAR Raw Data'!H$1,FALSE)</f>
        <v>39.308074369189903</v>
      </c>
      <c r="AV13" s="52">
        <f>VLOOKUP($A13,'RevPAR Raw Data'!$B$6:$BE$43,'RevPAR Raw Data'!I$1,FALSE)</f>
        <v>38.8154145323468</v>
      </c>
      <c r="AW13" s="52">
        <f>VLOOKUP($A13,'RevPAR Raw Data'!$B$6:$BE$43,'RevPAR Raw Data'!J$1,FALSE)</f>
        <v>45.516645797761299</v>
      </c>
      <c r="AX13" s="52">
        <f>VLOOKUP($A13,'RevPAR Raw Data'!$B$6:$BE$43,'RevPAR Raw Data'!K$1,FALSE)</f>
        <v>53.009000189717298</v>
      </c>
      <c r="AY13" s="53">
        <f>VLOOKUP($A13,'RevPAR Raw Data'!$B$6:$BE$43,'RevPAR Raw Data'!L$1,FALSE)</f>
        <v>43.302836463669102</v>
      </c>
      <c r="AZ13" s="52">
        <f>VLOOKUP($A13,'RevPAR Raw Data'!$B$6:$BE$43,'RevPAR Raw Data'!N$1,FALSE)</f>
        <v>53.526421931322297</v>
      </c>
      <c r="BA13" s="52">
        <f>VLOOKUP($A13,'RevPAR Raw Data'!$B$6:$BE$43,'RevPAR Raw Data'!O$1,FALSE)</f>
        <v>42.5090969455511</v>
      </c>
      <c r="BB13" s="53">
        <f>VLOOKUP($A13,'RevPAR Raw Data'!$B$6:$BE$43,'RevPAR Raw Data'!P$1,FALSE)</f>
        <v>48.017759438436698</v>
      </c>
      <c r="BC13" s="54">
        <f>VLOOKUP($A13,'RevPAR Raw Data'!$B$6:$BE$43,'RevPAR Raw Data'!R$1,FALSE)</f>
        <v>44.649957313602698</v>
      </c>
      <c r="BE13" s="47">
        <f>VLOOKUP($A13,'RevPAR Raw Data'!$B$6:$BE$43,'RevPAR Raw Data'!T$1,FALSE)</f>
        <v>-3.4364711869680602</v>
      </c>
      <c r="BF13" s="48">
        <f>VLOOKUP($A13,'RevPAR Raw Data'!$B$6:$BE$43,'RevPAR Raw Data'!U$1,FALSE)</f>
        <v>-4.4656097195759203</v>
      </c>
      <c r="BG13" s="48">
        <f>VLOOKUP($A13,'RevPAR Raw Data'!$B$6:$BE$43,'RevPAR Raw Data'!V$1,FALSE)</f>
        <v>-4.1500907382604604</v>
      </c>
      <c r="BH13" s="48">
        <f>VLOOKUP($A13,'RevPAR Raw Data'!$B$6:$BE$43,'RevPAR Raw Data'!W$1,FALSE)</f>
        <v>6.0916121853513401</v>
      </c>
      <c r="BI13" s="48">
        <f>VLOOKUP($A13,'RevPAR Raw Data'!$B$6:$BE$43,'RevPAR Raw Data'!X$1,FALSE)</f>
        <v>2.3912746251617101</v>
      </c>
      <c r="BJ13" s="49">
        <f>VLOOKUP($A13,'RevPAR Raw Data'!$B$6:$BE$43,'RevPAR Raw Data'!Y$1,FALSE)</f>
        <v>-0.498733805723447</v>
      </c>
      <c r="BK13" s="48">
        <f>VLOOKUP($A13,'RevPAR Raw Data'!$B$6:$BE$43,'RevPAR Raw Data'!AA$1,FALSE)</f>
        <v>1.67257097653989</v>
      </c>
      <c r="BL13" s="48">
        <f>VLOOKUP($A13,'RevPAR Raw Data'!$B$6:$BE$43,'RevPAR Raw Data'!AB$1,FALSE)</f>
        <v>1.8054164880007399</v>
      </c>
      <c r="BM13" s="49">
        <f>VLOOKUP($A13,'RevPAR Raw Data'!$B$6:$BE$43,'RevPAR Raw Data'!AC$1,FALSE)</f>
        <v>1.7313308318812599</v>
      </c>
      <c r="BN13" s="50">
        <f>VLOOKUP($A13,'RevPAR Raw Data'!$B$6:$BE$43,'RevPAR Raw Data'!AE$1,FALSE)</f>
        <v>0.17601054403240499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37.272303870834101</v>
      </c>
      <c r="C15" s="48">
        <f>VLOOKUP($A15,'Occupancy Raw Data'!$B$8:$BE$45,'Occupancy Raw Data'!H$3,FALSE)</f>
        <v>37.725108673152498</v>
      </c>
      <c r="D15" s="48">
        <f>VLOOKUP($A15,'Occupancy Raw Data'!$B$8:$BE$45,'Occupancy Raw Data'!I$3,FALSE)</f>
        <v>37.639722624715297</v>
      </c>
      <c r="E15" s="48">
        <f>VLOOKUP($A15,'Occupancy Raw Data'!$B$8:$BE$45,'Occupancy Raw Data'!J$3,FALSE)</f>
        <v>47.653177395984201</v>
      </c>
      <c r="F15" s="48">
        <f>VLOOKUP($A15,'Occupancy Raw Data'!$B$8:$BE$45,'Occupancy Raw Data'!K$3,FALSE)</f>
        <v>57.612295590974902</v>
      </c>
      <c r="G15" s="49">
        <f>VLOOKUP($A15,'Occupancy Raw Data'!$B$8:$BE$45,'Occupancy Raw Data'!L$3,FALSE)</f>
        <v>43.5805216311322</v>
      </c>
      <c r="H15" s="48">
        <f>VLOOKUP($A15,'Occupancy Raw Data'!$B$8:$BE$45,'Occupancy Raw Data'!N$3,FALSE)</f>
        <v>59.596874353135902</v>
      </c>
      <c r="I15" s="48">
        <f>VLOOKUP($A15,'Occupancy Raw Data'!$B$8:$BE$45,'Occupancy Raw Data'!O$3,FALSE)</f>
        <v>47.854998965017501</v>
      </c>
      <c r="J15" s="49">
        <f>VLOOKUP($A15,'Occupancy Raw Data'!$B$8:$BE$45,'Occupancy Raw Data'!P$3,FALSE)</f>
        <v>53.725936659076702</v>
      </c>
      <c r="K15" s="50">
        <f>VLOOKUP($A15,'Occupancy Raw Data'!$B$8:$BE$45,'Occupancy Raw Data'!R$3,FALSE)</f>
        <v>46.4792116391164</v>
      </c>
      <c r="M15" s="47">
        <f>VLOOKUP($A15,'Occupancy Raw Data'!$B$8:$BE$45,'Occupancy Raw Data'!T$3,FALSE)</f>
        <v>-6.5587140285469001</v>
      </c>
      <c r="N15" s="48">
        <f>VLOOKUP($A15,'Occupancy Raw Data'!$B$8:$BE$45,'Occupancy Raw Data'!U$3,FALSE)</f>
        <v>-6.8954022154613703</v>
      </c>
      <c r="O15" s="48">
        <f>VLOOKUP($A15,'Occupancy Raw Data'!$B$8:$BE$45,'Occupancy Raw Data'!V$3,FALSE)</f>
        <v>-7.11210628456677</v>
      </c>
      <c r="P15" s="48">
        <f>VLOOKUP($A15,'Occupancy Raw Data'!$B$8:$BE$45,'Occupancy Raw Data'!W$3,FALSE)</f>
        <v>-4.2871204832946903</v>
      </c>
      <c r="Q15" s="48">
        <f>VLOOKUP($A15,'Occupancy Raw Data'!$B$8:$BE$45,'Occupancy Raw Data'!X$3,FALSE)</f>
        <v>-2.8607236986579698</v>
      </c>
      <c r="R15" s="49">
        <f>VLOOKUP($A15,'Occupancy Raw Data'!$B$8:$BE$45,'Occupancy Raw Data'!Y$3,FALSE)</f>
        <v>-5.2703604201568197</v>
      </c>
      <c r="S15" s="48">
        <f>VLOOKUP($A15,'Occupancy Raw Data'!$B$8:$BE$45,'Occupancy Raw Data'!AA$3,FALSE)</f>
        <v>-1.6068295525790399</v>
      </c>
      <c r="T15" s="48">
        <f>VLOOKUP($A15,'Occupancy Raw Data'!$B$8:$BE$45,'Occupancy Raw Data'!AB$3,FALSE)</f>
        <v>-5.46500770677509</v>
      </c>
      <c r="U15" s="49">
        <f>VLOOKUP($A15,'Occupancy Raw Data'!$B$8:$BE$45,'Occupancy Raw Data'!AC$3,FALSE)</f>
        <v>-3.36331687451302</v>
      </c>
      <c r="V15" s="50">
        <f>VLOOKUP($A15,'Occupancy Raw Data'!$B$8:$BE$45,'Occupancy Raw Data'!AE$3,FALSE)</f>
        <v>-4.64891724625162</v>
      </c>
      <c r="X15" s="51">
        <f>VLOOKUP($A15,'ADR Raw Data'!$B$6:$BE$43,'ADR Raw Data'!G$1,FALSE)</f>
        <v>93.031342297813197</v>
      </c>
      <c r="Y15" s="52">
        <f>VLOOKUP($A15,'ADR Raw Data'!$B$6:$BE$43,'ADR Raw Data'!H$1,FALSE)</f>
        <v>93.009396700960195</v>
      </c>
      <c r="Z15" s="52">
        <f>VLOOKUP($A15,'ADR Raw Data'!$B$6:$BE$43,'ADR Raw Data'!I$1,FALSE)</f>
        <v>94.562891709630804</v>
      </c>
      <c r="AA15" s="52">
        <f>VLOOKUP($A15,'ADR Raw Data'!$B$6:$BE$43,'ADR Raw Data'!J$1,FALSE)</f>
        <v>108.558765265787</v>
      </c>
      <c r="AB15" s="52">
        <f>VLOOKUP($A15,'ADR Raw Data'!$B$6:$BE$43,'ADR Raw Data'!K$1,FALSE)</f>
        <v>115.986184757028</v>
      </c>
      <c r="AC15" s="53">
        <f>VLOOKUP($A15,'ADR Raw Data'!$B$6:$BE$43,'ADR Raw Data'!L$1,FALSE)</f>
        <v>102.756932198539</v>
      </c>
      <c r="AD15" s="52">
        <f>VLOOKUP($A15,'ADR Raw Data'!$B$6:$BE$43,'ADR Raw Data'!N$1,FALSE)</f>
        <v>121.560751586853</v>
      </c>
      <c r="AE15" s="52">
        <f>VLOOKUP($A15,'ADR Raw Data'!$B$6:$BE$43,'ADR Raw Data'!O$1,FALSE)</f>
        <v>109.17247107866901</v>
      </c>
      <c r="AF15" s="53">
        <f>VLOOKUP($A15,'ADR Raw Data'!$B$6:$BE$43,'ADR Raw Data'!P$1,FALSE)</f>
        <v>116.04348015555701</v>
      </c>
      <c r="AG15" s="54">
        <f>VLOOKUP($A15,'ADR Raw Data'!$B$6:$BE$43,'ADR Raw Data'!R$1,FALSE)</f>
        <v>107.14495987052899</v>
      </c>
      <c r="AI15" s="47">
        <f>VLOOKUP($A15,'ADR Raw Data'!$B$6:$BE$43,'ADR Raw Data'!T$1,FALSE)</f>
        <v>1.8772190599838201</v>
      </c>
      <c r="AJ15" s="48">
        <f>VLOOKUP($A15,'ADR Raw Data'!$B$6:$BE$43,'ADR Raw Data'!U$1,FALSE)</f>
        <v>2.9496977713408001</v>
      </c>
      <c r="AK15" s="48">
        <f>VLOOKUP($A15,'ADR Raw Data'!$B$6:$BE$43,'ADR Raw Data'!V$1,FALSE)</f>
        <v>2.5242871789928101</v>
      </c>
      <c r="AL15" s="48">
        <f>VLOOKUP($A15,'ADR Raw Data'!$B$6:$BE$43,'ADR Raw Data'!W$1,FALSE)</f>
        <v>0.89152592435757905</v>
      </c>
      <c r="AM15" s="48">
        <f>VLOOKUP($A15,'ADR Raw Data'!$B$6:$BE$43,'ADR Raw Data'!X$1,FALSE)</f>
        <v>0.151964277775199</v>
      </c>
      <c r="AN15" s="49">
        <f>VLOOKUP($A15,'ADR Raw Data'!$B$6:$BE$43,'ADR Raw Data'!Y$1,FALSE)</f>
        <v>1.59183791226291</v>
      </c>
      <c r="AO15" s="48">
        <f>VLOOKUP($A15,'ADR Raw Data'!$B$6:$BE$43,'ADR Raw Data'!AA$1,FALSE)</f>
        <v>-2.1501944823508201</v>
      </c>
      <c r="AP15" s="48">
        <f>VLOOKUP($A15,'ADR Raw Data'!$B$6:$BE$43,'ADR Raw Data'!AB$1,FALSE)</f>
        <v>-1.6330908020261099</v>
      </c>
      <c r="AQ15" s="49">
        <f>VLOOKUP($A15,'ADR Raw Data'!$B$6:$BE$43,'ADR Raw Data'!AC$1,FALSE)</f>
        <v>-1.82537658030965</v>
      </c>
      <c r="AR15" s="50">
        <f>VLOOKUP($A15,'ADR Raw Data'!$B$6:$BE$43,'ADR Raw Data'!AE$1,FALSE)</f>
        <v>0.41300730088102</v>
      </c>
      <c r="AS15" s="40"/>
      <c r="AT15" s="51">
        <f>VLOOKUP($A15,'RevPAR Raw Data'!$B$6:$BE$43,'RevPAR Raw Data'!G$1,FALSE)</f>
        <v>34.674924596356803</v>
      </c>
      <c r="AU15" s="52">
        <f>VLOOKUP($A15,'RevPAR Raw Data'!$B$6:$BE$43,'RevPAR Raw Data'!H$1,FALSE)</f>
        <v>35.087895981680802</v>
      </c>
      <c r="AV15" s="52">
        <f>VLOOKUP($A15,'RevPAR Raw Data'!$B$6:$BE$43,'RevPAR Raw Data'!I$1,FALSE)</f>
        <v>35.593210145415</v>
      </c>
      <c r="AW15" s="52">
        <f>VLOOKUP($A15,'RevPAR Raw Data'!$B$6:$BE$43,'RevPAR Raw Data'!J$1,FALSE)</f>
        <v>51.731700990995598</v>
      </c>
      <c r="AX15" s="52">
        <f>VLOOKUP($A15,'RevPAR Raw Data'!$B$6:$BE$43,'RevPAR Raw Data'!K$1,FALSE)</f>
        <v>66.822303606913593</v>
      </c>
      <c r="AY15" s="53">
        <f>VLOOKUP($A15,'RevPAR Raw Data'!$B$6:$BE$43,'RevPAR Raw Data'!L$1,FALSE)</f>
        <v>44.782007064272399</v>
      </c>
      <c r="AZ15" s="52">
        <f>VLOOKUP($A15,'RevPAR Raw Data'!$B$6:$BE$43,'RevPAR Raw Data'!N$1,FALSE)</f>
        <v>72.446408385944906</v>
      </c>
      <c r="BA15" s="52">
        <f>VLOOKUP($A15,'RevPAR Raw Data'!$B$6:$BE$43,'RevPAR Raw Data'!O$1,FALSE)</f>
        <v>52.244484904781601</v>
      </c>
      <c r="BB15" s="53">
        <f>VLOOKUP($A15,'RevPAR Raw Data'!$B$6:$BE$43,'RevPAR Raw Data'!P$1,FALSE)</f>
        <v>62.345446645363197</v>
      </c>
      <c r="BC15" s="54">
        <f>VLOOKUP($A15,'RevPAR Raw Data'!$B$6:$BE$43,'RevPAR Raw Data'!R$1,FALSE)</f>
        <v>49.8001326588697</v>
      </c>
      <c r="BE15" s="47">
        <f>VLOOKUP($A15,'RevPAR Raw Data'!$B$6:$BE$43,'RevPAR Raw Data'!T$1,FALSE)</f>
        <v>-4.8046163983968002</v>
      </c>
      <c r="BF15" s="48">
        <f>VLOOKUP($A15,'RevPAR Raw Data'!$B$6:$BE$43,'RevPAR Raw Data'!U$1,FALSE)</f>
        <v>-4.1490979695950099</v>
      </c>
      <c r="BG15" s="48">
        <f>VLOOKUP($A15,'RevPAR Raw Data'!$B$6:$BE$43,'RevPAR Raw Data'!V$1,FALSE)</f>
        <v>-4.7673490926716102</v>
      </c>
      <c r="BH15" s="48">
        <f>VLOOKUP($A15,'RevPAR Raw Data'!$B$6:$BE$43,'RevPAR Raw Data'!W$1,FALSE)</f>
        <v>-3.4338153494541301</v>
      </c>
      <c r="BI15" s="48">
        <f>VLOOKUP($A15,'RevPAR Raw Data'!$B$6:$BE$43,'RevPAR Raw Data'!X$1,FALSE)</f>
        <v>-2.7131066989905799</v>
      </c>
      <c r="BJ15" s="49">
        <f>VLOOKUP($A15,'RevPAR Raw Data'!$B$6:$BE$43,'RevPAR Raw Data'!Y$1,FALSE)</f>
        <v>-3.76241810317486</v>
      </c>
      <c r="BK15" s="48">
        <f>VLOOKUP($A15,'RevPAR Raw Data'!$B$6:$BE$43,'RevPAR Raw Data'!AA$1,FALSE)</f>
        <v>-3.7224740745495302</v>
      </c>
      <c r="BL15" s="48">
        <f>VLOOKUP($A15,'RevPAR Raw Data'!$B$6:$BE$43,'RevPAR Raw Data'!AB$1,FALSE)</f>
        <v>-7.0088499706118403</v>
      </c>
      <c r="BM15" s="49">
        <f>VLOOKUP($A15,'RevPAR Raw Data'!$B$6:$BE$43,'RevPAR Raw Data'!AC$1,FALSE)</f>
        <v>-5.1273002562737098</v>
      </c>
      <c r="BN15" s="50">
        <f>VLOOKUP($A15,'RevPAR Raw Data'!$B$6:$BE$43,'RevPAR Raw Data'!AE$1,FALSE)</f>
        <v>-4.2551103130095296</v>
      </c>
    </row>
    <row r="16" spans="1:66" x14ac:dyDescent="0.45">
      <c r="A16" s="63" t="s">
        <v>91</v>
      </c>
      <c r="B16" s="47">
        <f>VLOOKUP($A16,'Occupancy Raw Data'!$B$8:$BE$45,'Occupancy Raw Data'!G$3,FALSE)</f>
        <v>46.380051590713599</v>
      </c>
      <c r="C16" s="48">
        <f>VLOOKUP($A16,'Occupancy Raw Data'!$B$8:$BE$45,'Occupancy Raw Data'!H$3,FALSE)</f>
        <v>50.008598452278498</v>
      </c>
      <c r="D16" s="48">
        <f>VLOOKUP($A16,'Occupancy Raw Data'!$B$8:$BE$45,'Occupancy Raw Data'!I$3,FALSE)</f>
        <v>48.306104901117699</v>
      </c>
      <c r="E16" s="48">
        <f>VLOOKUP($A16,'Occupancy Raw Data'!$B$8:$BE$45,'Occupancy Raw Data'!J$3,FALSE)</f>
        <v>55.597592433361903</v>
      </c>
      <c r="F16" s="48">
        <f>VLOOKUP($A16,'Occupancy Raw Data'!$B$8:$BE$45,'Occupancy Raw Data'!K$3,FALSE)</f>
        <v>66.672398968185703</v>
      </c>
      <c r="G16" s="49">
        <f>VLOOKUP($A16,'Occupancy Raw Data'!$B$8:$BE$45,'Occupancy Raw Data'!L$3,FALSE)</f>
        <v>53.392949269131499</v>
      </c>
      <c r="H16" s="48">
        <f>VLOOKUP($A16,'Occupancy Raw Data'!$B$8:$BE$45,'Occupancy Raw Data'!N$3,FALSE)</f>
        <v>63.594153052450501</v>
      </c>
      <c r="I16" s="48">
        <f>VLOOKUP($A16,'Occupancy Raw Data'!$B$8:$BE$45,'Occupancy Raw Data'!O$3,FALSE)</f>
        <v>51.711092003439298</v>
      </c>
      <c r="J16" s="49">
        <f>VLOOKUP($A16,'Occupancy Raw Data'!$B$8:$BE$45,'Occupancy Raw Data'!P$3,FALSE)</f>
        <v>57.652622527944899</v>
      </c>
      <c r="K16" s="50">
        <f>VLOOKUP($A16,'Occupancy Raw Data'!$B$8:$BE$45,'Occupancy Raw Data'!R$3,FALSE)</f>
        <v>54.6099987716496</v>
      </c>
      <c r="M16" s="47">
        <f>VLOOKUP($A16,'Occupancy Raw Data'!$B$8:$BE$45,'Occupancy Raw Data'!T$3,FALSE)</f>
        <v>-10.6719894354434</v>
      </c>
      <c r="N16" s="48">
        <f>VLOOKUP($A16,'Occupancy Raw Data'!$B$8:$BE$45,'Occupancy Raw Data'!U$3,FALSE)</f>
        <v>-10.543819200953701</v>
      </c>
      <c r="O16" s="48">
        <f>VLOOKUP($A16,'Occupancy Raw Data'!$B$8:$BE$45,'Occupancy Raw Data'!V$3,FALSE)</f>
        <v>-11.910587049745001</v>
      </c>
      <c r="P16" s="48">
        <f>VLOOKUP($A16,'Occupancy Raw Data'!$B$8:$BE$45,'Occupancy Raw Data'!W$3,FALSE)</f>
        <v>-8.5721383476649091</v>
      </c>
      <c r="Q16" s="48">
        <f>VLOOKUP($A16,'Occupancy Raw Data'!$B$8:$BE$45,'Occupancy Raw Data'!X$3,FALSE)</f>
        <v>-3.8130117178555101</v>
      </c>
      <c r="R16" s="49">
        <f>VLOOKUP($A16,'Occupancy Raw Data'!$B$8:$BE$45,'Occupancy Raw Data'!Y$3,FALSE)</f>
        <v>-8.8195563629444393</v>
      </c>
      <c r="S16" s="48">
        <f>VLOOKUP($A16,'Occupancy Raw Data'!$B$8:$BE$45,'Occupancy Raw Data'!AA$3,FALSE)</f>
        <v>-4.8994201153481498</v>
      </c>
      <c r="T16" s="48">
        <f>VLOOKUP($A16,'Occupancy Raw Data'!$B$8:$BE$45,'Occupancy Raw Data'!AB$3,FALSE)</f>
        <v>-6.4757698004757103</v>
      </c>
      <c r="U16" s="49">
        <f>VLOOKUP($A16,'Occupancy Raw Data'!$B$8:$BE$45,'Occupancy Raw Data'!AC$3,FALSE)</f>
        <v>-5.6128901801249702</v>
      </c>
      <c r="V16" s="50">
        <f>VLOOKUP($A16,'Occupancy Raw Data'!$B$8:$BE$45,'Occupancy Raw Data'!AE$3,FALSE)</f>
        <v>-7.8755062809233003</v>
      </c>
      <c r="X16" s="51">
        <f>VLOOKUP($A16,'ADR Raw Data'!$B$6:$BE$43,'ADR Raw Data'!G$1,FALSE)</f>
        <v>81.692960363366694</v>
      </c>
      <c r="Y16" s="52">
        <f>VLOOKUP($A16,'ADR Raw Data'!$B$6:$BE$43,'ADR Raw Data'!H$1,FALSE)</f>
        <v>82.480587379642301</v>
      </c>
      <c r="Z16" s="52">
        <f>VLOOKUP($A16,'ADR Raw Data'!$B$6:$BE$43,'ADR Raw Data'!I$1,FALSE)</f>
        <v>82.670223531505798</v>
      </c>
      <c r="AA16" s="52">
        <f>VLOOKUP($A16,'ADR Raw Data'!$B$6:$BE$43,'ADR Raw Data'!J$1,FALSE)</f>
        <v>88.702099597896606</v>
      </c>
      <c r="AB16" s="52">
        <f>VLOOKUP($A16,'ADR Raw Data'!$B$6:$BE$43,'ADR Raw Data'!K$1,FALSE)</f>
        <v>93.3538625999484</v>
      </c>
      <c r="AC16" s="53">
        <f>VLOOKUP($A16,'ADR Raw Data'!$B$6:$BE$43,'ADR Raw Data'!L$1,FALSE)</f>
        <v>86.389263939706197</v>
      </c>
      <c r="AD16" s="52">
        <f>VLOOKUP($A16,'ADR Raw Data'!$B$6:$BE$43,'ADR Raw Data'!N$1,FALSE)</f>
        <v>94.962504083288195</v>
      </c>
      <c r="AE16" s="52">
        <f>VLOOKUP($A16,'ADR Raw Data'!$B$6:$BE$43,'ADR Raw Data'!O$1,FALSE)</f>
        <v>88.217587562354495</v>
      </c>
      <c r="AF16" s="53">
        <f>VLOOKUP($A16,'ADR Raw Data'!$B$6:$BE$43,'ADR Raw Data'!P$1,FALSE)</f>
        <v>91.937602669649493</v>
      </c>
      <c r="AG16" s="54">
        <f>VLOOKUP($A16,'ADR Raw Data'!$B$6:$BE$43,'ADR Raw Data'!R$1,FALSE)</f>
        <v>88.062826006567903</v>
      </c>
      <c r="AI16" s="47">
        <f>VLOOKUP($A16,'ADR Raw Data'!$B$6:$BE$43,'ADR Raw Data'!T$1,FALSE)</f>
        <v>0.28792431250510497</v>
      </c>
      <c r="AJ16" s="48">
        <f>VLOOKUP($A16,'ADR Raw Data'!$B$6:$BE$43,'ADR Raw Data'!U$1,FALSE)</f>
        <v>0.118589022237248</v>
      </c>
      <c r="AK16" s="48">
        <f>VLOOKUP($A16,'ADR Raw Data'!$B$6:$BE$43,'ADR Raw Data'!V$1,FALSE)</f>
        <v>1.6809717979937001E-2</v>
      </c>
      <c r="AL16" s="48">
        <f>VLOOKUP($A16,'ADR Raw Data'!$B$6:$BE$43,'ADR Raw Data'!W$1,FALSE)</f>
        <v>0.14471727846368401</v>
      </c>
      <c r="AM16" s="48">
        <f>VLOOKUP($A16,'ADR Raw Data'!$B$6:$BE$43,'ADR Raw Data'!X$1,FALSE)</f>
        <v>-1.9254363175576901</v>
      </c>
      <c r="AN16" s="49">
        <f>VLOOKUP($A16,'ADR Raw Data'!$B$6:$BE$43,'ADR Raw Data'!Y$1,FALSE)</f>
        <v>-0.22860174620531701</v>
      </c>
      <c r="AO16" s="48">
        <f>VLOOKUP($A16,'ADR Raw Data'!$B$6:$BE$43,'ADR Raw Data'!AA$1,FALSE)</f>
        <v>-0.53753937078043201</v>
      </c>
      <c r="AP16" s="48">
        <f>VLOOKUP($A16,'ADR Raw Data'!$B$6:$BE$43,'ADR Raw Data'!AB$1,FALSE)</f>
        <v>0.63597708335992098</v>
      </c>
      <c r="AQ16" s="49">
        <f>VLOOKUP($A16,'ADR Raw Data'!$B$6:$BE$43,'ADR Raw Data'!AC$1,FALSE)</f>
        <v>-7.5549096893744497E-4</v>
      </c>
      <c r="AR16" s="50">
        <f>VLOOKUP($A16,'ADR Raw Data'!$B$6:$BE$43,'ADR Raw Data'!AE$1,FALSE)</f>
        <v>-0.113145872367978</v>
      </c>
      <c r="AS16" s="40"/>
      <c r="AT16" s="51">
        <f>VLOOKUP($A16,'RevPAR Raw Data'!$B$6:$BE$43,'RevPAR Raw Data'!G$1,FALSE)</f>
        <v>37.889237162510703</v>
      </c>
      <c r="AU16" s="52">
        <f>VLOOKUP($A16,'RevPAR Raw Data'!$B$6:$BE$43,'RevPAR Raw Data'!H$1,FALSE)</f>
        <v>41.247385743766102</v>
      </c>
      <c r="AV16" s="52">
        <f>VLOOKUP($A16,'RevPAR Raw Data'!$B$6:$BE$43,'RevPAR Raw Data'!I$1,FALSE)</f>
        <v>39.934764901117703</v>
      </c>
      <c r="AW16" s="52">
        <f>VLOOKUP($A16,'RevPAR Raw Data'!$B$6:$BE$43,'RevPAR Raw Data'!J$1,FALSE)</f>
        <v>49.316231814273401</v>
      </c>
      <c r="AX16" s="52">
        <f>VLOOKUP($A16,'RevPAR Raw Data'!$B$6:$BE$43,'RevPAR Raw Data'!K$1,FALSE)</f>
        <v>62.241259724849499</v>
      </c>
      <c r="AY16" s="53">
        <f>VLOOKUP($A16,'RevPAR Raw Data'!$B$6:$BE$43,'RevPAR Raw Data'!L$1,FALSE)</f>
        <v>46.125775869303503</v>
      </c>
      <c r="AZ16" s="52">
        <f>VLOOKUP($A16,'RevPAR Raw Data'!$B$6:$BE$43,'RevPAR Raw Data'!N$1,FALSE)</f>
        <v>60.390600189165902</v>
      </c>
      <c r="BA16" s="52">
        <f>VLOOKUP($A16,'RevPAR Raw Data'!$B$6:$BE$43,'RevPAR Raw Data'!O$1,FALSE)</f>
        <v>45.618277867583799</v>
      </c>
      <c r="BB16" s="53">
        <f>VLOOKUP($A16,'RevPAR Raw Data'!$B$6:$BE$43,'RevPAR Raw Data'!P$1,FALSE)</f>
        <v>53.004439028374797</v>
      </c>
      <c r="BC16" s="54">
        <f>VLOOKUP($A16,'RevPAR Raw Data'!$B$6:$BE$43,'RevPAR Raw Data'!R$1,FALSE)</f>
        <v>48.091108200466699</v>
      </c>
      <c r="BE16" s="47">
        <f>VLOOKUP($A16,'RevPAR Raw Data'!$B$6:$BE$43,'RevPAR Raw Data'!T$1,FALSE)</f>
        <v>-10.414792375151</v>
      </c>
      <c r="BF16" s="48">
        <f>VLOOKUP($A16,'RevPAR Raw Data'!$B$6:$BE$43,'RevPAR Raw Data'!U$1,FALSE)</f>
        <v>-10.4377339908133</v>
      </c>
      <c r="BG16" s="48">
        <f>VLOOKUP($A16,'RevPAR Raw Data'!$B$6:$BE$43,'RevPAR Raw Data'!V$1,FALSE)</f>
        <v>-11.895779467857899</v>
      </c>
      <c r="BH16" s="48">
        <f>VLOOKUP($A16,'RevPAR Raw Data'!$B$6:$BE$43,'RevPAR Raw Data'!W$1,FALSE)</f>
        <v>-8.4398264345241003</v>
      </c>
      <c r="BI16" s="48">
        <f>VLOOKUP($A16,'RevPAR Raw Data'!$B$6:$BE$43,'RevPAR Raw Data'!X$1,FALSE)</f>
        <v>-5.6650309230048803</v>
      </c>
      <c r="BJ16" s="49">
        <f>VLOOKUP($A16,'RevPAR Raw Data'!$B$6:$BE$43,'RevPAR Raw Data'!Y$1,FALSE)</f>
        <v>-9.0279964492965004</v>
      </c>
      <c r="BK16" s="48">
        <f>VLOOKUP($A16,'RevPAR Raw Data'!$B$6:$BE$43,'RevPAR Raw Data'!AA$1,FALSE)</f>
        <v>-5.4106231740686503</v>
      </c>
      <c r="BL16" s="48">
        <f>VLOOKUP($A16,'RevPAR Raw Data'!$B$6:$BE$43,'RevPAR Raw Data'!AB$1,FALSE)</f>
        <v>-5.8809771290179498</v>
      </c>
      <c r="BM16" s="49">
        <f>VLOOKUP($A16,'RevPAR Raw Data'!$B$6:$BE$43,'RevPAR Raw Data'!AC$1,FALSE)</f>
        <v>-5.6136032662154998</v>
      </c>
      <c r="BN16" s="50">
        <f>VLOOKUP($A16,'RevPAR Raw Data'!$B$6:$BE$43,'RevPAR Raw Data'!AE$1,FALSE)</f>
        <v>-7.9797413430063298</v>
      </c>
    </row>
    <row r="17" spans="1:66" x14ac:dyDescent="0.45">
      <c r="A17" s="63" t="s">
        <v>32</v>
      </c>
      <c r="B17" s="47">
        <f>VLOOKUP($A17,'Occupancy Raw Data'!$B$8:$BE$45,'Occupancy Raw Data'!G$3,FALSE)</f>
        <v>42.406794299697701</v>
      </c>
      <c r="C17" s="48">
        <f>VLOOKUP($A17,'Occupancy Raw Data'!$B$8:$BE$45,'Occupancy Raw Data'!H$3,FALSE)</f>
        <v>44.249316251619398</v>
      </c>
      <c r="D17" s="48">
        <f>VLOOKUP($A17,'Occupancy Raw Data'!$B$8:$BE$45,'Occupancy Raw Data'!I$3,FALSE)</f>
        <v>43.630344033395701</v>
      </c>
      <c r="E17" s="48">
        <f>VLOOKUP($A17,'Occupancy Raw Data'!$B$8:$BE$45,'Occupancy Raw Data'!J$3,FALSE)</f>
        <v>52.339139196775498</v>
      </c>
      <c r="F17" s="48">
        <f>VLOOKUP($A17,'Occupancy Raw Data'!$B$8:$BE$45,'Occupancy Raw Data'!K$3,FALSE)</f>
        <v>62.069958255362003</v>
      </c>
      <c r="G17" s="49">
        <f>VLOOKUP($A17,'Occupancy Raw Data'!$B$8:$BE$45,'Occupancy Raw Data'!L$3,FALSE)</f>
        <v>48.939110407370002</v>
      </c>
      <c r="H17" s="48">
        <f>VLOOKUP($A17,'Occupancy Raw Data'!$B$8:$BE$45,'Occupancy Raw Data'!N$3,FALSE)</f>
        <v>60.975960846408498</v>
      </c>
      <c r="I17" s="48">
        <f>VLOOKUP($A17,'Occupancy Raw Data'!$B$8:$BE$45,'Occupancy Raw Data'!O$3,FALSE)</f>
        <v>52.036850439038403</v>
      </c>
      <c r="J17" s="49">
        <f>VLOOKUP($A17,'Occupancy Raw Data'!$B$8:$BE$45,'Occupancy Raw Data'!P$3,FALSE)</f>
        <v>56.506405642723401</v>
      </c>
      <c r="K17" s="50">
        <f>VLOOKUP($A17,'Occupancy Raw Data'!$B$8:$BE$45,'Occupancy Raw Data'!R$3,FALSE)</f>
        <v>51.101194760328099</v>
      </c>
      <c r="M17" s="47">
        <f>VLOOKUP($A17,'Occupancy Raw Data'!$B$8:$BE$45,'Occupancy Raw Data'!T$3,FALSE)</f>
        <v>-7.7512815296494297</v>
      </c>
      <c r="N17" s="48">
        <f>VLOOKUP($A17,'Occupancy Raw Data'!$B$8:$BE$45,'Occupancy Raw Data'!U$3,FALSE)</f>
        <v>-7.3684093653957099</v>
      </c>
      <c r="O17" s="48">
        <f>VLOOKUP($A17,'Occupancy Raw Data'!$B$8:$BE$45,'Occupancy Raw Data'!V$3,FALSE)</f>
        <v>-8.6090954645663498</v>
      </c>
      <c r="P17" s="48">
        <f>VLOOKUP($A17,'Occupancy Raw Data'!$B$8:$BE$45,'Occupancy Raw Data'!W$3,FALSE)</f>
        <v>-7.2315461379599997</v>
      </c>
      <c r="Q17" s="48">
        <f>VLOOKUP($A17,'Occupancy Raw Data'!$B$8:$BE$45,'Occupancy Raw Data'!X$3,FALSE)</f>
        <v>-6.61280425330113</v>
      </c>
      <c r="R17" s="49">
        <f>VLOOKUP($A17,'Occupancy Raw Data'!$B$8:$BE$45,'Occupancy Raw Data'!Y$3,FALSE)</f>
        <v>-7.4398576027854499</v>
      </c>
      <c r="S17" s="48">
        <f>VLOOKUP($A17,'Occupancy Raw Data'!$B$8:$BE$45,'Occupancy Raw Data'!AA$3,FALSE)</f>
        <v>-6.14510944597997</v>
      </c>
      <c r="T17" s="48">
        <f>VLOOKUP($A17,'Occupancy Raw Data'!$B$8:$BE$45,'Occupancy Raw Data'!AB$3,FALSE)</f>
        <v>-4.8296823241803004</v>
      </c>
      <c r="U17" s="49">
        <f>VLOOKUP($A17,'Occupancy Raw Data'!$B$8:$BE$45,'Occupancy Raw Data'!AC$3,FALSE)</f>
        <v>-5.5439657390490202</v>
      </c>
      <c r="V17" s="50">
        <f>VLOOKUP($A17,'Occupancy Raw Data'!$B$8:$BE$45,'Occupancy Raw Data'!AE$3,FALSE)</f>
        <v>-6.8491545158231499</v>
      </c>
      <c r="X17" s="51">
        <f>VLOOKUP($A17,'ADR Raw Data'!$B$6:$BE$43,'ADR Raw Data'!G$1,FALSE)</f>
        <v>74.864021894093597</v>
      </c>
      <c r="Y17" s="52">
        <f>VLOOKUP($A17,'ADR Raw Data'!$B$6:$BE$43,'ADR Raw Data'!H$1,FALSE)</f>
        <v>75.022523845152804</v>
      </c>
      <c r="Z17" s="52">
        <f>VLOOKUP($A17,'ADR Raw Data'!$B$6:$BE$43,'ADR Raw Data'!I$1,FALSE)</f>
        <v>73.133433454305504</v>
      </c>
      <c r="AA17" s="52">
        <f>VLOOKUP($A17,'ADR Raw Data'!$B$6:$BE$43,'ADR Raw Data'!J$1,FALSE)</f>
        <v>78.796259845984494</v>
      </c>
      <c r="AB17" s="52">
        <f>VLOOKUP($A17,'ADR Raw Data'!$B$6:$BE$43,'ADR Raw Data'!K$1,FALSE)</f>
        <v>86.708974118738396</v>
      </c>
      <c r="AC17" s="53">
        <f>VLOOKUP($A17,'ADR Raw Data'!$B$6:$BE$43,'ADR Raw Data'!L$1,FALSE)</f>
        <v>78.429812388963995</v>
      </c>
      <c r="AD17" s="52">
        <f>VLOOKUP($A17,'ADR Raw Data'!$B$6:$BE$43,'ADR Raw Data'!N$1,FALSE)</f>
        <v>89.347617823418304</v>
      </c>
      <c r="AE17" s="52">
        <f>VLOOKUP($A17,'ADR Raw Data'!$B$6:$BE$43,'ADR Raw Data'!O$1,FALSE)</f>
        <v>84.434780276625105</v>
      </c>
      <c r="AF17" s="53">
        <f>VLOOKUP($A17,'ADR Raw Data'!$B$6:$BE$43,'ADR Raw Data'!P$1,FALSE)</f>
        <v>87.085497363393102</v>
      </c>
      <c r="AG17" s="54">
        <f>VLOOKUP($A17,'ADR Raw Data'!$B$6:$BE$43,'ADR Raw Data'!R$1,FALSE)</f>
        <v>81.164451533199099</v>
      </c>
      <c r="AI17" s="47">
        <f>VLOOKUP($A17,'ADR Raw Data'!$B$6:$BE$43,'ADR Raw Data'!T$1,FALSE)</f>
        <v>4.4349322661187101</v>
      </c>
      <c r="AJ17" s="48">
        <f>VLOOKUP($A17,'ADR Raw Data'!$B$6:$BE$43,'ADR Raw Data'!U$1,FALSE)</f>
        <v>4.6195551481591401</v>
      </c>
      <c r="AK17" s="48">
        <f>VLOOKUP($A17,'ADR Raw Data'!$B$6:$BE$43,'ADR Raw Data'!V$1,FALSE)</f>
        <v>0.400618170874742</v>
      </c>
      <c r="AL17" s="48">
        <f>VLOOKUP($A17,'ADR Raw Data'!$B$6:$BE$43,'ADR Raw Data'!W$1,FALSE)</f>
        <v>2.1426578621186998</v>
      </c>
      <c r="AM17" s="48">
        <f>VLOOKUP($A17,'ADR Raw Data'!$B$6:$BE$43,'ADR Raw Data'!X$1,FALSE)</f>
        <v>1.8889207202710401</v>
      </c>
      <c r="AN17" s="49">
        <f>VLOOKUP($A17,'ADR Raw Data'!$B$6:$BE$43,'ADR Raw Data'!Y$1,FALSE)</f>
        <v>2.6080276344880602</v>
      </c>
      <c r="AO17" s="48">
        <f>VLOOKUP($A17,'ADR Raw Data'!$B$6:$BE$43,'ADR Raw Data'!AA$1,FALSE)</f>
        <v>7.2585371278775903E-3</v>
      </c>
      <c r="AP17" s="48">
        <f>VLOOKUP($A17,'ADR Raw Data'!$B$6:$BE$43,'ADR Raw Data'!AB$1,FALSE)</f>
        <v>3.6974969430856301</v>
      </c>
      <c r="AQ17" s="49">
        <f>VLOOKUP($A17,'ADR Raw Data'!$B$6:$BE$43,'ADR Raw Data'!AC$1,FALSE)</f>
        <v>1.58930051398812</v>
      </c>
      <c r="AR17" s="50">
        <f>VLOOKUP($A17,'ADR Raw Data'!$B$6:$BE$43,'ADR Raw Data'!AE$1,FALSE)</f>
        <v>2.3126756608092198</v>
      </c>
      <c r="AS17" s="40"/>
      <c r="AT17" s="51">
        <f>VLOOKUP($A17,'RevPAR Raw Data'!$B$6:$BE$43,'RevPAR Raw Data'!G$1,FALSE)</f>
        <v>31.7474317691089</v>
      </c>
      <c r="AU17" s="52">
        <f>VLOOKUP($A17,'RevPAR Raw Data'!$B$6:$BE$43,'RevPAR Raw Data'!H$1,FALSE)</f>
        <v>33.1969538361882</v>
      </c>
      <c r="AV17" s="52">
        <f>VLOOKUP($A17,'RevPAR Raw Data'!$B$6:$BE$43,'RevPAR Raw Data'!I$1,FALSE)</f>
        <v>31.908368619548</v>
      </c>
      <c r="AW17" s="52">
        <f>VLOOKUP($A17,'RevPAR Raw Data'!$B$6:$BE$43,'RevPAR Raw Data'!J$1,FALSE)</f>
        <v>41.241284122642803</v>
      </c>
      <c r="AX17" s="52">
        <f>VLOOKUP($A17,'RevPAR Raw Data'!$B$6:$BE$43,'RevPAR Raw Data'!K$1,FALSE)</f>
        <v>53.820224039153501</v>
      </c>
      <c r="AY17" s="53">
        <f>VLOOKUP($A17,'RevPAR Raw Data'!$B$6:$BE$43,'RevPAR Raw Data'!L$1,FALSE)</f>
        <v>38.382852477328299</v>
      </c>
      <c r="AZ17" s="52">
        <f>VLOOKUP($A17,'RevPAR Raw Data'!$B$6:$BE$43,'RevPAR Raw Data'!N$1,FALSE)</f>
        <v>54.480568461206197</v>
      </c>
      <c r="BA17" s="52">
        <f>VLOOKUP($A17,'RevPAR Raw Data'!$B$6:$BE$43,'RevPAR Raw Data'!O$1,FALSE)</f>
        <v>43.937200331078103</v>
      </c>
      <c r="BB17" s="53">
        <f>VLOOKUP($A17,'RevPAR Raw Data'!$B$6:$BE$43,'RevPAR Raw Data'!P$1,FALSE)</f>
        <v>49.208884396142203</v>
      </c>
      <c r="BC17" s="54">
        <f>VLOOKUP($A17,'RevPAR Raw Data'!$B$6:$BE$43,'RevPAR Raw Data'!R$1,FALSE)</f>
        <v>41.476004454132301</v>
      </c>
      <c r="BE17" s="47">
        <f>VLOOKUP($A17,'RevPAR Raw Data'!$B$6:$BE$43,'RevPAR Raw Data'!T$1,FALSE)</f>
        <v>-3.6601133491268398</v>
      </c>
      <c r="BF17" s="48">
        <f>VLOOKUP($A17,'RevPAR Raw Data'!$B$6:$BE$43,'RevPAR Raw Data'!U$1,FALSE)</f>
        <v>-3.0892419514131402</v>
      </c>
      <c r="BG17" s="48">
        <f>VLOOKUP($A17,'RevPAR Raw Data'!$B$6:$BE$43,'RevPAR Raw Data'!V$1,FALSE)</f>
        <v>-8.2429668944706105</v>
      </c>
      <c r="BH17" s="48">
        <f>VLOOKUP($A17,'RevPAR Raw Data'!$B$6:$BE$43,'RevPAR Raw Data'!W$1,FALSE)</f>
        <v>-5.2438355677190396</v>
      </c>
      <c r="BI17" s="48">
        <f>VLOOKUP($A17,'RevPAR Raw Data'!$B$6:$BE$43,'RevPAR Raw Data'!X$1,FALSE)</f>
        <v>-4.84879416276166</v>
      </c>
      <c r="BJ17" s="49">
        <f>VLOOKUP($A17,'RevPAR Raw Data'!$B$6:$BE$43,'RevPAR Raw Data'!Y$1,FALSE)</f>
        <v>-5.0258635105445899</v>
      </c>
      <c r="BK17" s="48">
        <f>VLOOKUP($A17,'RevPAR Raw Data'!$B$6:$BE$43,'RevPAR Raw Data'!AA$1,FALSE)</f>
        <v>-6.1382969539027696</v>
      </c>
      <c r="BL17" s="48">
        <f>VLOOKUP($A17,'RevPAR Raw Data'!$B$6:$BE$43,'RevPAR Raw Data'!AB$1,FALSE)</f>
        <v>-1.3107627373919799</v>
      </c>
      <c r="BM17" s="49">
        <f>VLOOKUP($A17,'RevPAR Raw Data'!$B$6:$BE$43,'RevPAR Raw Data'!AC$1,FALSE)</f>
        <v>-4.04277550104693</v>
      </c>
      <c r="BN17" s="50">
        <f>VLOOKUP($A17,'RevPAR Raw Data'!$B$6:$BE$43,'RevPAR Raw Data'!AE$1,FALSE)</f>
        <v>-4.6948775844725903</v>
      </c>
    </row>
    <row r="18" spans="1:66" x14ac:dyDescent="0.45">
      <c r="A18" s="63" t="s">
        <v>92</v>
      </c>
      <c r="B18" s="47">
        <f>VLOOKUP($A18,'Occupancy Raw Data'!$B$8:$BE$45,'Occupancy Raw Data'!G$3,FALSE)</f>
        <v>42.877217635692901</v>
      </c>
      <c r="C18" s="48">
        <f>VLOOKUP($A18,'Occupancy Raw Data'!$B$8:$BE$45,'Occupancy Raw Data'!H$3,FALSE)</f>
        <v>41.208501668715897</v>
      </c>
      <c r="D18" s="48">
        <f>VLOOKUP($A18,'Occupancy Raw Data'!$B$8:$BE$45,'Occupancy Raw Data'!I$3,FALSE)</f>
        <v>39.610047426664302</v>
      </c>
      <c r="E18" s="48">
        <f>VLOOKUP($A18,'Occupancy Raw Data'!$B$8:$BE$45,'Occupancy Raw Data'!J$3,FALSE)</f>
        <v>44.212190409274498</v>
      </c>
      <c r="F18" s="48">
        <f>VLOOKUP($A18,'Occupancy Raw Data'!$B$8:$BE$45,'Occupancy Raw Data'!K$3,FALSE)</f>
        <v>49.4466889162128</v>
      </c>
      <c r="G18" s="49">
        <f>VLOOKUP($A18,'Occupancy Raw Data'!$B$8:$BE$45,'Occupancy Raw Data'!L$3,FALSE)</f>
        <v>43.470929211312097</v>
      </c>
      <c r="H18" s="48">
        <f>VLOOKUP($A18,'Occupancy Raw Data'!$B$8:$BE$45,'Occupancy Raw Data'!N$3,FALSE)</f>
        <v>55.981029334270097</v>
      </c>
      <c r="I18" s="48">
        <f>VLOOKUP($A18,'Occupancy Raw Data'!$B$8:$BE$45,'Occupancy Raw Data'!O$3,FALSE)</f>
        <v>48.427893904795297</v>
      </c>
      <c r="J18" s="49">
        <f>VLOOKUP($A18,'Occupancy Raw Data'!$B$8:$BE$45,'Occupancy Raw Data'!P$3,FALSE)</f>
        <v>52.204461619532701</v>
      </c>
      <c r="K18" s="50">
        <f>VLOOKUP($A18,'Occupancy Raw Data'!$B$8:$BE$45,'Occupancy Raw Data'!R$3,FALSE)</f>
        <v>45.966224185089402</v>
      </c>
      <c r="M18" s="47">
        <f>VLOOKUP($A18,'Occupancy Raw Data'!$B$8:$BE$45,'Occupancy Raw Data'!T$3,FALSE)</f>
        <v>-4.7767761286132204</v>
      </c>
      <c r="N18" s="48">
        <f>VLOOKUP($A18,'Occupancy Raw Data'!$B$8:$BE$45,'Occupancy Raw Data'!U$3,FALSE)</f>
        <v>-8.1242493151855495</v>
      </c>
      <c r="O18" s="48">
        <f>VLOOKUP($A18,'Occupancy Raw Data'!$B$8:$BE$45,'Occupancy Raw Data'!V$3,FALSE)</f>
        <v>-5.4276887782829899</v>
      </c>
      <c r="P18" s="48">
        <f>VLOOKUP($A18,'Occupancy Raw Data'!$B$8:$BE$45,'Occupancy Raw Data'!W$3,FALSE)</f>
        <v>-6.5171664897508403</v>
      </c>
      <c r="Q18" s="48">
        <f>VLOOKUP($A18,'Occupancy Raw Data'!$B$8:$BE$45,'Occupancy Raw Data'!X$3,FALSE)</f>
        <v>-4.3985892285720798</v>
      </c>
      <c r="R18" s="49">
        <f>VLOOKUP($A18,'Occupancy Raw Data'!$B$8:$BE$45,'Occupancy Raw Data'!Y$3,FALSE)</f>
        <v>-5.8173991052113703</v>
      </c>
      <c r="S18" s="48">
        <f>VLOOKUP($A18,'Occupancy Raw Data'!$B$8:$BE$45,'Occupancy Raw Data'!AA$3,FALSE)</f>
        <v>2.4578839133973398</v>
      </c>
      <c r="T18" s="48">
        <f>VLOOKUP($A18,'Occupancy Raw Data'!$B$8:$BE$45,'Occupancy Raw Data'!AB$3,FALSE)</f>
        <v>-4.3872451938622197</v>
      </c>
      <c r="U18" s="49">
        <f>VLOOKUP($A18,'Occupancy Raw Data'!$B$8:$BE$45,'Occupancy Raw Data'!AC$3,FALSE)</f>
        <v>-0.83504236997147696</v>
      </c>
      <c r="V18" s="50">
        <f>VLOOKUP($A18,'Occupancy Raw Data'!$B$8:$BE$45,'Occupancy Raw Data'!AE$3,FALSE)</f>
        <v>-4.2564568753879204</v>
      </c>
      <c r="X18" s="51">
        <f>VLOOKUP($A18,'ADR Raw Data'!$B$6:$BE$43,'ADR Raw Data'!G$1,FALSE)</f>
        <v>93.590276648914298</v>
      </c>
      <c r="Y18" s="52">
        <f>VLOOKUP($A18,'ADR Raw Data'!$B$6:$BE$43,'ADR Raw Data'!H$1,FALSE)</f>
        <v>94.522197527706695</v>
      </c>
      <c r="Z18" s="52">
        <f>VLOOKUP($A18,'ADR Raw Data'!$B$6:$BE$43,'ADR Raw Data'!I$1,FALSE)</f>
        <v>91.011546252771595</v>
      </c>
      <c r="AA18" s="52">
        <f>VLOOKUP($A18,'ADR Raw Data'!$B$6:$BE$43,'ADR Raw Data'!J$1,FALSE)</f>
        <v>96.787001430274103</v>
      </c>
      <c r="AB18" s="52">
        <f>VLOOKUP($A18,'ADR Raw Data'!$B$6:$BE$43,'ADR Raw Data'!K$1,FALSE)</f>
        <v>98.3804194671403</v>
      </c>
      <c r="AC18" s="53">
        <f>VLOOKUP($A18,'ADR Raw Data'!$B$6:$BE$43,'ADR Raw Data'!L$1,FALSE)</f>
        <v>95.036992152901206</v>
      </c>
      <c r="AD18" s="52">
        <f>VLOOKUP($A18,'ADR Raw Data'!$B$6:$BE$43,'ADR Raw Data'!N$1,FALSE)</f>
        <v>103.92258716661399</v>
      </c>
      <c r="AE18" s="52">
        <f>VLOOKUP($A18,'ADR Raw Data'!$B$6:$BE$43,'ADR Raw Data'!O$1,FALSE)</f>
        <v>100.469675117881</v>
      </c>
      <c r="AF18" s="53">
        <f>VLOOKUP($A18,'ADR Raw Data'!$B$6:$BE$43,'ADR Raw Data'!P$1,FALSE)</f>
        <v>102.321026177658</v>
      </c>
      <c r="AG18" s="54">
        <f>VLOOKUP($A18,'ADR Raw Data'!$B$6:$BE$43,'ADR Raw Data'!R$1,FALSE)</f>
        <v>97.400585244022196</v>
      </c>
      <c r="AI18" s="47">
        <f>VLOOKUP($A18,'ADR Raw Data'!$B$6:$BE$43,'ADR Raw Data'!T$1,FALSE)</f>
        <v>4.3466058614770597</v>
      </c>
      <c r="AJ18" s="48">
        <f>VLOOKUP($A18,'ADR Raw Data'!$B$6:$BE$43,'ADR Raw Data'!U$1,FALSE)</f>
        <v>8.6757304392175101</v>
      </c>
      <c r="AK18" s="48">
        <f>VLOOKUP($A18,'ADR Raw Data'!$B$6:$BE$43,'ADR Raw Data'!V$1,FALSE)</f>
        <v>9.7631966556167402</v>
      </c>
      <c r="AL18" s="48">
        <f>VLOOKUP($A18,'ADR Raw Data'!$B$6:$BE$43,'ADR Raw Data'!W$1,FALSE)</f>
        <v>11.2651128589611</v>
      </c>
      <c r="AM18" s="48">
        <f>VLOOKUP($A18,'ADR Raw Data'!$B$6:$BE$43,'ADR Raw Data'!X$1,FALSE)</f>
        <v>5.8877788995318401</v>
      </c>
      <c r="AN18" s="49">
        <f>VLOOKUP($A18,'ADR Raw Data'!$B$6:$BE$43,'ADR Raw Data'!Y$1,FALSE)</f>
        <v>7.8721710755029797</v>
      </c>
      <c r="AO18" s="48">
        <f>VLOOKUP($A18,'ADR Raw Data'!$B$6:$BE$43,'ADR Raw Data'!AA$1,FALSE)</f>
        <v>5.1297149830173101</v>
      </c>
      <c r="AP18" s="48">
        <f>VLOOKUP($A18,'ADR Raw Data'!$B$6:$BE$43,'ADR Raw Data'!AB$1,FALSE)</f>
        <v>5.4092572237745298</v>
      </c>
      <c r="AQ18" s="49">
        <f>VLOOKUP($A18,'ADR Raw Data'!$B$6:$BE$43,'ADR Raw Data'!AC$1,FALSE)</f>
        <v>5.3228973604533003</v>
      </c>
      <c r="AR18" s="50">
        <f>VLOOKUP($A18,'ADR Raw Data'!$B$6:$BE$43,'ADR Raw Data'!AE$1,FALSE)</f>
        <v>7.1086042342895803</v>
      </c>
      <c r="AS18" s="40"/>
      <c r="AT18" s="51">
        <f>VLOOKUP($A18,'RevPAR Raw Data'!$B$6:$BE$43,'RevPAR Raw Data'!G$1,FALSE)</f>
        <v>40.128906604602101</v>
      </c>
      <c r="AU18" s="52">
        <f>VLOOKUP($A18,'RevPAR Raw Data'!$B$6:$BE$43,'RevPAR Raw Data'!H$1,FALSE)</f>
        <v>38.951181345511998</v>
      </c>
      <c r="AV18" s="52">
        <f>VLOOKUP($A18,'RevPAR Raw Data'!$B$6:$BE$43,'RevPAR Raw Data'!I$1,FALSE)</f>
        <v>36.049716634463302</v>
      </c>
      <c r="AW18" s="52">
        <f>VLOOKUP($A18,'RevPAR Raw Data'!$B$6:$BE$43,'RevPAR Raw Data'!J$1,FALSE)</f>
        <v>42.79165336378</v>
      </c>
      <c r="AX18" s="52">
        <f>VLOOKUP($A18,'RevPAR Raw Data'!$B$6:$BE$43,'RevPAR Raw Data'!K$1,FALSE)</f>
        <v>48.645859968382197</v>
      </c>
      <c r="AY18" s="53">
        <f>VLOOKUP($A18,'RevPAR Raw Data'!$B$6:$BE$43,'RevPAR Raw Data'!L$1,FALSE)</f>
        <v>41.313463583347897</v>
      </c>
      <c r="AZ18" s="52">
        <f>VLOOKUP($A18,'RevPAR Raw Data'!$B$6:$BE$43,'RevPAR Raw Data'!N$1,FALSE)</f>
        <v>58.176934006674799</v>
      </c>
      <c r="BA18" s="52">
        <f>VLOOKUP($A18,'RevPAR Raw Data'!$B$6:$BE$43,'RevPAR Raw Data'!O$1,FALSE)</f>
        <v>48.655347672580298</v>
      </c>
      <c r="BB18" s="53">
        <f>VLOOKUP($A18,'RevPAR Raw Data'!$B$6:$BE$43,'RevPAR Raw Data'!P$1,FALSE)</f>
        <v>53.416140839627602</v>
      </c>
      <c r="BC18" s="54">
        <f>VLOOKUP($A18,'RevPAR Raw Data'!$B$6:$BE$43,'RevPAR Raw Data'!R$1,FALSE)</f>
        <v>44.7713713708564</v>
      </c>
      <c r="BE18" s="47">
        <f>VLOOKUP($A18,'RevPAR Raw Data'!$B$6:$BE$43,'RevPAR Raw Data'!T$1,FALSE)</f>
        <v>-0.63779789833209399</v>
      </c>
      <c r="BF18" s="48">
        <f>VLOOKUP($A18,'RevPAR Raw Data'!$B$6:$BE$43,'RevPAR Raw Data'!U$1,FALSE)</f>
        <v>-0.153356846763511</v>
      </c>
      <c r="BG18" s="48">
        <f>VLOOKUP($A18,'RevPAR Raw Data'!$B$6:$BE$43,'RevPAR Raw Data'!V$1,FALSE)</f>
        <v>3.8055919480551399</v>
      </c>
      <c r="BH18" s="48">
        <f>VLOOKUP($A18,'RevPAR Raw Data'!$B$6:$BE$43,'RevPAR Raw Data'!W$1,FALSE)</f>
        <v>4.01378020893344</v>
      </c>
      <c r="BI18" s="48">
        <f>VLOOKUP($A18,'RevPAR Raw Data'!$B$6:$BE$43,'RevPAR Raw Data'!X$1,FALSE)</f>
        <v>1.2302104624828101</v>
      </c>
      <c r="BJ18" s="49">
        <f>VLOOKUP($A18,'RevPAR Raw Data'!$B$6:$BE$43,'RevPAR Raw Data'!Y$1,FALSE)</f>
        <v>1.59681636058459</v>
      </c>
      <c r="BK18" s="48">
        <f>VLOOKUP($A18,'RevPAR Raw Data'!$B$6:$BE$43,'RevPAR Raw Data'!AA$1,FALSE)</f>
        <v>7.7136813357853704</v>
      </c>
      <c r="BL18" s="48">
        <f>VLOOKUP($A18,'RevPAR Raw Data'!$B$6:$BE$43,'RevPAR Raw Data'!AB$1,FALSE)</f>
        <v>0.78469465233861202</v>
      </c>
      <c r="BM18" s="49">
        <f>VLOOKUP($A18,'RevPAR Raw Data'!$B$6:$BE$43,'RevPAR Raw Data'!AC$1,FALSE)</f>
        <v>4.4434065422119398</v>
      </c>
      <c r="BN18" s="50">
        <f>VLOOKUP($A18,'RevPAR Raw Data'!$B$6:$BE$43,'RevPAR Raw Data'!AE$1,FALSE)</f>
        <v>2.5495726852271199</v>
      </c>
    </row>
    <row r="19" spans="1:66" x14ac:dyDescent="0.45">
      <c r="A19" s="63" t="s">
        <v>93</v>
      </c>
      <c r="B19" s="47">
        <f>VLOOKUP($A19,'Occupancy Raw Data'!$B$8:$BE$45,'Occupancy Raw Data'!G$3,FALSE)</f>
        <v>30.049418141240199</v>
      </c>
      <c r="C19" s="48">
        <f>VLOOKUP($A19,'Occupancy Raw Data'!$B$8:$BE$45,'Occupancy Raw Data'!H$3,FALSE)</f>
        <v>29.459588713534099</v>
      </c>
      <c r="D19" s="48">
        <f>VLOOKUP($A19,'Occupancy Raw Data'!$B$8:$BE$45,'Occupancy Raw Data'!I$3,FALSE)</f>
        <v>30.153036824485799</v>
      </c>
      <c r="E19" s="48">
        <f>VLOOKUP($A19,'Occupancy Raw Data'!$B$8:$BE$45,'Occupancy Raw Data'!J$3,FALSE)</f>
        <v>41.1286465805834</v>
      </c>
      <c r="F19" s="48">
        <f>VLOOKUP($A19,'Occupancy Raw Data'!$B$8:$BE$45,'Occupancy Raw Data'!K$3,FALSE)</f>
        <v>51.673840267814398</v>
      </c>
      <c r="G19" s="49">
        <f>VLOOKUP($A19,'Occupancy Raw Data'!$B$8:$BE$45,'Occupancy Raw Data'!L$3,FALSE)</f>
        <v>36.492906105531603</v>
      </c>
      <c r="H19" s="48">
        <f>VLOOKUP($A19,'Occupancy Raw Data'!$B$8:$BE$45,'Occupancy Raw Data'!N$3,FALSE)</f>
        <v>53.650565917423798</v>
      </c>
      <c r="I19" s="48">
        <f>VLOOKUP($A19,'Occupancy Raw Data'!$B$8:$BE$45,'Occupancy Raw Data'!O$3,FALSE)</f>
        <v>42.236569424517697</v>
      </c>
      <c r="J19" s="49">
        <f>VLOOKUP($A19,'Occupancy Raw Data'!$B$8:$BE$45,'Occupancy Raw Data'!P$3,FALSE)</f>
        <v>47.943567670970801</v>
      </c>
      <c r="K19" s="50">
        <f>VLOOKUP($A19,'Occupancy Raw Data'!$B$8:$BE$45,'Occupancy Raw Data'!R$3,FALSE)</f>
        <v>39.764523695657097</v>
      </c>
      <c r="M19" s="47">
        <f>VLOOKUP($A19,'Occupancy Raw Data'!$B$8:$BE$45,'Occupancy Raw Data'!T$3,FALSE)</f>
        <v>-6.06983453896511</v>
      </c>
      <c r="N19" s="48">
        <f>VLOOKUP($A19,'Occupancy Raw Data'!$B$8:$BE$45,'Occupancy Raw Data'!U$3,FALSE)</f>
        <v>-6.2241154103287402</v>
      </c>
      <c r="O19" s="48">
        <f>VLOOKUP($A19,'Occupancy Raw Data'!$B$8:$BE$45,'Occupancy Raw Data'!V$3,FALSE)</f>
        <v>-3.9670991104338902</v>
      </c>
      <c r="P19" s="48">
        <f>VLOOKUP($A19,'Occupancy Raw Data'!$B$8:$BE$45,'Occupancy Raw Data'!W$3,FALSE)</f>
        <v>-3.1605892151743902</v>
      </c>
      <c r="Q19" s="48">
        <f>VLOOKUP($A19,'Occupancy Raw Data'!$B$8:$BE$45,'Occupancy Raw Data'!X$3,FALSE)</f>
        <v>-2.91748692096902</v>
      </c>
      <c r="R19" s="49">
        <f>VLOOKUP($A19,'Occupancy Raw Data'!$B$8:$BE$45,'Occupancy Raw Data'!Y$3,FALSE)</f>
        <v>-4.2193390331420799</v>
      </c>
      <c r="S19" s="48">
        <f>VLOOKUP($A19,'Occupancy Raw Data'!$B$8:$BE$45,'Occupancy Raw Data'!AA$3,FALSE)</f>
        <v>-4.9034069731302399</v>
      </c>
      <c r="T19" s="48">
        <f>VLOOKUP($A19,'Occupancy Raw Data'!$B$8:$BE$45,'Occupancy Raw Data'!AB$3,FALSE)</f>
        <v>-8.1369529059614205</v>
      </c>
      <c r="U19" s="49">
        <f>VLOOKUP($A19,'Occupancy Raw Data'!$B$8:$BE$45,'Occupancy Raw Data'!AC$3,FALSE)</f>
        <v>-6.3553495895529304</v>
      </c>
      <c r="V19" s="50">
        <f>VLOOKUP($A19,'Occupancy Raw Data'!$B$8:$BE$45,'Occupancy Raw Data'!AE$3,FALSE)</f>
        <v>-4.9660725057479898</v>
      </c>
      <c r="X19" s="51">
        <f>VLOOKUP($A19,'ADR Raw Data'!$B$6:$BE$43,'ADR Raw Data'!G$1,FALSE)</f>
        <v>97.807596259946905</v>
      </c>
      <c r="Y19" s="52">
        <f>VLOOKUP($A19,'ADR Raw Data'!$B$6:$BE$43,'ADR Raw Data'!H$1,FALSE)</f>
        <v>97.5481093344155</v>
      </c>
      <c r="Z19" s="52">
        <f>VLOOKUP($A19,'ADR Raw Data'!$B$6:$BE$43,'ADR Raw Data'!I$1,FALSE)</f>
        <v>99.455636849061506</v>
      </c>
      <c r="AA19" s="52">
        <f>VLOOKUP($A19,'ADR Raw Data'!$B$6:$BE$43,'ADR Raw Data'!J$1,FALSE)</f>
        <v>107.942280717054</v>
      </c>
      <c r="AB19" s="52">
        <f>VLOOKUP($A19,'ADR Raw Data'!$B$6:$BE$43,'ADR Raw Data'!K$1,FALSE)</f>
        <v>113.872660388708</v>
      </c>
      <c r="AC19" s="53">
        <f>VLOOKUP($A19,'ADR Raw Data'!$B$6:$BE$43,'ADR Raw Data'!L$1,FALSE)</f>
        <v>104.87208413419501</v>
      </c>
      <c r="AD19" s="52">
        <f>VLOOKUP($A19,'ADR Raw Data'!$B$6:$BE$43,'ADR Raw Data'!N$1,FALSE)</f>
        <v>117.467738344971</v>
      </c>
      <c r="AE19" s="52">
        <f>VLOOKUP($A19,'ADR Raw Data'!$B$6:$BE$43,'ADR Raw Data'!O$1,FALSE)</f>
        <v>110.383704812228</v>
      </c>
      <c r="AF19" s="53">
        <f>VLOOKUP($A19,'ADR Raw Data'!$B$6:$BE$43,'ADR Raw Data'!P$1,FALSE)</f>
        <v>114.34734817955101</v>
      </c>
      <c r="AG19" s="54">
        <f>VLOOKUP($A19,'ADR Raw Data'!$B$6:$BE$43,'ADR Raw Data'!R$1,FALSE)</f>
        <v>108.136141933451</v>
      </c>
      <c r="AI19" s="47">
        <f>VLOOKUP($A19,'ADR Raw Data'!$B$6:$BE$43,'ADR Raw Data'!T$1,FALSE)</f>
        <v>3.2412325203906902</v>
      </c>
      <c r="AJ19" s="48">
        <f>VLOOKUP($A19,'ADR Raw Data'!$B$6:$BE$43,'ADR Raw Data'!U$1,FALSE)</f>
        <v>4.3821374471885104</v>
      </c>
      <c r="AK19" s="48">
        <f>VLOOKUP($A19,'ADR Raw Data'!$B$6:$BE$43,'ADR Raw Data'!V$1,FALSE)</f>
        <v>5.7262060309966296</v>
      </c>
      <c r="AL19" s="48">
        <f>VLOOKUP($A19,'ADR Raw Data'!$B$6:$BE$43,'ADR Raw Data'!W$1,FALSE)</f>
        <v>3.1732658553390598</v>
      </c>
      <c r="AM19" s="48">
        <f>VLOOKUP($A19,'ADR Raw Data'!$B$6:$BE$43,'ADR Raw Data'!X$1,FALSE)</f>
        <v>2.6629074365851801</v>
      </c>
      <c r="AN19" s="49">
        <f>VLOOKUP($A19,'ADR Raw Data'!$B$6:$BE$43,'ADR Raw Data'!Y$1,FALSE)</f>
        <v>3.6897384084848599</v>
      </c>
      <c r="AO19" s="48">
        <f>VLOOKUP($A19,'ADR Raw Data'!$B$6:$BE$43,'ADR Raw Data'!AA$1,FALSE)</f>
        <v>0.254953887319886</v>
      </c>
      <c r="AP19" s="48">
        <f>VLOOKUP($A19,'ADR Raw Data'!$B$6:$BE$43,'ADR Raw Data'!AB$1,FALSE)</f>
        <v>-0.66028619740205996</v>
      </c>
      <c r="AQ19" s="49">
        <f>VLOOKUP($A19,'ADR Raw Data'!$B$6:$BE$43,'ADR Raw Data'!AC$1,FALSE)</f>
        <v>-9.1163359797880095E-2</v>
      </c>
      <c r="AR19" s="50">
        <f>VLOOKUP($A19,'ADR Raw Data'!$B$6:$BE$43,'ADR Raw Data'!AE$1,FALSE)</f>
        <v>2.2140207745827301</v>
      </c>
      <c r="AS19" s="40"/>
      <c r="AT19" s="51">
        <f>VLOOKUP($A19,'RevPAR Raw Data'!$B$6:$BE$43,'RevPAR Raw Data'!G$1,FALSE)</f>
        <v>29.390613574047499</v>
      </c>
      <c r="AU19" s="52">
        <f>VLOOKUP($A19,'RevPAR Raw Data'!$B$6:$BE$43,'RevPAR Raw Data'!H$1,FALSE)</f>
        <v>28.737271807747401</v>
      </c>
      <c r="AV19" s="52">
        <f>VLOOKUP($A19,'RevPAR Raw Data'!$B$6:$BE$43,'RevPAR Raw Data'!I$1,FALSE)</f>
        <v>29.988894803124499</v>
      </c>
      <c r="AW19" s="52">
        <f>VLOOKUP($A19,'RevPAR Raw Data'!$B$6:$BE$43,'RevPAR Raw Data'!J$1,FALSE)</f>
        <v>44.395199147138499</v>
      </c>
      <c r="AX19" s="52">
        <f>VLOOKUP($A19,'RevPAR Raw Data'!$B$6:$BE$43,'RevPAR Raw Data'!K$1,FALSE)</f>
        <v>58.842376637972201</v>
      </c>
      <c r="AY19" s="53">
        <f>VLOOKUP($A19,'RevPAR Raw Data'!$B$6:$BE$43,'RevPAR Raw Data'!L$1,FALSE)</f>
        <v>38.270871194005998</v>
      </c>
      <c r="AZ19" s="52">
        <f>VLOOKUP($A19,'RevPAR Raw Data'!$B$6:$BE$43,'RevPAR Raw Data'!N$1,FALSE)</f>
        <v>63.0221063924756</v>
      </c>
      <c r="BA19" s="52">
        <f>VLOOKUP($A19,'RevPAR Raw Data'!$B$6:$BE$43,'RevPAR Raw Data'!O$1,FALSE)</f>
        <v>46.622290116371701</v>
      </c>
      <c r="BB19" s="53">
        <f>VLOOKUP($A19,'RevPAR Raw Data'!$B$6:$BE$43,'RevPAR Raw Data'!P$1,FALSE)</f>
        <v>54.822198254423697</v>
      </c>
      <c r="BC19" s="54">
        <f>VLOOKUP($A19,'RevPAR Raw Data'!$B$6:$BE$43,'RevPAR Raw Data'!R$1,FALSE)</f>
        <v>42.999821782696799</v>
      </c>
      <c r="BE19" s="47">
        <f>VLOOKUP($A19,'RevPAR Raw Data'!$B$6:$BE$43,'RevPAR Raw Data'!T$1,FALSE)</f>
        <v>-3.0253394695852598</v>
      </c>
      <c r="BF19" s="48">
        <f>VLOOKUP($A19,'RevPAR Raw Data'!$B$6:$BE$43,'RevPAR Raw Data'!U$1,FALSE)</f>
        <v>-2.1147272552924701</v>
      </c>
      <c r="BG19" s="48">
        <f>VLOOKUP($A19,'RevPAR Raw Data'!$B$6:$BE$43,'RevPAR Raw Data'!V$1,FALSE)</f>
        <v>1.53194265204546</v>
      </c>
      <c r="BH19" s="48">
        <f>VLOOKUP($A19,'RevPAR Raw Data'!$B$6:$BE$43,'RevPAR Raw Data'!W$1,FALSE)</f>
        <v>-8.7617258227986897E-2</v>
      </c>
      <c r="BI19" s="48">
        <f>VLOOKUP($A19,'RevPAR Raw Data'!$B$6:$BE$43,'RevPAR Raw Data'!X$1,FALSE)</f>
        <v>-0.33226946056372297</v>
      </c>
      <c r="BJ19" s="49">
        <f>VLOOKUP($A19,'RevPAR Raw Data'!$B$6:$BE$43,'RevPAR Raw Data'!Y$1,FALSE)</f>
        <v>-0.68528319754725697</v>
      </c>
      <c r="BK19" s="48">
        <f>VLOOKUP($A19,'RevPAR Raw Data'!$B$6:$BE$43,'RevPAR Raw Data'!AA$1,FALSE)</f>
        <v>-4.6609545124994698</v>
      </c>
      <c r="BL19" s="48">
        <f>VLOOKUP($A19,'RevPAR Raw Data'!$B$6:$BE$43,'RevPAR Raw Data'!AB$1,FALSE)</f>
        <v>-8.7435119264363195</v>
      </c>
      <c r="BM19" s="49">
        <f>VLOOKUP($A19,'RevPAR Raw Data'!$B$6:$BE$43,'RevPAR Raw Data'!AC$1,FALSE)</f>
        <v>-6.4407191991380799</v>
      </c>
      <c r="BN19" s="50">
        <f>VLOOKUP($A19,'RevPAR Raw Data'!$B$6:$BE$43,'RevPAR Raw Data'!AE$1,FALSE)</f>
        <v>-2.8620016081233599</v>
      </c>
    </row>
    <row r="20" spans="1:66" x14ac:dyDescent="0.45">
      <c r="A20" s="63" t="s">
        <v>29</v>
      </c>
      <c r="B20" s="47">
        <f>VLOOKUP($A20,'Occupancy Raw Data'!$B$8:$BE$45,'Occupancy Raw Data'!G$3,FALSE)</f>
        <v>33.3594873806721</v>
      </c>
      <c r="C20" s="48">
        <f>VLOOKUP($A20,'Occupancy Raw Data'!$B$8:$BE$45,'Occupancy Raw Data'!H$3,FALSE)</f>
        <v>33.424872499019202</v>
      </c>
      <c r="D20" s="48">
        <f>VLOOKUP($A20,'Occupancy Raw Data'!$B$8:$BE$45,'Occupancy Raw Data'!I$3,FALSE)</f>
        <v>34.902576173662801</v>
      </c>
      <c r="E20" s="48">
        <f>VLOOKUP($A20,'Occupancy Raw Data'!$B$8:$BE$45,'Occupancy Raw Data'!J$3,FALSE)</f>
        <v>50.621158624297102</v>
      </c>
      <c r="F20" s="48">
        <f>VLOOKUP($A20,'Occupancy Raw Data'!$B$8:$BE$45,'Occupancy Raw Data'!K$3,FALSE)</f>
        <v>62.495096116123896</v>
      </c>
      <c r="G20" s="49">
        <f>VLOOKUP($A20,'Occupancy Raw Data'!$B$8:$BE$45,'Occupancy Raw Data'!L$3,FALSE)</f>
        <v>42.960638158755003</v>
      </c>
      <c r="H20" s="48">
        <f>VLOOKUP($A20,'Occupancy Raw Data'!$B$8:$BE$45,'Occupancy Raw Data'!N$3,FALSE)</f>
        <v>67.752059631227894</v>
      </c>
      <c r="I20" s="48">
        <f>VLOOKUP($A20,'Occupancy Raw Data'!$B$8:$BE$45,'Occupancy Raw Data'!O$3,FALSE)</f>
        <v>49.914999346148797</v>
      </c>
      <c r="J20" s="49">
        <f>VLOOKUP($A20,'Occupancy Raw Data'!$B$8:$BE$45,'Occupancy Raw Data'!P$3,FALSE)</f>
        <v>58.833529488688299</v>
      </c>
      <c r="K20" s="50">
        <f>VLOOKUP($A20,'Occupancy Raw Data'!$B$8:$BE$45,'Occupancy Raw Data'!R$3,FALSE)</f>
        <v>47.495749967307397</v>
      </c>
      <c r="M20" s="47">
        <f>VLOOKUP($A20,'Occupancy Raw Data'!$B$8:$BE$45,'Occupancy Raw Data'!T$3,FALSE)</f>
        <v>-2.6920072308948599</v>
      </c>
      <c r="N20" s="48">
        <f>VLOOKUP($A20,'Occupancy Raw Data'!$B$8:$BE$45,'Occupancy Raw Data'!U$3,FALSE)</f>
        <v>-1.3793175057706599</v>
      </c>
      <c r="O20" s="48">
        <f>VLOOKUP($A20,'Occupancy Raw Data'!$B$8:$BE$45,'Occupancy Raw Data'!V$3,FALSE)</f>
        <v>-5.5346179001355198</v>
      </c>
      <c r="P20" s="48">
        <f>VLOOKUP($A20,'Occupancy Raw Data'!$B$8:$BE$45,'Occupancy Raw Data'!W$3,FALSE)</f>
        <v>2.98279612221459</v>
      </c>
      <c r="Q20" s="48">
        <f>VLOOKUP($A20,'Occupancy Raw Data'!$B$8:$BE$45,'Occupancy Raw Data'!X$3,FALSE)</f>
        <v>2.8701646319763698</v>
      </c>
      <c r="R20" s="49">
        <f>VLOOKUP($A20,'Occupancy Raw Data'!$B$8:$BE$45,'Occupancy Raw Data'!Y$3,FALSE)</f>
        <v>-0.10482807825151801</v>
      </c>
      <c r="S20" s="48">
        <f>VLOOKUP($A20,'Occupancy Raw Data'!$B$8:$BE$45,'Occupancy Raw Data'!AA$3,FALSE)</f>
        <v>7.63090513907584</v>
      </c>
      <c r="T20" s="48">
        <f>VLOOKUP($A20,'Occupancy Raw Data'!$B$8:$BE$45,'Occupancy Raw Data'!AB$3,FALSE)</f>
        <v>-1.9294572233520499</v>
      </c>
      <c r="U20" s="49">
        <f>VLOOKUP($A20,'Occupancy Raw Data'!$B$8:$BE$45,'Occupancy Raw Data'!AC$3,FALSE)</f>
        <v>3.3567451928722098</v>
      </c>
      <c r="V20" s="50">
        <f>VLOOKUP($A20,'Occupancy Raw Data'!$B$8:$BE$45,'Occupancy Raw Data'!AE$3,FALSE)</f>
        <v>1.0934561900502699</v>
      </c>
      <c r="X20" s="51">
        <f>VLOOKUP($A20,'ADR Raw Data'!$B$6:$BE$43,'ADR Raw Data'!G$1,FALSE)</f>
        <v>118.405589964719</v>
      </c>
      <c r="Y20" s="52">
        <f>VLOOKUP($A20,'ADR Raw Data'!$B$6:$BE$43,'ADR Raw Data'!H$1,FALSE)</f>
        <v>118.668751956181</v>
      </c>
      <c r="Z20" s="52">
        <f>VLOOKUP($A20,'ADR Raw Data'!$B$6:$BE$43,'ADR Raw Data'!I$1,FALSE)</f>
        <v>127.480921693518</v>
      </c>
      <c r="AA20" s="52">
        <f>VLOOKUP($A20,'ADR Raw Data'!$B$6:$BE$43,'ADR Raw Data'!J$1,FALSE)</f>
        <v>161.57443554637001</v>
      </c>
      <c r="AB20" s="52">
        <f>VLOOKUP($A20,'ADR Raw Data'!$B$6:$BE$43,'ADR Raw Data'!K$1,FALSE)</f>
        <v>174.00063402385399</v>
      </c>
      <c r="AC20" s="53">
        <f>VLOOKUP($A20,'ADR Raw Data'!$B$6:$BE$43,'ADR Raw Data'!L$1,FALSE)</f>
        <v>146.26934372336501</v>
      </c>
      <c r="AD20" s="52">
        <f>VLOOKUP($A20,'ADR Raw Data'!$B$6:$BE$43,'ADR Raw Data'!N$1,FALSE)</f>
        <v>183.05043620922601</v>
      </c>
      <c r="AE20" s="52">
        <f>VLOOKUP($A20,'ADR Raw Data'!$B$6:$BE$43,'ADR Raw Data'!O$1,FALSE)</f>
        <v>153.71356824731399</v>
      </c>
      <c r="AF20" s="53">
        <f>VLOOKUP($A20,'ADR Raw Data'!$B$6:$BE$43,'ADR Raw Data'!P$1,FALSE)</f>
        <v>170.60557901755899</v>
      </c>
      <c r="AG20" s="54">
        <f>VLOOKUP($A20,'ADR Raw Data'!$B$6:$BE$43,'ADR Raw Data'!R$1,FALSE)</f>
        <v>154.88236469477599</v>
      </c>
      <c r="AI20" s="47">
        <f>VLOOKUP($A20,'ADR Raw Data'!$B$6:$BE$43,'ADR Raw Data'!T$1,FALSE)</f>
        <v>-3.4841320296315401</v>
      </c>
      <c r="AJ20" s="48">
        <f>VLOOKUP($A20,'ADR Raw Data'!$B$6:$BE$43,'ADR Raw Data'!U$1,FALSE)</f>
        <v>-3.14989402419473</v>
      </c>
      <c r="AK20" s="48">
        <f>VLOOKUP($A20,'ADR Raw Data'!$B$6:$BE$43,'ADR Raw Data'!V$1,FALSE)</f>
        <v>-2.5162984963948598</v>
      </c>
      <c r="AL20" s="48">
        <f>VLOOKUP($A20,'ADR Raw Data'!$B$6:$BE$43,'ADR Raw Data'!W$1,FALSE)</f>
        <v>-7.9301589165300701</v>
      </c>
      <c r="AM20" s="48">
        <f>VLOOKUP($A20,'ADR Raw Data'!$B$6:$BE$43,'ADR Raw Data'!X$1,FALSE)</f>
        <v>-5.9274787323503197</v>
      </c>
      <c r="AN20" s="49">
        <f>VLOOKUP($A20,'ADR Raw Data'!$B$6:$BE$43,'ADR Raw Data'!Y$1,FALSE)</f>
        <v>-4.8443759345412003</v>
      </c>
      <c r="AO20" s="48">
        <f>VLOOKUP($A20,'ADR Raw Data'!$B$6:$BE$43,'ADR Raw Data'!AA$1,FALSE)</f>
        <v>-11.1142169528149</v>
      </c>
      <c r="AP20" s="48">
        <f>VLOOKUP($A20,'ADR Raw Data'!$B$6:$BE$43,'ADR Raw Data'!AB$1,FALSE)</f>
        <v>-9.5168634348885899</v>
      </c>
      <c r="AQ20" s="49">
        <f>VLOOKUP($A20,'ADR Raw Data'!$B$6:$BE$43,'ADR Raw Data'!AC$1,FALSE)</f>
        <v>-10.1217031517837</v>
      </c>
      <c r="AR20" s="50">
        <f>VLOOKUP($A20,'ADR Raw Data'!$B$6:$BE$43,'ADR Raw Data'!AE$1,FALSE)</f>
        <v>-6.8171835221867303</v>
      </c>
      <c r="AS20" s="40"/>
      <c r="AT20" s="51">
        <f>VLOOKUP($A20,'RevPAR Raw Data'!$B$6:$BE$43,'RevPAR Raw Data'!G$1,FALSE)</f>
        <v>39.499497842290999</v>
      </c>
      <c r="AU20" s="52">
        <f>VLOOKUP($A20,'RevPAR Raw Data'!$B$6:$BE$43,'RevPAR Raw Data'!H$1,FALSE)</f>
        <v>39.664879037531001</v>
      </c>
      <c r="AV20" s="52">
        <f>VLOOKUP($A20,'RevPAR Raw Data'!$B$6:$BE$43,'RevPAR Raw Data'!I$1,FALSE)</f>
        <v>44.494125800967602</v>
      </c>
      <c r="AW20" s="52">
        <f>VLOOKUP($A20,'RevPAR Raw Data'!$B$6:$BE$43,'RevPAR Raw Data'!J$1,FALSE)</f>
        <v>81.790851314240797</v>
      </c>
      <c r="AX20" s="52">
        <f>VLOOKUP($A20,'RevPAR Raw Data'!$B$6:$BE$43,'RevPAR Raw Data'!K$1,FALSE)</f>
        <v>108.74186347587199</v>
      </c>
      <c r="AY20" s="53">
        <f>VLOOKUP($A20,'RevPAR Raw Data'!$B$6:$BE$43,'RevPAR Raw Data'!L$1,FALSE)</f>
        <v>62.838243494180702</v>
      </c>
      <c r="AZ20" s="52">
        <f>VLOOKUP($A20,'RevPAR Raw Data'!$B$6:$BE$43,'RevPAR Raw Data'!N$1,FALSE)</f>
        <v>124.020440695697</v>
      </c>
      <c r="BA20" s="52">
        <f>VLOOKUP($A20,'RevPAR Raw Data'!$B$6:$BE$43,'RevPAR Raw Data'!O$1,FALSE)</f>
        <v>76.7261265855891</v>
      </c>
      <c r="BB20" s="53">
        <f>VLOOKUP($A20,'RevPAR Raw Data'!$B$6:$BE$43,'RevPAR Raw Data'!P$1,FALSE)</f>
        <v>100.373283640643</v>
      </c>
      <c r="BC20" s="54">
        <f>VLOOKUP($A20,'RevPAR Raw Data'!$B$6:$BE$43,'RevPAR Raw Data'!R$1,FALSE)</f>
        <v>73.562540678884304</v>
      </c>
      <c r="BE20" s="47">
        <f>VLOOKUP($A20,'RevPAR Raw Data'!$B$6:$BE$43,'RevPAR Raw Data'!T$1,FALSE)</f>
        <v>-6.0823461743548002</v>
      </c>
      <c r="BF20" s="48">
        <f>VLOOKUP($A20,'RevPAR Raw Data'!$B$6:$BE$43,'RevPAR Raw Data'!U$1,FALSE)</f>
        <v>-4.48576449027646</v>
      </c>
      <c r="BG20" s="48">
        <f>VLOOKUP($A20,'RevPAR Raw Data'!$B$6:$BE$43,'RevPAR Raw Data'!V$1,FALSE)</f>
        <v>-7.9116488895280703</v>
      </c>
      <c r="BH20" s="48">
        <f>VLOOKUP($A20,'RevPAR Raw Data'!$B$6:$BE$43,'RevPAR Raw Data'!W$1,FALSE)</f>
        <v>-5.1839032669631901</v>
      </c>
      <c r="BI20" s="48">
        <f>VLOOKUP($A20,'RevPAR Raw Data'!$B$6:$BE$43,'RevPAR Raw Data'!X$1,FALSE)</f>
        <v>-3.2274424985177901</v>
      </c>
      <c r="BJ20" s="49">
        <f>VLOOKUP($A20,'RevPAR Raw Data'!$B$6:$BE$43,'RevPAR Raw Data'!Y$1,FALSE)</f>
        <v>-4.9441257465972601</v>
      </c>
      <c r="BK20" s="48">
        <f>VLOOKUP($A20,'RevPAR Raw Data'!$B$6:$BE$43,'RevPAR Raw Data'!AA$1,FALSE)</f>
        <v>-4.3314271663595196</v>
      </c>
      <c r="BL20" s="48">
        <f>VLOOKUP($A20,'RevPAR Raw Data'!$B$6:$BE$43,'RevPAR Raw Data'!AB$1,FALSE)</f>
        <v>-11.2626968492596</v>
      </c>
      <c r="BM20" s="49">
        <f>VLOOKUP($A20,'RevPAR Raw Data'!$B$6:$BE$43,'RevPAR Raw Data'!AC$1,FALSE)</f>
        <v>-7.1047177428958097</v>
      </c>
      <c r="BN20" s="50">
        <f>VLOOKUP($A20,'RevPAR Raw Data'!$B$6:$BE$43,'RevPAR Raw Data'!AE$1,FALSE)</f>
        <v>-5.7982702473468901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40.046557724663998</v>
      </c>
      <c r="C22" s="48">
        <f>VLOOKUP($A22,'Occupancy Raw Data'!$B$8:$BE$45,'Occupancy Raw Data'!H$3,FALSE)</f>
        <v>45.674971765736203</v>
      </c>
      <c r="D22" s="48">
        <f>VLOOKUP($A22,'Occupancy Raw Data'!$B$8:$BE$45,'Occupancy Raw Data'!I$3,FALSE)</f>
        <v>49.888215364049103</v>
      </c>
      <c r="E22" s="48">
        <f>VLOOKUP($A22,'Occupancy Raw Data'!$B$8:$BE$45,'Occupancy Raw Data'!J$3,FALSE)</f>
        <v>41.192062138428497</v>
      </c>
      <c r="F22" s="48">
        <f>VLOOKUP($A22,'Occupancy Raw Data'!$B$8:$BE$45,'Occupancy Raw Data'!K$3,FALSE)</f>
        <v>45.956161984004403</v>
      </c>
      <c r="G22" s="49">
        <f>VLOOKUP($A22,'Occupancy Raw Data'!$B$8:$BE$45,'Occupancy Raw Data'!L$3,FALSE)</f>
        <v>44.551593795376398</v>
      </c>
      <c r="H22" s="48">
        <f>VLOOKUP($A22,'Occupancy Raw Data'!$B$8:$BE$45,'Occupancy Raw Data'!N$3,FALSE)</f>
        <v>49.475649388065499</v>
      </c>
      <c r="I22" s="48">
        <f>VLOOKUP($A22,'Occupancy Raw Data'!$B$8:$BE$45,'Occupancy Raw Data'!O$3,FALSE)</f>
        <v>50.021895959619201</v>
      </c>
      <c r="J22" s="49">
        <f>VLOOKUP($A22,'Occupancy Raw Data'!$B$8:$BE$45,'Occupancy Raw Data'!P$3,FALSE)</f>
        <v>49.748772673842304</v>
      </c>
      <c r="K22" s="50">
        <f>VLOOKUP($A22,'Occupancy Raw Data'!$B$8:$BE$45,'Occupancy Raw Data'!R$3,FALSE)</f>
        <v>46.036502046366699</v>
      </c>
      <c r="M22" s="47">
        <f>VLOOKUP($A22,'Occupancy Raw Data'!$B$8:$BE$45,'Occupancy Raw Data'!T$3,FALSE)</f>
        <v>3.2303824959358902</v>
      </c>
      <c r="N22" s="48">
        <f>VLOOKUP($A22,'Occupancy Raw Data'!$B$8:$BE$45,'Occupancy Raw Data'!U$3,FALSE)</f>
        <v>-1.4386995624082899</v>
      </c>
      <c r="O22" s="48">
        <f>VLOOKUP($A22,'Occupancy Raw Data'!$B$8:$BE$45,'Occupancy Raw Data'!V$3,FALSE)</f>
        <v>5.9254253861010298E-2</v>
      </c>
      <c r="P22" s="48">
        <f>VLOOKUP($A22,'Occupancy Raw Data'!$B$8:$BE$45,'Occupancy Raw Data'!W$3,FALSE)</f>
        <v>2.8003345486472102</v>
      </c>
      <c r="Q22" s="48">
        <f>VLOOKUP($A22,'Occupancy Raw Data'!$B$8:$BE$45,'Occupancy Raw Data'!X$3,FALSE)</f>
        <v>4.0146755927424698</v>
      </c>
      <c r="R22" s="49">
        <f>VLOOKUP($A22,'Occupancy Raw Data'!$B$8:$BE$45,'Occupancy Raw Data'!Y$3,FALSE)</f>
        <v>1.60179494013802</v>
      </c>
      <c r="S22" s="48">
        <f>VLOOKUP($A22,'Occupancy Raw Data'!$B$8:$BE$45,'Occupancy Raw Data'!AA$3,FALSE)</f>
        <v>-4.0842625364855696</v>
      </c>
      <c r="T22" s="48">
        <f>VLOOKUP($A22,'Occupancy Raw Data'!$B$8:$BE$45,'Occupancy Raw Data'!AB$3,FALSE)</f>
        <v>-2.7938826073078298</v>
      </c>
      <c r="U22" s="49">
        <f>VLOOKUP($A22,'Occupancy Raw Data'!$B$8:$BE$45,'Occupancy Raw Data'!AC$3,FALSE)</f>
        <v>-3.4398414323379201</v>
      </c>
      <c r="V22" s="50">
        <f>VLOOKUP($A22,'Occupancy Raw Data'!$B$8:$BE$45,'Occupancy Raw Data'!AE$3,FALSE)</f>
        <v>-1.0118116565983E-2</v>
      </c>
      <c r="X22" s="51">
        <f>VLOOKUP($A22,'ADR Raw Data'!$B$6:$BE$43,'ADR Raw Data'!G$1,FALSE)</f>
        <v>96.465666762589905</v>
      </c>
      <c r="Y22" s="52">
        <f>VLOOKUP($A22,'ADR Raw Data'!$B$6:$BE$43,'ADR Raw Data'!H$1,FALSE)</f>
        <v>96.575942877327506</v>
      </c>
      <c r="Z22" s="52">
        <f>VLOOKUP($A22,'ADR Raw Data'!$B$6:$BE$43,'ADR Raw Data'!I$1,FALSE)</f>
        <v>98.830244398244304</v>
      </c>
      <c r="AA22" s="52">
        <f>VLOOKUP($A22,'ADR Raw Data'!$B$6:$BE$43,'ADR Raw Data'!J$1,FALSE)</f>
        <v>112.741361906893</v>
      </c>
      <c r="AB22" s="52">
        <f>VLOOKUP($A22,'ADR Raw Data'!$B$6:$BE$43,'ADR Raw Data'!K$1,FALSE)</f>
        <v>118.65471086814701</v>
      </c>
      <c r="AC22" s="53">
        <f>VLOOKUP($A22,'ADR Raw Data'!$B$6:$BE$43,'ADR Raw Data'!L$1,FALSE)</f>
        <v>104.605237149242</v>
      </c>
      <c r="AD22" s="52">
        <f>VLOOKUP($A22,'ADR Raw Data'!$B$6:$BE$43,'ADR Raw Data'!N$1,FALSE)</f>
        <v>129.28049427000801</v>
      </c>
      <c r="AE22" s="52">
        <f>VLOOKUP($A22,'ADR Raw Data'!$B$6:$BE$43,'ADR Raw Data'!O$1,FALSE)</f>
        <v>120.613182048564</v>
      </c>
      <c r="AF22" s="53">
        <f>VLOOKUP($A22,'ADR Raw Data'!$B$6:$BE$43,'ADR Raw Data'!P$1,FALSE)</f>
        <v>124.92304616738799</v>
      </c>
      <c r="AG22" s="54">
        <f>VLOOKUP($A22,'ADR Raw Data'!$B$6:$BE$43,'ADR Raw Data'!R$1,FALSE)</f>
        <v>110.87843352381999</v>
      </c>
      <c r="AI22" s="47">
        <f>VLOOKUP($A22,'ADR Raw Data'!$B$6:$BE$43,'ADR Raw Data'!T$1,FALSE)</f>
        <v>3.2891184017380302</v>
      </c>
      <c r="AJ22" s="48">
        <f>VLOOKUP($A22,'ADR Raw Data'!$B$6:$BE$43,'ADR Raw Data'!U$1,FALSE)</f>
        <v>4.3563770340591299</v>
      </c>
      <c r="AK22" s="48">
        <f>VLOOKUP($A22,'ADR Raw Data'!$B$6:$BE$43,'ADR Raw Data'!V$1,FALSE)</f>
        <v>2.97550417852253</v>
      </c>
      <c r="AL22" s="48">
        <f>VLOOKUP($A22,'ADR Raw Data'!$B$6:$BE$43,'ADR Raw Data'!W$1,FALSE)</f>
        <v>1.4379813133485999</v>
      </c>
      <c r="AM22" s="48">
        <f>VLOOKUP($A22,'ADR Raw Data'!$B$6:$BE$43,'ADR Raw Data'!X$1,FALSE)</f>
        <v>1.05244665417191</v>
      </c>
      <c r="AN22" s="49">
        <f>VLOOKUP($A22,'ADR Raw Data'!$B$6:$BE$43,'ADR Raw Data'!Y$1,FALSE)</f>
        <v>2.6683044533706499</v>
      </c>
      <c r="AO22" s="48">
        <f>VLOOKUP($A22,'ADR Raw Data'!$B$6:$BE$43,'ADR Raw Data'!AA$1,FALSE)</f>
        <v>0.10438823780482</v>
      </c>
      <c r="AP22" s="48">
        <f>VLOOKUP($A22,'ADR Raw Data'!$B$6:$BE$43,'ADR Raw Data'!AB$1,FALSE)</f>
        <v>0.88106129340478501</v>
      </c>
      <c r="AQ22" s="49">
        <f>VLOOKUP($A22,'ADR Raw Data'!$B$6:$BE$43,'ADR Raw Data'!AC$1,FALSE)</f>
        <v>0.45401041720993002</v>
      </c>
      <c r="AR22" s="50">
        <f>VLOOKUP($A22,'ADR Raw Data'!$B$6:$BE$43,'ADR Raw Data'!AE$1,FALSE)</f>
        <v>1.6568384062103501</v>
      </c>
      <c r="AS22" s="40"/>
      <c r="AT22" s="51">
        <f>VLOOKUP($A22,'RevPAR Raw Data'!$B$6:$BE$43,'RevPAR Raw Data'!G$1,FALSE)</f>
        <v>38.631178924562597</v>
      </c>
      <c r="AU22" s="52">
        <f>VLOOKUP($A22,'RevPAR Raw Data'!$B$6:$BE$43,'RevPAR Raw Data'!H$1,FALSE)</f>
        <v>44.111034641712898</v>
      </c>
      <c r="AV22" s="52">
        <f>VLOOKUP($A22,'RevPAR Raw Data'!$B$6:$BE$43,'RevPAR Raw Data'!I$1,FALSE)</f>
        <v>49.304645170212197</v>
      </c>
      <c r="AW22" s="52">
        <f>VLOOKUP($A22,'RevPAR Raw Data'!$B$6:$BE$43,'RevPAR Raw Data'!J$1,FALSE)</f>
        <v>46.440491852398097</v>
      </c>
      <c r="AX22" s="52">
        <f>VLOOKUP($A22,'RevPAR Raw Data'!$B$6:$BE$43,'RevPAR Raw Data'!K$1,FALSE)</f>
        <v>54.529151128218103</v>
      </c>
      <c r="AY22" s="53">
        <f>VLOOKUP($A22,'RevPAR Raw Data'!$B$6:$BE$43,'RevPAR Raw Data'!L$1,FALSE)</f>
        <v>46.603300343420798</v>
      </c>
      <c r="AZ22" s="52">
        <f>VLOOKUP($A22,'RevPAR Raw Data'!$B$6:$BE$43,'RevPAR Raw Data'!N$1,FALSE)</f>
        <v>63.962364072187498</v>
      </c>
      <c r="BA22" s="52">
        <f>VLOOKUP($A22,'RevPAR Raw Data'!$B$6:$BE$43,'RevPAR Raw Data'!O$1,FALSE)</f>
        <v>60.333000437919097</v>
      </c>
      <c r="BB22" s="53">
        <f>VLOOKUP($A22,'RevPAR Raw Data'!$B$6:$BE$43,'RevPAR Raw Data'!P$1,FALSE)</f>
        <v>62.147682255053297</v>
      </c>
      <c r="BC22" s="54">
        <f>VLOOKUP($A22,'RevPAR Raw Data'!$B$6:$BE$43,'RevPAR Raw Data'!R$1,FALSE)</f>
        <v>51.044552318172897</v>
      </c>
      <c r="BE22" s="47">
        <f>VLOOKUP($A22,'RevPAR Raw Data'!$B$6:$BE$43,'RevPAR Raw Data'!T$1,FALSE)</f>
        <v>6.6257520027942798</v>
      </c>
      <c r="BF22" s="48">
        <f>VLOOKUP($A22,'RevPAR Raw Data'!$B$6:$BE$43,'RevPAR Raw Data'!U$1,FALSE)</f>
        <v>2.85500229432497</v>
      </c>
      <c r="BG22" s="48">
        <f>VLOOKUP($A22,'RevPAR Raw Data'!$B$6:$BE$43,'RevPAR Raw Data'!V$1,FALSE)</f>
        <v>3.0365215451831302</v>
      </c>
      <c r="BH22" s="48">
        <f>VLOOKUP($A22,'RevPAR Raw Data'!$B$6:$BE$43,'RevPAR Raw Data'!W$1,FALSE)</f>
        <v>4.2785841495166101</v>
      </c>
      <c r="BI22" s="48">
        <f>VLOOKUP($A22,'RevPAR Raw Data'!$B$6:$BE$43,'RevPAR Raw Data'!X$1,FALSE)</f>
        <v>5.1093745658660596</v>
      </c>
      <c r="BJ22" s="49">
        <f>VLOOKUP($A22,'RevPAR Raw Data'!$B$6:$BE$43,'RevPAR Raw Data'!Y$1,FALSE)</f>
        <v>4.3128401592302401</v>
      </c>
      <c r="BK22" s="48">
        <f>VLOOKUP($A22,'RevPAR Raw Data'!$B$6:$BE$43,'RevPAR Raw Data'!AA$1,FALSE)</f>
        <v>-3.9841377883699098</v>
      </c>
      <c r="BL22" s="48">
        <f>VLOOKUP($A22,'RevPAR Raw Data'!$B$6:$BE$43,'RevPAR Raw Data'!AB$1,FALSE)</f>
        <v>-1.9374371321392001</v>
      </c>
      <c r="BM22" s="49">
        <f>VLOOKUP($A22,'RevPAR Raw Data'!$B$6:$BE$43,'RevPAR Raw Data'!AC$1,FALSE)</f>
        <v>-3.0014482535662999</v>
      </c>
      <c r="BN22" s="50">
        <f>VLOOKUP($A22,'RevPAR Raw Data'!$B$6:$BE$43,'RevPAR Raw Data'!AE$1,FALSE)</f>
        <v>1.6465526488031199</v>
      </c>
    </row>
    <row r="23" spans="1:66" x14ac:dyDescent="0.45">
      <c r="A23" s="63" t="s">
        <v>70</v>
      </c>
      <c r="B23" s="47">
        <f>VLOOKUP($A23,'Occupancy Raw Data'!$B$8:$BE$45,'Occupancy Raw Data'!G$3,FALSE)</f>
        <v>40.755548721102997</v>
      </c>
      <c r="C23" s="48">
        <f>VLOOKUP($A23,'Occupancy Raw Data'!$B$8:$BE$45,'Occupancy Raw Data'!H$3,FALSE)</f>
        <v>45.8506330411604</v>
      </c>
      <c r="D23" s="48">
        <f>VLOOKUP($A23,'Occupancy Raw Data'!$B$8:$BE$45,'Occupancy Raw Data'!I$3,FALSE)</f>
        <v>48.018863088830699</v>
      </c>
      <c r="E23" s="48">
        <f>VLOOKUP($A23,'Occupancy Raw Data'!$B$8:$BE$45,'Occupancy Raw Data'!J$3,FALSE)</f>
        <v>41.462914552257899</v>
      </c>
      <c r="F23" s="48">
        <f>VLOOKUP($A23,'Occupancy Raw Data'!$B$8:$BE$45,'Occupancy Raw Data'!K$3,FALSE)</f>
        <v>46.409349530985601</v>
      </c>
      <c r="G23" s="49">
        <f>VLOOKUP($A23,'Occupancy Raw Data'!$B$8:$BE$45,'Occupancy Raw Data'!L$3,FALSE)</f>
        <v>44.499461786867499</v>
      </c>
      <c r="H23" s="48">
        <f>VLOOKUP($A23,'Occupancy Raw Data'!$B$8:$BE$45,'Occupancy Raw Data'!N$3,FALSE)</f>
        <v>48.531447024450202</v>
      </c>
      <c r="I23" s="48">
        <f>VLOOKUP($A23,'Occupancy Raw Data'!$B$8:$BE$45,'Occupancy Raw Data'!O$3,FALSE)</f>
        <v>46.112050848326398</v>
      </c>
      <c r="J23" s="49">
        <f>VLOOKUP($A23,'Occupancy Raw Data'!$B$8:$BE$45,'Occupancy Raw Data'!P$3,FALSE)</f>
        <v>47.321748936388303</v>
      </c>
      <c r="K23" s="50">
        <f>VLOOKUP($A23,'Occupancy Raw Data'!$B$8:$BE$45,'Occupancy Raw Data'!R$3,FALSE)</f>
        <v>45.3058295438735</v>
      </c>
      <c r="M23" s="47">
        <f>VLOOKUP($A23,'Occupancy Raw Data'!$B$8:$BE$45,'Occupancy Raw Data'!T$3,FALSE)</f>
        <v>5.47955011483156</v>
      </c>
      <c r="N23" s="48">
        <f>VLOOKUP($A23,'Occupancy Raw Data'!$B$8:$BE$45,'Occupancy Raw Data'!U$3,FALSE)</f>
        <v>1.2882637633235501</v>
      </c>
      <c r="O23" s="48">
        <f>VLOOKUP($A23,'Occupancy Raw Data'!$B$8:$BE$45,'Occupancy Raw Data'!V$3,FALSE)</f>
        <v>0.87627599100006404</v>
      </c>
      <c r="P23" s="48">
        <f>VLOOKUP($A23,'Occupancy Raw Data'!$B$8:$BE$45,'Occupancy Raw Data'!W$3,FALSE)</f>
        <v>4.8515256671014502</v>
      </c>
      <c r="Q23" s="48">
        <f>VLOOKUP($A23,'Occupancy Raw Data'!$B$8:$BE$45,'Occupancy Raw Data'!X$3,FALSE)</f>
        <v>4.7494677166730899</v>
      </c>
      <c r="R23" s="49">
        <f>VLOOKUP($A23,'Occupancy Raw Data'!$B$8:$BE$45,'Occupancy Raw Data'!Y$3,FALSE)</f>
        <v>3.3155438562465598</v>
      </c>
      <c r="S23" s="48">
        <f>VLOOKUP($A23,'Occupancy Raw Data'!$B$8:$BE$45,'Occupancy Raw Data'!AA$3,FALSE)</f>
        <v>-2.8326516734000502</v>
      </c>
      <c r="T23" s="48">
        <f>VLOOKUP($A23,'Occupancy Raw Data'!$B$8:$BE$45,'Occupancy Raw Data'!AB$3,FALSE)</f>
        <v>-6.1960935830410797</v>
      </c>
      <c r="U23" s="49">
        <f>VLOOKUP($A23,'Occupancy Raw Data'!$B$8:$BE$45,'Occupancy Raw Data'!AC$3,FALSE)</f>
        <v>-4.50099530244358</v>
      </c>
      <c r="V23" s="50">
        <f>VLOOKUP($A23,'Occupancy Raw Data'!$B$8:$BE$45,'Occupancy Raw Data'!AE$3,FALSE)</f>
        <v>0.85211885034974699</v>
      </c>
      <c r="X23" s="51">
        <f>VLOOKUP($A23,'ADR Raw Data'!$B$6:$BE$43,'ADR Raw Data'!G$1,FALSE)</f>
        <v>96.851456420576</v>
      </c>
      <c r="Y23" s="52">
        <f>VLOOKUP($A23,'ADR Raw Data'!$B$6:$BE$43,'ADR Raw Data'!H$1,FALSE)</f>
        <v>95.0865053102291</v>
      </c>
      <c r="Z23" s="52">
        <f>VLOOKUP($A23,'ADR Raw Data'!$B$6:$BE$43,'ADR Raw Data'!I$1,FALSE)</f>
        <v>98.525041631084505</v>
      </c>
      <c r="AA23" s="52">
        <f>VLOOKUP($A23,'ADR Raw Data'!$B$6:$BE$43,'ADR Raw Data'!J$1,FALSE)</f>
        <v>118.403209296575</v>
      </c>
      <c r="AB23" s="52">
        <f>VLOOKUP($A23,'ADR Raw Data'!$B$6:$BE$43,'ADR Raw Data'!K$1,FALSE)</f>
        <v>125.43137176938301</v>
      </c>
      <c r="AC23" s="53">
        <f>VLOOKUP($A23,'ADR Raw Data'!$B$6:$BE$43,'ADR Raw Data'!L$1,FALSE)</f>
        <v>106.826468311562</v>
      </c>
      <c r="AD23" s="52">
        <f>VLOOKUP($A23,'ADR Raw Data'!$B$6:$BE$43,'ADR Raw Data'!N$1,FALSE)</f>
        <v>127.08386776510299</v>
      </c>
      <c r="AE23" s="52">
        <f>VLOOKUP($A23,'ADR Raw Data'!$B$6:$BE$43,'ADR Raw Data'!O$1,FALSE)</f>
        <v>110.417708981769</v>
      </c>
      <c r="AF23" s="53">
        <f>VLOOKUP($A23,'ADR Raw Data'!$B$6:$BE$43,'ADR Raw Data'!P$1,FALSE)</f>
        <v>118.963809033795</v>
      </c>
      <c r="AG23" s="54">
        <f>VLOOKUP($A23,'ADR Raw Data'!$B$6:$BE$43,'ADR Raw Data'!R$1,FALSE)</f>
        <v>110.44858301950801</v>
      </c>
      <c r="AI23" s="47">
        <f>VLOOKUP($A23,'ADR Raw Data'!$B$6:$BE$43,'ADR Raw Data'!T$1,FALSE)</f>
        <v>4.79903448736348</v>
      </c>
      <c r="AJ23" s="48">
        <f>VLOOKUP($A23,'ADR Raw Data'!$B$6:$BE$43,'ADR Raw Data'!U$1,FALSE)</f>
        <v>3.4220754829718398</v>
      </c>
      <c r="AK23" s="48">
        <f>VLOOKUP($A23,'ADR Raw Data'!$B$6:$BE$43,'ADR Raw Data'!V$1,FALSE)</f>
        <v>2.6897210550603101</v>
      </c>
      <c r="AL23" s="48">
        <f>VLOOKUP($A23,'ADR Raw Data'!$B$6:$BE$43,'ADR Raw Data'!W$1,FALSE)</f>
        <v>2.1297093681064601</v>
      </c>
      <c r="AM23" s="48">
        <f>VLOOKUP($A23,'ADR Raw Data'!$B$6:$BE$43,'ADR Raw Data'!X$1,FALSE)</f>
        <v>3.0858484309424701</v>
      </c>
      <c r="AN23" s="49">
        <f>VLOOKUP($A23,'ADR Raw Data'!$B$6:$BE$43,'ADR Raw Data'!Y$1,FALSE)</f>
        <v>3.2796651534882102</v>
      </c>
      <c r="AO23" s="48">
        <f>VLOOKUP($A23,'ADR Raw Data'!$B$6:$BE$43,'ADR Raw Data'!AA$1,FALSE)</f>
        <v>1.6798331101041</v>
      </c>
      <c r="AP23" s="48">
        <f>VLOOKUP($A23,'ADR Raw Data'!$B$6:$BE$43,'ADR Raw Data'!AB$1,FALSE)</f>
        <v>-4.5198489457130302</v>
      </c>
      <c r="AQ23" s="49">
        <f>VLOOKUP($A23,'ADR Raw Data'!$B$6:$BE$43,'ADR Raw Data'!AC$1,FALSE)</f>
        <v>-1.15315728983416</v>
      </c>
      <c r="AR23" s="50">
        <f>VLOOKUP($A23,'ADR Raw Data'!$B$6:$BE$43,'ADR Raw Data'!AE$1,FALSE)</f>
        <v>1.5471528433589099</v>
      </c>
      <c r="AS23" s="40"/>
      <c r="AT23" s="51">
        <f>VLOOKUP($A23,'RevPAR Raw Data'!$B$6:$BE$43,'RevPAR Raw Data'!G$1,FALSE)</f>
        <v>39.472342508585697</v>
      </c>
      <c r="AU23" s="52">
        <f>VLOOKUP($A23,'RevPAR Raw Data'!$B$6:$BE$43,'RevPAR Raw Data'!H$1,FALSE)</f>
        <v>43.597764621456697</v>
      </c>
      <c r="AV23" s="52">
        <f>VLOOKUP($A23,'RevPAR Raw Data'!$B$6:$BE$43,'RevPAR Raw Data'!I$1,FALSE)</f>
        <v>47.310604849043997</v>
      </c>
      <c r="AW23" s="52">
        <f>VLOOKUP($A23,'RevPAR Raw Data'!$B$6:$BE$43,'RevPAR Raw Data'!J$1,FALSE)</f>
        <v>49.093421497770201</v>
      </c>
      <c r="AX23" s="52">
        <f>VLOOKUP($A23,'RevPAR Raw Data'!$B$6:$BE$43,'RevPAR Raw Data'!K$1,FALSE)</f>
        <v>58.211883745963398</v>
      </c>
      <c r="AY23" s="53">
        <f>VLOOKUP($A23,'RevPAR Raw Data'!$B$6:$BE$43,'RevPAR Raw Data'!L$1,FALSE)</f>
        <v>47.537203444564</v>
      </c>
      <c r="AZ23" s="52">
        <f>VLOOKUP($A23,'RevPAR Raw Data'!$B$6:$BE$43,'RevPAR Raw Data'!N$1,FALSE)</f>
        <v>61.675639961043601</v>
      </c>
      <c r="BA23" s="52">
        <f>VLOOKUP($A23,'RevPAR Raw Data'!$B$6:$BE$43,'RevPAR Raw Data'!O$1,FALSE)</f>
        <v>50.915870111230703</v>
      </c>
      <c r="BB23" s="53">
        <f>VLOOKUP($A23,'RevPAR Raw Data'!$B$6:$BE$43,'RevPAR Raw Data'!P$1,FALSE)</f>
        <v>56.295755036137102</v>
      </c>
      <c r="BC23" s="54">
        <f>VLOOKUP($A23,'RevPAR Raw Data'!$B$6:$BE$43,'RevPAR Raw Data'!R$1,FALSE)</f>
        <v>50.039646756442004</v>
      </c>
      <c r="BE23" s="47">
        <f>VLOOKUP($A23,'RevPAR Raw Data'!$B$6:$BE$43,'RevPAR Raw Data'!T$1,FALSE)</f>
        <v>10.5415501019581</v>
      </c>
      <c r="BF23" s="48">
        <f>VLOOKUP($A23,'RevPAR Raw Data'!$B$6:$BE$43,'RevPAR Raw Data'!U$1,FALSE)</f>
        <v>4.7544246046960899</v>
      </c>
      <c r="BG23" s="48">
        <f>VLOOKUP($A23,'RevPAR Raw Data'!$B$6:$BE$43,'RevPAR Raw Data'!V$1,FALSE)</f>
        <v>3.58956642589074</v>
      </c>
      <c r="BH23" s="48">
        <f>VLOOKUP($A23,'RevPAR Raw Data'!$B$6:$BE$43,'RevPAR Raw Data'!W$1,FALSE)</f>
        <v>7.0845584318362604</v>
      </c>
      <c r="BI23" s="48">
        <f>VLOOKUP($A23,'RevPAR Raw Data'!$B$6:$BE$43,'RevPAR Raw Data'!X$1,FALSE)</f>
        <v>7.9818775226286398</v>
      </c>
      <c r="BJ23" s="49">
        <f>VLOOKUP($A23,'RevPAR Raw Data'!$B$6:$BE$43,'RevPAR Raw Data'!Y$1,FALSE)</f>
        <v>6.7039477462367101</v>
      </c>
      <c r="BK23" s="48">
        <f>VLOOKUP($A23,'RevPAR Raw Data'!$B$6:$BE$43,'RevPAR Raw Data'!AA$1,FALSE)</f>
        <v>-1.2004023839996401</v>
      </c>
      <c r="BL23" s="48">
        <f>VLOOKUP($A23,'RevPAR Raw Data'!$B$6:$BE$43,'RevPAR Raw Data'!AB$1,FALSE)</f>
        <v>-10.4358884582656</v>
      </c>
      <c r="BM23" s="49">
        <f>VLOOKUP($A23,'RevPAR Raw Data'!$B$6:$BE$43,'RevPAR Raw Data'!AC$1,FALSE)</f>
        <v>-5.6022490368325197</v>
      </c>
      <c r="BN23" s="50">
        <f>VLOOKUP($A23,'RevPAR Raw Data'!$B$6:$BE$43,'RevPAR Raw Data'!AE$1,FALSE)</f>
        <v>2.41245527473064</v>
      </c>
    </row>
    <row r="24" spans="1:66" x14ac:dyDescent="0.45">
      <c r="A24" s="63" t="s">
        <v>52</v>
      </c>
      <c r="B24" s="47">
        <f>VLOOKUP($A24,'Occupancy Raw Data'!$B$8:$BE$45,'Occupancy Raw Data'!G$3,FALSE)</f>
        <v>35.632183908045903</v>
      </c>
      <c r="C24" s="48">
        <f>VLOOKUP($A24,'Occupancy Raw Data'!$B$8:$BE$45,'Occupancy Raw Data'!H$3,FALSE)</f>
        <v>39.623243933588697</v>
      </c>
      <c r="D24" s="48">
        <f>VLOOKUP($A24,'Occupancy Raw Data'!$B$8:$BE$45,'Occupancy Raw Data'!I$3,FALSE)</f>
        <v>41.315453384418902</v>
      </c>
      <c r="E24" s="48">
        <f>VLOOKUP($A24,'Occupancy Raw Data'!$B$8:$BE$45,'Occupancy Raw Data'!J$3,FALSE)</f>
        <v>39.687100893997403</v>
      </c>
      <c r="F24" s="48">
        <f>VLOOKUP($A24,'Occupancy Raw Data'!$B$8:$BE$45,'Occupancy Raw Data'!K$3,FALSE)</f>
        <v>47.381864623243899</v>
      </c>
      <c r="G24" s="49">
        <f>VLOOKUP($A24,'Occupancy Raw Data'!$B$8:$BE$45,'Occupancy Raw Data'!L$3,FALSE)</f>
        <v>40.727969348659002</v>
      </c>
      <c r="H24" s="48">
        <f>VLOOKUP($A24,'Occupancy Raw Data'!$B$8:$BE$45,'Occupancy Raw Data'!N$3,FALSE)</f>
        <v>43.550446998722798</v>
      </c>
      <c r="I24" s="48">
        <f>VLOOKUP($A24,'Occupancy Raw Data'!$B$8:$BE$45,'Occupancy Raw Data'!O$3,FALSE)</f>
        <v>39.559386973179997</v>
      </c>
      <c r="J24" s="49">
        <f>VLOOKUP($A24,'Occupancy Raw Data'!$B$8:$BE$45,'Occupancy Raw Data'!P$3,FALSE)</f>
        <v>41.554916985951401</v>
      </c>
      <c r="K24" s="50">
        <f>VLOOKUP($A24,'Occupancy Raw Data'!$B$8:$BE$45,'Occupancy Raw Data'!R$3,FALSE)</f>
        <v>40.964240102171097</v>
      </c>
      <c r="M24" s="47">
        <f>VLOOKUP($A24,'Occupancy Raw Data'!$B$8:$BE$45,'Occupancy Raw Data'!T$3,FALSE)</f>
        <v>4.6284514569283601</v>
      </c>
      <c r="N24" s="48">
        <f>VLOOKUP($A24,'Occupancy Raw Data'!$B$8:$BE$45,'Occupancy Raw Data'!U$3,FALSE)</f>
        <v>-8.4754822637060698</v>
      </c>
      <c r="O24" s="48">
        <f>VLOOKUP($A24,'Occupancy Raw Data'!$B$8:$BE$45,'Occupancy Raw Data'!V$3,FALSE)</f>
        <v>-2.0066407432150699</v>
      </c>
      <c r="P24" s="48">
        <f>VLOOKUP($A24,'Occupancy Raw Data'!$B$8:$BE$45,'Occupancy Raw Data'!W$3,FALSE)</f>
        <v>-1.5401074469260501</v>
      </c>
      <c r="Q24" s="48">
        <f>VLOOKUP($A24,'Occupancy Raw Data'!$B$8:$BE$45,'Occupancy Raw Data'!X$3,FALSE)</f>
        <v>-0.64790836904779903</v>
      </c>
      <c r="R24" s="49">
        <f>VLOOKUP($A24,'Occupancy Raw Data'!$B$8:$BE$45,'Occupancy Raw Data'!Y$3,FALSE)</f>
        <v>-1.86440088055896</v>
      </c>
      <c r="S24" s="48">
        <f>VLOOKUP($A24,'Occupancy Raw Data'!$B$8:$BE$45,'Occupancy Raw Data'!AA$3,FALSE)</f>
        <v>-20.968601598098701</v>
      </c>
      <c r="T24" s="48">
        <f>VLOOKUP($A24,'Occupancy Raw Data'!$B$8:$BE$45,'Occupancy Raw Data'!AB$3,FALSE)</f>
        <v>-13.5181808134394</v>
      </c>
      <c r="U24" s="49">
        <f>VLOOKUP($A24,'Occupancy Raw Data'!$B$8:$BE$45,'Occupancy Raw Data'!AC$3,FALSE)</f>
        <v>-17.589220706365399</v>
      </c>
      <c r="V24" s="50">
        <f>VLOOKUP($A24,'Occupancy Raw Data'!$B$8:$BE$45,'Occupancy Raw Data'!AE$3,FALSE)</f>
        <v>-7.0072100136041602</v>
      </c>
      <c r="X24" s="51">
        <f>VLOOKUP($A24,'ADR Raw Data'!$B$6:$BE$43,'ADR Raw Data'!G$1,FALSE)</f>
        <v>94.6268637992831</v>
      </c>
      <c r="Y24" s="52">
        <f>VLOOKUP($A24,'ADR Raw Data'!$B$6:$BE$43,'ADR Raw Data'!H$1,FALSE)</f>
        <v>100.64498791297299</v>
      </c>
      <c r="Z24" s="52">
        <f>VLOOKUP($A24,'ADR Raw Data'!$B$6:$BE$43,'ADR Raw Data'!I$1,FALSE)</f>
        <v>98.497697063369301</v>
      </c>
      <c r="AA24" s="52">
        <f>VLOOKUP($A24,'ADR Raw Data'!$B$6:$BE$43,'ADR Raw Data'!J$1,FALSE)</f>
        <v>99.185172968624201</v>
      </c>
      <c r="AB24" s="52">
        <f>VLOOKUP($A24,'ADR Raw Data'!$B$6:$BE$43,'ADR Raw Data'!K$1,FALSE)</f>
        <v>106.29199460916401</v>
      </c>
      <c r="AC24" s="53">
        <f>VLOOKUP($A24,'ADR Raw Data'!$B$6:$BE$43,'ADR Raw Data'!L$1,FALSE)</f>
        <v>100.185719661335</v>
      </c>
      <c r="AD24" s="52">
        <f>VLOOKUP($A24,'ADR Raw Data'!$B$6:$BE$43,'ADR Raw Data'!N$1,FALSE)</f>
        <v>110.492705278592</v>
      </c>
      <c r="AE24" s="52">
        <f>VLOOKUP($A24,'ADR Raw Data'!$B$6:$BE$43,'ADR Raw Data'!O$1,FALSE)</f>
        <v>108.683801452784</v>
      </c>
      <c r="AF24" s="53">
        <f>VLOOKUP($A24,'ADR Raw Data'!$B$6:$BE$43,'ADR Raw Data'!P$1,FALSE)</f>
        <v>109.631686515558</v>
      </c>
      <c r="AG24" s="54">
        <f>VLOOKUP($A24,'ADR Raw Data'!$B$6:$BE$43,'ADR Raw Data'!R$1,FALSE)</f>
        <v>102.923482908362</v>
      </c>
      <c r="AI24" s="47">
        <f>VLOOKUP($A24,'ADR Raw Data'!$B$6:$BE$43,'ADR Raw Data'!T$1,FALSE)</f>
        <v>2.7923093388184999</v>
      </c>
      <c r="AJ24" s="48">
        <f>VLOOKUP($A24,'ADR Raw Data'!$B$6:$BE$43,'ADR Raw Data'!U$1,FALSE)</f>
        <v>10.8968017033568</v>
      </c>
      <c r="AK24" s="48">
        <f>VLOOKUP($A24,'ADR Raw Data'!$B$6:$BE$43,'ADR Raw Data'!V$1,FALSE)</f>
        <v>5.8357332431045101</v>
      </c>
      <c r="AL24" s="48">
        <f>VLOOKUP($A24,'ADR Raw Data'!$B$6:$BE$43,'ADR Raw Data'!W$1,FALSE)</f>
        <v>-2.3701399484295198</v>
      </c>
      <c r="AM24" s="48">
        <f>VLOOKUP($A24,'ADR Raw Data'!$B$6:$BE$43,'ADR Raw Data'!X$1,FALSE)</f>
        <v>-0.134513890812439</v>
      </c>
      <c r="AN24" s="49">
        <f>VLOOKUP($A24,'ADR Raw Data'!$B$6:$BE$43,'ADR Raw Data'!Y$1,FALSE)</f>
        <v>3.1276172312651198</v>
      </c>
      <c r="AO24" s="48">
        <f>VLOOKUP($A24,'ADR Raw Data'!$B$6:$BE$43,'ADR Raw Data'!AA$1,FALSE)</f>
        <v>-12.292085700697401</v>
      </c>
      <c r="AP24" s="48">
        <f>VLOOKUP($A24,'ADR Raw Data'!$B$6:$BE$43,'ADR Raw Data'!AB$1,FALSE)</f>
        <v>-8.7006432550164305</v>
      </c>
      <c r="AQ24" s="49">
        <f>VLOOKUP($A24,'ADR Raw Data'!$B$6:$BE$43,'ADR Raw Data'!AC$1,FALSE)</f>
        <v>-10.746337191495099</v>
      </c>
      <c r="AR24" s="50">
        <f>VLOOKUP($A24,'ADR Raw Data'!$B$6:$BE$43,'ADR Raw Data'!AE$1,FALSE)</f>
        <v>-2.4859818183273599</v>
      </c>
      <c r="AS24" s="40"/>
      <c r="AT24" s="51">
        <f>VLOOKUP($A24,'RevPAR Raw Data'!$B$6:$BE$43,'RevPAR Raw Data'!G$1,FALSE)</f>
        <v>33.717618135376703</v>
      </c>
      <c r="AU24" s="52">
        <f>VLOOKUP($A24,'RevPAR Raw Data'!$B$6:$BE$43,'RevPAR Raw Data'!H$1,FALSE)</f>
        <v>39.878809067688302</v>
      </c>
      <c r="AV24" s="52">
        <f>VLOOKUP($A24,'RevPAR Raw Data'!$B$6:$BE$43,'RevPAR Raw Data'!I$1,FALSE)</f>
        <v>40.6947701149425</v>
      </c>
      <c r="AW24" s="52">
        <f>VLOOKUP($A24,'RevPAR Raw Data'!$B$6:$BE$43,'RevPAR Raw Data'!J$1,FALSE)</f>
        <v>39.363719667943798</v>
      </c>
      <c r="AX24" s="52">
        <f>VLOOKUP($A24,'RevPAR Raw Data'!$B$6:$BE$43,'RevPAR Raw Data'!K$1,FALSE)</f>
        <v>50.363128991060002</v>
      </c>
      <c r="AY24" s="53">
        <f>VLOOKUP($A24,'RevPAR Raw Data'!$B$6:$BE$43,'RevPAR Raw Data'!L$1,FALSE)</f>
        <v>40.803609195402203</v>
      </c>
      <c r="AZ24" s="52">
        <f>VLOOKUP($A24,'RevPAR Raw Data'!$B$6:$BE$43,'RevPAR Raw Data'!N$1,FALSE)</f>
        <v>48.120067049808398</v>
      </c>
      <c r="BA24" s="52">
        <f>VLOOKUP($A24,'RevPAR Raw Data'!$B$6:$BE$43,'RevPAR Raw Data'!O$1,FALSE)</f>
        <v>42.994645593869699</v>
      </c>
      <c r="BB24" s="53">
        <f>VLOOKUP($A24,'RevPAR Raw Data'!$B$6:$BE$43,'RevPAR Raw Data'!P$1,FALSE)</f>
        <v>45.557356321839002</v>
      </c>
      <c r="BC24" s="54">
        <f>VLOOKUP($A24,'RevPAR Raw Data'!$B$6:$BE$43,'RevPAR Raw Data'!R$1,FALSE)</f>
        <v>42.161822660098501</v>
      </c>
      <c r="BE24" s="47">
        <f>VLOOKUP($A24,'RevPAR Raw Data'!$B$6:$BE$43,'RevPAR Raw Data'!T$1,FALSE)</f>
        <v>7.5500014780213602</v>
      </c>
      <c r="BF24" s="48">
        <f>VLOOKUP($A24,'RevPAR Raw Data'!$B$6:$BE$43,'RevPAR Raw Data'!U$1,FALSE)</f>
        <v>1.4977629439715601</v>
      </c>
      <c r="BG24" s="48">
        <f>VLOOKUP($A24,'RevPAR Raw Data'!$B$6:$BE$43,'RevPAR Raw Data'!V$1,FALSE)</f>
        <v>3.7119902989679501</v>
      </c>
      <c r="BH24" s="48">
        <f>VLOOKUP($A24,'RevPAR Raw Data'!$B$6:$BE$43,'RevPAR Raw Data'!W$1,FALSE)</f>
        <v>-3.8737446935072501</v>
      </c>
      <c r="BI24" s="48">
        <f>VLOOKUP($A24,'RevPAR Raw Data'!$B$6:$BE$43,'RevPAR Raw Data'!X$1,FALSE)</f>
        <v>-0.78155073310413303</v>
      </c>
      <c r="BJ24" s="49">
        <f>VLOOKUP($A24,'RevPAR Raw Data'!$B$6:$BE$43,'RevPAR Raw Data'!Y$1,FALSE)</f>
        <v>1.2049050275059401</v>
      </c>
      <c r="BK24" s="48">
        <f>VLOOKUP($A24,'RevPAR Raw Data'!$B$6:$BE$43,'RevPAR Raw Data'!AA$1,FALSE)</f>
        <v>-30.683208820120001</v>
      </c>
      <c r="BL24" s="48">
        <f>VLOOKUP($A24,'RevPAR Raw Data'!$B$6:$BE$43,'RevPAR Raw Data'!AB$1,FALSE)</f>
        <v>-21.0426553813104</v>
      </c>
      <c r="BM24" s="49">
        <f>VLOOKUP($A24,'RevPAR Raw Data'!$B$6:$BE$43,'RevPAR Raw Data'!AC$1,FALSE)</f>
        <v>-26.445360931398199</v>
      </c>
      <c r="BN24" s="50">
        <f>VLOOKUP($A24,'RevPAR Raw Data'!$B$6:$BE$43,'RevPAR Raw Data'!AE$1,FALSE)</f>
        <v>-9.3189938650213193</v>
      </c>
    </row>
    <row r="25" spans="1:66" x14ac:dyDescent="0.45">
      <c r="A25" s="63" t="s">
        <v>51</v>
      </c>
      <c r="B25" s="47">
        <f>VLOOKUP($A25,'Occupancy Raw Data'!$B$8:$BE$45,'Occupancy Raw Data'!G$3,FALSE)</f>
        <v>37.983193277310903</v>
      </c>
      <c r="C25" s="48">
        <f>VLOOKUP($A25,'Occupancy Raw Data'!$B$8:$BE$45,'Occupancy Raw Data'!H$3,FALSE)</f>
        <v>43.3053221288515</v>
      </c>
      <c r="D25" s="48">
        <f>VLOOKUP($A25,'Occupancy Raw Data'!$B$8:$BE$45,'Occupancy Raw Data'!I$3,FALSE)</f>
        <v>54.603174603174601</v>
      </c>
      <c r="E25" s="48">
        <f>VLOOKUP($A25,'Occupancy Raw Data'!$B$8:$BE$45,'Occupancy Raw Data'!J$3,FALSE)</f>
        <v>32.380952380952301</v>
      </c>
      <c r="F25" s="48">
        <f>VLOOKUP($A25,'Occupancy Raw Data'!$B$8:$BE$45,'Occupancy Raw Data'!K$3,FALSE)</f>
        <v>31.596638655462101</v>
      </c>
      <c r="G25" s="49">
        <f>VLOOKUP($A25,'Occupancy Raw Data'!$B$8:$BE$45,'Occupancy Raw Data'!L$3,FALSE)</f>
        <v>39.973856209150298</v>
      </c>
      <c r="H25" s="48">
        <f>VLOOKUP($A25,'Occupancy Raw Data'!$B$8:$BE$45,'Occupancy Raw Data'!N$3,FALSE)</f>
        <v>38.9729225023342</v>
      </c>
      <c r="I25" s="48">
        <f>VLOOKUP($A25,'Occupancy Raw Data'!$B$8:$BE$45,'Occupancy Raw Data'!O$3,FALSE)</f>
        <v>48.814192343604098</v>
      </c>
      <c r="J25" s="49">
        <f>VLOOKUP($A25,'Occupancy Raw Data'!$B$8:$BE$45,'Occupancy Raw Data'!P$3,FALSE)</f>
        <v>43.893557422969103</v>
      </c>
      <c r="K25" s="50">
        <f>VLOOKUP($A25,'Occupancy Raw Data'!$B$8:$BE$45,'Occupancy Raw Data'!R$3,FALSE)</f>
        <v>41.09377084167</v>
      </c>
      <c r="M25" s="47">
        <f>VLOOKUP($A25,'Occupancy Raw Data'!$B$8:$BE$45,'Occupancy Raw Data'!T$3,FALSE)</f>
        <v>6.8005336340755598</v>
      </c>
      <c r="N25" s="48">
        <f>VLOOKUP($A25,'Occupancy Raw Data'!$B$8:$BE$45,'Occupancy Raw Data'!U$3,FALSE)</f>
        <v>-5.7450885759709198</v>
      </c>
      <c r="O25" s="48">
        <f>VLOOKUP($A25,'Occupancy Raw Data'!$B$8:$BE$45,'Occupancy Raw Data'!V$3,FALSE)</f>
        <v>0.94144975063196001</v>
      </c>
      <c r="P25" s="48">
        <f>VLOOKUP($A25,'Occupancy Raw Data'!$B$8:$BE$45,'Occupancy Raw Data'!W$3,FALSE)</f>
        <v>0.90171013992053795</v>
      </c>
      <c r="Q25" s="48">
        <f>VLOOKUP($A25,'Occupancy Raw Data'!$B$8:$BE$45,'Occupancy Raw Data'!X$3,FALSE)</f>
        <v>4.3235590200205598</v>
      </c>
      <c r="R25" s="49">
        <f>VLOOKUP($A25,'Occupancy Raw Data'!$B$8:$BE$45,'Occupancy Raw Data'!Y$3,FALSE)</f>
        <v>0.95318252742100296</v>
      </c>
      <c r="S25" s="48">
        <f>VLOOKUP($A25,'Occupancy Raw Data'!$B$8:$BE$45,'Occupancy Raw Data'!AA$3,FALSE)</f>
        <v>-2.4446612059102399</v>
      </c>
      <c r="T25" s="48">
        <f>VLOOKUP($A25,'Occupancy Raw Data'!$B$8:$BE$45,'Occupancy Raw Data'!AB$3,FALSE)</f>
        <v>-0.24252682833640901</v>
      </c>
      <c r="U25" s="49">
        <f>VLOOKUP($A25,'Occupancy Raw Data'!$B$8:$BE$45,'Occupancy Raw Data'!AC$3,FALSE)</f>
        <v>-1.2323095577458201</v>
      </c>
      <c r="V25" s="50">
        <f>VLOOKUP($A25,'Occupancy Raw Data'!$B$8:$BE$45,'Occupancy Raw Data'!AE$3,FALSE)</f>
        <v>0.27602735378899601</v>
      </c>
      <c r="X25" s="51">
        <f>VLOOKUP($A25,'ADR Raw Data'!$B$6:$BE$43,'ADR Raw Data'!G$1,FALSE)</f>
        <v>88.697546705997993</v>
      </c>
      <c r="Y25" s="52">
        <f>VLOOKUP($A25,'ADR Raw Data'!$B$6:$BE$43,'ADR Raw Data'!H$1,FALSE)</f>
        <v>92.962440707201296</v>
      </c>
      <c r="Z25" s="52">
        <f>VLOOKUP($A25,'ADR Raw Data'!$B$6:$BE$43,'ADR Raw Data'!I$1,FALSE)</f>
        <v>95.055205198358394</v>
      </c>
      <c r="AA25" s="52">
        <f>VLOOKUP($A25,'ADR Raw Data'!$B$6:$BE$43,'ADR Raw Data'!J$1,FALSE)</f>
        <v>92.042104959630905</v>
      </c>
      <c r="AB25" s="52">
        <f>VLOOKUP($A25,'ADR Raw Data'!$B$6:$BE$43,'ADR Raw Data'!K$1,FALSE)</f>
        <v>93.255023640661904</v>
      </c>
      <c r="AC25" s="53">
        <f>VLOOKUP($A25,'ADR Raw Data'!$B$6:$BE$43,'ADR Raw Data'!L$1,FALSE)</f>
        <v>92.620820330748302</v>
      </c>
      <c r="AD25" s="52">
        <f>VLOOKUP($A25,'ADR Raw Data'!$B$6:$BE$43,'ADR Raw Data'!N$1,FALSE)</f>
        <v>100.157656923814</v>
      </c>
      <c r="AE25" s="52">
        <f>VLOOKUP($A25,'ADR Raw Data'!$B$6:$BE$43,'ADR Raw Data'!O$1,FALSE)</f>
        <v>101.090692425401</v>
      </c>
      <c r="AF25" s="53">
        <f>VLOOKUP($A25,'ADR Raw Data'!$B$6:$BE$43,'ADR Raw Data'!P$1,FALSE)</f>
        <v>100.676473090831</v>
      </c>
      <c r="AG25" s="54">
        <f>VLOOKUP($A25,'ADR Raw Data'!$B$6:$BE$43,'ADR Raw Data'!R$1,FALSE)</f>
        <v>95.079248247208497</v>
      </c>
      <c r="AI25" s="47">
        <f>VLOOKUP($A25,'ADR Raw Data'!$B$6:$BE$43,'ADR Raw Data'!T$1,FALSE)</f>
        <v>2.01191603589622</v>
      </c>
      <c r="AJ25" s="48">
        <f>VLOOKUP($A25,'ADR Raw Data'!$B$6:$BE$43,'ADR Raw Data'!U$1,FALSE)</f>
        <v>6.0948505561901101</v>
      </c>
      <c r="AK25" s="48">
        <f>VLOOKUP($A25,'ADR Raw Data'!$B$6:$BE$43,'ADR Raw Data'!V$1,FALSE)</f>
        <v>1.9599921887445999</v>
      </c>
      <c r="AL25" s="48">
        <f>VLOOKUP($A25,'ADR Raw Data'!$B$6:$BE$43,'ADR Raw Data'!W$1,FALSE)</f>
        <v>2.4103201947746902</v>
      </c>
      <c r="AM25" s="48">
        <f>VLOOKUP($A25,'ADR Raw Data'!$B$6:$BE$43,'ADR Raw Data'!X$1,FALSE)</f>
        <v>-3.7557317351981498</v>
      </c>
      <c r="AN25" s="49">
        <f>VLOOKUP($A25,'ADR Raw Data'!$B$6:$BE$43,'ADR Raw Data'!Y$1,FALSE)</f>
        <v>1.9868590965045301</v>
      </c>
      <c r="AO25" s="48">
        <f>VLOOKUP($A25,'ADR Raw Data'!$B$6:$BE$43,'ADR Raw Data'!AA$1,FALSE)</f>
        <v>-11.212560086408301</v>
      </c>
      <c r="AP25" s="48">
        <f>VLOOKUP($A25,'ADR Raw Data'!$B$6:$BE$43,'ADR Raw Data'!AB$1,FALSE)</f>
        <v>-10.904603723061101</v>
      </c>
      <c r="AQ25" s="49">
        <f>VLOOKUP($A25,'ADR Raw Data'!$B$6:$BE$43,'ADR Raw Data'!AC$1,FALSE)</f>
        <v>-11.038028104853799</v>
      </c>
      <c r="AR25" s="50">
        <f>VLOOKUP($A25,'ADR Raw Data'!$B$6:$BE$43,'ADR Raw Data'!AE$1,FALSE)</f>
        <v>-2.7241236400320901</v>
      </c>
      <c r="AS25" s="40"/>
      <c r="AT25" s="51">
        <f>VLOOKUP($A25,'RevPAR Raw Data'!$B$6:$BE$43,'RevPAR Raw Data'!G$1,FALSE)</f>
        <v>33.690160597572302</v>
      </c>
      <c r="AU25" s="52">
        <f>VLOOKUP($A25,'RevPAR Raw Data'!$B$6:$BE$43,'RevPAR Raw Data'!H$1,FALSE)</f>
        <v>40.2576844070961</v>
      </c>
      <c r="AV25" s="52">
        <f>VLOOKUP($A25,'RevPAR Raw Data'!$B$6:$BE$43,'RevPAR Raw Data'!I$1,FALSE)</f>
        <v>51.903159663865502</v>
      </c>
      <c r="AW25" s="52">
        <f>VLOOKUP($A25,'RevPAR Raw Data'!$B$6:$BE$43,'RevPAR Raw Data'!J$1,FALSE)</f>
        <v>29.804110177404201</v>
      </c>
      <c r="AX25" s="52">
        <f>VLOOKUP($A25,'RevPAR Raw Data'!$B$6:$BE$43,'RevPAR Raw Data'!K$1,FALSE)</f>
        <v>29.4654528478057</v>
      </c>
      <c r="AY25" s="53">
        <f>VLOOKUP($A25,'RevPAR Raw Data'!$B$6:$BE$43,'RevPAR Raw Data'!L$1,FALSE)</f>
        <v>37.0241135387488</v>
      </c>
      <c r="AZ25" s="52">
        <f>VLOOKUP($A25,'RevPAR Raw Data'!$B$6:$BE$43,'RevPAR Raw Data'!N$1,FALSE)</f>
        <v>39.034366013071804</v>
      </c>
      <c r="BA25" s="52">
        <f>VLOOKUP($A25,'RevPAR Raw Data'!$B$6:$BE$43,'RevPAR Raw Data'!O$1,FALSE)</f>
        <v>49.346605042016797</v>
      </c>
      <c r="BB25" s="53">
        <f>VLOOKUP($A25,'RevPAR Raw Data'!$B$6:$BE$43,'RevPAR Raw Data'!P$1,FALSE)</f>
        <v>44.190485527544297</v>
      </c>
      <c r="BC25" s="54">
        <f>VLOOKUP($A25,'RevPAR Raw Data'!$B$6:$BE$43,'RevPAR Raw Data'!R$1,FALSE)</f>
        <v>39.071648392690399</v>
      </c>
      <c r="BE25" s="47">
        <f>VLOOKUP($A25,'RevPAR Raw Data'!$B$6:$BE$43,'RevPAR Raw Data'!T$1,FALSE)</f>
        <v>8.9492706966822606</v>
      </c>
      <c r="BF25" s="48">
        <f>VLOOKUP($A25,'RevPAR Raw Data'!$B$6:$BE$43,'RevPAR Raw Data'!U$1,FALSE)</f>
        <v>-3.92582806990624E-4</v>
      </c>
      <c r="BG25" s="48">
        <f>VLOOKUP($A25,'RevPAR Raw Data'!$B$6:$BE$43,'RevPAR Raw Data'!V$1,FALSE)</f>
        <v>2.9198942809499</v>
      </c>
      <c r="BH25" s="48">
        <f>VLOOKUP($A25,'RevPAR Raw Data'!$B$6:$BE$43,'RevPAR Raw Data'!W$1,FALSE)</f>
        <v>3.3337644362960699</v>
      </c>
      <c r="BI25" s="48">
        <f>VLOOKUP($A25,'RevPAR Raw Data'!$B$6:$BE$43,'RevPAR Raw Data'!X$1,FALSE)</f>
        <v>0.40544600661746999</v>
      </c>
      <c r="BJ25" s="49">
        <f>VLOOKUP($A25,'RevPAR Raw Data'!$B$6:$BE$43,'RevPAR Raw Data'!Y$1,FALSE)</f>
        <v>2.9589800176778902</v>
      </c>
      <c r="BK25" s="48">
        <f>VLOOKUP($A25,'RevPAR Raw Data'!$B$6:$BE$43,'RevPAR Raw Data'!AA$1,FALSE)</f>
        <v>-13.383112185696801</v>
      </c>
      <c r="BL25" s="48">
        <f>VLOOKUP($A25,'RevPAR Raw Data'!$B$6:$BE$43,'RevPAR Raw Data'!AB$1,FALSE)</f>
        <v>-11.1206839618453</v>
      </c>
      <c r="BM25" s="49">
        <f>VLOOKUP($A25,'RevPAR Raw Data'!$B$6:$BE$43,'RevPAR Raw Data'!AC$1,FALSE)</f>
        <v>-12.134314987276801</v>
      </c>
      <c r="BN25" s="50">
        <f>VLOOKUP($A25,'RevPAR Raw Data'!$B$6:$BE$43,'RevPAR Raw Data'!AE$1,FALSE)</f>
        <v>-2.4556156126406101</v>
      </c>
    </row>
    <row r="26" spans="1:66" x14ac:dyDescent="0.45">
      <c r="A26" s="63" t="s">
        <v>50</v>
      </c>
      <c r="B26" s="47">
        <f>VLOOKUP($A26,'Occupancy Raw Data'!$B$8:$BE$45,'Occupancy Raw Data'!G$3,FALSE)</f>
        <v>35.329125338142397</v>
      </c>
      <c r="C26" s="48">
        <f>VLOOKUP($A26,'Occupancy Raw Data'!$B$8:$BE$45,'Occupancy Raw Data'!H$3,FALSE)</f>
        <v>42.470694319206402</v>
      </c>
      <c r="D26" s="48">
        <f>VLOOKUP($A26,'Occupancy Raw Data'!$B$8:$BE$45,'Occupancy Raw Data'!I$3,FALSE)</f>
        <v>50.225428313796201</v>
      </c>
      <c r="E26" s="48">
        <f>VLOOKUP($A26,'Occupancy Raw Data'!$B$8:$BE$45,'Occupancy Raw Data'!J$3,FALSE)</f>
        <v>36.880072137060402</v>
      </c>
      <c r="F26" s="48">
        <f>VLOOKUP($A26,'Occupancy Raw Data'!$B$8:$BE$45,'Occupancy Raw Data'!K$3,FALSE)</f>
        <v>42.777276825969302</v>
      </c>
      <c r="G26" s="49">
        <f>VLOOKUP($A26,'Occupancy Raw Data'!$B$8:$BE$45,'Occupancy Raw Data'!L$3,FALSE)</f>
        <v>41.536519386834897</v>
      </c>
      <c r="H26" s="48">
        <f>VLOOKUP($A26,'Occupancy Raw Data'!$B$8:$BE$45,'Occupancy Raw Data'!N$3,FALSE)</f>
        <v>49.936880072137001</v>
      </c>
      <c r="I26" s="48">
        <f>VLOOKUP($A26,'Occupancy Raw Data'!$B$8:$BE$45,'Occupancy Raw Data'!O$3,FALSE)</f>
        <v>50.153291253381397</v>
      </c>
      <c r="J26" s="49">
        <f>VLOOKUP($A26,'Occupancy Raw Data'!$B$8:$BE$45,'Occupancy Raw Data'!P$3,FALSE)</f>
        <v>50.045085662759199</v>
      </c>
      <c r="K26" s="50">
        <f>VLOOKUP($A26,'Occupancy Raw Data'!$B$8:$BE$45,'Occupancy Raw Data'!R$3,FALSE)</f>
        <v>43.967538322813297</v>
      </c>
      <c r="M26" s="47">
        <f>VLOOKUP($A26,'Occupancy Raw Data'!$B$8:$BE$45,'Occupancy Raw Data'!T$3,FALSE)</f>
        <v>-13.427015587796999</v>
      </c>
      <c r="N26" s="48">
        <f>VLOOKUP($A26,'Occupancy Raw Data'!$B$8:$BE$45,'Occupancy Raw Data'!U$3,FALSE)</f>
        <v>-15.4452709966853</v>
      </c>
      <c r="O26" s="48">
        <f>VLOOKUP($A26,'Occupancy Raw Data'!$B$8:$BE$45,'Occupancy Raw Data'!V$3,FALSE)</f>
        <v>-10.675856671592699</v>
      </c>
      <c r="P26" s="48">
        <f>VLOOKUP($A26,'Occupancy Raw Data'!$B$8:$BE$45,'Occupancy Raw Data'!W$3,FALSE)</f>
        <v>-5.0737502950521201</v>
      </c>
      <c r="Q26" s="48">
        <f>VLOOKUP($A26,'Occupancy Raw Data'!$B$8:$BE$45,'Occupancy Raw Data'!X$3,FALSE)</f>
        <v>0.67299716210692595</v>
      </c>
      <c r="R26" s="49">
        <f>VLOOKUP($A26,'Occupancy Raw Data'!$B$8:$BE$45,'Occupancy Raw Data'!Y$3,FALSE)</f>
        <v>-9.1534039495011701</v>
      </c>
      <c r="S26" s="48">
        <f>VLOOKUP($A26,'Occupancy Raw Data'!$B$8:$BE$45,'Occupancy Raw Data'!AA$3,FALSE)</f>
        <v>-14.8190566757025</v>
      </c>
      <c r="T26" s="48">
        <f>VLOOKUP($A26,'Occupancy Raw Data'!$B$8:$BE$45,'Occupancy Raw Data'!AB$3,FALSE)</f>
        <v>-19.4038673479611</v>
      </c>
      <c r="U26" s="49">
        <f>VLOOKUP($A26,'Occupancy Raw Data'!$B$8:$BE$45,'Occupancy Raw Data'!AC$3,FALSE)</f>
        <v>-17.1798143428773</v>
      </c>
      <c r="V26" s="50">
        <f>VLOOKUP($A26,'Occupancy Raw Data'!$B$8:$BE$45,'Occupancy Raw Data'!AE$3,FALSE)</f>
        <v>-11.9291429429079</v>
      </c>
      <c r="X26" s="51">
        <f>VLOOKUP($A26,'ADR Raw Data'!$B$6:$BE$43,'ADR Raw Data'!G$1,FALSE)</f>
        <v>89.334665645737601</v>
      </c>
      <c r="Y26" s="52">
        <f>VLOOKUP($A26,'ADR Raw Data'!$B$6:$BE$43,'ADR Raw Data'!H$1,FALSE)</f>
        <v>89.194339702760004</v>
      </c>
      <c r="Z26" s="52">
        <f>VLOOKUP($A26,'ADR Raw Data'!$B$6:$BE$43,'ADR Raw Data'!I$1,FALSE)</f>
        <v>94.609658886893996</v>
      </c>
      <c r="AA26" s="52">
        <f>VLOOKUP($A26,'ADR Raw Data'!$B$6:$BE$43,'ADR Raw Data'!J$1,FALSE)</f>
        <v>97.324009779951098</v>
      </c>
      <c r="AB26" s="52">
        <f>VLOOKUP($A26,'ADR Raw Data'!$B$6:$BE$43,'ADR Raw Data'!K$1,FALSE)</f>
        <v>98.767731871838095</v>
      </c>
      <c r="AC26" s="53">
        <f>VLOOKUP($A26,'ADR Raw Data'!$B$6:$BE$43,'ADR Raw Data'!L$1,FALSE)</f>
        <v>93.9433692254254</v>
      </c>
      <c r="AD26" s="52">
        <f>VLOOKUP($A26,'ADR Raw Data'!$B$6:$BE$43,'ADR Raw Data'!N$1,FALSE)</f>
        <v>107.347822318526</v>
      </c>
      <c r="AE26" s="52">
        <f>VLOOKUP($A26,'ADR Raw Data'!$B$6:$BE$43,'ADR Raw Data'!O$1,FALSE)</f>
        <v>103.868137360661</v>
      </c>
      <c r="AF26" s="53">
        <f>VLOOKUP($A26,'ADR Raw Data'!$B$6:$BE$43,'ADR Raw Data'!P$1,FALSE)</f>
        <v>105.604218018018</v>
      </c>
      <c r="AG26" s="54">
        <f>VLOOKUP($A26,'ADR Raw Data'!$B$6:$BE$43,'ADR Raw Data'!R$1,FALSE)</f>
        <v>97.735570725418896</v>
      </c>
      <c r="AI26" s="47">
        <f>VLOOKUP($A26,'ADR Raw Data'!$B$6:$BE$43,'ADR Raw Data'!T$1,FALSE)</f>
        <v>-2.67878273126068</v>
      </c>
      <c r="AJ26" s="48">
        <f>VLOOKUP($A26,'ADR Raw Data'!$B$6:$BE$43,'ADR Raw Data'!U$1,FALSE)</f>
        <v>-1.15026992785543</v>
      </c>
      <c r="AK26" s="48">
        <f>VLOOKUP($A26,'ADR Raw Data'!$B$6:$BE$43,'ADR Raw Data'!V$1,FALSE)</f>
        <v>2.5010420571735099</v>
      </c>
      <c r="AL26" s="48">
        <f>VLOOKUP($A26,'ADR Raw Data'!$B$6:$BE$43,'ADR Raw Data'!W$1,FALSE)</f>
        <v>-6.0806634499052796</v>
      </c>
      <c r="AM26" s="48">
        <f>VLOOKUP($A26,'ADR Raw Data'!$B$6:$BE$43,'ADR Raw Data'!X$1,FALSE)</f>
        <v>-9.9359593178420909</v>
      </c>
      <c r="AN26" s="49">
        <f>VLOOKUP($A26,'ADR Raw Data'!$B$6:$BE$43,'ADR Raw Data'!Y$1,FALSE)</f>
        <v>-3.0588918306948298</v>
      </c>
      <c r="AO26" s="48">
        <f>VLOOKUP($A26,'ADR Raw Data'!$B$6:$BE$43,'ADR Raw Data'!AA$1,FALSE)</f>
        <v>-18.310810671927999</v>
      </c>
      <c r="AP26" s="48">
        <f>VLOOKUP($A26,'ADR Raw Data'!$B$6:$BE$43,'ADR Raw Data'!AB$1,FALSE)</f>
        <v>-18.1396610488429</v>
      </c>
      <c r="AQ26" s="49">
        <f>VLOOKUP($A26,'ADR Raw Data'!$B$6:$BE$43,'ADR Raw Data'!AC$1,FALSE)</f>
        <v>-18.1869078328493</v>
      </c>
      <c r="AR26" s="50">
        <f>VLOOKUP($A26,'ADR Raw Data'!$B$6:$BE$43,'ADR Raw Data'!AE$1,FALSE)</f>
        <v>-9.5322779115463199</v>
      </c>
      <c r="AS26" s="40"/>
      <c r="AT26" s="51">
        <f>VLOOKUP($A26,'RevPAR Raw Data'!$B$6:$BE$43,'RevPAR Raw Data'!G$1,FALSE)</f>
        <v>31.561155996393101</v>
      </c>
      <c r="AU26" s="52">
        <f>VLOOKUP($A26,'RevPAR Raw Data'!$B$6:$BE$43,'RevPAR Raw Data'!H$1,FALSE)</f>
        <v>37.881455365193801</v>
      </c>
      <c r="AV26" s="52">
        <f>VLOOKUP($A26,'RevPAR Raw Data'!$B$6:$BE$43,'RevPAR Raw Data'!I$1,FALSE)</f>
        <v>47.518106402164101</v>
      </c>
      <c r="AW26" s="52">
        <f>VLOOKUP($A26,'RevPAR Raw Data'!$B$6:$BE$43,'RevPAR Raw Data'!J$1,FALSE)</f>
        <v>35.893165013525604</v>
      </c>
      <c r="AX26" s="52">
        <f>VLOOKUP($A26,'RevPAR Raw Data'!$B$6:$BE$43,'RevPAR Raw Data'!K$1,FALSE)</f>
        <v>42.250146077547299</v>
      </c>
      <c r="AY26" s="53">
        <f>VLOOKUP($A26,'RevPAR Raw Data'!$B$6:$BE$43,'RevPAR Raw Data'!L$1,FALSE)</f>
        <v>39.020805770964799</v>
      </c>
      <c r="AZ26" s="52">
        <f>VLOOKUP($A26,'RevPAR Raw Data'!$B$6:$BE$43,'RevPAR Raw Data'!N$1,FALSE)</f>
        <v>53.6061532912533</v>
      </c>
      <c r="BA26" s="52">
        <f>VLOOKUP($A26,'RevPAR Raw Data'!$B$6:$BE$43,'RevPAR Raw Data'!O$1,FALSE)</f>
        <v>52.093289449954902</v>
      </c>
      <c r="BB26" s="53">
        <f>VLOOKUP($A26,'RevPAR Raw Data'!$B$6:$BE$43,'RevPAR Raw Data'!P$1,FALSE)</f>
        <v>52.849721370604101</v>
      </c>
      <c r="BC26" s="54">
        <f>VLOOKUP($A26,'RevPAR Raw Data'!$B$6:$BE$43,'RevPAR Raw Data'!R$1,FALSE)</f>
        <v>42.971924513718903</v>
      </c>
      <c r="BE26" s="47">
        <f>VLOOKUP($A26,'RevPAR Raw Data'!$B$6:$BE$43,'RevPAR Raw Data'!T$1,FALSE)</f>
        <v>-15.7461177441681</v>
      </c>
      <c r="BF26" s="48">
        <f>VLOOKUP($A26,'RevPAR Raw Data'!$B$6:$BE$43,'RevPAR Raw Data'!U$1,FALSE)</f>
        <v>-16.417878616990102</v>
      </c>
      <c r="BG26" s="48">
        <f>VLOOKUP($A26,'RevPAR Raw Data'!$B$6:$BE$43,'RevPAR Raw Data'!V$1,FALSE)</f>
        <v>-8.4418222797393199</v>
      </c>
      <c r="BH26" s="48">
        <f>VLOOKUP($A26,'RevPAR Raw Data'!$B$6:$BE$43,'RevPAR Raw Data'!W$1,FALSE)</f>
        <v>-10.8458960652267</v>
      </c>
      <c r="BI26" s="48">
        <f>VLOOKUP($A26,'RevPAR Raw Data'!$B$6:$BE$43,'RevPAR Raw Data'!X$1,FALSE)</f>
        <v>-9.3298308799723397</v>
      </c>
      <c r="BJ26" s="49">
        <f>VLOOKUP($A26,'RevPAR Raw Data'!$B$6:$BE$43,'RevPAR Raw Data'!Y$1,FALSE)</f>
        <v>-11.9323030545542</v>
      </c>
      <c r="BK26" s="48">
        <f>VLOOKUP($A26,'RevPAR Raw Data'!$B$6:$BE$43,'RevPAR Raw Data'!AA$1,FALSE)</f>
        <v>-30.4163779363769</v>
      </c>
      <c r="BL26" s="48">
        <f>VLOOKUP($A26,'RevPAR Raw Data'!$B$6:$BE$43,'RevPAR Raw Data'!AB$1,FALSE)</f>
        <v>-34.0237326295168</v>
      </c>
      <c r="BM26" s="49">
        <f>VLOOKUP($A26,'RevPAR Raw Data'!$B$6:$BE$43,'RevPAR Raw Data'!AC$1,FALSE)</f>
        <v>-32.242245175332897</v>
      </c>
      <c r="BN26" s="50">
        <f>VLOOKUP($A26,'RevPAR Raw Data'!$B$6:$BE$43,'RevPAR Raw Data'!AE$1,FALSE)</f>
        <v>-20.3243017966706</v>
      </c>
    </row>
    <row r="27" spans="1:66" x14ac:dyDescent="0.45">
      <c r="A27" s="63" t="s">
        <v>47</v>
      </c>
      <c r="B27" s="47">
        <f>VLOOKUP($A27,'Occupancy Raw Data'!$B$8:$BE$45,'Occupancy Raw Data'!G$3,FALSE)</f>
        <v>47.743338771071201</v>
      </c>
      <c r="C27" s="48">
        <f>VLOOKUP($A27,'Occupancy Raw Data'!$B$8:$BE$45,'Occupancy Raw Data'!H$3,FALSE)</f>
        <v>54.431756389341999</v>
      </c>
      <c r="D27" s="48">
        <f>VLOOKUP($A27,'Occupancy Raw Data'!$B$8:$BE$45,'Occupancy Raw Data'!I$3,FALSE)</f>
        <v>59.289468914264901</v>
      </c>
      <c r="E27" s="48">
        <f>VLOOKUP($A27,'Occupancy Raw Data'!$B$8:$BE$45,'Occupancy Raw Data'!J$3,FALSE)</f>
        <v>49.990937103498197</v>
      </c>
      <c r="F27" s="48">
        <f>VLOOKUP($A27,'Occupancy Raw Data'!$B$8:$BE$45,'Occupancy Raw Data'!K$3,FALSE)</f>
        <v>53.924234185245602</v>
      </c>
      <c r="G27" s="49">
        <f>VLOOKUP($A27,'Occupancy Raw Data'!$B$8:$BE$45,'Occupancy Raw Data'!L$3,FALSE)</f>
        <v>53.0759470726844</v>
      </c>
      <c r="H27" s="48">
        <f>VLOOKUP($A27,'Occupancy Raw Data'!$B$8:$BE$45,'Occupancy Raw Data'!N$3,FALSE)</f>
        <v>58.220047127061797</v>
      </c>
      <c r="I27" s="48">
        <f>VLOOKUP($A27,'Occupancy Raw Data'!$B$8:$BE$45,'Occupancy Raw Data'!O$3,FALSE)</f>
        <v>60.232010150443998</v>
      </c>
      <c r="J27" s="49">
        <f>VLOOKUP($A27,'Occupancy Raw Data'!$B$8:$BE$45,'Occupancy Raw Data'!P$3,FALSE)</f>
        <v>59.226028638752901</v>
      </c>
      <c r="K27" s="50">
        <f>VLOOKUP($A27,'Occupancy Raw Data'!$B$8:$BE$45,'Occupancy Raw Data'!R$3,FALSE)</f>
        <v>54.8331132344182</v>
      </c>
      <c r="M27" s="47">
        <f>VLOOKUP($A27,'Occupancy Raw Data'!$B$8:$BE$45,'Occupancy Raw Data'!T$3,FALSE)</f>
        <v>8.8392861090111694</v>
      </c>
      <c r="N27" s="48">
        <f>VLOOKUP($A27,'Occupancy Raw Data'!$B$8:$BE$45,'Occupancy Raw Data'!U$3,FALSE)</f>
        <v>7.7491316030462798</v>
      </c>
      <c r="O27" s="48">
        <f>VLOOKUP($A27,'Occupancy Raw Data'!$B$8:$BE$45,'Occupancy Raw Data'!V$3,FALSE)</f>
        <v>7.0493695013516096</v>
      </c>
      <c r="P27" s="48">
        <f>VLOOKUP($A27,'Occupancy Raw Data'!$B$8:$BE$45,'Occupancy Raw Data'!W$3,FALSE)</f>
        <v>9.8546925064335191</v>
      </c>
      <c r="Q27" s="48">
        <f>VLOOKUP($A27,'Occupancy Raw Data'!$B$8:$BE$45,'Occupancy Raw Data'!X$3,FALSE)</f>
        <v>12.3772223377396</v>
      </c>
      <c r="R27" s="49">
        <f>VLOOKUP($A27,'Occupancy Raw Data'!$B$8:$BE$45,'Occupancy Raw Data'!Y$3,FALSE)</f>
        <v>9.0932089076434099</v>
      </c>
      <c r="S27" s="48">
        <f>VLOOKUP($A27,'Occupancy Raw Data'!$B$8:$BE$45,'Occupancy Raw Data'!AA$3,FALSE)</f>
        <v>9.6366770613037591</v>
      </c>
      <c r="T27" s="48">
        <f>VLOOKUP($A27,'Occupancy Raw Data'!$B$8:$BE$45,'Occupancy Raw Data'!AB$3,FALSE)</f>
        <v>6.92659478432744</v>
      </c>
      <c r="U27" s="49">
        <f>VLOOKUP($A27,'Occupancy Raw Data'!$B$8:$BE$45,'Occupancy Raw Data'!AC$3,FALSE)</f>
        <v>8.2416713723729806</v>
      </c>
      <c r="V27" s="50">
        <f>VLOOKUP($A27,'Occupancy Raw Data'!$B$8:$BE$45,'Occupancy Raw Data'!AE$3,FALSE)</f>
        <v>8.8289950518390405</v>
      </c>
      <c r="X27" s="51">
        <f>VLOOKUP($A27,'ADR Raw Data'!$B$6:$BE$43,'ADR Raw Data'!G$1,FALSE)</f>
        <v>87.832725892179099</v>
      </c>
      <c r="Y27" s="52">
        <f>VLOOKUP($A27,'ADR Raw Data'!$B$6:$BE$43,'ADR Raw Data'!H$1,FALSE)</f>
        <v>90.313886113886099</v>
      </c>
      <c r="Z27" s="52">
        <f>VLOOKUP($A27,'ADR Raw Data'!$B$6:$BE$43,'ADR Raw Data'!I$1,FALSE)</f>
        <v>89.566279425252205</v>
      </c>
      <c r="AA27" s="52">
        <f>VLOOKUP($A27,'ADR Raw Data'!$B$6:$BE$43,'ADR Raw Data'!J$1,FALSE)</f>
        <v>94.529996374184094</v>
      </c>
      <c r="AB27" s="52">
        <f>VLOOKUP($A27,'ADR Raw Data'!$B$6:$BE$43,'ADR Raw Data'!K$1,FALSE)</f>
        <v>97.952524369747806</v>
      </c>
      <c r="AC27" s="53">
        <f>VLOOKUP($A27,'ADR Raw Data'!$B$6:$BE$43,'ADR Raw Data'!L$1,FALSE)</f>
        <v>92.046840379755395</v>
      </c>
      <c r="AD27" s="52">
        <f>VLOOKUP($A27,'ADR Raw Data'!$B$6:$BE$43,'ADR Raw Data'!N$1,FALSE)</f>
        <v>102.208200498132</v>
      </c>
      <c r="AE27" s="52">
        <f>VLOOKUP($A27,'ADR Raw Data'!$B$6:$BE$43,'ADR Raw Data'!O$1,FALSE)</f>
        <v>97.701751429431198</v>
      </c>
      <c r="AF27" s="53">
        <f>VLOOKUP($A27,'ADR Raw Data'!$B$6:$BE$43,'ADR Raw Data'!P$1,FALSE)</f>
        <v>99.916703902065706</v>
      </c>
      <c r="AG27" s="54">
        <f>VLOOKUP($A27,'ADR Raw Data'!$B$6:$BE$43,'ADR Raw Data'!R$1,FALSE)</f>
        <v>94.475512372497107</v>
      </c>
      <c r="AI27" s="47">
        <f>VLOOKUP($A27,'ADR Raw Data'!$B$6:$BE$43,'ADR Raw Data'!T$1,FALSE)</f>
        <v>1.24842637656231</v>
      </c>
      <c r="AJ27" s="48">
        <f>VLOOKUP($A27,'ADR Raw Data'!$B$6:$BE$43,'ADR Raw Data'!U$1,FALSE)</f>
        <v>4.2193522709464197</v>
      </c>
      <c r="AK27" s="48">
        <f>VLOOKUP($A27,'ADR Raw Data'!$B$6:$BE$43,'ADR Raw Data'!V$1,FALSE)</f>
        <v>-1.6842590288172199</v>
      </c>
      <c r="AL27" s="48">
        <f>VLOOKUP($A27,'ADR Raw Data'!$B$6:$BE$43,'ADR Raw Data'!W$1,FALSE)</f>
        <v>-2.1428608962896498</v>
      </c>
      <c r="AM27" s="48">
        <f>VLOOKUP($A27,'ADR Raw Data'!$B$6:$BE$43,'ADR Raw Data'!X$1,FALSE)</f>
        <v>-3.59167827901133</v>
      </c>
      <c r="AN27" s="49">
        <f>VLOOKUP($A27,'ADR Raw Data'!$B$6:$BE$43,'ADR Raw Data'!Y$1,FALSE)</f>
        <v>-0.482969376587778</v>
      </c>
      <c r="AO27" s="48">
        <f>VLOOKUP($A27,'ADR Raw Data'!$B$6:$BE$43,'ADR Raw Data'!AA$1,FALSE)</f>
        <v>-13.378547445448399</v>
      </c>
      <c r="AP27" s="48">
        <f>VLOOKUP($A27,'ADR Raw Data'!$B$6:$BE$43,'ADR Raw Data'!AB$1,FALSE)</f>
        <v>-11.615750307035899</v>
      </c>
      <c r="AQ27" s="49">
        <f>VLOOKUP($A27,'ADR Raw Data'!$B$6:$BE$43,'ADR Raw Data'!AC$1,FALSE)</f>
        <v>-12.475209157381499</v>
      </c>
      <c r="AR27" s="50">
        <f>VLOOKUP($A27,'ADR Raw Data'!$B$6:$BE$43,'ADR Raw Data'!AE$1,FALSE)</f>
        <v>-4.7775850348397304</v>
      </c>
      <c r="AS27" s="40"/>
      <c r="AT27" s="51">
        <f>VLOOKUP($A27,'RevPAR Raw Data'!$B$6:$BE$43,'RevPAR Raw Data'!G$1,FALSE)</f>
        <v>41.934275874569501</v>
      </c>
      <c r="AU27" s="52">
        <f>VLOOKUP($A27,'RevPAR Raw Data'!$B$6:$BE$43,'RevPAR Raw Data'!H$1,FALSE)</f>
        <v>49.159434475258202</v>
      </c>
      <c r="AV27" s="52">
        <f>VLOOKUP($A27,'RevPAR Raw Data'!$B$6:$BE$43,'RevPAR Raw Data'!I$1,FALSE)</f>
        <v>53.103371397498599</v>
      </c>
      <c r="AW27" s="52">
        <f>VLOOKUP($A27,'RevPAR Raw Data'!$B$6:$BE$43,'RevPAR Raw Data'!J$1,FALSE)</f>
        <v>47.2564310313576</v>
      </c>
      <c r="AX27" s="52">
        <f>VLOOKUP($A27,'RevPAR Raw Data'!$B$6:$BE$43,'RevPAR Raw Data'!K$1,FALSE)</f>
        <v>52.820148631502597</v>
      </c>
      <c r="AY27" s="53">
        <f>VLOOKUP($A27,'RevPAR Raw Data'!$B$6:$BE$43,'RevPAR Raw Data'!L$1,FALSE)</f>
        <v>48.854732282037297</v>
      </c>
      <c r="AZ27" s="52">
        <f>VLOOKUP($A27,'RevPAR Raw Data'!$B$6:$BE$43,'RevPAR Raw Data'!N$1,FALSE)</f>
        <v>59.5056624977342</v>
      </c>
      <c r="BA27" s="52">
        <f>VLOOKUP($A27,'RevPAR Raw Data'!$B$6:$BE$43,'RevPAR Raw Data'!O$1,FALSE)</f>
        <v>58.847728838136597</v>
      </c>
      <c r="BB27" s="53">
        <f>VLOOKUP($A27,'RevPAR Raw Data'!$B$6:$BE$43,'RevPAR Raw Data'!P$1,FALSE)</f>
        <v>59.176695667935398</v>
      </c>
      <c r="BC27" s="54">
        <f>VLOOKUP($A27,'RevPAR Raw Data'!$B$6:$BE$43,'RevPAR Raw Data'!R$1,FALSE)</f>
        <v>51.803864678008203</v>
      </c>
      <c r="BE27" s="47">
        <f>VLOOKUP($A27,'RevPAR Raw Data'!$B$6:$BE$43,'RevPAR Raw Data'!T$1,FALSE)</f>
        <v>10.198064464858099</v>
      </c>
      <c r="BF27" s="48">
        <f>VLOOKUP($A27,'RevPAR Raw Data'!$B$6:$BE$43,'RevPAR Raw Data'!U$1,FALSE)</f>
        <v>12.2954470342644</v>
      </c>
      <c r="BG27" s="48">
        <f>VLOOKUP($A27,'RevPAR Raw Data'!$B$6:$BE$43,'RevPAR Raw Data'!V$1,FALSE)</f>
        <v>5.2463808302331802</v>
      </c>
      <c r="BH27" s="48">
        <f>VLOOKUP($A27,'RevPAR Raw Data'!$B$6:$BE$43,'RevPAR Raw Data'!W$1,FALSE)</f>
        <v>7.5006592579739104</v>
      </c>
      <c r="BI27" s="48">
        <f>VLOOKUP($A27,'RevPAR Raw Data'!$B$6:$BE$43,'RevPAR Raw Data'!X$1,FALSE)</f>
        <v>8.3409940524787594</v>
      </c>
      <c r="BJ27" s="49">
        <f>VLOOKUP($A27,'RevPAR Raw Data'!$B$6:$BE$43,'RevPAR Raw Data'!Y$1,FALSE)</f>
        <v>8.5663221166825601</v>
      </c>
      <c r="BK27" s="48">
        <f>VLOOKUP($A27,'RevPAR Raw Data'!$B$6:$BE$43,'RevPAR Raw Data'!AA$1,FALSE)</f>
        <v>-5.0311177969558898</v>
      </c>
      <c r="BL27" s="48">
        <f>VLOOKUP($A27,'RevPAR Raw Data'!$B$6:$BE$43,'RevPAR Raw Data'!AB$1,FALSE)</f>
        <v>-5.4937314776361896</v>
      </c>
      <c r="BM27" s="49">
        <f>VLOOKUP($A27,'RevPAR Raw Data'!$B$6:$BE$43,'RevPAR Raw Data'!AC$1,FALSE)</f>
        <v>-5.2617035267761203</v>
      </c>
      <c r="BN27" s="50">
        <f>VLOOKUP($A27,'RevPAR Raw Data'!$B$6:$BE$43,'RevPAR Raw Data'!AE$1,FALSE)</f>
        <v>3.6295972706758999</v>
      </c>
    </row>
    <row r="28" spans="1:66" x14ac:dyDescent="0.45">
      <c r="A28" s="63" t="s">
        <v>48</v>
      </c>
      <c r="B28" s="47">
        <f>VLOOKUP($A28,'Occupancy Raw Data'!$B$8:$BE$45,'Occupancy Raw Data'!G$3,FALSE)</f>
        <v>38.831138831138801</v>
      </c>
      <c r="C28" s="48">
        <f>VLOOKUP($A28,'Occupancy Raw Data'!$B$8:$BE$45,'Occupancy Raw Data'!H$3,FALSE)</f>
        <v>45.137445137445098</v>
      </c>
      <c r="D28" s="48">
        <f>VLOOKUP($A28,'Occupancy Raw Data'!$B$8:$BE$45,'Occupancy Raw Data'!I$3,FALSE)</f>
        <v>46.269346269346201</v>
      </c>
      <c r="E28" s="48">
        <f>VLOOKUP($A28,'Occupancy Raw Data'!$B$8:$BE$45,'Occupancy Raw Data'!J$3,FALSE)</f>
        <v>46.269346269346201</v>
      </c>
      <c r="F28" s="48">
        <f>VLOOKUP($A28,'Occupancy Raw Data'!$B$8:$BE$45,'Occupancy Raw Data'!K$3,FALSE)</f>
        <v>54.562254562254502</v>
      </c>
      <c r="G28" s="49">
        <f>VLOOKUP($A28,'Occupancy Raw Data'!$B$8:$BE$45,'Occupancy Raw Data'!L$3,FALSE)</f>
        <v>46.213906213906199</v>
      </c>
      <c r="H28" s="48">
        <f>VLOOKUP($A28,'Occupancy Raw Data'!$B$8:$BE$45,'Occupancy Raw Data'!N$3,FALSE)</f>
        <v>59.2746592746592</v>
      </c>
      <c r="I28" s="48">
        <f>VLOOKUP($A28,'Occupancy Raw Data'!$B$8:$BE$45,'Occupancy Raw Data'!O$3,FALSE)</f>
        <v>63.525063525063501</v>
      </c>
      <c r="J28" s="49">
        <f>VLOOKUP($A28,'Occupancy Raw Data'!$B$8:$BE$45,'Occupancy Raw Data'!P$3,FALSE)</f>
        <v>61.399861399861301</v>
      </c>
      <c r="K28" s="50">
        <f>VLOOKUP($A28,'Occupancy Raw Data'!$B$8:$BE$45,'Occupancy Raw Data'!R$3,FALSE)</f>
        <v>50.552750552750503</v>
      </c>
      <c r="M28" s="47">
        <f>VLOOKUP($A28,'Occupancy Raw Data'!$B$8:$BE$45,'Occupancy Raw Data'!T$3,FALSE)</f>
        <v>3.0687973383187401</v>
      </c>
      <c r="N28" s="48">
        <f>VLOOKUP($A28,'Occupancy Raw Data'!$B$8:$BE$45,'Occupancy Raw Data'!U$3,FALSE)</f>
        <v>3.7373670961457202</v>
      </c>
      <c r="O28" s="48">
        <f>VLOOKUP($A28,'Occupancy Raw Data'!$B$8:$BE$45,'Occupancy Raw Data'!V$3,FALSE)</f>
        <v>2.0540526035031501</v>
      </c>
      <c r="P28" s="48">
        <f>VLOOKUP($A28,'Occupancy Raw Data'!$B$8:$BE$45,'Occupancy Raw Data'!W$3,FALSE)</f>
        <v>-0.344765188914396</v>
      </c>
      <c r="Q28" s="48">
        <f>VLOOKUP($A28,'Occupancy Raw Data'!$B$8:$BE$45,'Occupancy Raw Data'!X$3,FALSE)</f>
        <v>-0.95611413440870796</v>
      </c>
      <c r="R28" s="49">
        <f>VLOOKUP($A28,'Occupancy Raw Data'!$B$8:$BE$45,'Occupancy Raw Data'!Y$3,FALSE)</f>
        <v>1.3273068516514199</v>
      </c>
      <c r="S28" s="48">
        <f>VLOOKUP($A28,'Occupancy Raw Data'!$B$8:$BE$45,'Occupancy Raw Data'!AA$3,FALSE)</f>
        <v>-0.50072128925175496</v>
      </c>
      <c r="T28" s="48">
        <f>VLOOKUP($A28,'Occupancy Raw Data'!$B$8:$BE$45,'Occupancy Raw Data'!AB$3,FALSE)</f>
        <v>29.4142787617896</v>
      </c>
      <c r="U28" s="49">
        <f>VLOOKUP($A28,'Occupancy Raw Data'!$B$8:$BE$45,'Occupancy Raw Data'!AC$3,FALSE)</f>
        <v>13.0132820089151</v>
      </c>
      <c r="V28" s="50">
        <f>VLOOKUP($A28,'Occupancy Raw Data'!$B$8:$BE$45,'Occupancy Raw Data'!AE$3,FALSE)</f>
        <v>5.0985699731471898</v>
      </c>
      <c r="X28" s="51">
        <f>VLOOKUP($A28,'ADR Raw Data'!$B$6:$BE$43,'ADR Raw Data'!G$1,FALSE)</f>
        <v>127.098530636525</v>
      </c>
      <c r="Y28" s="52">
        <f>VLOOKUP($A28,'ADR Raw Data'!$B$6:$BE$43,'ADR Raw Data'!H$1,FALSE)</f>
        <v>123.618766632548</v>
      </c>
      <c r="Z28" s="52">
        <f>VLOOKUP($A28,'ADR Raw Data'!$B$6:$BE$43,'ADR Raw Data'!I$1,FALSE)</f>
        <v>126.98023464802699</v>
      </c>
      <c r="AA28" s="52">
        <f>VLOOKUP($A28,'ADR Raw Data'!$B$6:$BE$43,'ADR Raw Data'!J$1,FALSE)</f>
        <v>157.02473789315999</v>
      </c>
      <c r="AB28" s="52">
        <f>VLOOKUP($A28,'ADR Raw Data'!$B$6:$BE$43,'ADR Raw Data'!K$1,FALSE)</f>
        <v>164.686706181202</v>
      </c>
      <c r="AC28" s="53">
        <f>VLOOKUP($A28,'ADR Raw Data'!$B$6:$BE$43,'ADR Raw Data'!L$1,FALSE)</f>
        <v>141.26318704388601</v>
      </c>
      <c r="AD28" s="52">
        <f>VLOOKUP($A28,'ADR Raw Data'!$B$6:$BE$43,'ADR Raw Data'!N$1,FALSE)</f>
        <v>228.61461028838599</v>
      </c>
      <c r="AE28" s="52">
        <f>VLOOKUP($A28,'ADR Raw Data'!$B$6:$BE$43,'ADR Raw Data'!O$1,FALSE)</f>
        <v>222.51624363636299</v>
      </c>
      <c r="AF28" s="53">
        <f>VLOOKUP($A28,'ADR Raw Data'!$B$6:$BE$43,'ADR Raw Data'!P$1,FALSE)</f>
        <v>225.45988713318201</v>
      </c>
      <c r="AG28" s="54">
        <f>VLOOKUP($A28,'ADR Raw Data'!$B$6:$BE$43,'ADR Raw Data'!R$1,FALSE)</f>
        <v>170.481129316535</v>
      </c>
      <c r="AI28" s="47">
        <f>VLOOKUP($A28,'ADR Raw Data'!$B$6:$BE$43,'ADR Raw Data'!T$1,FALSE)</f>
        <v>6.8651094001458697</v>
      </c>
      <c r="AJ28" s="48">
        <f>VLOOKUP($A28,'ADR Raw Data'!$B$6:$BE$43,'ADR Raw Data'!U$1,FALSE)</f>
        <v>6.8329206665814501</v>
      </c>
      <c r="AK28" s="48">
        <f>VLOOKUP($A28,'ADR Raw Data'!$B$6:$BE$43,'ADR Raw Data'!V$1,FALSE)</f>
        <v>9.4650528853675908</v>
      </c>
      <c r="AL28" s="48">
        <f>VLOOKUP($A28,'ADR Raw Data'!$B$6:$BE$43,'ADR Raw Data'!W$1,FALSE)</f>
        <v>9.3554118740674195</v>
      </c>
      <c r="AM28" s="48">
        <f>VLOOKUP($A28,'ADR Raw Data'!$B$6:$BE$43,'ADR Raw Data'!X$1,FALSE)</f>
        <v>10.8129518597854</v>
      </c>
      <c r="AN28" s="49">
        <f>VLOOKUP($A28,'ADR Raw Data'!$B$6:$BE$43,'ADR Raw Data'!Y$1,FALSE)</f>
        <v>8.7252082183570305</v>
      </c>
      <c r="AO28" s="48">
        <f>VLOOKUP($A28,'ADR Raw Data'!$B$6:$BE$43,'ADR Raw Data'!AA$1,FALSE)</f>
        <v>33.488409389149403</v>
      </c>
      <c r="AP28" s="48">
        <f>VLOOKUP($A28,'ADR Raw Data'!$B$6:$BE$43,'ADR Raw Data'!AB$1,FALSE)</f>
        <v>51.1125630824992</v>
      </c>
      <c r="AQ28" s="49">
        <f>VLOOKUP($A28,'ADR Raw Data'!$B$6:$BE$43,'ADR Raw Data'!AC$1,FALSE)</f>
        <v>40.547510352654498</v>
      </c>
      <c r="AR28" s="50">
        <f>VLOOKUP($A28,'ADR Raw Data'!$B$6:$BE$43,'ADR Raw Data'!AE$1,FALSE)</f>
        <v>21.976109088732802</v>
      </c>
      <c r="AS28" s="40"/>
      <c r="AT28" s="51">
        <f>VLOOKUP($A28,'RevPAR Raw Data'!$B$6:$BE$43,'RevPAR Raw Data'!G$1,FALSE)</f>
        <v>49.353806883806797</v>
      </c>
      <c r="AU28" s="52">
        <f>VLOOKUP($A28,'RevPAR Raw Data'!$B$6:$BE$43,'RevPAR Raw Data'!H$1,FALSE)</f>
        <v>55.798352968352901</v>
      </c>
      <c r="AV28" s="52">
        <f>VLOOKUP($A28,'RevPAR Raw Data'!$B$6:$BE$43,'RevPAR Raw Data'!I$1,FALSE)</f>
        <v>58.752924462924398</v>
      </c>
      <c r="AW28" s="52">
        <f>VLOOKUP($A28,'RevPAR Raw Data'!$B$6:$BE$43,'RevPAR Raw Data'!J$1,FALSE)</f>
        <v>72.654319704319704</v>
      </c>
      <c r="AX28" s="52">
        <f>VLOOKUP($A28,'RevPAR Raw Data'!$B$6:$BE$43,'RevPAR Raw Data'!K$1,FALSE)</f>
        <v>89.856779856779795</v>
      </c>
      <c r="AY28" s="53">
        <f>VLOOKUP($A28,'RevPAR Raw Data'!$B$6:$BE$43,'RevPAR Raw Data'!L$1,FALSE)</f>
        <v>65.283236775236702</v>
      </c>
      <c r="AZ28" s="52">
        <f>VLOOKUP($A28,'RevPAR Raw Data'!$B$6:$BE$43,'RevPAR Raw Data'!N$1,FALSE)</f>
        <v>135.510531300531</v>
      </c>
      <c r="BA28" s="52">
        <f>VLOOKUP($A28,'RevPAR Raw Data'!$B$6:$BE$43,'RevPAR Raw Data'!O$1,FALSE)</f>
        <v>141.35358512358499</v>
      </c>
      <c r="BB28" s="53">
        <f>VLOOKUP($A28,'RevPAR Raw Data'!$B$6:$BE$43,'RevPAR Raw Data'!P$1,FALSE)</f>
        <v>138.432058212058</v>
      </c>
      <c r="BC28" s="54">
        <f>VLOOKUP($A28,'RevPAR Raw Data'!$B$6:$BE$43,'RevPAR Raw Data'!R$1,FALSE)</f>
        <v>86.182900042900002</v>
      </c>
      <c r="BE28" s="47">
        <f>VLOOKUP($A28,'RevPAR Raw Data'!$B$6:$BE$43,'RevPAR Raw Data'!T$1,FALSE)</f>
        <v>10.1445830330089</v>
      </c>
      <c r="BF28" s="48">
        <f>VLOOKUP($A28,'RevPAR Raw Data'!$B$6:$BE$43,'RevPAR Raw Data'!U$1,FALSE)</f>
        <v>10.825659091425701</v>
      </c>
      <c r="BG28" s="48">
        <f>VLOOKUP($A28,'RevPAR Raw Data'!$B$6:$BE$43,'RevPAR Raw Data'!V$1,FALSE)</f>
        <v>11.7135226540855</v>
      </c>
      <c r="BH28" s="48">
        <f>VLOOKUP($A28,'RevPAR Raw Data'!$B$6:$BE$43,'RevPAR Raw Data'!W$1,FALSE)</f>
        <v>8.9783924817316692</v>
      </c>
      <c r="BI28" s="48">
        <f>VLOOKUP($A28,'RevPAR Raw Data'!$B$6:$BE$43,'RevPAR Raw Data'!X$1,FALSE)</f>
        <v>9.7534535642984892</v>
      </c>
      <c r="BJ28" s="49">
        <f>VLOOKUP($A28,'RevPAR Raw Data'!$B$6:$BE$43,'RevPAR Raw Data'!Y$1,FALSE)</f>
        <v>10.168325356511501</v>
      </c>
      <c r="BK28" s="48">
        <f>VLOOKUP($A28,'RevPAR Raw Data'!$B$6:$BE$43,'RevPAR Raw Data'!AA$1,FALSE)</f>
        <v>32.820004504654399</v>
      </c>
      <c r="BL28" s="48">
        <f>VLOOKUP($A28,'RevPAR Raw Data'!$B$6:$BE$43,'RevPAR Raw Data'!AB$1,FALSE)</f>
        <v>95.561233631670802</v>
      </c>
      <c r="BM28" s="49">
        <f>VLOOKUP($A28,'RevPAR Raw Data'!$B$6:$BE$43,'RevPAR Raw Data'!AC$1,FALSE)</f>
        <v>58.837354231354702</v>
      </c>
      <c r="BN28" s="50">
        <f>VLOOKUP($A28,'RevPAR Raw Data'!$B$6:$BE$43,'RevPAR Raw Data'!AE$1,FALSE)</f>
        <v>28.1951463611442</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38.112252493672699</v>
      </c>
      <c r="C30" s="48">
        <f>VLOOKUP($A30,'Occupancy Raw Data'!$B$8:$BE$45,'Occupancy Raw Data'!H$3,FALSE)</f>
        <v>46.121780556796097</v>
      </c>
      <c r="D30" s="48">
        <f>VLOOKUP($A30,'Occupancy Raw Data'!$B$8:$BE$45,'Occupancy Raw Data'!I$3,FALSE)</f>
        <v>48.027393181479802</v>
      </c>
      <c r="E30" s="48">
        <f>VLOOKUP($A30,'Occupancy Raw Data'!$B$8:$BE$45,'Occupancy Raw Data'!J$3,FALSE)</f>
        <v>42.399880899210899</v>
      </c>
      <c r="F30" s="48">
        <f>VLOOKUP($A30,'Occupancy Raw Data'!$B$8:$BE$45,'Occupancy Raw Data'!K$3,FALSE)</f>
        <v>46.970373678725601</v>
      </c>
      <c r="G30" s="49">
        <f>VLOOKUP($A30,'Occupancy Raw Data'!$B$8:$BE$45,'Occupancy Raw Data'!L$3,FALSE)</f>
        <v>44.326336161976997</v>
      </c>
      <c r="H30" s="48">
        <f>VLOOKUP($A30,'Occupancy Raw Data'!$B$8:$BE$45,'Occupancy Raw Data'!N$3,FALSE)</f>
        <v>59.714158106297397</v>
      </c>
      <c r="I30" s="48">
        <f>VLOOKUP($A30,'Occupancy Raw Data'!$B$8:$BE$45,'Occupancy Raw Data'!O$3,FALSE)</f>
        <v>55.441417299389599</v>
      </c>
      <c r="J30" s="49">
        <f>VLOOKUP($A30,'Occupancy Raw Data'!$B$8:$BE$45,'Occupancy Raw Data'!P$3,FALSE)</f>
        <v>57.577787702843501</v>
      </c>
      <c r="K30" s="50">
        <f>VLOOKUP($A30,'Occupancy Raw Data'!$B$8:$BE$45,'Occupancy Raw Data'!R$3,FALSE)</f>
        <v>48.112465173653199</v>
      </c>
      <c r="M30" s="47">
        <f>VLOOKUP($A30,'Occupancy Raw Data'!$B$8:$BE$45,'Occupancy Raw Data'!T$3,FALSE)</f>
        <v>-9.0515334437461696</v>
      </c>
      <c r="N30" s="48">
        <f>VLOOKUP($A30,'Occupancy Raw Data'!$B$8:$BE$45,'Occupancy Raw Data'!U$3,FALSE)</f>
        <v>-4.9496393968655896</v>
      </c>
      <c r="O30" s="48">
        <f>VLOOKUP($A30,'Occupancy Raw Data'!$B$8:$BE$45,'Occupancy Raw Data'!V$3,FALSE)</f>
        <v>-5.4465081361400598</v>
      </c>
      <c r="P30" s="48">
        <f>VLOOKUP($A30,'Occupancy Raw Data'!$B$8:$BE$45,'Occupancy Raw Data'!W$3,FALSE)</f>
        <v>4.3582167201543598</v>
      </c>
      <c r="Q30" s="48">
        <f>VLOOKUP($A30,'Occupancy Raw Data'!$B$8:$BE$45,'Occupancy Raw Data'!X$3,FALSE)</f>
        <v>4.7776723670744596</v>
      </c>
      <c r="R30" s="49">
        <f>VLOOKUP($A30,'Occupancy Raw Data'!$B$8:$BE$45,'Occupancy Raw Data'!Y$3,FALSE)</f>
        <v>-2.2272913735390398</v>
      </c>
      <c r="S30" s="48">
        <f>VLOOKUP($A30,'Occupancy Raw Data'!$B$8:$BE$45,'Occupancy Raw Data'!AA$3,FALSE)</f>
        <v>5.7869903991426197</v>
      </c>
      <c r="T30" s="48">
        <f>VLOOKUP($A30,'Occupancy Raw Data'!$B$8:$BE$45,'Occupancy Raw Data'!AB$3,FALSE)</f>
        <v>5.5422912939510001</v>
      </c>
      <c r="U30" s="49">
        <f>VLOOKUP($A30,'Occupancy Raw Data'!$B$8:$BE$45,'Occupancy Raw Data'!AC$3,FALSE)</f>
        <v>5.6690390330780298</v>
      </c>
      <c r="V30" s="50">
        <f>VLOOKUP($A30,'Occupancy Raw Data'!$B$8:$BE$45,'Occupancy Raw Data'!AE$3,FALSE)</f>
        <v>0.33639786192495902</v>
      </c>
      <c r="X30" s="51">
        <f>VLOOKUP($A30,'ADR Raw Data'!$B$6:$BE$43,'ADR Raw Data'!G$1,FALSE)</f>
        <v>90.650324218749901</v>
      </c>
      <c r="Y30" s="52">
        <f>VLOOKUP($A30,'ADR Raw Data'!$B$6:$BE$43,'ADR Raw Data'!H$1,FALSE)</f>
        <v>94.834690122659694</v>
      </c>
      <c r="Z30" s="52">
        <f>VLOOKUP($A30,'ADR Raw Data'!$B$6:$BE$43,'ADR Raw Data'!I$1,FALSE)</f>
        <v>94.683174209547403</v>
      </c>
      <c r="AA30" s="52">
        <f>VLOOKUP($A30,'ADR Raw Data'!$B$6:$BE$43,'ADR Raw Data'!J$1,FALSE)</f>
        <v>96.3817310393258</v>
      </c>
      <c r="AB30" s="52">
        <f>VLOOKUP($A30,'ADR Raw Data'!$B$6:$BE$43,'ADR Raw Data'!K$1,FALSE)</f>
        <v>101.832019017432</v>
      </c>
      <c r="AC30" s="53">
        <f>VLOOKUP($A30,'ADR Raw Data'!$B$6:$BE$43,'ADR Raw Data'!L$1,FALSE)</f>
        <v>95.861208436891204</v>
      </c>
      <c r="AD30" s="52">
        <f>VLOOKUP($A30,'ADR Raw Data'!$B$6:$BE$43,'ADR Raw Data'!N$1,FALSE)</f>
        <v>109.497481924707</v>
      </c>
      <c r="AE30" s="52">
        <f>VLOOKUP($A30,'ADR Raw Data'!$B$6:$BE$43,'ADR Raw Data'!O$1,FALSE)</f>
        <v>106.50096670247</v>
      </c>
      <c r="AF30" s="53">
        <f>VLOOKUP($A30,'ADR Raw Data'!$B$6:$BE$43,'ADR Raw Data'!P$1,FALSE)</f>
        <v>108.05481577246201</v>
      </c>
      <c r="AG30" s="54">
        <f>VLOOKUP($A30,'ADR Raw Data'!$B$6:$BE$43,'ADR Raw Data'!R$1,FALSE)</f>
        <v>100.030492883034</v>
      </c>
      <c r="AH30" s="65"/>
      <c r="AI30" s="47">
        <f>VLOOKUP($A30,'ADR Raw Data'!$B$6:$BE$43,'ADR Raw Data'!T$1,FALSE)</f>
        <v>2.3599919541352201</v>
      </c>
      <c r="AJ30" s="48">
        <f>VLOOKUP($A30,'ADR Raw Data'!$B$6:$BE$43,'ADR Raw Data'!U$1,FALSE)</f>
        <v>5.5934950873950999</v>
      </c>
      <c r="AK30" s="48">
        <f>VLOOKUP($A30,'ADR Raw Data'!$B$6:$BE$43,'ADR Raw Data'!V$1,FALSE)</f>
        <v>2.00403959263812</v>
      </c>
      <c r="AL30" s="48">
        <f>VLOOKUP($A30,'ADR Raw Data'!$B$6:$BE$43,'ADR Raw Data'!W$1,FALSE)</f>
        <v>2.2592356002755398</v>
      </c>
      <c r="AM30" s="48">
        <f>VLOOKUP($A30,'ADR Raw Data'!$B$6:$BE$43,'ADR Raw Data'!X$1,FALSE)</f>
        <v>3.4561608834675699</v>
      </c>
      <c r="AN30" s="49">
        <f>VLOOKUP($A30,'ADR Raw Data'!$B$6:$BE$43,'ADR Raw Data'!Y$1,FALSE)</f>
        <v>3.3484972032033702</v>
      </c>
      <c r="AO30" s="48">
        <f>VLOOKUP($A30,'ADR Raw Data'!$B$6:$BE$43,'ADR Raw Data'!AA$1,FALSE)</f>
        <v>6.34755621223196</v>
      </c>
      <c r="AP30" s="48">
        <f>VLOOKUP($A30,'ADR Raw Data'!$B$6:$BE$43,'ADR Raw Data'!AB$1,FALSE)</f>
        <v>5.9783467597530304</v>
      </c>
      <c r="AQ30" s="49">
        <f>VLOOKUP($A30,'ADR Raw Data'!$B$6:$BE$43,'ADR Raw Data'!AC$1,FALSE)</f>
        <v>6.1735261375717103</v>
      </c>
      <c r="AR30" s="50">
        <f>VLOOKUP($A30,'ADR Raw Data'!$B$6:$BE$43,'ADR Raw Data'!AE$1,FALSE)</f>
        <v>4.5439636001392101</v>
      </c>
      <c r="AS30" s="40"/>
      <c r="AT30" s="51">
        <f>VLOOKUP($A30,'RevPAR Raw Data'!$B$6:$BE$43,'RevPAR Raw Data'!G$1,FALSE)</f>
        <v>34.5488804525829</v>
      </c>
      <c r="AU30" s="52">
        <f>VLOOKUP($A30,'RevPAR Raw Data'!$B$6:$BE$43,'RevPAR Raw Data'!H$1,FALSE)</f>
        <v>43.739447670090797</v>
      </c>
      <c r="AV30" s="52">
        <f>VLOOKUP($A30,'RevPAR Raw Data'!$B$6:$BE$43,'RevPAR Raw Data'!I$1,FALSE)</f>
        <v>45.473860354324799</v>
      </c>
      <c r="AW30" s="52">
        <f>VLOOKUP($A30,'RevPAR Raw Data'!$B$6:$BE$43,'RevPAR Raw Data'!J$1,FALSE)</f>
        <v>40.865739169271897</v>
      </c>
      <c r="AX30" s="52">
        <f>VLOOKUP($A30,'RevPAR Raw Data'!$B$6:$BE$43,'RevPAR Raw Data'!K$1,FALSE)</f>
        <v>47.830879857078997</v>
      </c>
      <c r="AY30" s="53">
        <f>VLOOKUP($A30,'RevPAR Raw Data'!$B$6:$BE$43,'RevPAR Raw Data'!L$1,FALSE)</f>
        <v>42.491761500669902</v>
      </c>
      <c r="AZ30" s="52">
        <f>VLOOKUP($A30,'RevPAR Raw Data'!$B$6:$BE$43,'RevPAR Raw Data'!N$1,FALSE)</f>
        <v>65.385499478933994</v>
      </c>
      <c r="BA30" s="52">
        <f>VLOOKUP($A30,'RevPAR Raw Data'!$B$6:$BE$43,'RevPAR Raw Data'!O$1,FALSE)</f>
        <v>59.045645377400596</v>
      </c>
      <c r="BB30" s="53">
        <f>VLOOKUP($A30,'RevPAR Raw Data'!$B$6:$BE$43,'RevPAR Raw Data'!P$1,FALSE)</f>
        <v>62.215572428167299</v>
      </c>
      <c r="BC30" s="54">
        <f>VLOOKUP($A30,'RevPAR Raw Data'!$B$6:$BE$43,'RevPAR Raw Data'!R$1,FALSE)</f>
        <v>48.127136051383403</v>
      </c>
      <c r="BE30" s="47">
        <f>VLOOKUP($A30,'RevPAR Raw Data'!$B$6:$BE$43,'RevPAR Raw Data'!T$1,FALSE)</f>
        <v>-6.9051569506092196</v>
      </c>
      <c r="BF30" s="48">
        <f>VLOOKUP($A30,'RevPAR Raw Data'!$B$6:$BE$43,'RevPAR Raw Data'!U$1,FALSE)</f>
        <v>0.36699785402206397</v>
      </c>
      <c r="BG30" s="48">
        <f>VLOOKUP($A30,'RevPAR Raw Data'!$B$6:$BE$43,'RevPAR Raw Data'!V$1,FALSE)</f>
        <v>-3.55161872296644</v>
      </c>
      <c r="BH30" s="48">
        <f>VLOOKUP($A30,'RevPAR Raw Data'!$B$6:$BE$43,'RevPAR Raw Data'!W$1,FALSE)</f>
        <v>6.7159147041087897</v>
      </c>
      <c r="BI30" s="48">
        <f>VLOOKUP($A30,'RevPAR Raw Data'!$B$6:$BE$43,'RevPAR Raw Data'!X$1,FALSE)</f>
        <v>8.3989572940330994</v>
      </c>
      <c r="BJ30" s="49">
        <f>VLOOKUP($A30,'RevPAR Raw Data'!$B$6:$BE$43,'RevPAR Raw Data'!Y$1,FALSE)</f>
        <v>1.0466250403141699</v>
      </c>
      <c r="BK30" s="48">
        <f>VLOOKUP($A30,'RevPAR Raw Data'!$B$6:$BE$43,'RevPAR Raw Data'!AA$1,FALSE)</f>
        <v>12.5018790799566</v>
      </c>
      <c r="BL30" s="48">
        <f>VLOOKUP($A30,'RevPAR Raw Data'!$B$6:$BE$43,'RevPAR Raw Data'!AB$1,FALSE)</f>
        <v>11.851975445692</v>
      </c>
      <c r="BM30" s="49">
        <f>VLOOKUP($A30,'RevPAR Raw Data'!$B$6:$BE$43,'RevPAR Raw Data'!AC$1,FALSE)</f>
        <v>12.192544777105899</v>
      </c>
      <c r="BN30" s="50">
        <f>VLOOKUP($A30,'RevPAR Raw Data'!$B$6:$BE$43,'RevPAR Raw Data'!AE$1,FALSE)</f>
        <v>4.8956472584616897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43.120805369127503</v>
      </c>
      <c r="C32" s="48">
        <f>VLOOKUP($A32,'Occupancy Raw Data'!$B$8:$BE$45,'Occupancy Raw Data'!H$3,FALSE)</f>
        <v>43.054574355351399</v>
      </c>
      <c r="D32" s="48">
        <f>VLOOKUP($A32,'Occupancy Raw Data'!$B$8:$BE$45,'Occupancy Raw Data'!I$3,FALSE)</f>
        <v>43.694807488519899</v>
      </c>
      <c r="E32" s="48">
        <f>VLOOKUP($A32,'Occupancy Raw Data'!$B$8:$BE$45,'Occupancy Raw Data'!J$3,FALSE)</f>
        <v>44.697103496997499</v>
      </c>
      <c r="F32" s="48">
        <f>VLOOKUP($A32,'Occupancy Raw Data'!$B$8:$BE$45,'Occupancy Raw Data'!K$3,FALSE)</f>
        <v>59.475450370893597</v>
      </c>
      <c r="G32" s="49">
        <f>VLOOKUP($A32,'Occupancy Raw Data'!$B$8:$BE$45,'Occupancy Raw Data'!L$3,FALSE)</f>
        <v>46.808548216178004</v>
      </c>
      <c r="H32" s="48">
        <f>VLOOKUP($A32,'Occupancy Raw Data'!$B$8:$BE$45,'Occupancy Raw Data'!N$3,FALSE)</f>
        <v>65.259625574002101</v>
      </c>
      <c r="I32" s="48">
        <f>VLOOKUP($A32,'Occupancy Raw Data'!$B$8:$BE$45,'Occupancy Raw Data'!O$3,FALSE)</f>
        <v>60.477746379371197</v>
      </c>
      <c r="J32" s="49">
        <f>VLOOKUP($A32,'Occupancy Raw Data'!$B$8:$BE$45,'Occupancy Raw Data'!P$3,FALSE)</f>
        <v>62.868685976686599</v>
      </c>
      <c r="K32" s="50">
        <f>VLOOKUP($A32,'Occupancy Raw Data'!$B$8:$BE$45,'Occupancy Raw Data'!R$3,FALSE)</f>
        <v>51.397159004894696</v>
      </c>
      <c r="M32" s="47">
        <f>VLOOKUP($A32,'Occupancy Raw Data'!$B$8:$BE$45,'Occupancy Raw Data'!T$3,FALSE)</f>
        <v>-0.38587492411114899</v>
      </c>
      <c r="N32" s="48">
        <f>VLOOKUP($A32,'Occupancy Raw Data'!$B$8:$BE$45,'Occupancy Raw Data'!U$3,FALSE)</f>
        <v>-4.7677156756742001</v>
      </c>
      <c r="O32" s="48">
        <f>VLOOKUP($A32,'Occupancy Raw Data'!$B$8:$BE$45,'Occupancy Raw Data'!V$3,FALSE)</f>
        <v>-5.0285989232653598</v>
      </c>
      <c r="P32" s="48">
        <f>VLOOKUP($A32,'Occupancy Raw Data'!$B$8:$BE$45,'Occupancy Raw Data'!W$3,FALSE)</f>
        <v>-0.98809972241863597</v>
      </c>
      <c r="Q32" s="48">
        <f>VLOOKUP($A32,'Occupancy Raw Data'!$B$8:$BE$45,'Occupancy Raw Data'!X$3,FALSE)</f>
        <v>0.27509949741920597</v>
      </c>
      <c r="R32" s="49">
        <f>VLOOKUP($A32,'Occupancy Raw Data'!$B$8:$BE$45,'Occupancy Raw Data'!Y$3,FALSE)</f>
        <v>-2.0584856193408201</v>
      </c>
      <c r="S32" s="48">
        <f>VLOOKUP($A32,'Occupancy Raw Data'!$B$8:$BE$45,'Occupancy Raw Data'!AA$3,FALSE)</f>
        <v>1.1720476125475701</v>
      </c>
      <c r="T32" s="48">
        <f>VLOOKUP($A32,'Occupancy Raw Data'!$B$8:$BE$45,'Occupancy Raw Data'!AB$3,FALSE)</f>
        <v>-0.54041152132447501</v>
      </c>
      <c r="U32" s="49">
        <f>VLOOKUP($A32,'Occupancy Raw Data'!$B$8:$BE$45,'Occupancy Raw Data'!AC$3,FALSE)</f>
        <v>0.34108103849299198</v>
      </c>
      <c r="V32" s="50">
        <f>VLOOKUP($A32,'Occupancy Raw Data'!$B$8:$BE$45,'Occupancy Raw Data'!AE$3,FALSE)</f>
        <v>-1.2330313986280499</v>
      </c>
      <c r="X32" s="51">
        <f>VLOOKUP($A32,'ADR Raw Data'!$B$6:$BE$43,'ADR Raw Data'!G$1,FALSE)</f>
        <v>93.427659973377004</v>
      </c>
      <c r="Y32" s="52">
        <f>VLOOKUP($A32,'ADR Raw Data'!$B$6:$BE$43,'ADR Raw Data'!H$1,FALSE)</f>
        <v>90.394078566300806</v>
      </c>
      <c r="Z32" s="52">
        <f>VLOOKUP($A32,'ADR Raw Data'!$B$6:$BE$43,'ADR Raw Data'!I$1,FALSE)</f>
        <v>89.009702415117204</v>
      </c>
      <c r="AA32" s="52">
        <f>VLOOKUP($A32,'ADR Raw Data'!$B$6:$BE$43,'ADR Raw Data'!J$1,FALSE)</f>
        <v>95.186437202410303</v>
      </c>
      <c r="AB32" s="52">
        <f>VLOOKUP($A32,'ADR Raw Data'!$B$6:$BE$43,'ADR Raw Data'!K$1,FALSE)</f>
        <v>111.328892011878</v>
      </c>
      <c r="AC32" s="53">
        <f>VLOOKUP($A32,'ADR Raw Data'!$B$6:$BE$43,'ADR Raw Data'!L$1,FALSE)</f>
        <v>96.929775529185306</v>
      </c>
      <c r="AD32" s="52">
        <f>VLOOKUP($A32,'ADR Raw Data'!$B$6:$BE$43,'ADR Raw Data'!N$1,FALSE)</f>
        <v>119.461541684709</v>
      </c>
      <c r="AE32" s="52">
        <f>VLOOKUP($A32,'ADR Raw Data'!$B$6:$BE$43,'ADR Raw Data'!O$1,FALSE)</f>
        <v>113.53418001022099</v>
      </c>
      <c r="AF32" s="53">
        <f>VLOOKUP($A32,'ADR Raw Data'!$B$6:$BE$43,'ADR Raw Data'!P$1,FALSE)</f>
        <v>116.610571678898</v>
      </c>
      <c r="AG32" s="54">
        <f>VLOOKUP($A32,'ADR Raw Data'!$B$6:$BE$43,'ADR Raw Data'!R$1,FALSE)</f>
        <v>103.807897738178</v>
      </c>
      <c r="AI32" s="47">
        <f>VLOOKUP($A32,'ADR Raw Data'!$B$6:$BE$43,'ADR Raw Data'!T$1,FALSE)</f>
        <v>2.4806274376669002</v>
      </c>
      <c r="AJ32" s="48">
        <f>VLOOKUP($A32,'ADR Raw Data'!$B$6:$BE$43,'ADR Raw Data'!U$1,FALSE)</f>
        <v>1.5442427957651099</v>
      </c>
      <c r="AK32" s="48">
        <f>VLOOKUP($A32,'ADR Raw Data'!$B$6:$BE$43,'ADR Raw Data'!V$1,FALSE)</f>
        <v>-0.92103874076648096</v>
      </c>
      <c r="AL32" s="48">
        <f>VLOOKUP($A32,'ADR Raw Data'!$B$6:$BE$43,'ADR Raw Data'!W$1,FALSE)</f>
        <v>-1.61097409990267</v>
      </c>
      <c r="AM32" s="48">
        <f>VLOOKUP($A32,'ADR Raw Data'!$B$6:$BE$43,'ADR Raw Data'!X$1,FALSE)</f>
        <v>-0.50435998565015006</v>
      </c>
      <c r="AN32" s="49">
        <f>VLOOKUP($A32,'ADR Raw Data'!$B$6:$BE$43,'ADR Raw Data'!Y$1,FALSE)</f>
        <v>0.23484673539557499</v>
      </c>
      <c r="AO32" s="48">
        <f>VLOOKUP($A32,'ADR Raw Data'!$B$6:$BE$43,'ADR Raw Data'!AA$1,FALSE)</f>
        <v>1.0799671333071299</v>
      </c>
      <c r="AP32" s="48">
        <f>VLOOKUP($A32,'ADR Raw Data'!$B$6:$BE$43,'ADR Raw Data'!AB$1,FALSE)</f>
        <v>-0.91475865094811903</v>
      </c>
      <c r="AQ32" s="49">
        <f>VLOOKUP($A32,'ADR Raw Data'!$B$6:$BE$43,'ADR Raw Data'!AC$1,FALSE)</f>
        <v>0.14914909156772299</v>
      </c>
      <c r="AR32" s="50">
        <f>VLOOKUP($A32,'ADR Raw Data'!$B$6:$BE$43,'ADR Raw Data'!AE$1,FALSE)</f>
        <v>0.30594028452574101</v>
      </c>
      <c r="AS32" s="40"/>
      <c r="AT32" s="51">
        <f>VLOOKUP($A32,'RevPAR Raw Data'!$B$6:$BE$43,'RevPAR Raw Data'!G$1,FALSE)</f>
        <v>40.286759418050103</v>
      </c>
      <c r="AU32" s="52">
        <f>VLOOKUP($A32,'RevPAR Raw Data'!$B$6:$BE$43,'RevPAR Raw Data'!H$1,FALSE)</f>
        <v>38.918785769162803</v>
      </c>
      <c r="AV32" s="52">
        <f>VLOOKUP($A32,'RevPAR Raw Data'!$B$6:$BE$43,'RevPAR Raw Data'!I$1,FALSE)</f>
        <v>38.892618116389897</v>
      </c>
      <c r="AW32" s="52">
        <f>VLOOKUP($A32,'RevPAR Raw Data'!$B$6:$BE$43,'RevPAR Raw Data'!J$1,FALSE)</f>
        <v>42.545580351465901</v>
      </c>
      <c r="AX32" s="52">
        <f>VLOOKUP($A32,'RevPAR Raw Data'!$B$6:$BE$43,'RevPAR Raw Data'!K$1,FALSE)</f>
        <v>66.213359916990399</v>
      </c>
      <c r="AY32" s="53">
        <f>VLOOKUP($A32,'RevPAR Raw Data'!$B$6:$BE$43,'RevPAR Raw Data'!L$1,FALSE)</f>
        <v>45.371420714411798</v>
      </c>
      <c r="AZ32" s="52">
        <f>VLOOKUP($A32,'RevPAR Raw Data'!$B$6:$BE$43,'RevPAR Raw Data'!N$1,FALSE)</f>
        <v>77.960154808371598</v>
      </c>
      <c r="BA32" s="52">
        <f>VLOOKUP($A32,'RevPAR Raw Data'!$B$6:$BE$43,'RevPAR Raw Data'!O$1,FALSE)</f>
        <v>68.662913440480295</v>
      </c>
      <c r="BB32" s="53">
        <f>VLOOKUP($A32,'RevPAR Raw Data'!$B$6:$BE$43,'RevPAR Raw Data'!P$1,FALSE)</f>
        <v>73.311534124425904</v>
      </c>
      <c r="BC32" s="54">
        <f>VLOOKUP($A32,'RevPAR Raw Data'!$B$6:$BE$43,'RevPAR Raw Data'!R$1,FALSE)</f>
        <v>53.354310260130099</v>
      </c>
      <c r="BD32" s="65"/>
      <c r="BE32" s="47">
        <f>VLOOKUP($A32,'RevPAR Raw Data'!$B$6:$BE$43,'RevPAR Raw Data'!T$1,FALSE)</f>
        <v>2.0851803943131699</v>
      </c>
      <c r="BF32" s="48">
        <f>VLOOKUP($A32,'RevPAR Raw Data'!$B$6:$BE$43,'RevPAR Raw Data'!U$1,FALSE)</f>
        <v>-3.2970979857532501</v>
      </c>
      <c r="BG32" s="48">
        <f>VLOOKUP($A32,'RevPAR Raw Data'!$B$6:$BE$43,'RevPAR Raw Data'!V$1,FALSE)</f>
        <v>-5.9033223198308002</v>
      </c>
      <c r="BH32" s="48">
        <f>VLOOKUP($A32,'RevPAR Raw Data'!$B$6:$BE$43,'RevPAR Raw Data'!W$1,FALSE)</f>
        <v>-2.5831557917119299</v>
      </c>
      <c r="BI32" s="48">
        <f>VLOOKUP($A32,'RevPAR Raw Data'!$B$6:$BE$43,'RevPAR Raw Data'!X$1,FALSE)</f>
        <v>-0.23064798001665099</v>
      </c>
      <c r="BJ32" s="49">
        <f>VLOOKUP($A32,'RevPAR Raw Data'!$B$6:$BE$43,'RevPAR Raw Data'!Y$1,FALSE)</f>
        <v>-1.8284731702208501</v>
      </c>
      <c r="BK32" s="48">
        <f>VLOOKUP($A32,'RevPAR Raw Data'!$B$6:$BE$43,'RevPAR Raw Data'!AA$1,FALSE)</f>
        <v>2.2646724748569298</v>
      </c>
      <c r="BL32" s="48">
        <f>VLOOKUP($A32,'RevPAR Raw Data'!$B$6:$BE$43,'RevPAR Raw Data'!AB$1,FALSE)</f>
        <v>-1.45022671113055</v>
      </c>
      <c r="BM32" s="49">
        <f>VLOOKUP($A32,'RevPAR Raw Data'!$B$6:$BE$43,'RevPAR Raw Data'!AC$1,FALSE)</f>
        <v>0.49073884933113798</v>
      </c>
      <c r="BN32" s="50">
        <f>VLOOKUP($A32,'RevPAR Raw Data'!$B$6:$BE$43,'RevPAR Raw Data'!AE$1,FALSE)</f>
        <v>-0.93086345387156599</v>
      </c>
    </row>
    <row r="33" spans="1:66" x14ac:dyDescent="0.45">
      <c r="A33" s="63" t="s">
        <v>45</v>
      </c>
      <c r="B33" s="47">
        <f>VLOOKUP($A33,'Occupancy Raw Data'!$B$8:$BE$45,'Occupancy Raw Data'!G$3,FALSE)</f>
        <v>48.349990571374597</v>
      </c>
      <c r="C33" s="48">
        <f>VLOOKUP($A33,'Occupancy Raw Data'!$B$8:$BE$45,'Occupancy Raw Data'!H$3,FALSE)</f>
        <v>50.443145389402197</v>
      </c>
      <c r="D33" s="48">
        <f>VLOOKUP($A33,'Occupancy Raw Data'!$B$8:$BE$45,'Occupancy Raw Data'!I$3,FALSE)</f>
        <v>50.876862153498003</v>
      </c>
      <c r="E33" s="48">
        <f>VLOOKUP($A33,'Occupancy Raw Data'!$B$8:$BE$45,'Occupancy Raw Data'!J$3,FALSE)</f>
        <v>46.200264001508501</v>
      </c>
      <c r="F33" s="48">
        <f>VLOOKUP($A33,'Occupancy Raw Data'!$B$8:$BE$45,'Occupancy Raw Data'!K$3,FALSE)</f>
        <v>53.7243069960399</v>
      </c>
      <c r="G33" s="49">
        <f>VLOOKUP($A33,'Occupancy Raw Data'!$B$8:$BE$45,'Occupancy Raw Data'!L$3,FALSE)</f>
        <v>49.918913822364601</v>
      </c>
      <c r="H33" s="48">
        <f>VLOOKUP($A33,'Occupancy Raw Data'!$B$8:$BE$45,'Occupancy Raw Data'!N$3,FALSE)</f>
        <v>56.703752592871901</v>
      </c>
      <c r="I33" s="48">
        <f>VLOOKUP($A33,'Occupancy Raw Data'!$B$8:$BE$45,'Occupancy Raw Data'!O$3,FALSE)</f>
        <v>55.760890062228903</v>
      </c>
      <c r="J33" s="49">
        <f>VLOOKUP($A33,'Occupancy Raw Data'!$B$8:$BE$45,'Occupancy Raw Data'!P$3,FALSE)</f>
        <v>56.232321327550402</v>
      </c>
      <c r="K33" s="50">
        <f>VLOOKUP($A33,'Occupancy Raw Data'!$B$8:$BE$45,'Occupancy Raw Data'!R$3,FALSE)</f>
        <v>51.722744538131998</v>
      </c>
      <c r="M33" s="47">
        <f>VLOOKUP($A33,'Occupancy Raw Data'!$B$8:$BE$45,'Occupancy Raw Data'!T$3,FALSE)</f>
        <v>1.6584598246501401</v>
      </c>
      <c r="N33" s="48">
        <f>VLOOKUP($A33,'Occupancy Raw Data'!$B$8:$BE$45,'Occupancy Raw Data'!U$3,FALSE)</f>
        <v>0.37195357128411</v>
      </c>
      <c r="O33" s="48">
        <f>VLOOKUP($A33,'Occupancy Raw Data'!$B$8:$BE$45,'Occupancy Raw Data'!V$3,FALSE)</f>
        <v>0.47608196655961998</v>
      </c>
      <c r="P33" s="48">
        <f>VLOOKUP($A33,'Occupancy Raw Data'!$B$8:$BE$45,'Occupancy Raw Data'!W$3,FALSE)</f>
        <v>-0.315646591339595</v>
      </c>
      <c r="Q33" s="48">
        <f>VLOOKUP($A33,'Occupancy Raw Data'!$B$8:$BE$45,'Occupancy Raw Data'!X$3,FALSE)</f>
        <v>-0.29116817113961202</v>
      </c>
      <c r="R33" s="49">
        <f>VLOOKUP($A33,'Occupancy Raw Data'!$B$8:$BE$45,'Occupancy Raw Data'!Y$3,FALSE)</f>
        <v>0.367380344211096</v>
      </c>
      <c r="S33" s="48">
        <f>VLOOKUP($A33,'Occupancy Raw Data'!$B$8:$BE$45,'Occupancy Raw Data'!AA$3,FALSE)</f>
        <v>0.15825424466723201</v>
      </c>
      <c r="T33" s="48">
        <f>VLOOKUP($A33,'Occupancy Raw Data'!$B$8:$BE$45,'Occupancy Raw Data'!AB$3,FALSE)</f>
        <v>-1.6719779993693999</v>
      </c>
      <c r="U33" s="49">
        <f>VLOOKUP($A33,'Occupancy Raw Data'!$B$8:$BE$45,'Occupancy Raw Data'!AC$3,FALSE)</f>
        <v>-0.75762817790544801</v>
      </c>
      <c r="V33" s="50">
        <f>VLOOKUP($A33,'Occupancy Raw Data'!$B$8:$BE$45,'Occupancy Raw Data'!AE$3,FALSE)</f>
        <v>1.52032504941056E-2</v>
      </c>
      <c r="X33" s="51">
        <f>VLOOKUP($A33,'ADR Raw Data'!$B$6:$BE$43,'ADR Raw Data'!G$1,FALSE)</f>
        <v>81.677672074882906</v>
      </c>
      <c r="Y33" s="52">
        <f>VLOOKUP($A33,'ADR Raw Data'!$B$6:$BE$43,'ADR Raw Data'!H$1,FALSE)</f>
        <v>82.103961943925199</v>
      </c>
      <c r="Z33" s="52">
        <f>VLOOKUP($A33,'ADR Raw Data'!$B$6:$BE$43,'ADR Raw Data'!I$1,FALSE)</f>
        <v>80.076482876204494</v>
      </c>
      <c r="AA33" s="52">
        <f>VLOOKUP($A33,'ADR Raw Data'!$B$6:$BE$43,'ADR Raw Data'!J$1,FALSE)</f>
        <v>84.743199795918301</v>
      </c>
      <c r="AB33" s="52">
        <f>VLOOKUP($A33,'ADR Raw Data'!$B$6:$BE$43,'ADR Raw Data'!K$1,FALSE)</f>
        <v>90.613581081080994</v>
      </c>
      <c r="AC33" s="53">
        <f>VLOOKUP($A33,'ADR Raw Data'!$B$6:$BE$43,'ADR Raw Data'!L$1,FALSE)</f>
        <v>83.928296479298794</v>
      </c>
      <c r="AD33" s="52">
        <f>VLOOKUP($A33,'ADR Raw Data'!$B$6:$BE$43,'ADR Raw Data'!N$1,FALSE)</f>
        <v>93.609414798802703</v>
      </c>
      <c r="AE33" s="52">
        <f>VLOOKUP($A33,'ADR Raw Data'!$B$6:$BE$43,'ADR Raw Data'!O$1,FALSE)</f>
        <v>92.035051200541005</v>
      </c>
      <c r="AF33" s="53">
        <f>VLOOKUP($A33,'ADR Raw Data'!$B$6:$BE$43,'ADR Raw Data'!P$1,FALSE)</f>
        <v>92.828832444667995</v>
      </c>
      <c r="AG33" s="54">
        <f>VLOOKUP($A33,'ADR Raw Data'!$B$6:$BE$43,'ADR Raw Data'!R$1,FALSE)</f>
        <v>86.693025463541602</v>
      </c>
      <c r="AI33" s="47">
        <f>VLOOKUP($A33,'ADR Raw Data'!$B$6:$BE$43,'ADR Raw Data'!T$1,FALSE)</f>
        <v>3.4854695395809601</v>
      </c>
      <c r="AJ33" s="48">
        <f>VLOOKUP($A33,'ADR Raw Data'!$B$6:$BE$43,'ADR Raw Data'!U$1,FALSE)</f>
        <v>-0.90377873110602502</v>
      </c>
      <c r="AK33" s="48">
        <f>VLOOKUP($A33,'ADR Raw Data'!$B$6:$BE$43,'ADR Raw Data'!V$1,FALSE)</f>
        <v>-7.6278875302950702E-2</v>
      </c>
      <c r="AL33" s="48">
        <f>VLOOKUP($A33,'ADR Raw Data'!$B$6:$BE$43,'ADR Raw Data'!W$1,FALSE)</f>
        <v>1.3362259899709299</v>
      </c>
      <c r="AM33" s="48">
        <f>VLOOKUP($A33,'ADR Raw Data'!$B$6:$BE$43,'ADR Raw Data'!X$1,FALSE)</f>
        <v>-0.815850992843558</v>
      </c>
      <c r="AN33" s="49">
        <f>VLOOKUP($A33,'ADR Raw Data'!$B$6:$BE$43,'ADR Raw Data'!Y$1,FALSE)</f>
        <v>0.46947266874275601</v>
      </c>
      <c r="AO33" s="48">
        <f>VLOOKUP($A33,'ADR Raw Data'!$B$6:$BE$43,'ADR Raw Data'!AA$1,FALSE)</f>
        <v>1.8348030874065799</v>
      </c>
      <c r="AP33" s="48">
        <f>VLOOKUP($A33,'ADR Raw Data'!$B$6:$BE$43,'ADR Raw Data'!AB$1,FALSE)</f>
        <v>0.61679338109401205</v>
      </c>
      <c r="AQ33" s="49">
        <f>VLOOKUP($A33,'ADR Raw Data'!$B$6:$BE$43,'ADR Raw Data'!AC$1,FALSE)</f>
        <v>1.2347049727686801</v>
      </c>
      <c r="AR33" s="50">
        <f>VLOOKUP($A33,'ADR Raw Data'!$B$6:$BE$43,'ADR Raw Data'!AE$1,FALSE)</f>
        <v>0.69961446365314395</v>
      </c>
      <c r="AS33" s="40"/>
      <c r="AT33" s="51">
        <f>VLOOKUP($A33,'RevPAR Raw Data'!$B$6:$BE$43,'RevPAR Raw Data'!G$1,FALSE)</f>
        <v>39.491146747124198</v>
      </c>
      <c r="AU33" s="52">
        <f>VLOOKUP($A33,'RevPAR Raw Data'!$B$6:$BE$43,'RevPAR Raw Data'!H$1,FALSE)</f>
        <v>41.415820893833597</v>
      </c>
      <c r="AV33" s="52">
        <f>VLOOKUP($A33,'RevPAR Raw Data'!$B$6:$BE$43,'RevPAR Raw Data'!I$1,FALSE)</f>
        <v>40.740401810295999</v>
      </c>
      <c r="AW33" s="52">
        <f>VLOOKUP($A33,'RevPAR Raw Data'!$B$6:$BE$43,'RevPAR Raw Data'!J$1,FALSE)</f>
        <v>39.1515820290401</v>
      </c>
      <c r="AX33" s="52">
        <f>VLOOKUP($A33,'RevPAR Raw Data'!$B$6:$BE$43,'RevPAR Raw Data'!K$1,FALSE)</f>
        <v>48.681518480105602</v>
      </c>
      <c r="AY33" s="53">
        <f>VLOOKUP($A33,'RevPAR Raw Data'!$B$6:$BE$43,'RevPAR Raw Data'!L$1,FALSE)</f>
        <v>41.896093992079898</v>
      </c>
      <c r="AZ33" s="52">
        <f>VLOOKUP($A33,'RevPAR Raw Data'!$B$6:$BE$43,'RevPAR Raw Data'!N$1,FALSE)</f>
        <v>53.080050971148403</v>
      </c>
      <c r="BA33" s="52">
        <f>VLOOKUP($A33,'RevPAR Raw Data'!$B$6:$BE$43,'RevPAR Raw Data'!O$1,FALSE)</f>
        <v>51.319563718649803</v>
      </c>
      <c r="BB33" s="53">
        <f>VLOOKUP($A33,'RevPAR Raw Data'!$B$6:$BE$43,'RevPAR Raw Data'!P$1,FALSE)</f>
        <v>52.199807344899099</v>
      </c>
      <c r="BC33" s="54">
        <f>VLOOKUP($A33,'RevPAR Raw Data'!$B$6:$BE$43,'RevPAR Raw Data'!R$1,FALSE)</f>
        <v>44.840012092885402</v>
      </c>
      <c r="BE33" s="47">
        <f>VLOOKUP($A33,'RevPAR Raw Data'!$B$6:$BE$43,'RevPAR Raw Data'!T$1,FALSE)</f>
        <v>5.2017344762454698</v>
      </c>
      <c r="BF33" s="48">
        <f>VLOOKUP($A33,'RevPAR Raw Data'!$B$6:$BE$43,'RevPAR Raw Data'!U$1,FALSE)</f>
        <v>-0.53518679708877004</v>
      </c>
      <c r="BG33" s="48">
        <f>VLOOKUP($A33,'RevPAR Raw Data'!$B$6:$BE$43,'RevPAR Raw Data'!V$1,FALSE)</f>
        <v>0.39943994128705701</v>
      </c>
      <c r="BH33" s="48">
        <f>VLOOKUP($A33,'RevPAR Raw Data'!$B$6:$BE$43,'RevPAR Raw Data'!W$1,FALSE)</f>
        <v>1.0163616468414001</v>
      </c>
      <c r="BI33" s="48">
        <f>VLOOKUP($A33,'RevPAR Raw Data'!$B$6:$BE$43,'RevPAR Raw Data'!X$1,FALSE)</f>
        <v>-1.10464366556808</v>
      </c>
      <c r="BJ33" s="49">
        <f>VLOOKUP($A33,'RevPAR Raw Data'!$B$6:$BE$43,'RevPAR Raw Data'!Y$1,FALSE)</f>
        <v>0.83857776326025701</v>
      </c>
      <c r="BK33" s="48">
        <f>VLOOKUP($A33,'RevPAR Raw Data'!$B$6:$BE$43,'RevPAR Raw Data'!AA$1,FALSE)</f>
        <v>1.99596098584091</v>
      </c>
      <c r="BL33" s="48">
        <f>VLOOKUP($A33,'RevPAR Raw Data'!$B$6:$BE$43,'RevPAR Raw Data'!AB$1,FALSE)</f>
        <v>-1.0654972679088499</v>
      </c>
      <c r="BM33" s="49">
        <f>VLOOKUP($A33,'RevPAR Raw Data'!$B$6:$BE$43,'RevPAR Raw Data'!AC$1,FALSE)</f>
        <v>0.46772232207553999</v>
      </c>
      <c r="BN33" s="50">
        <f>VLOOKUP($A33,'RevPAR Raw Data'!$B$6:$BE$43,'RevPAR Raw Data'!AE$1,FALSE)</f>
        <v>0.71492407828665205</v>
      </c>
    </row>
    <row r="34" spans="1:66" x14ac:dyDescent="0.45">
      <c r="A34" s="63" t="s">
        <v>111</v>
      </c>
      <c r="B34" s="47">
        <f>VLOOKUP($A34,'Occupancy Raw Data'!$B$8:$BE$45,'Occupancy Raw Data'!G$3,FALSE)</f>
        <v>44.584545748464201</v>
      </c>
      <c r="C34" s="48">
        <f>VLOOKUP($A34,'Occupancy Raw Data'!$B$8:$BE$45,'Occupancy Raw Data'!H$3,FALSE)</f>
        <v>27.093436792757799</v>
      </c>
      <c r="D34" s="48">
        <f>VLOOKUP($A34,'Occupancy Raw Data'!$B$8:$BE$45,'Occupancy Raw Data'!I$3,FALSE)</f>
        <v>26.802457161332001</v>
      </c>
      <c r="E34" s="48">
        <f>VLOOKUP($A34,'Occupancy Raw Data'!$B$8:$BE$45,'Occupancy Raw Data'!J$3,FALSE)</f>
        <v>33.624312964759099</v>
      </c>
      <c r="F34" s="48">
        <f>VLOOKUP($A34,'Occupancy Raw Data'!$B$8:$BE$45,'Occupancy Raw Data'!K$3,FALSE)</f>
        <v>54.995150339476197</v>
      </c>
      <c r="G34" s="49">
        <f>VLOOKUP($A34,'Occupancy Raw Data'!$B$8:$BE$45,'Occupancy Raw Data'!L$3,FALSE)</f>
        <v>37.419980601357899</v>
      </c>
      <c r="H34" s="48">
        <f>VLOOKUP($A34,'Occupancy Raw Data'!$B$8:$BE$45,'Occupancy Raw Data'!N$3,FALSE)</f>
        <v>66.440349175557699</v>
      </c>
      <c r="I34" s="48">
        <f>VLOOKUP($A34,'Occupancy Raw Data'!$B$8:$BE$45,'Occupancy Raw Data'!O$3,FALSE)</f>
        <v>60.523763336566397</v>
      </c>
      <c r="J34" s="49">
        <f>VLOOKUP($A34,'Occupancy Raw Data'!$B$8:$BE$45,'Occupancy Raw Data'!P$3,FALSE)</f>
        <v>63.482056256062002</v>
      </c>
      <c r="K34" s="50">
        <f>VLOOKUP($A34,'Occupancy Raw Data'!$B$8:$BE$45,'Occupancy Raw Data'!R$3,FALSE)</f>
        <v>44.866287931273298</v>
      </c>
      <c r="M34" s="47">
        <f>VLOOKUP($A34,'Occupancy Raw Data'!$B$8:$BE$45,'Occupancy Raw Data'!T$3,FALSE)</f>
        <v>16.469594594594501</v>
      </c>
      <c r="N34" s="48">
        <f>VLOOKUP($A34,'Occupancy Raw Data'!$B$8:$BE$45,'Occupancy Raw Data'!U$3,FALSE)</f>
        <v>0.11947431302269999</v>
      </c>
      <c r="O34" s="48">
        <f>VLOOKUP($A34,'Occupancy Raw Data'!$B$8:$BE$45,'Occupancy Raw Data'!V$3,FALSE)</f>
        <v>-4.4930875576036797</v>
      </c>
      <c r="P34" s="48">
        <f>VLOOKUP($A34,'Occupancy Raw Data'!$B$8:$BE$45,'Occupancy Raw Data'!W$3,FALSE)</f>
        <v>2.5641025641025599</v>
      </c>
      <c r="Q34" s="48">
        <f>VLOOKUP($A34,'Occupancy Raw Data'!$B$8:$BE$45,'Occupancy Raw Data'!X$3,FALSE)</f>
        <v>5.6521739130434696</v>
      </c>
      <c r="R34" s="49">
        <f>VLOOKUP($A34,'Occupancy Raw Data'!$B$8:$BE$45,'Occupancy Raw Data'!Y$3,FALSE)</f>
        <v>4.9700707418828198</v>
      </c>
      <c r="S34" s="48">
        <f>VLOOKUP($A34,'Occupancy Raw Data'!$B$8:$BE$45,'Occupancy Raw Data'!AA$3,FALSE)</f>
        <v>12.233752048061101</v>
      </c>
      <c r="T34" s="48">
        <f>VLOOKUP($A34,'Occupancy Raw Data'!$B$8:$BE$45,'Occupancy Raw Data'!AB$3,FALSE)</f>
        <v>10.3123158515026</v>
      </c>
      <c r="U34" s="49">
        <f>VLOOKUP($A34,'Occupancy Raw Data'!$B$8:$BE$45,'Occupancy Raw Data'!AC$3,FALSE)</f>
        <v>11.3095238095238</v>
      </c>
      <c r="V34" s="50">
        <f>VLOOKUP($A34,'Occupancy Raw Data'!$B$8:$BE$45,'Occupancy Raw Data'!AE$3,FALSE)</f>
        <v>7.4438668288905996</v>
      </c>
      <c r="X34" s="51">
        <f>VLOOKUP($A34,'ADR Raw Data'!$B$6:$BE$43,'ADR Raw Data'!G$1,FALSE)</f>
        <v>135.048600435097</v>
      </c>
      <c r="Y34" s="52">
        <f>VLOOKUP($A34,'ADR Raw Data'!$B$6:$BE$43,'ADR Raw Data'!H$1,FALSE)</f>
        <v>126.669331742243</v>
      </c>
      <c r="Z34" s="52">
        <f>VLOOKUP($A34,'ADR Raw Data'!$B$6:$BE$43,'ADR Raw Data'!I$1,FALSE)</f>
        <v>124.130180940892</v>
      </c>
      <c r="AA34" s="52">
        <f>VLOOKUP($A34,'ADR Raw Data'!$B$6:$BE$43,'ADR Raw Data'!J$1,FALSE)</f>
        <v>131.65477884615299</v>
      </c>
      <c r="AB34" s="52">
        <f>VLOOKUP($A34,'ADR Raw Data'!$B$6:$BE$43,'ADR Raw Data'!K$1,FALSE)</f>
        <v>148.73733686067001</v>
      </c>
      <c r="AC34" s="53">
        <f>VLOOKUP($A34,'ADR Raw Data'!$B$6:$BE$43,'ADR Raw Data'!L$1,FALSE)</f>
        <v>135.68481423881099</v>
      </c>
      <c r="AD34" s="52">
        <f>VLOOKUP($A34,'ADR Raw Data'!$B$6:$BE$43,'ADR Raw Data'!N$1,FALSE)</f>
        <v>158.383610705596</v>
      </c>
      <c r="AE34" s="52">
        <f>VLOOKUP($A34,'ADR Raw Data'!$B$6:$BE$43,'ADR Raw Data'!O$1,FALSE)</f>
        <v>154.522174145299</v>
      </c>
      <c r="AF34" s="53">
        <f>VLOOKUP($A34,'ADR Raw Data'!$B$6:$BE$43,'ADR Raw Data'!P$1,FALSE)</f>
        <v>156.54286478227601</v>
      </c>
      <c r="AG34" s="54">
        <f>VLOOKUP($A34,'ADR Raw Data'!$B$6:$BE$43,'ADR Raw Data'!R$1,FALSE)</f>
        <v>144.116929174387</v>
      </c>
      <c r="AI34" s="47">
        <f>VLOOKUP($A34,'ADR Raw Data'!$B$6:$BE$43,'ADR Raw Data'!T$1,FALSE)</f>
        <v>-7.7269758444346897</v>
      </c>
      <c r="AJ34" s="48">
        <f>VLOOKUP($A34,'ADR Raw Data'!$B$6:$BE$43,'ADR Raw Data'!U$1,FALSE)</f>
        <v>-9.2788680271831101</v>
      </c>
      <c r="AK34" s="48">
        <f>VLOOKUP($A34,'ADR Raw Data'!$B$6:$BE$43,'ADR Raw Data'!V$1,FALSE)</f>
        <v>-14.275037023211899</v>
      </c>
      <c r="AL34" s="48">
        <f>VLOOKUP($A34,'ADR Raw Data'!$B$6:$BE$43,'ADR Raw Data'!W$1,FALSE)</f>
        <v>-15.8262641544886</v>
      </c>
      <c r="AM34" s="48">
        <f>VLOOKUP($A34,'ADR Raw Data'!$B$6:$BE$43,'ADR Raw Data'!X$1,FALSE)</f>
        <v>-13.834966533446099</v>
      </c>
      <c r="AN34" s="49">
        <f>VLOOKUP($A34,'ADR Raw Data'!$B$6:$BE$43,'ADR Raw Data'!Y$1,FALSE)</f>
        <v>-12.2395995216119</v>
      </c>
      <c r="AO34" s="48">
        <f>VLOOKUP($A34,'ADR Raw Data'!$B$6:$BE$43,'ADR Raw Data'!AA$1,FALSE)</f>
        <v>-9.6522369119691902</v>
      </c>
      <c r="AP34" s="48">
        <f>VLOOKUP($A34,'ADR Raw Data'!$B$6:$BE$43,'ADR Raw Data'!AB$1,FALSE)</f>
        <v>-9.5841687122178705</v>
      </c>
      <c r="AQ34" s="49">
        <f>VLOOKUP($A34,'ADR Raw Data'!$B$6:$BE$43,'ADR Raw Data'!AC$1,FALSE)</f>
        <v>-9.6103192910118107</v>
      </c>
      <c r="AR34" s="50">
        <f>VLOOKUP($A34,'ADR Raw Data'!$B$6:$BE$43,'ADR Raw Data'!AE$1,FALSE)</f>
        <v>-10.9608611525234</v>
      </c>
      <c r="AS34" s="40"/>
      <c r="AT34" s="51">
        <f>VLOOKUP($A34,'RevPAR Raw Data'!$B$6:$BE$43,'RevPAR Raw Data'!G$1,FALSE)</f>
        <v>60.2108050436469</v>
      </c>
      <c r="AU34" s="52">
        <f>VLOOKUP($A34,'RevPAR Raw Data'!$B$6:$BE$43,'RevPAR Raw Data'!H$1,FALSE)</f>
        <v>34.3190753313934</v>
      </c>
      <c r="AV34" s="52">
        <f>VLOOKUP($A34,'RevPAR Raw Data'!$B$6:$BE$43,'RevPAR Raw Data'!I$1,FALSE)</f>
        <v>33.269938570966602</v>
      </c>
      <c r="AW34" s="52">
        <f>VLOOKUP($A34,'RevPAR Raw Data'!$B$6:$BE$43,'RevPAR Raw Data'!J$1,FALSE)</f>
        <v>44.268014872292198</v>
      </c>
      <c r="AX34" s="52">
        <f>VLOOKUP($A34,'RevPAR Raw Data'!$B$6:$BE$43,'RevPAR Raw Data'!K$1,FALSE)</f>
        <v>81.798322017458702</v>
      </c>
      <c r="AY34" s="53">
        <f>VLOOKUP($A34,'RevPAR Raw Data'!$B$6:$BE$43,'RevPAR Raw Data'!L$1,FALSE)</f>
        <v>50.7732311671516</v>
      </c>
      <c r="AZ34" s="52">
        <f>VLOOKUP($A34,'RevPAR Raw Data'!$B$6:$BE$43,'RevPAR Raw Data'!N$1,FALSE)</f>
        <v>105.23062398965401</v>
      </c>
      <c r="BA34" s="52">
        <f>VLOOKUP($A34,'RevPAR Raw Data'!$B$6:$BE$43,'RevPAR Raw Data'!O$1,FALSE)</f>
        <v>93.522634982217895</v>
      </c>
      <c r="BB34" s="53">
        <f>VLOOKUP($A34,'RevPAR Raw Data'!$B$6:$BE$43,'RevPAR Raw Data'!P$1,FALSE)</f>
        <v>99.376629485935894</v>
      </c>
      <c r="BC34" s="54">
        <f>VLOOKUP($A34,'RevPAR Raw Data'!$B$6:$BE$43,'RevPAR Raw Data'!R$1,FALSE)</f>
        <v>64.659916401090001</v>
      </c>
      <c r="BE34" s="47">
        <f>VLOOKUP($A34,'RevPAR Raw Data'!$B$6:$BE$43,'RevPAR Raw Data'!T$1,FALSE)</f>
        <v>7.4700171541592502</v>
      </c>
      <c r="BF34" s="48">
        <f>VLOOKUP($A34,'RevPAR Raw Data'!$B$6:$BE$43,'RevPAR Raw Data'!U$1,FALSE)</f>
        <v>-9.17047957799217</v>
      </c>
      <c r="BG34" s="48">
        <f>VLOOKUP($A34,'RevPAR Raw Data'!$B$6:$BE$43,'RevPAR Raw Data'!V$1,FALSE)</f>
        <v>-18.1267346684823</v>
      </c>
      <c r="BH34" s="48">
        <f>VLOOKUP($A34,'RevPAR Raw Data'!$B$6:$BE$43,'RevPAR Raw Data'!W$1,FALSE)</f>
        <v>-13.6679632353729</v>
      </c>
      <c r="BI34" s="48">
        <f>VLOOKUP($A34,'RevPAR Raw Data'!$B$6:$BE$43,'RevPAR Raw Data'!X$1,FALSE)</f>
        <v>-8.9647689896843499</v>
      </c>
      <c r="BJ34" s="49">
        <f>VLOOKUP($A34,'RevPAR Raw Data'!$B$6:$BE$43,'RevPAR Raw Data'!Y$1,FALSE)</f>
        <v>-7.8778455344763803</v>
      </c>
      <c r="BK34" s="48">
        <f>VLOOKUP($A34,'RevPAR Raw Data'!$B$6:$BE$43,'RevPAR Raw Data'!AA$1,FALSE)</f>
        <v>1.4006844051902201</v>
      </c>
      <c r="BL34" s="48">
        <f>VLOOKUP($A34,'RevPAR Raw Data'!$B$6:$BE$43,'RevPAR Raw Data'!AB$1,FALSE)</f>
        <v>-0.26020261006002499</v>
      </c>
      <c r="BM34" s="49">
        <f>VLOOKUP($A34,'RevPAR Raw Data'!$B$6:$BE$43,'RevPAR Raw Data'!AC$1,FALSE)</f>
        <v>0.61232317012375004</v>
      </c>
      <c r="BN34" s="50">
        <f>VLOOKUP($A34,'RevPAR Raw Data'!$B$6:$BE$43,'RevPAR Raw Data'!AE$1,FALSE)</f>
        <v>-4.3329062311262403</v>
      </c>
    </row>
    <row r="35" spans="1:66" x14ac:dyDescent="0.45">
      <c r="A35" s="63" t="s">
        <v>94</v>
      </c>
      <c r="B35" s="47">
        <f>VLOOKUP($A35,'Occupancy Raw Data'!$B$8:$BE$45,'Occupancy Raw Data'!G$3,FALSE)</f>
        <v>40.894677236692999</v>
      </c>
      <c r="C35" s="48">
        <f>VLOOKUP($A35,'Occupancy Raw Data'!$B$8:$BE$45,'Occupancy Raw Data'!H$3,FALSE)</f>
        <v>42.083805209513002</v>
      </c>
      <c r="D35" s="48">
        <f>VLOOKUP($A35,'Occupancy Raw Data'!$B$8:$BE$45,'Occupancy Raw Data'!I$3,FALSE)</f>
        <v>43.997734994337399</v>
      </c>
      <c r="E35" s="48">
        <f>VLOOKUP($A35,'Occupancy Raw Data'!$B$8:$BE$45,'Occupancy Raw Data'!J$3,FALSE)</f>
        <v>46.251415628539</v>
      </c>
      <c r="F35" s="48">
        <f>VLOOKUP($A35,'Occupancy Raw Data'!$B$8:$BE$45,'Occupancy Raw Data'!K$3,FALSE)</f>
        <v>62.570781426953502</v>
      </c>
      <c r="G35" s="49">
        <f>VLOOKUP($A35,'Occupancy Raw Data'!$B$8:$BE$45,'Occupancy Raw Data'!L$3,FALSE)</f>
        <v>47.159682899207198</v>
      </c>
      <c r="H35" s="48">
        <f>VLOOKUP($A35,'Occupancy Raw Data'!$B$8:$BE$45,'Occupancy Raw Data'!N$3,FALSE)</f>
        <v>68.482446206115497</v>
      </c>
      <c r="I35" s="48">
        <f>VLOOKUP($A35,'Occupancy Raw Data'!$B$8:$BE$45,'Occupancy Raw Data'!O$3,FALSE)</f>
        <v>62.072480181200397</v>
      </c>
      <c r="J35" s="49">
        <f>VLOOKUP($A35,'Occupancy Raw Data'!$B$8:$BE$45,'Occupancy Raw Data'!P$3,FALSE)</f>
        <v>65.277463193657894</v>
      </c>
      <c r="K35" s="50">
        <f>VLOOKUP($A35,'Occupancy Raw Data'!$B$8:$BE$45,'Occupancy Raw Data'!R$3,FALSE)</f>
        <v>52.336191554764603</v>
      </c>
      <c r="M35" s="47">
        <f>VLOOKUP($A35,'Occupancy Raw Data'!$B$8:$BE$45,'Occupancy Raw Data'!T$3,FALSE)</f>
        <v>2.5096407343455902</v>
      </c>
      <c r="N35" s="48">
        <f>VLOOKUP($A35,'Occupancy Raw Data'!$B$8:$BE$45,'Occupancy Raw Data'!U$3,FALSE)</f>
        <v>-6.5981733299656904</v>
      </c>
      <c r="O35" s="48">
        <f>VLOOKUP($A35,'Occupancy Raw Data'!$B$8:$BE$45,'Occupancy Raw Data'!V$3,FALSE)</f>
        <v>-5.8810215747679004</v>
      </c>
      <c r="P35" s="48">
        <f>VLOOKUP($A35,'Occupancy Raw Data'!$B$8:$BE$45,'Occupancy Raw Data'!W$3,FALSE)</f>
        <v>-0.74044019892658397</v>
      </c>
      <c r="Q35" s="48">
        <f>VLOOKUP($A35,'Occupancy Raw Data'!$B$8:$BE$45,'Occupancy Raw Data'!X$3,FALSE)</f>
        <v>-0.18718190839798399</v>
      </c>
      <c r="R35" s="49">
        <f>VLOOKUP($A35,'Occupancy Raw Data'!$B$8:$BE$45,'Occupancy Raw Data'!Y$3,FALSE)</f>
        <v>-2.1509077432378398</v>
      </c>
      <c r="S35" s="48">
        <f>VLOOKUP($A35,'Occupancy Raw Data'!$B$8:$BE$45,'Occupancy Raw Data'!AA$3,FALSE)</f>
        <v>-0.77970977382995199</v>
      </c>
      <c r="T35" s="48">
        <f>VLOOKUP($A35,'Occupancy Raw Data'!$B$8:$BE$45,'Occupancy Raw Data'!AB$3,FALSE)</f>
        <v>-1.9776812056289701</v>
      </c>
      <c r="U35" s="49">
        <f>VLOOKUP($A35,'Occupancy Raw Data'!$B$8:$BE$45,'Occupancy Raw Data'!AC$3,FALSE)</f>
        <v>-1.3529168882404301</v>
      </c>
      <c r="V35" s="50">
        <f>VLOOKUP($A35,'Occupancy Raw Data'!$B$8:$BE$45,'Occupancy Raw Data'!AE$3,FALSE)</f>
        <v>-1.8680179065245399</v>
      </c>
      <c r="X35" s="51">
        <f>VLOOKUP($A35,'ADR Raw Data'!$B$6:$BE$43,'ADR Raw Data'!G$1,FALSE)</f>
        <v>89.511523123788393</v>
      </c>
      <c r="Y35" s="52">
        <f>VLOOKUP($A35,'ADR Raw Data'!$B$6:$BE$43,'ADR Raw Data'!H$1,FALSE)</f>
        <v>89.338579117330397</v>
      </c>
      <c r="Z35" s="52">
        <f>VLOOKUP($A35,'ADR Raw Data'!$B$6:$BE$43,'ADR Raw Data'!I$1,FALSE)</f>
        <v>88.590653796653697</v>
      </c>
      <c r="AA35" s="52">
        <f>VLOOKUP($A35,'ADR Raw Data'!$B$6:$BE$43,'ADR Raw Data'!J$1,FALSE)</f>
        <v>94.117602840352504</v>
      </c>
      <c r="AB35" s="52">
        <f>VLOOKUP($A35,'ADR Raw Data'!$B$6:$BE$43,'ADR Raw Data'!K$1,FALSE)</f>
        <v>110.466168325791</v>
      </c>
      <c r="AC35" s="53">
        <f>VLOOKUP($A35,'ADR Raw Data'!$B$6:$BE$43,'ADR Raw Data'!L$1,FALSE)</f>
        <v>95.772769319437103</v>
      </c>
      <c r="AD35" s="52">
        <f>VLOOKUP($A35,'ADR Raw Data'!$B$6:$BE$43,'ADR Raw Data'!N$1,FALSE)</f>
        <v>119.463228046965</v>
      </c>
      <c r="AE35" s="52">
        <f>VLOOKUP($A35,'ADR Raw Data'!$B$6:$BE$43,'ADR Raw Data'!O$1,FALSE)</f>
        <v>109.973291370187</v>
      </c>
      <c r="AF35" s="53">
        <f>VLOOKUP($A35,'ADR Raw Data'!$B$6:$BE$43,'ADR Raw Data'!P$1,FALSE)</f>
        <v>114.951227446217</v>
      </c>
      <c r="AG35" s="54">
        <f>VLOOKUP($A35,'ADR Raw Data'!$B$6:$BE$43,'ADR Raw Data'!R$1,FALSE)</f>
        <v>102.607270085628</v>
      </c>
      <c r="AI35" s="47">
        <f>VLOOKUP($A35,'ADR Raw Data'!$B$6:$BE$43,'ADR Raw Data'!T$1,FALSE)</f>
        <v>3.41620386351279</v>
      </c>
      <c r="AJ35" s="48">
        <f>VLOOKUP($A35,'ADR Raw Data'!$B$6:$BE$43,'ADR Raw Data'!U$1,FALSE)</f>
        <v>5.1949533773965397</v>
      </c>
      <c r="AK35" s="48">
        <f>VLOOKUP($A35,'ADR Raw Data'!$B$6:$BE$43,'ADR Raw Data'!V$1,FALSE)</f>
        <v>0.17122372238455899</v>
      </c>
      <c r="AL35" s="48">
        <f>VLOOKUP($A35,'ADR Raw Data'!$B$6:$BE$43,'ADR Raw Data'!W$1,FALSE)</f>
        <v>1.00733445421611</v>
      </c>
      <c r="AM35" s="48">
        <f>VLOOKUP($A35,'ADR Raw Data'!$B$6:$BE$43,'ADR Raw Data'!X$1,FALSE)</f>
        <v>3.4261910268656099</v>
      </c>
      <c r="AN35" s="49">
        <f>VLOOKUP($A35,'ADR Raw Data'!$B$6:$BE$43,'ADR Raw Data'!Y$1,FALSE)</f>
        <v>2.7990397328599799</v>
      </c>
      <c r="AO35" s="48">
        <f>VLOOKUP($A35,'ADR Raw Data'!$B$6:$BE$43,'ADR Raw Data'!AA$1,FALSE)</f>
        <v>2.98115022655064</v>
      </c>
      <c r="AP35" s="48">
        <f>VLOOKUP($A35,'ADR Raw Data'!$B$6:$BE$43,'ADR Raw Data'!AB$1,FALSE)</f>
        <v>-2.1784232199307501</v>
      </c>
      <c r="AQ35" s="49">
        <f>VLOOKUP($A35,'ADR Raw Data'!$B$6:$BE$43,'ADR Raw Data'!AC$1,FALSE)</f>
        <v>0.57791108480943298</v>
      </c>
      <c r="AR35" s="50">
        <f>VLOOKUP($A35,'ADR Raw Data'!$B$6:$BE$43,'ADR Raw Data'!AE$1,FALSE)</f>
        <v>1.9404233040427601</v>
      </c>
      <c r="AS35" s="40"/>
      <c r="AT35" s="51">
        <f>VLOOKUP($A35,'RevPAR Raw Data'!$B$6:$BE$43,'RevPAR Raw Data'!G$1,FALSE)</f>
        <v>36.6054484711211</v>
      </c>
      <c r="AU35" s="52">
        <f>VLOOKUP($A35,'RevPAR Raw Data'!$B$6:$BE$43,'RevPAR Raw Data'!H$1,FALSE)</f>
        <v>37.597073612683999</v>
      </c>
      <c r="AV35" s="52">
        <f>VLOOKUP($A35,'RevPAR Raw Data'!$B$6:$BE$43,'RevPAR Raw Data'!I$1,FALSE)</f>
        <v>38.977881087202697</v>
      </c>
      <c r="AW35" s="52">
        <f>VLOOKUP($A35,'RevPAR Raw Data'!$B$6:$BE$43,'RevPAR Raw Data'!J$1,FALSE)</f>
        <v>43.530723669309097</v>
      </c>
      <c r="AX35" s="52">
        <f>VLOOKUP($A35,'RevPAR Raw Data'!$B$6:$BE$43,'RevPAR Raw Data'!K$1,FALSE)</f>
        <v>69.119544733861801</v>
      </c>
      <c r="AY35" s="53">
        <f>VLOOKUP($A35,'RevPAR Raw Data'!$B$6:$BE$43,'RevPAR Raw Data'!L$1,FALSE)</f>
        <v>45.166134314835702</v>
      </c>
      <c r="AZ35" s="52">
        <f>VLOOKUP($A35,'RevPAR Raw Data'!$B$6:$BE$43,'RevPAR Raw Data'!N$1,FALSE)</f>
        <v>81.811340883352202</v>
      </c>
      <c r="BA35" s="52">
        <f>VLOOKUP($A35,'RevPAR Raw Data'!$B$6:$BE$43,'RevPAR Raw Data'!O$1,FALSE)</f>
        <v>68.263149490373706</v>
      </c>
      <c r="BB35" s="53">
        <f>VLOOKUP($A35,'RevPAR Raw Data'!$B$6:$BE$43,'RevPAR Raw Data'!P$1,FALSE)</f>
        <v>75.037245186862904</v>
      </c>
      <c r="BC35" s="54">
        <f>VLOOKUP($A35,'RevPAR Raw Data'!$B$6:$BE$43,'RevPAR Raw Data'!R$1,FALSE)</f>
        <v>53.700737421129197</v>
      </c>
      <c r="BE35" s="47">
        <f>VLOOKUP($A35,'RevPAR Raw Data'!$B$6:$BE$43,'RevPAR Raw Data'!T$1,FALSE)</f>
        <v>6.0115790415853896</v>
      </c>
      <c r="BF35" s="48">
        <f>VLOOKUP($A35,'RevPAR Raw Data'!$B$6:$BE$43,'RevPAR Raw Data'!U$1,FALSE)</f>
        <v>-1.7459919808206801</v>
      </c>
      <c r="BG35" s="48">
        <f>VLOOKUP($A35,'RevPAR Raw Data'!$B$6:$BE$43,'RevPAR Raw Data'!V$1,FALSE)</f>
        <v>-5.7198675564379</v>
      </c>
      <c r="BH35" s="48">
        <f>VLOOKUP($A35,'RevPAR Raw Data'!$B$6:$BE$43,'RevPAR Raw Data'!W$1,FALSE)</f>
        <v>0.259435546052876</v>
      </c>
      <c r="BI35" s="48">
        <f>VLOOKUP($A35,'RevPAR Raw Data'!$B$6:$BE$43,'RevPAR Raw Data'!X$1,FALSE)</f>
        <v>3.2325959087181801</v>
      </c>
      <c r="BJ35" s="49">
        <f>VLOOKUP($A35,'RevPAR Raw Data'!$B$6:$BE$43,'RevPAR Raw Data'!Y$1,FALSE)</f>
        <v>0.58792722727175095</v>
      </c>
      <c r="BK35" s="48">
        <f>VLOOKUP($A35,'RevPAR Raw Data'!$B$6:$BE$43,'RevPAR Raw Data'!AA$1,FALSE)</f>
        <v>2.1781961330317201</v>
      </c>
      <c r="BL35" s="48">
        <f>VLOOKUP($A35,'RevPAR Raw Data'!$B$6:$BE$43,'RevPAR Raw Data'!AB$1,FALSE)</f>
        <v>-4.1130221589601001</v>
      </c>
      <c r="BM35" s="49">
        <f>VLOOKUP($A35,'RevPAR Raw Data'!$B$6:$BE$43,'RevPAR Raw Data'!AC$1,FALSE)</f>
        <v>-0.78282446009640205</v>
      </c>
      <c r="BN35" s="50">
        <f>VLOOKUP($A35,'RevPAR Raw Data'!$B$6:$BE$43,'RevPAR Raw Data'!AE$1,FALSE)</f>
        <v>3.6157942736322099E-2</v>
      </c>
    </row>
    <row r="36" spans="1:66" x14ac:dyDescent="0.45">
      <c r="A36" s="63" t="s">
        <v>44</v>
      </c>
      <c r="B36" s="47">
        <f>VLOOKUP($A36,'Occupancy Raw Data'!$B$8:$BE$45,'Occupancy Raw Data'!G$3,FALSE)</f>
        <v>40.420399724328</v>
      </c>
      <c r="C36" s="48">
        <f>VLOOKUP($A36,'Occupancy Raw Data'!$B$8:$BE$45,'Occupancy Raw Data'!H$3,FALSE)</f>
        <v>44.314266023432097</v>
      </c>
      <c r="D36" s="48">
        <f>VLOOKUP($A36,'Occupancy Raw Data'!$B$8:$BE$45,'Occupancy Raw Data'!I$3,FALSE)</f>
        <v>45.3824948311509</v>
      </c>
      <c r="E36" s="48">
        <f>VLOOKUP($A36,'Occupancy Raw Data'!$B$8:$BE$45,'Occupancy Raw Data'!J$3,FALSE)</f>
        <v>49.172984148862803</v>
      </c>
      <c r="F36" s="48">
        <f>VLOOKUP($A36,'Occupancy Raw Data'!$B$8:$BE$45,'Occupancy Raw Data'!K$3,FALSE)</f>
        <v>73.397656788421699</v>
      </c>
      <c r="G36" s="49">
        <f>VLOOKUP($A36,'Occupancy Raw Data'!$B$8:$BE$45,'Occupancy Raw Data'!L$3,FALSE)</f>
        <v>50.537560303239097</v>
      </c>
      <c r="H36" s="48">
        <f>VLOOKUP($A36,'Occupancy Raw Data'!$B$8:$BE$45,'Occupancy Raw Data'!N$3,FALSE)</f>
        <v>79.669193659545101</v>
      </c>
      <c r="I36" s="48">
        <f>VLOOKUP($A36,'Occupancy Raw Data'!$B$8:$BE$45,'Occupancy Raw Data'!O$3,FALSE)</f>
        <v>74.810475534114403</v>
      </c>
      <c r="J36" s="49">
        <f>VLOOKUP($A36,'Occupancy Raw Data'!$B$8:$BE$45,'Occupancy Raw Data'!P$3,FALSE)</f>
        <v>77.239834596829695</v>
      </c>
      <c r="K36" s="50">
        <f>VLOOKUP($A36,'Occupancy Raw Data'!$B$8:$BE$45,'Occupancy Raw Data'!R$3,FALSE)</f>
        <v>58.166781529979303</v>
      </c>
      <c r="M36" s="47">
        <f>VLOOKUP($A36,'Occupancy Raw Data'!$B$8:$BE$45,'Occupancy Raw Data'!T$3,FALSE)</f>
        <v>-13.876651982378799</v>
      </c>
      <c r="N36" s="48">
        <f>VLOOKUP($A36,'Occupancy Raw Data'!$B$8:$BE$45,'Occupancy Raw Data'!U$3,FALSE)</f>
        <v>-14.6082337317397</v>
      </c>
      <c r="O36" s="48">
        <f>VLOOKUP($A36,'Occupancy Raw Data'!$B$8:$BE$45,'Occupancy Raw Data'!V$3,FALSE)</f>
        <v>-12.082777036048</v>
      </c>
      <c r="P36" s="48">
        <f>VLOOKUP($A36,'Occupancy Raw Data'!$B$8:$BE$45,'Occupancy Raw Data'!W$3,FALSE)</f>
        <v>-3.3852403520649901</v>
      </c>
      <c r="Q36" s="48">
        <f>VLOOKUP($A36,'Occupancy Raw Data'!$B$8:$BE$45,'Occupancy Raw Data'!X$3,FALSE)</f>
        <v>-3.5326086956521698</v>
      </c>
      <c r="R36" s="49">
        <f>VLOOKUP($A36,'Occupancy Raw Data'!$B$8:$BE$45,'Occupancy Raw Data'!Y$3,FALSE)</f>
        <v>-8.9181468140603606</v>
      </c>
      <c r="S36" s="48">
        <f>VLOOKUP($A36,'Occupancy Raw Data'!$B$8:$BE$45,'Occupancy Raw Data'!AA$3,FALSE)</f>
        <v>-0.38776389487289897</v>
      </c>
      <c r="T36" s="48">
        <f>VLOOKUP($A36,'Occupancy Raw Data'!$B$8:$BE$45,'Occupancy Raw Data'!AB$3,FALSE)</f>
        <v>-4.44542253521126</v>
      </c>
      <c r="U36" s="49">
        <f>VLOOKUP($A36,'Occupancy Raw Data'!$B$8:$BE$45,'Occupancy Raw Data'!AC$3,FALSE)</f>
        <v>-2.3949488351839698</v>
      </c>
      <c r="V36" s="50">
        <f>VLOOKUP($A36,'Occupancy Raw Data'!$B$8:$BE$45,'Occupancy Raw Data'!AE$3,FALSE)</f>
        <v>-6.5485605820942698</v>
      </c>
      <c r="X36" s="51">
        <f>VLOOKUP($A36,'ADR Raw Data'!$B$6:$BE$43,'ADR Raw Data'!G$1,FALSE)</f>
        <v>83.205657374254002</v>
      </c>
      <c r="Y36" s="52">
        <f>VLOOKUP($A36,'ADR Raw Data'!$B$6:$BE$43,'ADR Raw Data'!H$1,FALSE)</f>
        <v>81.861922161741802</v>
      </c>
      <c r="Z36" s="52">
        <f>VLOOKUP($A36,'ADR Raw Data'!$B$6:$BE$43,'ADR Raw Data'!I$1,FALSE)</f>
        <v>84.629160440394799</v>
      </c>
      <c r="AA36" s="52">
        <f>VLOOKUP($A36,'ADR Raw Data'!$B$6:$BE$43,'ADR Raw Data'!J$1,FALSE)</f>
        <v>92.944018430273303</v>
      </c>
      <c r="AB36" s="52">
        <f>VLOOKUP($A36,'ADR Raw Data'!$B$6:$BE$43,'ADR Raw Data'!K$1,FALSE)</f>
        <v>121.578273661971</v>
      </c>
      <c r="AC36" s="53">
        <f>VLOOKUP($A36,'ADR Raw Data'!$B$6:$BE$43,'ADR Raw Data'!L$1,FALSE)</f>
        <v>96.266754329742199</v>
      </c>
      <c r="AD36" s="52">
        <f>VLOOKUP($A36,'ADR Raw Data'!$B$6:$BE$43,'ADR Raw Data'!N$1,FALSE)</f>
        <v>130.15027932525899</v>
      </c>
      <c r="AE36" s="52">
        <f>VLOOKUP($A36,'ADR Raw Data'!$B$6:$BE$43,'ADR Raw Data'!O$1,FALSE)</f>
        <v>125.915917641639</v>
      </c>
      <c r="AF36" s="53">
        <f>VLOOKUP($A36,'ADR Raw Data'!$B$6:$BE$43,'ADR Raw Data'!P$1,FALSE)</f>
        <v>128.09968837831801</v>
      </c>
      <c r="AG36" s="54">
        <f>VLOOKUP($A36,'ADR Raw Data'!$B$6:$BE$43,'ADR Raw Data'!R$1,FALSE)</f>
        <v>108.344195370683</v>
      </c>
      <c r="AI36" s="47">
        <f>VLOOKUP($A36,'ADR Raw Data'!$B$6:$BE$43,'ADR Raw Data'!T$1,FALSE)</f>
        <v>0.85995383324180297</v>
      </c>
      <c r="AJ36" s="48">
        <f>VLOOKUP($A36,'ADR Raw Data'!$B$6:$BE$43,'ADR Raw Data'!U$1,FALSE)</f>
        <v>-2.8167193577090002</v>
      </c>
      <c r="AK36" s="48">
        <f>VLOOKUP($A36,'ADR Raw Data'!$B$6:$BE$43,'ADR Raw Data'!V$1,FALSE)</f>
        <v>1.13992031797275</v>
      </c>
      <c r="AL36" s="48">
        <f>VLOOKUP($A36,'ADR Raw Data'!$B$6:$BE$43,'ADR Raw Data'!W$1,FALSE)</f>
        <v>-2.2656915295879099</v>
      </c>
      <c r="AM36" s="48">
        <f>VLOOKUP($A36,'ADR Raw Data'!$B$6:$BE$43,'ADR Raw Data'!X$1,FALSE)</f>
        <v>2.0370461881493198</v>
      </c>
      <c r="AN36" s="49">
        <f>VLOOKUP($A36,'ADR Raw Data'!$B$6:$BE$43,'ADR Raw Data'!Y$1,FALSE)</f>
        <v>0.90280046046338003</v>
      </c>
      <c r="AO36" s="48">
        <f>VLOOKUP($A36,'ADR Raw Data'!$B$6:$BE$43,'ADR Raw Data'!AA$1,FALSE)</f>
        <v>3.0243153688305702</v>
      </c>
      <c r="AP36" s="48">
        <f>VLOOKUP($A36,'ADR Raw Data'!$B$6:$BE$43,'ADR Raw Data'!AB$1,FALSE)</f>
        <v>3.95114679204953</v>
      </c>
      <c r="AQ36" s="49">
        <f>VLOOKUP($A36,'ADR Raw Data'!$B$6:$BE$43,'ADR Raw Data'!AC$1,FALSE)</f>
        <v>3.5086086584524399</v>
      </c>
      <c r="AR36" s="50">
        <f>VLOOKUP($A36,'ADR Raw Data'!$B$6:$BE$43,'ADR Raw Data'!AE$1,FALSE)</f>
        <v>2.49725997634321</v>
      </c>
      <c r="AS36" s="40"/>
      <c r="AT36" s="51">
        <f>VLOOKUP($A36,'RevPAR Raw Data'!$B$6:$BE$43,'RevPAR Raw Data'!G$1,FALSE)</f>
        <v>33.632059303928301</v>
      </c>
      <c r="AU36" s="52">
        <f>VLOOKUP($A36,'RevPAR Raw Data'!$B$6:$BE$43,'RevPAR Raw Data'!H$1,FALSE)</f>
        <v>36.2765099586492</v>
      </c>
      <c r="AV36" s="52">
        <f>VLOOKUP($A36,'RevPAR Raw Data'!$B$6:$BE$43,'RevPAR Raw Data'!I$1,FALSE)</f>
        <v>38.406824362508601</v>
      </c>
      <c r="AW36" s="52">
        <f>VLOOKUP($A36,'RevPAR Raw Data'!$B$6:$BE$43,'RevPAR Raw Data'!J$1,FALSE)</f>
        <v>45.7033474500344</v>
      </c>
      <c r="AX36" s="52">
        <f>VLOOKUP($A36,'RevPAR Raw Data'!$B$6:$BE$43,'RevPAR Raw Data'!K$1,FALSE)</f>
        <v>89.235604031702195</v>
      </c>
      <c r="AY36" s="53">
        <f>VLOOKUP($A36,'RevPAR Raw Data'!$B$6:$BE$43,'RevPAR Raw Data'!L$1,FALSE)</f>
        <v>48.6508690213645</v>
      </c>
      <c r="AZ36" s="52">
        <f>VLOOKUP($A36,'RevPAR Raw Data'!$B$6:$BE$43,'RevPAR Raw Data'!N$1,FALSE)</f>
        <v>103.68967808407901</v>
      </c>
      <c r="BA36" s="52">
        <f>VLOOKUP($A36,'RevPAR Raw Data'!$B$6:$BE$43,'RevPAR Raw Data'!O$1,FALSE)</f>
        <v>94.198296760854504</v>
      </c>
      <c r="BB36" s="53">
        <f>VLOOKUP($A36,'RevPAR Raw Data'!$B$6:$BE$43,'RevPAR Raw Data'!P$1,FALSE)</f>
        <v>98.943987422467202</v>
      </c>
      <c r="BC36" s="54">
        <f>VLOOKUP($A36,'RevPAR Raw Data'!$B$6:$BE$43,'RevPAR Raw Data'!R$1,FALSE)</f>
        <v>63.0203314216796</v>
      </c>
      <c r="BE36" s="47">
        <f>VLOOKUP($A36,'RevPAR Raw Data'!$B$6:$BE$43,'RevPAR Raw Data'!T$1,FALSE)</f>
        <v>-13.1360309497851</v>
      </c>
      <c r="BF36" s="48">
        <f>VLOOKUP($A36,'RevPAR Raw Data'!$B$6:$BE$43,'RevPAR Raw Data'!U$1,FALSE)</f>
        <v>-17.013480142107401</v>
      </c>
      <c r="BG36" s="48">
        <f>VLOOKUP($A36,'RevPAR Raw Data'!$B$6:$BE$43,'RevPAR Raw Data'!V$1,FALSE)</f>
        <v>-11.0805907484845</v>
      </c>
      <c r="BH36" s="48">
        <f>VLOOKUP($A36,'RevPAR Raw Data'!$B$6:$BE$43,'RevPAR Raw Data'!W$1,FALSE)</f>
        <v>-5.5742327777399803</v>
      </c>
      <c r="BI36" s="48">
        <f>VLOOKUP($A36,'RevPAR Raw Data'!$B$6:$BE$43,'RevPAR Raw Data'!X$1,FALSE)</f>
        <v>-1.5675233782798601</v>
      </c>
      <c r="BJ36" s="49">
        <f>VLOOKUP($A36,'RevPAR Raw Data'!$B$6:$BE$43,'RevPAR Raw Data'!Y$1,FALSE)</f>
        <v>-8.0958594240991193</v>
      </c>
      <c r="BK36" s="48">
        <f>VLOOKUP($A36,'RevPAR Raw Data'!$B$6:$BE$43,'RevPAR Raw Data'!AA$1,FALSE)</f>
        <v>2.6248242708902598</v>
      </c>
      <c r="BL36" s="48">
        <f>VLOOKUP($A36,'RevPAR Raw Data'!$B$6:$BE$43,'RevPAR Raw Data'!AB$1,FALSE)</f>
        <v>-0.66992091305478296</v>
      </c>
      <c r="BM36" s="49">
        <f>VLOOKUP($A36,'RevPAR Raw Data'!$B$6:$BE$43,'RevPAR Raw Data'!AC$1,FALSE)</f>
        <v>1.0296304410717001</v>
      </c>
      <c r="BN36" s="50">
        <f>VLOOKUP($A36,'RevPAR Raw Data'!$B$6:$BE$43,'RevPAR Raw Data'!AE$1,FALSE)</f>
        <v>-4.2148351881942796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41.414313451646898</v>
      </c>
      <c r="C39" s="48">
        <f>VLOOKUP($A39,'Occupancy Raw Data'!$B$8:$BE$45,'Occupancy Raw Data'!H$3,FALSE)</f>
        <v>42.756412439963199</v>
      </c>
      <c r="D39" s="48">
        <f>VLOOKUP($A39,'Occupancy Raw Data'!$B$8:$BE$45,'Occupancy Raw Data'!I$3,FALSE)</f>
        <v>43.539871240249298</v>
      </c>
      <c r="E39" s="48">
        <f>VLOOKUP($A39,'Occupancy Raw Data'!$B$8:$BE$45,'Occupancy Raw Data'!J$3,FALSE)</f>
        <v>43.9145689273427</v>
      </c>
      <c r="F39" s="48">
        <f>VLOOKUP($A39,'Occupancy Raw Data'!$B$8:$BE$45,'Occupancy Raw Data'!K$3,FALSE)</f>
        <v>56.637258575467499</v>
      </c>
      <c r="G39" s="49">
        <f>VLOOKUP($A39,'Occupancy Raw Data'!$B$8:$BE$45,'Occupancy Raw Data'!L$3,FALSE)</f>
        <v>45.652484926933901</v>
      </c>
      <c r="H39" s="48">
        <f>VLOOKUP($A39,'Occupancy Raw Data'!$B$8:$BE$45,'Occupancy Raw Data'!N$3,FALSE)</f>
        <v>61.201757672786698</v>
      </c>
      <c r="I39" s="48">
        <f>VLOOKUP($A39,'Occupancy Raw Data'!$B$8:$BE$45,'Occupancy Raw Data'!O$3,FALSE)</f>
        <v>57.645535988009598</v>
      </c>
      <c r="J39" s="49">
        <f>VLOOKUP($A39,'Occupancy Raw Data'!$B$8:$BE$45,'Occupancy Raw Data'!P$3,FALSE)</f>
        <v>59.423646830398198</v>
      </c>
      <c r="K39" s="50">
        <f>VLOOKUP($A39,'Occupancy Raw Data'!$B$8:$BE$45,'Occupancy Raw Data'!R$3,FALSE)</f>
        <v>49.587102613638002</v>
      </c>
      <c r="M39" s="47">
        <f>VLOOKUP($A39,'Occupancy Raw Data'!$B$8:$BE$45,'Occupancy Raw Data'!T$3,FALSE)</f>
        <v>0.89977074105677202</v>
      </c>
      <c r="N39" s="48">
        <f>VLOOKUP($A39,'Occupancy Raw Data'!$B$8:$BE$45,'Occupancy Raw Data'!U$3,FALSE)</f>
        <v>-3.5900748683863801</v>
      </c>
      <c r="O39" s="48">
        <f>VLOOKUP($A39,'Occupancy Raw Data'!$B$8:$BE$45,'Occupancy Raw Data'!V$3,FALSE)</f>
        <v>-3.2719029175468499</v>
      </c>
      <c r="P39" s="48">
        <f>VLOOKUP($A39,'Occupancy Raw Data'!$B$8:$BE$45,'Occupancy Raw Data'!W$3,FALSE)</f>
        <v>-0.38800372919241799</v>
      </c>
      <c r="Q39" s="48">
        <f>VLOOKUP($A39,'Occupancy Raw Data'!$B$8:$BE$45,'Occupancy Raw Data'!X$3,FALSE)</f>
        <v>0.16360293556957101</v>
      </c>
      <c r="R39" s="49">
        <f>VLOOKUP($A39,'Occupancy Raw Data'!$B$8:$BE$45,'Occupancy Raw Data'!Y$3,FALSE)</f>
        <v>-1.2007408146332801</v>
      </c>
      <c r="S39" s="48">
        <f>VLOOKUP($A39,'Occupancy Raw Data'!$B$8:$BE$45,'Occupancy Raw Data'!AA$3,FALSE)</f>
        <v>-0.97899419889728301</v>
      </c>
      <c r="T39" s="48">
        <f>VLOOKUP($A39,'Occupancy Raw Data'!$B$8:$BE$45,'Occupancy Raw Data'!AB$3,FALSE)</f>
        <v>1.5894270233652299</v>
      </c>
      <c r="U39" s="49">
        <f>VLOOKUP($A39,'Occupancy Raw Data'!$B$8:$BE$45,'Occupancy Raw Data'!AC$3,FALSE)</f>
        <v>0.250368700168485</v>
      </c>
      <c r="V39" s="50">
        <f>VLOOKUP($A39,'Occupancy Raw Data'!$B$8:$BE$45,'Occupancy Raw Data'!AE$3,FALSE)</f>
        <v>-0.70864670715005396</v>
      </c>
      <c r="X39" s="51">
        <f>VLOOKUP($A39,'ADR Raw Data'!$B$6:$BE$43,'ADR Raw Data'!G$1,FALSE)</f>
        <v>98.117122882052897</v>
      </c>
      <c r="Y39" s="52">
        <f>VLOOKUP($A39,'ADR Raw Data'!$B$6:$BE$43,'ADR Raw Data'!H$1,FALSE)</f>
        <v>96.396938336519995</v>
      </c>
      <c r="Z39" s="52">
        <f>VLOOKUP($A39,'ADR Raw Data'!$B$6:$BE$43,'ADR Raw Data'!I$1,FALSE)</f>
        <v>96.126658582381395</v>
      </c>
      <c r="AA39" s="52">
        <f>VLOOKUP($A39,'ADR Raw Data'!$B$6:$BE$43,'ADR Raw Data'!J$1,FALSE)</f>
        <v>106.449153738752</v>
      </c>
      <c r="AB39" s="52">
        <f>VLOOKUP($A39,'ADR Raw Data'!$B$6:$BE$43,'ADR Raw Data'!K$1,FALSE)</f>
        <v>118.559219943465</v>
      </c>
      <c r="AC39" s="53">
        <f>VLOOKUP($A39,'ADR Raw Data'!$B$6:$BE$43,'ADR Raw Data'!L$1,FALSE)</f>
        <v>104.090372326931</v>
      </c>
      <c r="AD39" s="52">
        <f>VLOOKUP($A39,'ADR Raw Data'!$B$6:$BE$43,'ADR Raw Data'!N$1,FALSE)</f>
        <v>133.315524572827</v>
      </c>
      <c r="AE39" s="52">
        <f>VLOOKUP($A39,'ADR Raw Data'!$B$6:$BE$43,'ADR Raw Data'!O$1,FALSE)</f>
        <v>129.650779412633</v>
      </c>
      <c r="AF39" s="53">
        <f>VLOOKUP($A39,'ADR Raw Data'!$B$6:$BE$43,'ADR Raw Data'!P$1,FALSE)</f>
        <v>131.53798137001999</v>
      </c>
      <c r="AG39" s="54">
        <f>VLOOKUP($A39,'ADR Raw Data'!$B$6:$BE$43,'ADR Raw Data'!R$1,FALSE)</f>
        <v>113.488190596755</v>
      </c>
      <c r="AI39" s="47">
        <f>VLOOKUP($A39,'ADR Raw Data'!$B$6:$BE$43,'ADR Raw Data'!T$1,FALSE)</f>
        <v>3.1267290383731901</v>
      </c>
      <c r="AJ39" s="48">
        <f>VLOOKUP($A39,'ADR Raw Data'!$B$6:$BE$43,'ADR Raw Data'!U$1,FALSE)</f>
        <v>3.6157802831115502</v>
      </c>
      <c r="AK39" s="48">
        <f>VLOOKUP($A39,'ADR Raw Data'!$B$6:$BE$43,'ADR Raw Data'!V$1,FALSE)</f>
        <v>2.0948231441931799</v>
      </c>
      <c r="AL39" s="48">
        <f>VLOOKUP($A39,'ADR Raw Data'!$B$6:$BE$43,'ADR Raw Data'!W$1,FALSE)</f>
        <v>0.63676640818316699</v>
      </c>
      <c r="AM39" s="48">
        <f>VLOOKUP($A39,'ADR Raw Data'!$B$6:$BE$43,'ADR Raw Data'!X$1,FALSE)</f>
        <v>1.15859907638807</v>
      </c>
      <c r="AN39" s="49">
        <f>VLOOKUP($A39,'ADR Raw Data'!$B$6:$BE$43,'ADR Raw Data'!Y$1,FALSE)</f>
        <v>2.07665754865757</v>
      </c>
      <c r="AO39" s="48">
        <f>VLOOKUP($A39,'ADR Raw Data'!$B$6:$BE$43,'ADR Raw Data'!AA$1,FALSE)</f>
        <v>4.8373289837386197</v>
      </c>
      <c r="AP39" s="48">
        <f>VLOOKUP($A39,'ADR Raw Data'!$B$6:$BE$43,'ADR Raw Data'!AB$1,FALSE)</f>
        <v>8.8368533322441198</v>
      </c>
      <c r="AQ39" s="49">
        <f>VLOOKUP($A39,'ADR Raw Data'!$B$6:$BE$43,'ADR Raw Data'!AC$1,FALSE)</f>
        <v>6.6676093228611597</v>
      </c>
      <c r="AR39" s="50">
        <f>VLOOKUP($A39,'ADR Raw Data'!$B$6:$BE$43,'ADR Raw Data'!AE$1,FALSE)</f>
        <v>3.9169204584825401</v>
      </c>
      <c r="AS39" s="40"/>
      <c r="AT39" s="51">
        <f>VLOOKUP($A39,'RevPAR Raw Data'!$B$6:$BE$43,'RevPAR Raw Data'!G$1,FALSE)</f>
        <v>40.634532820110998</v>
      </c>
      <c r="AU39" s="52">
        <f>VLOOKUP($A39,'RevPAR Raw Data'!$B$6:$BE$43,'RevPAR Raw Data'!H$1,FALSE)</f>
        <v>41.215872534659503</v>
      </c>
      <c r="AV39" s="52">
        <f>VLOOKUP($A39,'RevPAR Raw Data'!$B$6:$BE$43,'RevPAR Raw Data'!I$1,FALSE)</f>
        <v>41.853423374322901</v>
      </c>
      <c r="AW39" s="52">
        <f>VLOOKUP($A39,'RevPAR Raw Data'!$B$6:$BE$43,'RevPAR Raw Data'!J$1,FALSE)</f>
        <v>46.746686991177498</v>
      </c>
      <c r="AX39" s="52">
        <f>VLOOKUP($A39,'RevPAR Raw Data'!$B$6:$BE$43,'RevPAR Raw Data'!K$1,FALSE)</f>
        <v>67.148691964437702</v>
      </c>
      <c r="AY39" s="53">
        <f>VLOOKUP($A39,'RevPAR Raw Data'!$B$6:$BE$43,'RevPAR Raw Data'!L$1,FALSE)</f>
        <v>47.519841536941698</v>
      </c>
      <c r="AZ39" s="52">
        <f>VLOOKUP($A39,'RevPAR Raw Data'!$B$6:$BE$43,'RevPAR Raw Data'!N$1,FALSE)</f>
        <v>81.591444289266605</v>
      </c>
      <c r="BA39" s="52">
        <f>VLOOKUP($A39,'RevPAR Raw Data'!$B$6:$BE$43,'RevPAR Raw Data'!O$1,FALSE)</f>
        <v>74.737886705044701</v>
      </c>
      <c r="BB39" s="53">
        <f>VLOOKUP($A39,'RevPAR Raw Data'!$B$6:$BE$43,'RevPAR Raw Data'!P$1,FALSE)</f>
        <v>78.164665497155696</v>
      </c>
      <c r="BC39" s="54">
        <f>VLOOKUP($A39,'RevPAR Raw Data'!$B$6:$BE$43,'RevPAR Raw Data'!R$1,FALSE)</f>
        <v>56.275505525574303</v>
      </c>
      <c r="BE39" s="47">
        <f>VLOOKUP($A39,'RevPAR Raw Data'!$B$6:$BE$43,'RevPAR Raw Data'!T$1,FALSE)</f>
        <v>4.0546331724693703</v>
      </c>
      <c r="BF39" s="48">
        <f>VLOOKUP($A39,'RevPAR Raw Data'!$B$6:$BE$43,'RevPAR Raw Data'!U$1,FALSE)</f>
        <v>-0.104103804514893</v>
      </c>
      <c r="BG39" s="48">
        <f>VLOOKUP($A39,'RevPAR Raw Data'!$B$6:$BE$43,'RevPAR Raw Data'!V$1,FALSE)</f>
        <v>-1.24562035292597</v>
      </c>
      <c r="BH39" s="48">
        <f>VLOOKUP($A39,'RevPAR Raw Data'!$B$6:$BE$43,'RevPAR Raw Data'!W$1,FALSE)</f>
        <v>0.24629200158075301</v>
      </c>
      <c r="BI39" s="48">
        <f>VLOOKUP($A39,'RevPAR Raw Data'!$B$6:$BE$43,'RevPAR Raw Data'!X$1,FALSE)</f>
        <v>1.32409751405809</v>
      </c>
      <c r="BJ39" s="49">
        <f>VLOOKUP($A39,'RevPAR Raw Data'!$B$6:$BE$43,'RevPAR Raw Data'!Y$1,FALSE)</f>
        <v>0.85098145925739199</v>
      </c>
      <c r="BK39" s="48">
        <f>VLOOKUP($A39,'RevPAR Raw Data'!$B$6:$BE$43,'RevPAR Raw Data'!AA$1,FALSE)</f>
        <v>3.81097761470896</v>
      </c>
      <c r="BL39" s="48">
        <f>VLOOKUP($A39,'RevPAR Raw Data'!$B$6:$BE$43,'RevPAR Raw Data'!AB$1,FALSE)</f>
        <v>10.5667356904871</v>
      </c>
      <c r="BM39" s="49">
        <f>VLOOKUP($A39,'RevPAR Raw Data'!$B$6:$BE$43,'RevPAR Raw Data'!AC$1,FALSE)</f>
        <v>6.93467162982361</v>
      </c>
      <c r="BN39" s="50">
        <f>VLOOKUP($A39,'RevPAR Raw Data'!$B$6:$BE$43,'RevPAR Raw Data'!AE$1,FALSE)</f>
        <v>3.1805166234817599</v>
      </c>
    </row>
    <row r="40" spans="1:66" x14ac:dyDescent="0.45">
      <c r="A40" s="63" t="s">
        <v>78</v>
      </c>
      <c r="B40" s="47">
        <f>VLOOKUP($A40,'Occupancy Raw Data'!$B$8:$BE$45,'Occupancy Raw Data'!G$3,FALSE)</f>
        <v>43.082636954503201</v>
      </c>
      <c r="C40" s="48">
        <f>VLOOKUP($A40,'Occupancy Raw Data'!$B$8:$BE$45,'Occupancy Raw Data'!H$3,FALSE)</f>
        <v>46.239554317548702</v>
      </c>
      <c r="D40" s="48">
        <f>VLOOKUP($A40,'Occupancy Raw Data'!$B$8:$BE$45,'Occupancy Raw Data'!I$3,FALSE)</f>
        <v>42.154131847725097</v>
      </c>
      <c r="E40" s="48">
        <f>VLOOKUP($A40,'Occupancy Raw Data'!$B$8:$BE$45,'Occupancy Raw Data'!J$3,FALSE)</f>
        <v>44.753946146703797</v>
      </c>
      <c r="F40" s="48">
        <f>VLOOKUP($A40,'Occupancy Raw Data'!$B$8:$BE$45,'Occupancy Raw Data'!K$3,FALSE)</f>
        <v>53.667595171773399</v>
      </c>
      <c r="G40" s="49">
        <f>VLOOKUP($A40,'Occupancy Raw Data'!$B$8:$BE$45,'Occupancy Raw Data'!L$3,FALSE)</f>
        <v>45.979572887650797</v>
      </c>
      <c r="H40" s="48">
        <f>VLOOKUP($A40,'Occupancy Raw Data'!$B$8:$BE$45,'Occupancy Raw Data'!N$3,FALSE)</f>
        <v>47.910863509749298</v>
      </c>
      <c r="I40" s="48">
        <f>VLOOKUP($A40,'Occupancy Raw Data'!$B$8:$BE$45,'Occupancy Raw Data'!O$3,FALSE)</f>
        <v>41.318477251624799</v>
      </c>
      <c r="J40" s="49">
        <f>VLOOKUP($A40,'Occupancy Raw Data'!$B$8:$BE$45,'Occupancy Raw Data'!P$3,FALSE)</f>
        <v>44.614670380687002</v>
      </c>
      <c r="K40" s="50">
        <f>VLOOKUP($A40,'Occupancy Raw Data'!$B$8:$BE$45,'Occupancy Raw Data'!R$3,FALSE)</f>
        <v>45.589600742804002</v>
      </c>
      <c r="M40" s="47">
        <f>VLOOKUP($A40,'Occupancy Raw Data'!$B$8:$BE$45,'Occupancy Raw Data'!T$3,FALSE)</f>
        <v>23.404255319148898</v>
      </c>
      <c r="N40" s="48">
        <f>VLOOKUP($A40,'Occupancy Raw Data'!$B$8:$BE$45,'Occupancy Raw Data'!U$3,FALSE)</f>
        <v>-1.9685039370078701</v>
      </c>
      <c r="O40" s="48">
        <f>VLOOKUP($A40,'Occupancy Raw Data'!$B$8:$BE$45,'Occupancy Raw Data'!V$3,FALSE)</f>
        <v>-13.1931166347992</v>
      </c>
      <c r="P40" s="48">
        <f>VLOOKUP($A40,'Occupancy Raw Data'!$B$8:$BE$45,'Occupancy Raw Data'!W$3,FALSE)</f>
        <v>-6.9498069498069404</v>
      </c>
      <c r="Q40" s="48">
        <f>VLOOKUP($A40,'Occupancy Raw Data'!$B$8:$BE$45,'Occupancy Raw Data'!X$3,FALSE)</f>
        <v>-10.6646058732612</v>
      </c>
      <c r="R40" s="49">
        <f>VLOOKUP($A40,'Occupancy Raw Data'!$B$8:$BE$45,'Occupancy Raw Data'!Y$3,FALSE)</f>
        <v>-3.7325038880248802</v>
      </c>
      <c r="S40" s="48">
        <f>VLOOKUP($A40,'Occupancy Raw Data'!$B$8:$BE$45,'Occupancy Raw Data'!AA$3,FALSE)</f>
        <v>-16.504854368932001</v>
      </c>
      <c r="T40" s="48">
        <f>VLOOKUP($A40,'Occupancy Raw Data'!$B$8:$BE$45,'Occupancy Raw Data'!AB$3,FALSE)</f>
        <v>-9.5528455284552791</v>
      </c>
      <c r="U40" s="49">
        <f>VLOOKUP($A40,'Occupancy Raw Data'!$B$8:$BE$45,'Occupancy Raw Data'!AC$3,FALSE)</f>
        <v>-13.423423423423401</v>
      </c>
      <c r="V40" s="50">
        <f>VLOOKUP($A40,'Occupancy Raw Data'!$B$8:$BE$45,'Occupancy Raw Data'!AE$3,FALSE)</f>
        <v>-6.6539923954372604</v>
      </c>
      <c r="X40" s="51">
        <f>VLOOKUP($A40,'ADR Raw Data'!$B$6:$BE$43,'ADR Raw Data'!G$1,FALSE)</f>
        <v>98.308642241379303</v>
      </c>
      <c r="Y40" s="52">
        <f>VLOOKUP($A40,'ADR Raw Data'!$B$6:$BE$43,'ADR Raw Data'!H$1,FALSE)</f>
        <v>95.693895582329304</v>
      </c>
      <c r="Z40" s="52">
        <f>VLOOKUP($A40,'ADR Raw Data'!$B$6:$BE$43,'ADR Raw Data'!I$1,FALSE)</f>
        <v>100.704515418502</v>
      </c>
      <c r="AA40" s="52">
        <f>VLOOKUP($A40,'ADR Raw Data'!$B$6:$BE$43,'ADR Raw Data'!J$1,FALSE)</f>
        <v>121.584211618257</v>
      </c>
      <c r="AB40" s="52">
        <f>VLOOKUP($A40,'ADR Raw Data'!$B$6:$BE$43,'ADR Raw Data'!K$1,FALSE)</f>
        <v>131.83697231833901</v>
      </c>
      <c r="AC40" s="53">
        <f>VLOOKUP($A40,'ADR Raw Data'!$B$6:$BE$43,'ADR Raw Data'!L$1,FALSE)</f>
        <v>110.57995961227699</v>
      </c>
      <c r="AD40" s="52">
        <f>VLOOKUP($A40,'ADR Raw Data'!$B$6:$BE$43,'ADR Raw Data'!N$1,FALSE)</f>
        <v>128.410658914728</v>
      </c>
      <c r="AE40" s="52">
        <f>VLOOKUP($A40,'ADR Raw Data'!$B$6:$BE$43,'ADR Raw Data'!O$1,FALSE)</f>
        <v>109.223235955056</v>
      </c>
      <c r="AF40" s="53">
        <f>VLOOKUP($A40,'ADR Raw Data'!$B$6:$BE$43,'ADR Raw Data'!P$1,FALSE)</f>
        <v>119.525744016649</v>
      </c>
      <c r="AG40" s="54">
        <f>VLOOKUP($A40,'ADR Raw Data'!$B$6:$BE$43,'ADR Raw Data'!R$1,FALSE)</f>
        <v>113.08123945301099</v>
      </c>
      <c r="AI40" s="47">
        <f>VLOOKUP($A40,'ADR Raw Data'!$B$6:$BE$43,'ADR Raw Data'!T$1,FALSE)</f>
        <v>9.9003527151975597</v>
      </c>
      <c r="AJ40" s="48">
        <f>VLOOKUP($A40,'ADR Raw Data'!$B$6:$BE$43,'ADR Raw Data'!U$1,FALSE)</f>
        <v>6.0005964943392396</v>
      </c>
      <c r="AK40" s="48">
        <f>VLOOKUP($A40,'ADR Raw Data'!$B$6:$BE$43,'ADR Raw Data'!V$1,FALSE)</f>
        <v>0.44161956187075901</v>
      </c>
      <c r="AL40" s="48">
        <f>VLOOKUP($A40,'ADR Raw Data'!$B$6:$BE$43,'ADR Raw Data'!W$1,FALSE)</f>
        <v>-3.77498171428378</v>
      </c>
      <c r="AM40" s="48">
        <f>VLOOKUP($A40,'ADR Raw Data'!$B$6:$BE$43,'ADR Raw Data'!X$1,FALSE)</f>
        <v>2.4568113239387401E-2</v>
      </c>
      <c r="AN40" s="49">
        <f>VLOOKUP($A40,'ADR Raw Data'!$B$6:$BE$43,'ADR Raw Data'!Y$1,FALSE)</f>
        <v>0.619490697599409</v>
      </c>
      <c r="AO40" s="48">
        <f>VLOOKUP($A40,'ADR Raw Data'!$B$6:$BE$43,'ADR Raw Data'!AA$1,FALSE)</f>
        <v>2.59297160283147</v>
      </c>
      <c r="AP40" s="48">
        <f>VLOOKUP($A40,'ADR Raw Data'!$B$6:$BE$43,'ADR Raw Data'!AB$1,FALSE)</f>
        <v>4.1667046401754604</v>
      </c>
      <c r="AQ40" s="49">
        <f>VLOOKUP($A40,'ADR Raw Data'!$B$6:$BE$43,'ADR Raw Data'!AC$1,FALSE)</f>
        <v>2.89529637496832</v>
      </c>
      <c r="AR40" s="50">
        <f>VLOOKUP($A40,'ADR Raw Data'!$B$6:$BE$43,'ADR Raw Data'!AE$1,FALSE)</f>
        <v>1.15746900839125</v>
      </c>
      <c r="AS40" s="40"/>
      <c r="AT40" s="51">
        <f>VLOOKUP($A40,'RevPAR Raw Data'!$B$6:$BE$43,'RevPAR Raw Data'!G$1,FALSE)</f>
        <v>42.353955431754798</v>
      </c>
      <c r="AU40" s="52">
        <f>VLOOKUP($A40,'RevPAR Raw Data'!$B$6:$BE$43,'RevPAR Raw Data'!H$1,FALSE)</f>
        <v>44.2484308263695</v>
      </c>
      <c r="AV40" s="52">
        <f>VLOOKUP($A40,'RevPAR Raw Data'!$B$6:$BE$43,'RevPAR Raw Data'!I$1,FALSE)</f>
        <v>42.451114206128103</v>
      </c>
      <c r="AW40" s="52">
        <f>VLOOKUP($A40,'RevPAR Raw Data'!$B$6:$BE$43,'RevPAR Raw Data'!J$1,FALSE)</f>
        <v>54.4137325905292</v>
      </c>
      <c r="AX40" s="52">
        <f>VLOOKUP($A40,'RevPAR Raw Data'!$B$6:$BE$43,'RevPAR Raw Data'!K$1,FALSE)</f>
        <v>70.753732590529197</v>
      </c>
      <c r="AY40" s="53">
        <f>VLOOKUP($A40,'RevPAR Raw Data'!$B$6:$BE$43,'RevPAR Raw Data'!L$1,FALSE)</f>
        <v>50.844193129062198</v>
      </c>
      <c r="AZ40" s="52">
        <f>VLOOKUP($A40,'RevPAR Raw Data'!$B$6:$BE$43,'RevPAR Raw Data'!N$1,FALSE)</f>
        <v>61.522655524605298</v>
      </c>
      <c r="BA40" s="52">
        <f>VLOOKUP($A40,'RevPAR Raw Data'!$B$6:$BE$43,'RevPAR Raw Data'!O$1,FALSE)</f>
        <v>45.129377901578401</v>
      </c>
      <c r="BB40" s="53">
        <f>VLOOKUP($A40,'RevPAR Raw Data'!$B$6:$BE$43,'RevPAR Raw Data'!P$1,FALSE)</f>
        <v>53.326016713091903</v>
      </c>
      <c r="BC40" s="54">
        <f>VLOOKUP($A40,'RevPAR Raw Data'!$B$6:$BE$43,'RevPAR Raw Data'!R$1,FALSE)</f>
        <v>51.553285581642101</v>
      </c>
      <c r="BE40" s="47">
        <f>VLOOKUP($A40,'RevPAR Raw Data'!$B$6:$BE$43,'RevPAR Raw Data'!T$1,FALSE)</f>
        <v>35.621711861307602</v>
      </c>
      <c r="BF40" s="48">
        <f>VLOOKUP($A40,'RevPAR Raw Data'!$B$6:$BE$43,'RevPAR Raw Data'!U$1,FALSE)</f>
        <v>3.9139705790963402</v>
      </c>
      <c r="BG40" s="48">
        <f>VLOOKUP($A40,'RevPAR Raw Data'!$B$6:$BE$43,'RevPAR Raw Data'!V$1,FALSE)</f>
        <v>-12.8097604568081</v>
      </c>
      <c r="BH40" s="48">
        <f>VLOOKUP($A40,'RevPAR Raw Data'!$B$6:$BE$43,'RevPAR Raw Data'!W$1,FALSE)</f>
        <v>-10.4624347225575</v>
      </c>
      <c r="BI40" s="48">
        <f>VLOOKUP($A40,'RevPAR Raw Data'!$B$6:$BE$43,'RevPAR Raw Data'!X$1,FALSE)</f>
        <v>-10.642657852469201</v>
      </c>
      <c r="BJ40" s="49">
        <f>VLOOKUP($A40,'RevPAR Raw Data'!$B$6:$BE$43,'RevPAR Raw Data'!Y$1,FALSE)</f>
        <v>-3.1361357047993201</v>
      </c>
      <c r="BK40" s="48">
        <f>VLOOKUP($A40,'RevPAR Raw Data'!$B$6:$BE$43,'RevPAR Raw Data'!AA$1,FALSE)</f>
        <v>-14.339848952975601</v>
      </c>
      <c r="BL40" s="48">
        <f>VLOOKUP($A40,'RevPAR Raw Data'!$B$6:$BE$43,'RevPAR Raw Data'!AB$1,FALSE)</f>
        <v>-5.7841797461827502</v>
      </c>
      <c r="BM40" s="49">
        <f>VLOOKUP($A40,'RevPAR Raw Data'!$B$6:$BE$43,'RevPAR Raw Data'!AC$1,FALSE)</f>
        <v>-10.9167749402301</v>
      </c>
      <c r="BN40" s="50">
        <f>VLOOKUP($A40,'RevPAR Raw Data'!$B$6:$BE$43,'RevPAR Raw Data'!AE$1,FALSE)</f>
        <v>-5.5735412868439003</v>
      </c>
    </row>
    <row r="41" spans="1:66" x14ac:dyDescent="0.45">
      <c r="A41" s="63" t="s">
        <v>79</v>
      </c>
      <c r="B41" s="47">
        <f>VLOOKUP($A41,'Occupancy Raw Data'!$B$8:$BE$45,'Occupancy Raw Data'!G$3,FALSE)</f>
        <v>31.1866859623733</v>
      </c>
      <c r="C41" s="48">
        <f>VLOOKUP($A41,'Occupancy Raw Data'!$B$8:$BE$45,'Occupancy Raw Data'!H$3,FALSE)</f>
        <v>36.8306801736613</v>
      </c>
      <c r="D41" s="48">
        <f>VLOOKUP($A41,'Occupancy Raw Data'!$B$8:$BE$45,'Occupancy Raw Data'!I$3,FALSE)</f>
        <v>37.337192474674303</v>
      </c>
      <c r="E41" s="48">
        <f>VLOOKUP($A41,'Occupancy Raw Data'!$B$8:$BE$45,'Occupancy Raw Data'!J$3,FALSE)</f>
        <v>34.7322720694645</v>
      </c>
      <c r="F41" s="48">
        <f>VLOOKUP($A41,'Occupancy Raw Data'!$B$8:$BE$45,'Occupancy Raw Data'!K$3,FALSE)</f>
        <v>43.994211287988399</v>
      </c>
      <c r="G41" s="49">
        <f>VLOOKUP($A41,'Occupancy Raw Data'!$B$8:$BE$45,'Occupancy Raw Data'!L$3,FALSE)</f>
        <v>36.816208393632401</v>
      </c>
      <c r="H41" s="48">
        <f>VLOOKUP($A41,'Occupancy Raw Data'!$B$8:$BE$45,'Occupancy Raw Data'!N$3,FALSE)</f>
        <v>51.519536903038997</v>
      </c>
      <c r="I41" s="48">
        <f>VLOOKUP($A41,'Occupancy Raw Data'!$B$8:$BE$45,'Occupancy Raw Data'!O$3,FALSE)</f>
        <v>46.454413892908804</v>
      </c>
      <c r="J41" s="49">
        <f>VLOOKUP($A41,'Occupancy Raw Data'!$B$8:$BE$45,'Occupancy Raw Data'!P$3,FALSE)</f>
        <v>48.9869753979739</v>
      </c>
      <c r="K41" s="50">
        <f>VLOOKUP($A41,'Occupancy Raw Data'!$B$8:$BE$45,'Occupancy Raw Data'!R$3,FALSE)</f>
        <v>40.293570394872802</v>
      </c>
      <c r="M41" s="47">
        <f>VLOOKUP($A41,'Occupancy Raw Data'!$B$8:$BE$45,'Occupancy Raw Data'!T$3,FALSE)</f>
        <v>-3.1460674157303301</v>
      </c>
      <c r="N41" s="48">
        <f>VLOOKUP($A41,'Occupancy Raw Data'!$B$8:$BE$45,'Occupancy Raw Data'!U$3,FALSE)</f>
        <v>-8.1227436823104604</v>
      </c>
      <c r="O41" s="48">
        <f>VLOOKUP($A41,'Occupancy Raw Data'!$B$8:$BE$45,'Occupancy Raw Data'!V$3,FALSE)</f>
        <v>-8.0213903743315509</v>
      </c>
      <c r="P41" s="48">
        <f>VLOOKUP($A41,'Occupancy Raw Data'!$B$8:$BE$45,'Occupancy Raw Data'!W$3,FALSE)</f>
        <v>-6.0665362035225003</v>
      </c>
      <c r="Q41" s="48">
        <f>VLOOKUP($A41,'Occupancy Raw Data'!$B$8:$BE$45,'Occupancy Raw Data'!X$3,FALSE)</f>
        <v>-1.29870129870129</v>
      </c>
      <c r="R41" s="49">
        <f>VLOOKUP($A41,'Occupancy Raw Data'!$B$8:$BE$45,'Occupancy Raw Data'!Y$3,FALSE)</f>
        <v>-5.3219203572757703</v>
      </c>
      <c r="S41" s="48">
        <f>VLOOKUP($A41,'Occupancy Raw Data'!$B$8:$BE$45,'Occupancy Raw Data'!AA$3,FALSE)</f>
        <v>-4.1722745625841098</v>
      </c>
      <c r="T41" s="48">
        <f>VLOOKUP($A41,'Occupancy Raw Data'!$B$8:$BE$45,'Occupancy Raw Data'!AB$3,FALSE)</f>
        <v>-6.2773722627737198</v>
      </c>
      <c r="U41" s="49">
        <f>VLOOKUP($A41,'Occupancy Raw Data'!$B$8:$BE$45,'Occupancy Raw Data'!AC$3,FALSE)</f>
        <v>-5.1820728291316502</v>
      </c>
      <c r="V41" s="50">
        <f>VLOOKUP($A41,'Occupancy Raw Data'!$B$8:$BE$45,'Occupancy Raw Data'!AE$3,FALSE)</f>
        <v>-5.2733900364519997</v>
      </c>
      <c r="X41" s="51">
        <f>VLOOKUP($A41,'ADR Raw Data'!$B$6:$BE$43,'ADR Raw Data'!G$1,FALSE)</f>
        <v>87.180672853828298</v>
      </c>
      <c r="Y41" s="52">
        <f>VLOOKUP($A41,'ADR Raw Data'!$B$6:$BE$43,'ADR Raw Data'!H$1,FALSE)</f>
        <v>92.164616895874204</v>
      </c>
      <c r="Z41" s="52">
        <f>VLOOKUP($A41,'ADR Raw Data'!$B$6:$BE$43,'ADR Raw Data'!I$1,FALSE)</f>
        <v>93.235794573643403</v>
      </c>
      <c r="AA41" s="52">
        <f>VLOOKUP($A41,'ADR Raw Data'!$B$6:$BE$43,'ADR Raw Data'!J$1,FALSE)</f>
        <v>94.167729166666604</v>
      </c>
      <c r="AB41" s="52">
        <f>VLOOKUP($A41,'ADR Raw Data'!$B$6:$BE$43,'ADR Raw Data'!K$1,FALSE)</f>
        <v>102.1284375</v>
      </c>
      <c r="AC41" s="53">
        <f>VLOOKUP($A41,'ADR Raw Data'!$B$6:$BE$43,'ADR Raw Data'!L$1,FALSE)</f>
        <v>94.296749213836407</v>
      </c>
      <c r="AD41" s="52">
        <f>VLOOKUP($A41,'ADR Raw Data'!$B$6:$BE$43,'ADR Raw Data'!N$1,FALSE)</f>
        <v>112.320800561797</v>
      </c>
      <c r="AE41" s="52">
        <f>VLOOKUP($A41,'ADR Raw Data'!$B$6:$BE$43,'ADR Raw Data'!O$1,FALSE)</f>
        <v>104.95956386292799</v>
      </c>
      <c r="AF41" s="53">
        <f>VLOOKUP($A41,'ADR Raw Data'!$B$6:$BE$43,'ADR Raw Data'!P$1,FALSE)</f>
        <v>108.830465288035</v>
      </c>
      <c r="AG41" s="54">
        <f>VLOOKUP($A41,'ADR Raw Data'!$B$6:$BE$43,'ADR Raw Data'!R$1,FALSE)</f>
        <v>99.345146228835304</v>
      </c>
      <c r="AI41" s="47">
        <f>VLOOKUP($A41,'ADR Raw Data'!$B$6:$BE$43,'ADR Raw Data'!T$1,FALSE)</f>
        <v>-5.56495426062442</v>
      </c>
      <c r="AJ41" s="48">
        <f>VLOOKUP($A41,'ADR Raw Data'!$B$6:$BE$43,'ADR Raw Data'!U$1,FALSE)</f>
        <v>-0.269667243297118</v>
      </c>
      <c r="AK41" s="48">
        <f>VLOOKUP($A41,'ADR Raw Data'!$B$6:$BE$43,'ADR Raw Data'!V$1,FALSE)</f>
        <v>2.0323469494997699</v>
      </c>
      <c r="AL41" s="48">
        <f>VLOOKUP($A41,'ADR Raw Data'!$B$6:$BE$43,'ADR Raw Data'!W$1,FALSE)</f>
        <v>-5.0940286700467698</v>
      </c>
      <c r="AM41" s="48">
        <f>VLOOKUP($A41,'ADR Raw Data'!$B$6:$BE$43,'ADR Raw Data'!X$1,FALSE)</f>
        <v>-2.5187893206744798</v>
      </c>
      <c r="AN41" s="49">
        <f>VLOOKUP($A41,'ADR Raw Data'!$B$6:$BE$43,'ADR Raw Data'!Y$1,FALSE)</f>
        <v>-2.0890466763482101</v>
      </c>
      <c r="AO41" s="48">
        <f>VLOOKUP($A41,'ADR Raw Data'!$B$6:$BE$43,'ADR Raw Data'!AA$1,FALSE)</f>
        <v>-6.4577914997315098</v>
      </c>
      <c r="AP41" s="48">
        <f>VLOOKUP($A41,'ADR Raw Data'!$B$6:$BE$43,'ADR Raw Data'!AB$1,FALSE)</f>
        <v>-10.709065871108001</v>
      </c>
      <c r="AQ41" s="49">
        <f>VLOOKUP($A41,'ADR Raw Data'!$B$6:$BE$43,'ADR Raw Data'!AC$1,FALSE)</f>
        <v>-8.4402168147635397</v>
      </c>
      <c r="AR41" s="50">
        <f>VLOOKUP($A41,'ADR Raw Data'!$B$6:$BE$43,'ADR Raw Data'!AE$1,FALSE)</f>
        <v>-4.6000797980027803</v>
      </c>
      <c r="AS41" s="40"/>
      <c r="AT41" s="51">
        <f>VLOOKUP($A41,'RevPAR Raw Data'!$B$6:$BE$43,'RevPAR Raw Data'!G$1,FALSE)</f>
        <v>27.188762662807498</v>
      </c>
      <c r="AU41" s="52">
        <f>VLOOKUP($A41,'RevPAR Raw Data'!$B$6:$BE$43,'RevPAR Raw Data'!H$1,FALSE)</f>
        <v>33.944855282199697</v>
      </c>
      <c r="AV41" s="52">
        <f>VLOOKUP($A41,'RevPAR Raw Data'!$B$6:$BE$43,'RevPAR Raw Data'!I$1,FALSE)</f>
        <v>34.811628075253203</v>
      </c>
      <c r="AW41" s="52">
        <f>VLOOKUP($A41,'RevPAR Raw Data'!$B$6:$BE$43,'RevPAR Raw Data'!J$1,FALSE)</f>
        <v>32.706591895803101</v>
      </c>
      <c r="AX41" s="52">
        <f>VLOOKUP($A41,'RevPAR Raw Data'!$B$6:$BE$43,'RevPAR Raw Data'!K$1,FALSE)</f>
        <v>44.9306005788712</v>
      </c>
      <c r="AY41" s="53">
        <f>VLOOKUP($A41,'RevPAR Raw Data'!$B$6:$BE$43,'RevPAR Raw Data'!L$1,FALSE)</f>
        <v>34.716487698986903</v>
      </c>
      <c r="AZ41" s="52">
        <f>VLOOKUP($A41,'RevPAR Raw Data'!$B$6:$BE$43,'RevPAR Raw Data'!N$1,FALSE)</f>
        <v>57.867156295224298</v>
      </c>
      <c r="BA41" s="52">
        <f>VLOOKUP($A41,'RevPAR Raw Data'!$B$6:$BE$43,'RevPAR Raw Data'!O$1,FALSE)</f>
        <v>48.758350217076703</v>
      </c>
      <c r="BB41" s="53">
        <f>VLOOKUP($A41,'RevPAR Raw Data'!$B$6:$BE$43,'RevPAR Raw Data'!P$1,FALSE)</f>
        <v>53.312753256150501</v>
      </c>
      <c r="BC41" s="54">
        <f>VLOOKUP($A41,'RevPAR Raw Data'!$B$6:$BE$43,'RevPAR Raw Data'!R$1,FALSE)</f>
        <v>40.029706429605099</v>
      </c>
      <c r="BE41" s="47">
        <f>VLOOKUP($A41,'RevPAR Raw Data'!$B$6:$BE$43,'RevPAR Raw Data'!T$1,FALSE)</f>
        <v>-8.5359444636609503</v>
      </c>
      <c r="BF41" s="48">
        <f>VLOOKUP($A41,'RevPAR Raw Data'!$B$6:$BE$43,'RevPAR Raw Data'!U$1,FALSE)</f>
        <v>-8.3705065466393993</v>
      </c>
      <c r="BG41" s="48">
        <f>VLOOKUP($A41,'RevPAR Raw Data'!$B$6:$BE$43,'RevPAR Raw Data'!V$1,FALSE)</f>
        <v>-6.1520659074119601</v>
      </c>
      <c r="BH41" s="48">
        <f>VLOOKUP($A41,'RevPAR Raw Data'!$B$6:$BE$43,'RevPAR Raw Data'!W$1,FALSE)</f>
        <v>-10.851533780083001</v>
      </c>
      <c r="BI41" s="48">
        <f>VLOOKUP($A41,'RevPAR Raw Data'!$B$6:$BE$43,'RevPAR Raw Data'!X$1,FALSE)</f>
        <v>-3.7847790697566301</v>
      </c>
      <c r="BJ41" s="49">
        <f>VLOOKUP($A41,'RevPAR Raw Data'!$B$6:$BE$43,'RevPAR Raw Data'!Y$1,FALSE)</f>
        <v>-7.2997896332824102</v>
      </c>
      <c r="BK41" s="48">
        <f>VLOOKUP($A41,'RevPAR Raw Data'!$B$6:$BE$43,'RevPAR Raw Data'!AA$1,FALSE)</f>
        <v>-10.3606292702676</v>
      </c>
      <c r="BL41" s="48">
        <f>VLOOKUP($A41,'RevPAR Raw Data'!$B$6:$BE$43,'RevPAR Raw Data'!AB$1,FALSE)</f>
        <v>-16.314190203286699</v>
      </c>
      <c r="BM41" s="49">
        <f>VLOOKUP($A41,'RevPAR Raw Data'!$B$6:$BE$43,'RevPAR Raw Data'!AC$1,FALSE)</f>
        <v>-13.184911461617499</v>
      </c>
      <c r="BN41" s="50">
        <f>VLOOKUP($A41,'RevPAR Raw Data'!$B$6:$BE$43,'RevPAR Raw Data'!AE$1,FALSE)</f>
        <v>-9.6308896847180598</v>
      </c>
    </row>
    <row r="42" spans="1:66" x14ac:dyDescent="0.45">
      <c r="A42" s="63" t="s">
        <v>80</v>
      </c>
      <c r="B42" s="47">
        <f>VLOOKUP($A42,'Occupancy Raw Data'!$B$8:$BE$45,'Occupancy Raw Data'!G$3,FALSE)</f>
        <v>37.163394485570201</v>
      </c>
      <c r="C42" s="48">
        <f>VLOOKUP($A42,'Occupancy Raw Data'!$B$8:$BE$45,'Occupancy Raw Data'!H$3,FALSE)</f>
        <v>37.659585881343197</v>
      </c>
      <c r="D42" s="48">
        <f>VLOOKUP($A42,'Occupancy Raw Data'!$B$8:$BE$45,'Occupancy Raw Data'!I$3,FALSE)</f>
        <v>37.5201158673962</v>
      </c>
      <c r="E42" s="48">
        <f>VLOOKUP($A42,'Occupancy Raw Data'!$B$8:$BE$45,'Occupancy Raw Data'!J$3,FALSE)</f>
        <v>47.395665701105003</v>
      </c>
      <c r="F42" s="48">
        <f>VLOOKUP($A42,'Occupancy Raw Data'!$B$8:$BE$45,'Occupancy Raw Data'!K$3,FALSE)</f>
        <v>57.110288595644199</v>
      </c>
      <c r="G42" s="49">
        <f>VLOOKUP($A42,'Occupancy Raw Data'!$B$8:$BE$45,'Occupancy Raw Data'!L$3,FALSE)</f>
        <v>43.369810106211702</v>
      </c>
      <c r="H42" s="48">
        <f>VLOOKUP($A42,'Occupancy Raw Data'!$B$8:$BE$45,'Occupancy Raw Data'!N$3,FALSE)</f>
        <v>59.172835532668103</v>
      </c>
      <c r="I42" s="48">
        <f>VLOOKUP($A42,'Occupancy Raw Data'!$B$8:$BE$45,'Occupancy Raw Data'!O$3,FALSE)</f>
        <v>47.553910524621799</v>
      </c>
      <c r="J42" s="49">
        <f>VLOOKUP($A42,'Occupancy Raw Data'!$B$8:$BE$45,'Occupancy Raw Data'!P$3,FALSE)</f>
        <v>53.363373028644901</v>
      </c>
      <c r="K42" s="50">
        <f>VLOOKUP($A42,'Occupancy Raw Data'!$B$8:$BE$45,'Occupancy Raw Data'!R$3,FALSE)</f>
        <v>46.225113798335499</v>
      </c>
      <c r="M42" s="47">
        <f>VLOOKUP($A42,'Occupancy Raw Data'!$B$8:$BE$45,'Occupancy Raw Data'!T$3,FALSE)</f>
        <v>-6.8148817589890003</v>
      </c>
      <c r="N42" s="48">
        <f>VLOOKUP($A42,'Occupancy Raw Data'!$B$8:$BE$45,'Occupancy Raw Data'!U$3,FALSE)</f>
        <v>-6.9066788516921997</v>
      </c>
      <c r="O42" s="48">
        <f>VLOOKUP($A42,'Occupancy Raw Data'!$B$8:$BE$45,'Occupancy Raw Data'!V$3,FALSE)</f>
        <v>-7.1101998015088697</v>
      </c>
      <c r="P42" s="48">
        <f>VLOOKUP($A42,'Occupancy Raw Data'!$B$8:$BE$45,'Occupancy Raw Data'!W$3,FALSE)</f>
        <v>-4.65020250564843</v>
      </c>
      <c r="Q42" s="48">
        <f>VLOOKUP($A42,'Occupancy Raw Data'!$B$8:$BE$45,'Occupancy Raw Data'!X$3,FALSE)</f>
        <v>-3.2963136998580702</v>
      </c>
      <c r="R42" s="49">
        <f>VLOOKUP($A42,'Occupancy Raw Data'!$B$8:$BE$45,'Occupancy Raw Data'!Y$3,FALSE)</f>
        <v>-5.5087129740840304</v>
      </c>
      <c r="S42" s="48">
        <f>VLOOKUP($A42,'Occupancy Raw Data'!$B$8:$BE$45,'Occupancy Raw Data'!AA$3,FALSE)</f>
        <v>-1.93548916753853</v>
      </c>
      <c r="T42" s="48">
        <f>VLOOKUP($A42,'Occupancy Raw Data'!$B$8:$BE$45,'Occupancy Raw Data'!AB$3,FALSE)</f>
        <v>-6.0951535027127202</v>
      </c>
      <c r="U42" s="49">
        <f>VLOOKUP($A42,'Occupancy Raw Data'!$B$8:$BE$45,'Occupancy Raw Data'!AC$3,FALSE)</f>
        <v>-3.8335358742046401</v>
      </c>
      <c r="V42" s="50">
        <f>VLOOKUP($A42,'Occupancy Raw Data'!$B$8:$BE$45,'Occupancy Raw Data'!AE$3,FALSE)</f>
        <v>-4.9626678221375702</v>
      </c>
      <c r="X42" s="51">
        <f>VLOOKUP($A42,'ADR Raw Data'!$B$6:$BE$43,'ADR Raw Data'!G$1,FALSE)</f>
        <v>92.8589939376443</v>
      </c>
      <c r="Y42" s="52">
        <f>VLOOKUP($A42,'ADR Raw Data'!$B$6:$BE$43,'ADR Raw Data'!H$1,FALSE)</f>
        <v>92.870045580799001</v>
      </c>
      <c r="Z42" s="52">
        <f>VLOOKUP($A42,'ADR Raw Data'!$B$6:$BE$43,'ADR Raw Data'!I$1,FALSE)</f>
        <v>94.105456430052101</v>
      </c>
      <c r="AA42" s="52">
        <f>VLOOKUP($A42,'ADR Raw Data'!$B$6:$BE$43,'ADR Raw Data'!J$1,FALSE)</f>
        <v>108.234462678965</v>
      </c>
      <c r="AB42" s="52">
        <f>VLOOKUP($A42,'ADR Raw Data'!$B$6:$BE$43,'ADR Raw Data'!K$1,FALSE)</f>
        <v>115.740061052928</v>
      </c>
      <c r="AC42" s="53">
        <f>VLOOKUP($A42,'ADR Raw Data'!$B$6:$BE$43,'ADR Raw Data'!L$1,FALSE)</f>
        <v>102.463179591836</v>
      </c>
      <c r="AD42" s="52">
        <f>VLOOKUP($A42,'ADR Raw Data'!$B$6:$BE$43,'ADR Raw Data'!N$1,FALSE)</f>
        <v>121.56960203064</v>
      </c>
      <c r="AE42" s="52">
        <f>VLOOKUP($A42,'ADR Raw Data'!$B$6:$BE$43,'ADR Raw Data'!O$1,FALSE)</f>
        <v>109.10483361534099</v>
      </c>
      <c r="AF42" s="53">
        <f>VLOOKUP($A42,'ADR Raw Data'!$B$6:$BE$43,'ADR Raw Data'!P$1,FALSE)</f>
        <v>116.015713208685</v>
      </c>
      <c r="AG42" s="54">
        <f>VLOOKUP($A42,'ADR Raw Data'!$B$6:$BE$43,'ADR Raw Data'!R$1,FALSE)</f>
        <v>106.933284676978</v>
      </c>
      <c r="AI42" s="47">
        <f>VLOOKUP($A42,'ADR Raw Data'!$B$6:$BE$43,'ADR Raw Data'!T$1,FALSE)</f>
        <v>1.64267633597174</v>
      </c>
      <c r="AJ42" s="48">
        <f>VLOOKUP($A42,'ADR Raw Data'!$B$6:$BE$43,'ADR Raw Data'!U$1,FALSE)</f>
        <v>2.8151431160042502</v>
      </c>
      <c r="AK42" s="48">
        <f>VLOOKUP($A42,'ADR Raw Data'!$B$6:$BE$43,'ADR Raw Data'!V$1,FALSE)</f>
        <v>2.06546156014958</v>
      </c>
      <c r="AL42" s="48">
        <f>VLOOKUP($A42,'ADR Raw Data'!$B$6:$BE$43,'ADR Raw Data'!W$1,FALSE)</f>
        <v>0.52019986611536695</v>
      </c>
      <c r="AM42" s="48">
        <f>VLOOKUP($A42,'ADR Raw Data'!$B$6:$BE$43,'ADR Raw Data'!X$1,FALSE)</f>
        <v>-0.12720738966870901</v>
      </c>
      <c r="AN42" s="49">
        <f>VLOOKUP($A42,'ADR Raw Data'!$B$6:$BE$43,'ADR Raw Data'!Y$1,FALSE)</f>
        <v>1.2770246232309701</v>
      </c>
      <c r="AO42" s="48">
        <f>VLOOKUP($A42,'ADR Raw Data'!$B$6:$BE$43,'ADR Raw Data'!AA$1,FALSE)</f>
        <v>-2.3761960675477698</v>
      </c>
      <c r="AP42" s="48">
        <f>VLOOKUP($A42,'ADR Raw Data'!$B$6:$BE$43,'ADR Raw Data'!AB$1,FALSE)</f>
        <v>-1.8096102906946301</v>
      </c>
      <c r="AQ42" s="49">
        <f>VLOOKUP($A42,'ADR Raw Data'!$B$6:$BE$43,'ADR Raw Data'!AC$1,FALSE)</f>
        <v>-2.0206213291892001</v>
      </c>
      <c r="AR42" s="50">
        <f>VLOOKUP($A42,'ADR Raw Data'!$B$6:$BE$43,'ADR Raw Data'!AE$1,FALSE)</f>
        <v>0.13431632659741199</v>
      </c>
      <c r="AS42" s="40"/>
      <c r="AT42" s="51">
        <f>VLOOKUP($A42,'RevPAR Raw Data'!$B$6:$BE$43,'RevPAR Raw Data'!G$1,FALSE)</f>
        <v>34.509554232378498</v>
      </c>
      <c r="AU42" s="52">
        <f>VLOOKUP($A42,'RevPAR Raw Data'!$B$6:$BE$43,'RevPAR Raw Data'!H$1,FALSE)</f>
        <v>34.974474573543603</v>
      </c>
      <c r="AV42" s="52">
        <f>VLOOKUP($A42,'RevPAR Raw Data'!$B$6:$BE$43,'RevPAR Raw Data'!I$1,FALSE)</f>
        <v>35.308476290097602</v>
      </c>
      <c r="AW42" s="52">
        <f>VLOOKUP($A42,'RevPAR Raw Data'!$B$6:$BE$43,'RevPAR Raw Data'!J$1,FALSE)</f>
        <v>51.298444104709702</v>
      </c>
      <c r="AX42" s="52">
        <f>VLOOKUP($A42,'RevPAR Raw Data'!$B$6:$BE$43,'RevPAR Raw Data'!K$1,FALSE)</f>
        <v>66.099482888102102</v>
      </c>
      <c r="AY42" s="53">
        <f>VLOOKUP($A42,'RevPAR Raw Data'!$B$6:$BE$43,'RevPAR Raw Data'!L$1,FALSE)</f>
        <v>44.4380864177663</v>
      </c>
      <c r="AZ42" s="52">
        <f>VLOOKUP($A42,'RevPAR Raw Data'!$B$6:$BE$43,'RevPAR Raw Data'!N$1,FALSE)</f>
        <v>71.936180667310296</v>
      </c>
      <c r="BA42" s="52">
        <f>VLOOKUP($A42,'RevPAR Raw Data'!$B$6:$BE$43,'RevPAR Raw Data'!O$1,FALSE)</f>
        <v>51.883614955476801</v>
      </c>
      <c r="BB42" s="53">
        <f>VLOOKUP($A42,'RevPAR Raw Data'!$B$6:$BE$43,'RevPAR Raw Data'!P$1,FALSE)</f>
        <v>61.909897811393598</v>
      </c>
      <c r="BC42" s="54">
        <f>VLOOKUP($A42,'RevPAR Raw Data'!$B$6:$BE$43,'RevPAR Raw Data'!R$1,FALSE)</f>
        <v>49.430032530231202</v>
      </c>
      <c r="BE42" s="47">
        <f>VLOOKUP($A42,'RevPAR Raw Data'!$B$6:$BE$43,'RevPAR Raw Data'!T$1,FALSE)</f>
        <v>-5.2841518729966204</v>
      </c>
      <c r="BF42" s="48">
        <f>VLOOKUP($A42,'RevPAR Raw Data'!$B$6:$BE$43,'RevPAR Raw Data'!U$1,FALSE)</f>
        <v>-4.2859686299258799</v>
      </c>
      <c r="BG42" s="48">
        <f>VLOOKUP($A42,'RevPAR Raw Data'!$B$6:$BE$43,'RevPAR Raw Data'!V$1,FALSE)</f>
        <v>-5.1915966851092801</v>
      </c>
      <c r="BH42" s="48">
        <f>VLOOKUP($A42,'RevPAR Raw Data'!$B$6:$BE$43,'RevPAR Raw Data'!W$1,FALSE)</f>
        <v>-4.1541929867415401</v>
      </c>
      <c r="BI42" s="48">
        <f>VLOOKUP($A42,'RevPAR Raw Data'!$B$6:$BE$43,'RevPAR Raw Data'!X$1,FALSE)</f>
        <v>-3.4193279349139001</v>
      </c>
      <c r="BJ42" s="49">
        <f>VLOOKUP($A42,'RevPAR Raw Data'!$B$6:$BE$43,'RevPAR Raw Data'!Y$1,FALSE)</f>
        <v>-4.3020359719552301</v>
      </c>
      <c r="BK42" s="48">
        <f>VLOOKUP($A42,'RevPAR Raw Data'!$B$6:$BE$43,'RevPAR Raw Data'!AA$1,FALSE)</f>
        <v>-4.2656942175994503</v>
      </c>
      <c r="BL42" s="48">
        <f>VLOOKUP($A42,'RevPAR Raw Data'!$B$6:$BE$43,'RevPAR Raw Data'!AB$1,FALSE)</f>
        <v>-7.7944652683886302</v>
      </c>
      <c r="BM42" s="49">
        <f>VLOOKUP($A42,'RevPAR Raw Data'!$B$6:$BE$43,'RevPAR Raw Data'!AC$1,FALSE)</f>
        <v>-5.77669595985755</v>
      </c>
      <c r="BN42" s="50">
        <f>VLOOKUP($A42,'RevPAR Raw Data'!$B$6:$BE$43,'RevPAR Raw Data'!AE$1,FALSE)</f>
        <v>-4.83501716866009</v>
      </c>
    </row>
    <row r="43" spans="1:66" x14ac:dyDescent="0.45">
      <c r="A43" s="66" t="s">
        <v>81</v>
      </c>
      <c r="B43" s="47">
        <f>VLOOKUP($A43,'Occupancy Raw Data'!$B$8:$BE$45,'Occupancy Raw Data'!G$3,FALSE)</f>
        <v>39.700777977259101</v>
      </c>
      <c r="C43" s="48">
        <f>VLOOKUP($A43,'Occupancy Raw Data'!$B$8:$BE$45,'Occupancy Raw Data'!H$3,FALSE)</f>
        <v>38.956712547376803</v>
      </c>
      <c r="D43" s="48">
        <f>VLOOKUP($A43,'Occupancy Raw Data'!$B$8:$BE$45,'Occupancy Raw Data'!I$3,FALSE)</f>
        <v>40.151605824855302</v>
      </c>
      <c r="E43" s="48">
        <f>VLOOKUP($A43,'Occupancy Raw Data'!$B$8:$BE$45,'Occupancy Raw Data'!J$3,FALSE)</f>
        <v>45.938559744663799</v>
      </c>
      <c r="F43" s="48">
        <f>VLOOKUP($A43,'Occupancy Raw Data'!$B$8:$BE$45,'Occupancy Raw Data'!K$3,FALSE)</f>
        <v>54.544185118691402</v>
      </c>
      <c r="G43" s="49">
        <f>VLOOKUP($A43,'Occupancy Raw Data'!$B$8:$BE$45,'Occupancy Raw Data'!L$3,FALSE)</f>
        <v>43.858368242569298</v>
      </c>
      <c r="H43" s="48">
        <f>VLOOKUP($A43,'Occupancy Raw Data'!$B$8:$BE$45,'Occupancy Raw Data'!N$3,FALSE)</f>
        <v>54.492319968082903</v>
      </c>
      <c r="I43" s="48">
        <f>VLOOKUP($A43,'Occupancy Raw Data'!$B$8:$BE$45,'Occupancy Raw Data'!O$3,FALSE)</f>
        <v>45.122681029323701</v>
      </c>
      <c r="J43" s="49">
        <f>VLOOKUP($A43,'Occupancy Raw Data'!$B$8:$BE$45,'Occupancy Raw Data'!P$3,FALSE)</f>
        <v>49.807500498703298</v>
      </c>
      <c r="K43" s="50">
        <f>VLOOKUP($A43,'Occupancy Raw Data'!$B$8:$BE$45,'Occupancy Raw Data'!R$3,FALSE)</f>
        <v>45.558120315750401</v>
      </c>
      <c r="M43" s="47">
        <f>VLOOKUP($A43,'Occupancy Raw Data'!$B$8:$BE$45,'Occupancy Raw Data'!T$3,FALSE)</f>
        <v>-2.27332318457715</v>
      </c>
      <c r="N43" s="48">
        <f>VLOOKUP($A43,'Occupancy Raw Data'!$B$8:$BE$45,'Occupancy Raw Data'!U$3,FALSE)</f>
        <v>-3.3340161225184799</v>
      </c>
      <c r="O43" s="48">
        <f>VLOOKUP($A43,'Occupancy Raw Data'!$B$8:$BE$45,'Occupancy Raw Data'!V$3,FALSE)</f>
        <v>-2.8782325146339498</v>
      </c>
      <c r="P43" s="48">
        <f>VLOOKUP($A43,'Occupancy Raw Data'!$B$8:$BE$45,'Occupancy Raw Data'!W$3,FALSE)</f>
        <v>0.58077148948778801</v>
      </c>
      <c r="Q43" s="48">
        <f>VLOOKUP($A43,'Occupancy Raw Data'!$B$8:$BE$45,'Occupancy Raw Data'!X$3,FALSE)</f>
        <v>1.2969334937849599</v>
      </c>
      <c r="R43" s="49">
        <f>VLOOKUP($A43,'Occupancy Raw Data'!$B$8:$BE$45,'Occupancy Raw Data'!Y$3,FALSE)</f>
        <v>-1.1242602215406601</v>
      </c>
      <c r="S43" s="48">
        <f>VLOOKUP($A43,'Occupancy Raw Data'!$B$8:$BE$45,'Occupancy Raw Data'!AA$3,FALSE)</f>
        <v>-2.0857958660926701</v>
      </c>
      <c r="T43" s="48">
        <f>VLOOKUP($A43,'Occupancy Raw Data'!$B$8:$BE$45,'Occupancy Raw Data'!AB$3,FALSE)</f>
        <v>-5.5094055451559099</v>
      </c>
      <c r="U43" s="49">
        <f>VLOOKUP($A43,'Occupancy Raw Data'!$B$8:$BE$45,'Occupancy Raw Data'!AC$3,FALSE)</f>
        <v>-3.6668315116603498</v>
      </c>
      <c r="V43" s="50">
        <f>VLOOKUP($A43,'Occupancy Raw Data'!$B$8:$BE$45,'Occupancy Raw Data'!AE$3,FALSE)</f>
        <v>-1.93276415036858</v>
      </c>
      <c r="X43" s="51">
        <f>VLOOKUP($A43,'ADR Raw Data'!$B$6:$BE$43,'ADR Raw Data'!G$1,FALSE)</f>
        <v>107.854433725253</v>
      </c>
      <c r="Y43" s="52">
        <f>VLOOKUP($A43,'ADR Raw Data'!$B$6:$BE$43,'ADR Raw Data'!H$1,FALSE)</f>
        <v>106.096270162322</v>
      </c>
      <c r="Z43" s="52">
        <f>VLOOKUP($A43,'ADR Raw Data'!$B$6:$BE$43,'ADR Raw Data'!I$1,FALSE)</f>
        <v>106.12969544912499</v>
      </c>
      <c r="AA43" s="52">
        <f>VLOOKUP($A43,'ADR Raw Data'!$B$6:$BE$43,'ADR Raw Data'!J$1,FALSE)</f>
        <v>114.104939858439</v>
      </c>
      <c r="AB43" s="52">
        <f>VLOOKUP($A43,'ADR Raw Data'!$B$6:$BE$43,'ADR Raw Data'!K$1,FALSE)</f>
        <v>116.795622645649</v>
      </c>
      <c r="AC43" s="53">
        <f>VLOOKUP($A43,'ADR Raw Data'!$B$6:$BE$43,'ADR Raw Data'!L$1,FALSE)</f>
        <v>110.759629949695</v>
      </c>
      <c r="AD43" s="52">
        <f>VLOOKUP($A43,'ADR Raw Data'!$B$6:$BE$43,'ADR Raw Data'!N$1,FALSE)</f>
        <v>114.72825053995599</v>
      </c>
      <c r="AE43" s="52">
        <f>VLOOKUP($A43,'ADR Raw Data'!$B$6:$BE$43,'ADR Raw Data'!O$1,FALSE)</f>
        <v>108.550480990274</v>
      </c>
      <c r="AF43" s="53">
        <f>VLOOKUP($A43,'ADR Raw Data'!$B$6:$BE$43,'ADR Raw Data'!P$1,FALSE)</f>
        <v>111.929901676111</v>
      </c>
      <c r="AG43" s="54">
        <f>VLOOKUP($A43,'ADR Raw Data'!$B$6:$BE$43,'ADR Raw Data'!R$1,FALSE)</f>
        <v>111.125180649035</v>
      </c>
      <c r="AI43" s="47">
        <f>VLOOKUP($A43,'ADR Raw Data'!$B$6:$BE$43,'ADR Raw Data'!T$1,FALSE)</f>
        <v>3.5305203324633299</v>
      </c>
      <c r="AJ43" s="48">
        <f>VLOOKUP($A43,'ADR Raw Data'!$B$6:$BE$43,'ADR Raw Data'!U$1,FALSE)</f>
        <v>2.4254505556608401</v>
      </c>
      <c r="AK43" s="48">
        <f>VLOOKUP($A43,'ADR Raw Data'!$B$6:$BE$43,'ADR Raw Data'!V$1,FALSE)</f>
        <v>3.2272548763938098</v>
      </c>
      <c r="AL43" s="48">
        <f>VLOOKUP($A43,'ADR Raw Data'!$B$6:$BE$43,'ADR Raw Data'!W$1,FALSE)</f>
        <v>2.1392289439447398</v>
      </c>
      <c r="AM43" s="48">
        <f>VLOOKUP($A43,'ADR Raw Data'!$B$6:$BE$43,'ADR Raw Data'!X$1,FALSE)</f>
        <v>2.63095781710655</v>
      </c>
      <c r="AN43" s="49">
        <f>VLOOKUP($A43,'ADR Raw Data'!$B$6:$BE$43,'ADR Raw Data'!Y$1,FALSE)</f>
        <v>2.8373750088634999</v>
      </c>
      <c r="AO43" s="48">
        <f>VLOOKUP($A43,'ADR Raw Data'!$B$6:$BE$43,'ADR Raw Data'!AA$1,FALSE)</f>
        <v>1.67885104833451</v>
      </c>
      <c r="AP43" s="48">
        <f>VLOOKUP($A43,'ADR Raw Data'!$B$6:$BE$43,'ADR Raw Data'!AB$1,FALSE)</f>
        <v>2.0071867547986399</v>
      </c>
      <c r="AQ43" s="49">
        <f>VLOOKUP($A43,'ADR Raw Data'!$B$6:$BE$43,'ADR Raw Data'!AC$1,FALSE)</f>
        <v>1.8753759711322999</v>
      </c>
      <c r="AR43" s="50">
        <f>VLOOKUP($A43,'ADR Raw Data'!$B$6:$BE$43,'ADR Raw Data'!AE$1,FALSE)</f>
        <v>2.52123278967888</v>
      </c>
      <c r="AS43" s="40"/>
      <c r="AT43" s="51">
        <f>VLOOKUP($A43,'RevPAR Raw Data'!$B$6:$BE$43,'RevPAR Raw Data'!G$1,FALSE)</f>
        <v>42.819049271893</v>
      </c>
      <c r="AU43" s="52">
        <f>VLOOKUP($A43,'RevPAR Raw Data'!$B$6:$BE$43,'RevPAR Raw Data'!H$1,FALSE)</f>
        <v>41.3316189906243</v>
      </c>
      <c r="AV43" s="52">
        <f>VLOOKUP($A43,'RevPAR Raw Data'!$B$6:$BE$43,'RevPAR Raw Data'!I$1,FALSE)</f>
        <v>42.612776979852299</v>
      </c>
      <c r="AW43" s="52">
        <f>VLOOKUP($A43,'RevPAR Raw Data'!$B$6:$BE$43,'RevPAR Raw Data'!J$1,FALSE)</f>
        <v>52.418165968481901</v>
      </c>
      <c r="AX43" s="52">
        <f>VLOOKUP($A43,'RevPAR Raw Data'!$B$6:$BE$43,'RevPAR Raw Data'!K$1,FALSE)</f>
        <v>63.7052206263714</v>
      </c>
      <c r="AY43" s="53">
        <f>VLOOKUP($A43,'RevPAR Raw Data'!$B$6:$BE$43,'RevPAR Raw Data'!L$1,FALSE)</f>
        <v>48.577366367444597</v>
      </c>
      <c r="AZ43" s="52">
        <f>VLOOKUP($A43,'RevPAR Raw Data'!$B$6:$BE$43,'RevPAR Raw Data'!N$1,FALSE)</f>
        <v>62.518085378017098</v>
      </c>
      <c r="BA43" s="52">
        <f>VLOOKUP($A43,'RevPAR Raw Data'!$B$6:$BE$43,'RevPAR Raw Data'!O$1,FALSE)</f>
        <v>48.980887293038101</v>
      </c>
      <c r="BB43" s="53">
        <f>VLOOKUP($A43,'RevPAR Raw Data'!$B$6:$BE$43,'RevPAR Raw Data'!P$1,FALSE)</f>
        <v>55.7494863355276</v>
      </c>
      <c r="BC43" s="54">
        <f>VLOOKUP($A43,'RevPAR Raw Data'!$B$6:$BE$43,'RevPAR Raw Data'!R$1,FALSE)</f>
        <v>50.626543501182603</v>
      </c>
      <c r="BE43" s="47">
        <f>VLOOKUP($A43,'RevPAR Raw Data'!$B$6:$BE$43,'RevPAR Raw Data'!T$1,FALSE)</f>
        <v>1.17693701063207</v>
      </c>
      <c r="BF43" s="48">
        <f>VLOOKUP($A43,'RevPAR Raw Data'!$B$6:$BE$43,'RevPAR Raw Data'!U$1,FALSE)</f>
        <v>-0.98943047942708395</v>
      </c>
      <c r="BG43" s="48">
        <f>VLOOKUP($A43,'RevPAR Raw Data'!$B$6:$BE$43,'RevPAR Raw Data'!V$1,FALSE)</f>
        <v>0.25613446257737599</v>
      </c>
      <c r="BH43" s="48">
        <f>VLOOKUP($A43,'RevPAR Raw Data'!$B$6:$BE$43,'RevPAR Raw Data'!W$1,FALSE)</f>
        <v>2.7324244652338301</v>
      </c>
      <c r="BI43" s="48">
        <f>VLOOKUP($A43,'RevPAR Raw Data'!$B$6:$BE$43,'RevPAR Raw Data'!X$1,FALSE)</f>
        <v>3.9620130840289298</v>
      </c>
      <c r="BJ43" s="49">
        <f>VLOOKUP($A43,'RevPAR Raw Data'!$B$6:$BE$43,'RevPAR Raw Data'!Y$1,FALSE)</f>
        <v>1.6812153087622399</v>
      </c>
      <c r="BK43" s="48">
        <f>VLOOKUP($A43,'RevPAR Raw Data'!$B$6:$BE$43,'RevPAR Raw Data'!AA$1,FALSE)</f>
        <v>-0.44196222352217301</v>
      </c>
      <c r="BL43" s="48">
        <f>VLOOKUP($A43,'RevPAR Raw Data'!$B$6:$BE$43,'RevPAR Raw Data'!AB$1,FALSE)</f>
        <v>-3.6128028487277799</v>
      </c>
      <c r="BM43" s="49">
        <f>VLOOKUP($A43,'RevPAR Raw Data'!$B$6:$BE$43,'RevPAR Raw Data'!AC$1,FALSE)</f>
        <v>-1.86022241759962</v>
      </c>
      <c r="BN43" s="50">
        <f>VLOOKUP($A43,'RevPAR Raw Data'!$B$6:$BE$43,'RevPAR Raw Data'!AE$1,FALSE)</f>
        <v>0.53973915580405496</v>
      </c>
    </row>
    <row r="44" spans="1:66" x14ac:dyDescent="0.45">
      <c r="A44" s="63" t="s">
        <v>82</v>
      </c>
      <c r="B44" s="47">
        <f>VLOOKUP($A44,'Occupancy Raw Data'!$B$8:$BE$45,'Occupancy Raw Data'!G$3,FALSE)</f>
        <v>39.4289410460173</v>
      </c>
      <c r="C44" s="48">
        <f>VLOOKUP($A44,'Occupancy Raw Data'!$B$8:$BE$45,'Occupancy Raw Data'!H$3,FALSE)</f>
        <v>43.8089077804472</v>
      </c>
      <c r="D44" s="48">
        <f>VLOOKUP($A44,'Occupancy Raw Data'!$B$8:$BE$45,'Occupancy Raw Data'!I$3,FALSE)</f>
        <v>50.489743115875001</v>
      </c>
      <c r="E44" s="48">
        <f>VLOOKUP($A44,'Occupancy Raw Data'!$B$8:$BE$45,'Occupancy Raw Data'!J$3,FALSE)</f>
        <v>39.364257992977201</v>
      </c>
      <c r="F44" s="48">
        <f>VLOOKUP($A44,'Occupancy Raw Data'!$B$8:$BE$45,'Occupancy Raw Data'!K$3,FALSE)</f>
        <v>44.169284790242003</v>
      </c>
      <c r="G44" s="49">
        <f>VLOOKUP($A44,'Occupancy Raw Data'!$B$8:$BE$45,'Occupancy Raw Data'!L$3,FALSE)</f>
        <v>43.452226945111804</v>
      </c>
      <c r="H44" s="48">
        <f>VLOOKUP($A44,'Occupancy Raw Data'!$B$8:$BE$45,'Occupancy Raw Data'!N$3,FALSE)</f>
        <v>49.537978192570598</v>
      </c>
      <c r="I44" s="48">
        <f>VLOOKUP($A44,'Occupancy Raw Data'!$B$8:$BE$45,'Occupancy Raw Data'!O$3,FALSE)</f>
        <v>49.306967288856001</v>
      </c>
      <c r="J44" s="49">
        <f>VLOOKUP($A44,'Occupancy Raw Data'!$B$8:$BE$45,'Occupancy Raw Data'!P$3,FALSE)</f>
        <v>49.422472740713303</v>
      </c>
      <c r="K44" s="50">
        <f>VLOOKUP($A44,'Occupancy Raw Data'!$B$8:$BE$45,'Occupancy Raw Data'!R$3,FALSE)</f>
        <v>45.158011458140798</v>
      </c>
      <c r="M44" s="47">
        <f>VLOOKUP($A44,'Occupancy Raw Data'!$B$8:$BE$45,'Occupancy Raw Data'!T$3,FALSE)</f>
        <v>-2.8576437871420102</v>
      </c>
      <c r="N44" s="48">
        <f>VLOOKUP($A44,'Occupancy Raw Data'!$B$8:$BE$45,'Occupancy Raw Data'!U$3,FALSE)</f>
        <v>-6.3834189210582997</v>
      </c>
      <c r="O44" s="48">
        <f>VLOOKUP($A44,'Occupancy Raw Data'!$B$8:$BE$45,'Occupancy Raw Data'!V$3,FALSE)</f>
        <v>-2.2028651616763</v>
      </c>
      <c r="P44" s="48">
        <f>VLOOKUP($A44,'Occupancy Raw Data'!$B$8:$BE$45,'Occupancy Raw Data'!W$3,FALSE)</f>
        <v>1.9993562685294299</v>
      </c>
      <c r="Q44" s="48">
        <f>VLOOKUP($A44,'Occupancy Raw Data'!$B$8:$BE$45,'Occupancy Raw Data'!X$3,FALSE)</f>
        <v>4.3681291048343898</v>
      </c>
      <c r="R44" s="49">
        <f>VLOOKUP($A44,'Occupancy Raw Data'!$B$8:$BE$45,'Occupancy Raw Data'!Y$3,FALSE)</f>
        <v>-1.2113764475253499</v>
      </c>
      <c r="S44" s="48">
        <f>VLOOKUP($A44,'Occupancy Raw Data'!$B$8:$BE$45,'Occupancy Raw Data'!AA$3,FALSE)</f>
        <v>-8.6125510760563202</v>
      </c>
      <c r="T44" s="48">
        <f>VLOOKUP($A44,'Occupancy Raw Data'!$B$8:$BE$45,'Occupancy Raw Data'!AB$3,FALSE)</f>
        <v>-12.9611040826967</v>
      </c>
      <c r="U44" s="49">
        <f>VLOOKUP($A44,'Occupancy Raw Data'!$B$8:$BE$45,'Occupancy Raw Data'!AC$3,FALSE)</f>
        <v>-10.834739608885601</v>
      </c>
      <c r="V44" s="50">
        <f>VLOOKUP($A44,'Occupancy Raw Data'!$B$8:$BE$45,'Occupancy Raw Data'!AE$3,FALSE)</f>
        <v>-4.4364892270366196</v>
      </c>
      <c r="X44" s="51">
        <f>VLOOKUP($A44,'ADR Raw Data'!$B$6:$BE$43,'ADR Raw Data'!G$1,FALSE)</f>
        <v>90.504504335598696</v>
      </c>
      <c r="Y44" s="52">
        <f>VLOOKUP($A44,'ADR Raw Data'!$B$6:$BE$43,'ADR Raw Data'!H$1,FALSE)</f>
        <v>90.815207762075502</v>
      </c>
      <c r="Z44" s="52">
        <f>VLOOKUP($A44,'ADR Raw Data'!$B$6:$BE$43,'ADR Raw Data'!I$1,FALSE)</f>
        <v>92.630882137628106</v>
      </c>
      <c r="AA44" s="52">
        <f>VLOOKUP($A44,'ADR Raw Data'!$B$6:$BE$43,'ADR Raw Data'!J$1,FALSE)</f>
        <v>98.471420187793399</v>
      </c>
      <c r="AB44" s="52">
        <f>VLOOKUP($A44,'ADR Raw Data'!$B$6:$BE$43,'ADR Raw Data'!K$1,FALSE)</f>
        <v>100.610751046025</v>
      </c>
      <c r="AC44" s="53">
        <f>VLOOKUP($A44,'ADR Raw Data'!$B$6:$BE$43,'ADR Raw Data'!L$1,FALSE)</f>
        <v>94.559390949302397</v>
      </c>
      <c r="AD44" s="52">
        <f>VLOOKUP($A44,'ADR Raw Data'!$B$6:$BE$43,'ADR Raw Data'!N$1,FALSE)</f>
        <v>106.135747062115</v>
      </c>
      <c r="AE44" s="52">
        <f>VLOOKUP($A44,'ADR Raw Data'!$B$6:$BE$43,'ADR Raw Data'!O$1,FALSE)</f>
        <v>101.136015742128</v>
      </c>
      <c r="AF44" s="53">
        <f>VLOOKUP($A44,'ADR Raw Data'!$B$6:$BE$43,'ADR Raw Data'!P$1,FALSE)</f>
        <v>103.641723847807</v>
      </c>
      <c r="AG44" s="54">
        <f>VLOOKUP($A44,'ADR Raw Data'!$B$6:$BE$43,'ADR Raw Data'!R$1,FALSE)</f>
        <v>97.399395480721395</v>
      </c>
      <c r="AI44" s="47">
        <f>VLOOKUP($A44,'ADR Raw Data'!$B$6:$BE$43,'ADR Raw Data'!T$1,FALSE)</f>
        <v>0.77035088180345301</v>
      </c>
      <c r="AJ44" s="48">
        <f>VLOOKUP($A44,'ADR Raw Data'!$B$6:$BE$43,'ADR Raw Data'!U$1,FALSE)</f>
        <v>0.70639836953893897</v>
      </c>
      <c r="AK44" s="48">
        <f>VLOOKUP($A44,'ADR Raw Data'!$B$6:$BE$43,'ADR Raw Data'!V$1,FALSE)</f>
        <v>1.4413283625142701</v>
      </c>
      <c r="AL44" s="48">
        <f>VLOOKUP($A44,'ADR Raw Data'!$B$6:$BE$43,'ADR Raw Data'!W$1,FALSE)</f>
        <v>-1.8155340015322301</v>
      </c>
      <c r="AM44" s="48">
        <f>VLOOKUP($A44,'ADR Raw Data'!$B$6:$BE$43,'ADR Raw Data'!X$1,FALSE)</f>
        <v>-4.4575290747308598</v>
      </c>
      <c r="AN44" s="49">
        <f>VLOOKUP($A44,'ADR Raw Data'!$B$6:$BE$43,'ADR Raw Data'!Y$1,FALSE)</f>
        <v>-0.52995541576119998</v>
      </c>
      <c r="AO44" s="48">
        <f>VLOOKUP($A44,'ADR Raw Data'!$B$6:$BE$43,'ADR Raw Data'!AA$1,FALSE)</f>
        <v>-10.7573974064998</v>
      </c>
      <c r="AP44" s="48">
        <f>VLOOKUP($A44,'ADR Raw Data'!$B$6:$BE$43,'ADR Raw Data'!AB$1,FALSE)</f>
        <v>-12.4976488576176</v>
      </c>
      <c r="AQ44" s="49">
        <f>VLOOKUP($A44,'ADR Raw Data'!$B$6:$BE$43,'ADR Raw Data'!AC$1,FALSE)</f>
        <v>-11.5822955987031</v>
      </c>
      <c r="AR44" s="50">
        <f>VLOOKUP($A44,'ADR Raw Data'!$B$6:$BE$43,'ADR Raw Data'!AE$1,FALSE)</f>
        <v>-4.9651718655530104</v>
      </c>
      <c r="AS44" s="40"/>
      <c r="AT44" s="51">
        <f>VLOOKUP($A44,'RevPAR Raw Data'!$B$6:$BE$43,'RevPAR Raw Data'!G$1,FALSE)</f>
        <v>35.684967658473397</v>
      </c>
      <c r="AU44" s="52">
        <f>VLOOKUP($A44,'RevPAR Raw Data'!$B$6:$BE$43,'RevPAR Raw Data'!H$1,FALSE)</f>
        <v>39.785150619109203</v>
      </c>
      <c r="AV44" s="52">
        <f>VLOOKUP($A44,'RevPAR Raw Data'!$B$6:$BE$43,'RevPAR Raw Data'!I$1,FALSE)</f>
        <v>46.769094437257401</v>
      </c>
      <c r="AW44" s="52">
        <f>VLOOKUP($A44,'RevPAR Raw Data'!$B$6:$BE$43,'RevPAR Raw Data'!J$1,FALSE)</f>
        <v>38.762543892071697</v>
      </c>
      <c r="AX44" s="52">
        <f>VLOOKUP($A44,'RevPAR Raw Data'!$B$6:$BE$43,'RevPAR Raw Data'!K$1,FALSE)</f>
        <v>44.439049159120302</v>
      </c>
      <c r="AY44" s="53">
        <f>VLOOKUP($A44,'RevPAR Raw Data'!$B$6:$BE$43,'RevPAR Raw Data'!L$1,FALSE)</f>
        <v>41.0881611532064</v>
      </c>
      <c r="AZ44" s="52">
        <f>VLOOKUP($A44,'RevPAR Raw Data'!$B$6:$BE$43,'RevPAR Raw Data'!N$1,FALSE)</f>
        <v>52.577503234152601</v>
      </c>
      <c r="BA44" s="52">
        <f>VLOOKUP($A44,'RevPAR Raw Data'!$B$6:$BE$43,'RevPAR Raw Data'!O$1,FALSE)</f>
        <v>49.867102199223801</v>
      </c>
      <c r="BB44" s="53">
        <f>VLOOKUP($A44,'RevPAR Raw Data'!$B$6:$BE$43,'RevPAR Raw Data'!P$1,FALSE)</f>
        <v>51.222302716688198</v>
      </c>
      <c r="BC44" s="54">
        <f>VLOOKUP($A44,'RevPAR Raw Data'!$B$6:$BE$43,'RevPAR Raw Data'!R$1,FALSE)</f>
        <v>43.983630171343997</v>
      </c>
      <c r="BE44" s="47">
        <f>VLOOKUP($A44,'RevPAR Raw Data'!$B$6:$BE$43,'RevPAR Raw Data'!T$1,FALSE)</f>
        <v>-2.10930678945161</v>
      </c>
      <c r="BF44" s="48">
        <f>VLOOKUP($A44,'RevPAR Raw Data'!$B$6:$BE$43,'RevPAR Raw Data'!U$1,FALSE)</f>
        <v>-5.72211291869856</v>
      </c>
      <c r="BG44" s="48">
        <f>VLOOKUP($A44,'RevPAR Raw Data'!$B$6:$BE$43,'RevPAR Raw Data'!V$1,FALSE)</f>
        <v>-0.79328731952521803</v>
      </c>
      <c r="BH44" s="48">
        <f>VLOOKUP($A44,'RevPAR Raw Data'!$B$6:$BE$43,'RevPAR Raw Data'!W$1,FALSE)</f>
        <v>0.14752327413028099</v>
      </c>
      <c r="BI44" s="48">
        <f>VLOOKUP($A44,'RevPAR Raw Data'!$B$6:$BE$43,'RevPAR Raw Data'!X$1,FALSE)</f>
        <v>-0.28411059476624601</v>
      </c>
      <c r="BJ44" s="49">
        <f>VLOOKUP($A44,'RevPAR Raw Data'!$B$6:$BE$43,'RevPAR Raw Data'!Y$1,FALSE)</f>
        <v>-1.73491210819763</v>
      </c>
      <c r="BK44" s="48">
        <f>VLOOKUP($A44,'RevPAR Raw Data'!$B$6:$BE$43,'RevPAR Raw Data'!AA$1,FALSE)</f>
        <v>-18.443462136467001</v>
      </c>
      <c r="BL44" s="48">
        <f>VLOOKUP($A44,'RevPAR Raw Data'!$B$6:$BE$43,'RevPAR Raw Data'!AB$1,FALSE)</f>
        <v>-23.838919663988602</v>
      </c>
      <c r="BM44" s="49">
        <f>VLOOKUP($A44,'RevPAR Raw Data'!$B$6:$BE$43,'RevPAR Raw Data'!AC$1,FALSE)</f>
        <v>-21.162123638737899</v>
      </c>
      <c r="BN44" s="50">
        <f>VLOOKUP($A44,'RevPAR Raw Data'!$B$6:$BE$43,'RevPAR Raw Data'!AE$1,FALSE)</f>
        <v>-9.18138177767052</v>
      </c>
    </row>
    <row r="45" spans="1:66" x14ac:dyDescent="0.45">
      <c r="A45" s="63" t="s">
        <v>83</v>
      </c>
      <c r="B45" s="47">
        <f>VLOOKUP($A45,'Occupancy Raw Data'!$B$8:$BE$45,'Occupancy Raw Data'!G$3,FALSE)</f>
        <v>44.720341108602902</v>
      </c>
      <c r="C45" s="48">
        <f>VLOOKUP($A45,'Occupancy Raw Data'!$B$8:$BE$45,'Occupancy Raw Data'!H$3,FALSE)</f>
        <v>52.495610734888302</v>
      </c>
      <c r="D45" s="48">
        <f>VLOOKUP($A45,'Occupancy Raw Data'!$B$8:$BE$45,'Occupancy Raw Data'!I$3,FALSE)</f>
        <v>51.191371958866299</v>
      </c>
      <c r="E45" s="48">
        <f>VLOOKUP($A45,'Occupancy Raw Data'!$B$8:$BE$45,'Occupancy Raw Data'!J$3,FALSE)</f>
        <v>41.735640832706203</v>
      </c>
      <c r="F45" s="48">
        <f>VLOOKUP($A45,'Occupancy Raw Data'!$B$8:$BE$45,'Occupancy Raw Data'!K$3,FALSE)</f>
        <v>46.375721093553999</v>
      </c>
      <c r="G45" s="49">
        <f>VLOOKUP($A45,'Occupancy Raw Data'!$B$8:$BE$45,'Occupancy Raw Data'!L$3,FALSE)</f>
        <v>47.303737145723602</v>
      </c>
      <c r="H45" s="48">
        <f>VLOOKUP($A45,'Occupancy Raw Data'!$B$8:$BE$45,'Occupancy Raw Data'!N$3,FALSE)</f>
        <v>46.777025332329998</v>
      </c>
      <c r="I45" s="48">
        <f>VLOOKUP($A45,'Occupancy Raw Data'!$B$8:$BE$45,'Occupancy Raw Data'!O$3,FALSE)</f>
        <v>46.049661399548498</v>
      </c>
      <c r="J45" s="49">
        <f>VLOOKUP($A45,'Occupancy Raw Data'!$B$8:$BE$45,'Occupancy Raw Data'!P$3,FALSE)</f>
        <v>46.413343365939298</v>
      </c>
      <c r="K45" s="50">
        <f>VLOOKUP($A45,'Occupancy Raw Data'!$B$8:$BE$45,'Occupancy Raw Data'!R$3,FALSE)</f>
        <v>47.049338922928001</v>
      </c>
      <c r="M45" s="47">
        <f>VLOOKUP($A45,'Occupancy Raw Data'!$B$8:$BE$45,'Occupancy Raw Data'!T$3,FALSE)</f>
        <v>0.66490770695680301</v>
      </c>
      <c r="N45" s="48">
        <f>VLOOKUP($A45,'Occupancy Raw Data'!$B$8:$BE$45,'Occupancy Raw Data'!U$3,FALSE)</f>
        <v>-1.0812169768935</v>
      </c>
      <c r="O45" s="48">
        <f>VLOOKUP($A45,'Occupancy Raw Data'!$B$8:$BE$45,'Occupancy Raw Data'!V$3,FALSE)</f>
        <v>-3.0812307932469301</v>
      </c>
      <c r="P45" s="48">
        <f>VLOOKUP($A45,'Occupancy Raw Data'!$B$8:$BE$45,'Occupancy Raw Data'!W$3,FALSE)</f>
        <v>-3.3273693770569701</v>
      </c>
      <c r="Q45" s="48">
        <f>VLOOKUP($A45,'Occupancy Raw Data'!$B$8:$BE$45,'Occupancy Raw Data'!X$3,FALSE)</f>
        <v>-3.5007805608059299</v>
      </c>
      <c r="R45" s="49">
        <f>VLOOKUP($A45,'Occupancy Raw Data'!$B$8:$BE$45,'Occupancy Raw Data'!Y$3,FALSE)</f>
        <v>-2.0802827030171702</v>
      </c>
      <c r="S45" s="48">
        <f>VLOOKUP($A45,'Occupancy Raw Data'!$B$8:$BE$45,'Occupancy Raw Data'!AA$3,FALSE)</f>
        <v>-6.7496962530822504</v>
      </c>
      <c r="T45" s="48">
        <f>VLOOKUP($A45,'Occupancy Raw Data'!$B$8:$BE$45,'Occupancy Raw Data'!AB$3,FALSE)</f>
        <v>-6.8975690751782102</v>
      </c>
      <c r="U45" s="49">
        <f>VLOOKUP($A45,'Occupancy Raw Data'!$B$8:$BE$45,'Occupancy Raw Data'!AC$3,FALSE)</f>
        <v>-6.8231119851791897</v>
      </c>
      <c r="V45" s="50">
        <f>VLOOKUP($A45,'Occupancy Raw Data'!$B$8:$BE$45,'Occupancy Raw Data'!AE$3,FALSE)</f>
        <v>-3.46523343934768</v>
      </c>
      <c r="X45" s="51">
        <f>VLOOKUP($A45,'ADR Raw Data'!$B$6:$BE$43,'ADR Raw Data'!G$1,FALSE)</f>
        <v>84.392406057206898</v>
      </c>
      <c r="Y45" s="52">
        <f>VLOOKUP($A45,'ADR Raw Data'!$B$6:$BE$43,'ADR Raw Data'!H$1,FALSE)</f>
        <v>90.733540372670802</v>
      </c>
      <c r="Z45" s="52">
        <f>VLOOKUP($A45,'ADR Raw Data'!$B$6:$BE$43,'ADR Raw Data'!I$1,FALSE)</f>
        <v>89.974781969622697</v>
      </c>
      <c r="AA45" s="52">
        <f>VLOOKUP($A45,'ADR Raw Data'!$B$6:$BE$43,'ADR Raw Data'!J$1,FALSE)</f>
        <v>88.673864182692299</v>
      </c>
      <c r="AB45" s="52">
        <f>VLOOKUP($A45,'ADR Raw Data'!$B$6:$BE$43,'ADR Raw Data'!K$1,FALSE)</f>
        <v>93.077512168739801</v>
      </c>
      <c r="AC45" s="53">
        <f>VLOOKUP($A45,'ADR Raw Data'!$B$6:$BE$43,'ADR Raw Data'!L$1,FALSE)</f>
        <v>89.466502651113402</v>
      </c>
      <c r="AD45" s="52">
        <f>VLOOKUP($A45,'ADR Raw Data'!$B$6:$BE$43,'ADR Raw Data'!N$1,FALSE)</f>
        <v>94.469088471849801</v>
      </c>
      <c r="AE45" s="52">
        <f>VLOOKUP($A45,'ADR Raw Data'!$B$6:$BE$43,'ADR Raw Data'!O$1,FALSE)</f>
        <v>91.126356209150302</v>
      </c>
      <c r="AF45" s="53">
        <f>VLOOKUP($A45,'ADR Raw Data'!$B$6:$BE$43,'ADR Raw Data'!P$1,FALSE)</f>
        <v>92.810818697649196</v>
      </c>
      <c r="AG45" s="54">
        <f>VLOOKUP($A45,'ADR Raw Data'!$B$6:$BE$43,'ADR Raw Data'!R$1,FALSE)</f>
        <v>90.409105170969397</v>
      </c>
      <c r="AI45" s="47">
        <f>VLOOKUP($A45,'ADR Raw Data'!$B$6:$BE$43,'ADR Raw Data'!T$1,FALSE)</f>
        <v>2.8234129350745301</v>
      </c>
      <c r="AJ45" s="48">
        <f>VLOOKUP($A45,'ADR Raw Data'!$B$6:$BE$43,'ADR Raw Data'!U$1,FALSE)</f>
        <v>8.9069044147444405</v>
      </c>
      <c r="AK45" s="48">
        <f>VLOOKUP($A45,'ADR Raw Data'!$B$6:$BE$43,'ADR Raw Data'!V$1,FALSE)</f>
        <v>5.9312847611645703</v>
      </c>
      <c r="AL45" s="48">
        <f>VLOOKUP($A45,'ADR Raw Data'!$B$6:$BE$43,'ADR Raw Data'!W$1,FALSE)</f>
        <v>0.69070689265515695</v>
      </c>
      <c r="AM45" s="48">
        <f>VLOOKUP($A45,'ADR Raw Data'!$B$6:$BE$43,'ADR Raw Data'!X$1,FALSE)</f>
        <v>-0.65815031732877705</v>
      </c>
      <c r="AN45" s="49">
        <f>VLOOKUP($A45,'ADR Raw Data'!$B$6:$BE$43,'ADR Raw Data'!Y$1,FALSE)</f>
        <v>3.60275585231643</v>
      </c>
      <c r="AO45" s="48">
        <f>VLOOKUP($A45,'ADR Raw Data'!$B$6:$BE$43,'ADR Raw Data'!AA$1,FALSE)</f>
        <v>0.19363318666514401</v>
      </c>
      <c r="AP45" s="48">
        <f>VLOOKUP($A45,'ADR Raw Data'!$B$6:$BE$43,'ADR Raw Data'!AB$1,FALSE)</f>
        <v>-1.1750554523499499</v>
      </c>
      <c r="AQ45" s="49">
        <f>VLOOKUP($A45,'ADR Raw Data'!$B$6:$BE$43,'ADR Raw Data'!AC$1,FALSE)</f>
        <v>-0.47685049381767802</v>
      </c>
      <c r="AR45" s="50">
        <f>VLOOKUP($A45,'ADR Raw Data'!$B$6:$BE$43,'ADR Raw Data'!AE$1,FALSE)</f>
        <v>2.3071765957925598</v>
      </c>
      <c r="AS45" s="40"/>
      <c r="AT45" s="51">
        <f>VLOOKUP($A45,'RevPAR Raw Data'!$B$6:$BE$43,'RevPAR Raw Data'!G$1,FALSE)</f>
        <v>37.7405718585402</v>
      </c>
      <c r="AU45" s="52">
        <f>VLOOKUP($A45,'RevPAR Raw Data'!$B$6:$BE$43,'RevPAR Raw Data'!H$1,FALSE)</f>
        <v>47.631126160020003</v>
      </c>
      <c r="AV45" s="52">
        <f>VLOOKUP($A45,'RevPAR Raw Data'!$B$6:$BE$43,'RevPAR Raw Data'!I$1,FALSE)</f>
        <v>46.0593253072485</v>
      </c>
      <c r="AW45" s="52">
        <f>VLOOKUP($A45,'RevPAR Raw Data'!$B$6:$BE$43,'RevPAR Raw Data'!J$1,FALSE)</f>
        <v>37.008605467770202</v>
      </c>
      <c r="AX45" s="52">
        <f>VLOOKUP($A45,'RevPAR Raw Data'!$B$6:$BE$43,'RevPAR Raw Data'!K$1,FALSE)</f>
        <v>43.165367444193599</v>
      </c>
      <c r="AY45" s="53">
        <f>VLOOKUP($A45,'RevPAR Raw Data'!$B$6:$BE$43,'RevPAR Raw Data'!L$1,FALSE)</f>
        <v>42.320999247554496</v>
      </c>
      <c r="AZ45" s="52">
        <f>VLOOKUP($A45,'RevPAR Raw Data'!$B$6:$BE$43,'RevPAR Raw Data'!N$1,FALSE)</f>
        <v>44.1898294456985</v>
      </c>
      <c r="BA45" s="52">
        <f>VLOOKUP($A45,'RevPAR Raw Data'!$B$6:$BE$43,'RevPAR Raw Data'!O$1,FALSE)</f>
        <v>41.963378480060101</v>
      </c>
      <c r="BB45" s="53">
        <f>VLOOKUP($A45,'RevPAR Raw Data'!$B$6:$BE$43,'RevPAR Raw Data'!P$1,FALSE)</f>
        <v>43.076603962879297</v>
      </c>
      <c r="BC45" s="54">
        <f>VLOOKUP($A45,'RevPAR Raw Data'!$B$6:$BE$43,'RevPAR Raw Data'!R$1,FALSE)</f>
        <v>42.536886309075904</v>
      </c>
      <c r="BE45" s="47">
        <f>VLOOKUP($A45,'RevPAR Raw Data'!$B$6:$BE$43,'RevPAR Raw Data'!T$1,FALSE)</f>
        <v>3.5070937322358602</v>
      </c>
      <c r="BF45" s="48">
        <f>VLOOKUP($A45,'RevPAR Raw Data'!$B$6:$BE$43,'RevPAR Raw Data'!U$1,FALSE)</f>
        <v>7.7293844752030401</v>
      </c>
      <c r="BG45" s="48">
        <f>VLOOKUP($A45,'RevPAR Raw Data'!$B$6:$BE$43,'RevPAR Raw Data'!V$1,FALSE)</f>
        <v>2.6672973954214698</v>
      </c>
      <c r="BH45" s="48">
        <f>VLOOKUP($A45,'RevPAR Raw Data'!$B$6:$BE$43,'RevPAR Raw Data'!W$1,FALSE)</f>
        <v>-2.65964485403325</v>
      </c>
      <c r="BI45" s="48">
        <f>VLOOKUP($A45,'RevPAR Raw Data'!$B$6:$BE$43,'RevPAR Raw Data'!X$1,FALSE)</f>
        <v>-4.1358904797647797</v>
      </c>
      <c r="BJ45" s="49">
        <f>VLOOKUP($A45,'RevPAR Raw Data'!$B$6:$BE$43,'RevPAR Raw Data'!Y$1,FALSE)</f>
        <v>1.4475256424715801</v>
      </c>
      <c r="BK45" s="48">
        <f>VLOOKUP($A45,'RevPAR Raw Data'!$B$6:$BE$43,'RevPAR Raw Data'!AA$1,FALSE)</f>
        <v>-6.5691327183621704</v>
      </c>
      <c r="BL45" s="48">
        <f>VLOOKUP($A45,'RevPAR Raw Data'!$B$6:$BE$43,'RevPAR Raw Data'!AB$1,FALSE)</f>
        <v>-7.9915742660306899</v>
      </c>
      <c r="BM45" s="49">
        <f>VLOOKUP($A45,'RevPAR Raw Data'!$B$6:$BE$43,'RevPAR Raw Data'!AC$1,FALSE)</f>
        <v>-7.2674264358018101</v>
      </c>
      <c r="BN45" s="50">
        <f>VLOOKUP($A45,'RevPAR Raw Data'!$B$6:$BE$43,'RevPAR Raw Data'!AE$1,FALSE)</f>
        <v>-1.2380058984573199</v>
      </c>
    </row>
    <row r="46" spans="1:66" x14ac:dyDescent="0.45">
      <c r="A46" s="66" t="s">
        <v>84</v>
      </c>
      <c r="B46" s="47">
        <f>VLOOKUP($A46,'Occupancy Raw Data'!$B$8:$BE$45,'Occupancy Raw Data'!G$3,FALSE)</f>
        <v>37.697000508388399</v>
      </c>
      <c r="C46" s="48">
        <f>VLOOKUP($A46,'Occupancy Raw Data'!$B$8:$BE$45,'Occupancy Raw Data'!H$3,FALSE)</f>
        <v>43.5053380782918</v>
      </c>
      <c r="D46" s="48">
        <f>VLOOKUP($A46,'Occupancy Raw Data'!$B$8:$BE$45,'Occupancy Raw Data'!I$3,FALSE)</f>
        <v>53.202846975088903</v>
      </c>
      <c r="E46" s="48">
        <f>VLOOKUP($A46,'Occupancy Raw Data'!$B$8:$BE$45,'Occupancy Raw Data'!J$3,FALSE)</f>
        <v>34.138281647178403</v>
      </c>
      <c r="F46" s="48">
        <f>VLOOKUP($A46,'Occupancy Raw Data'!$B$8:$BE$45,'Occupancy Raw Data'!K$3,FALSE)</f>
        <v>33.223182511438701</v>
      </c>
      <c r="G46" s="49">
        <f>VLOOKUP($A46,'Occupancy Raw Data'!$B$8:$BE$45,'Occupancy Raw Data'!L$3,FALSE)</f>
        <v>40.353329944077203</v>
      </c>
      <c r="H46" s="48">
        <f>VLOOKUP($A46,'Occupancy Raw Data'!$B$8:$BE$45,'Occupancy Raw Data'!N$3,FALSE)</f>
        <v>42.412302999491601</v>
      </c>
      <c r="I46" s="48">
        <f>VLOOKUP($A46,'Occupancy Raw Data'!$B$8:$BE$45,'Occupancy Raw Data'!O$3,FALSE)</f>
        <v>50.648195221148903</v>
      </c>
      <c r="J46" s="49">
        <f>VLOOKUP($A46,'Occupancy Raw Data'!$B$8:$BE$45,'Occupancy Raw Data'!P$3,FALSE)</f>
        <v>46.530249110320199</v>
      </c>
      <c r="K46" s="50">
        <f>VLOOKUP($A46,'Occupancy Raw Data'!$B$8:$BE$45,'Occupancy Raw Data'!R$3,FALSE)</f>
        <v>42.118163991575202</v>
      </c>
      <c r="M46" s="47">
        <f>VLOOKUP($A46,'Occupancy Raw Data'!$B$8:$BE$45,'Occupancy Raw Data'!T$3,FALSE)</f>
        <v>1.20839145038433</v>
      </c>
      <c r="N46" s="48">
        <f>VLOOKUP($A46,'Occupancy Raw Data'!$B$8:$BE$45,'Occupancy Raw Data'!U$3,FALSE)</f>
        <v>-4.8335877635583202</v>
      </c>
      <c r="O46" s="48">
        <f>VLOOKUP($A46,'Occupancy Raw Data'!$B$8:$BE$45,'Occupancy Raw Data'!V$3,FALSE)</f>
        <v>-0.64162727815132803</v>
      </c>
      <c r="P46" s="48">
        <f>VLOOKUP($A46,'Occupancy Raw Data'!$B$8:$BE$45,'Occupancy Raw Data'!W$3,FALSE)</f>
        <v>1.0127828844356901</v>
      </c>
      <c r="Q46" s="48">
        <f>VLOOKUP($A46,'Occupancy Raw Data'!$B$8:$BE$45,'Occupancy Raw Data'!X$3,FALSE)</f>
        <v>3.16395898075461</v>
      </c>
      <c r="R46" s="49">
        <f>VLOOKUP($A46,'Occupancy Raw Data'!$B$8:$BE$45,'Occupancy Raw Data'!Y$3,FALSE)</f>
        <v>-0.36637739708267503</v>
      </c>
      <c r="S46" s="48">
        <f>VLOOKUP($A46,'Occupancy Raw Data'!$B$8:$BE$45,'Occupancy Raw Data'!AA$3,FALSE)</f>
        <v>-2.6698376811783602</v>
      </c>
      <c r="T46" s="48">
        <f>VLOOKUP($A46,'Occupancy Raw Data'!$B$8:$BE$45,'Occupancy Raw Data'!AB$3,FALSE)</f>
        <v>-0.165593104497297</v>
      </c>
      <c r="U46" s="49">
        <f>VLOOKUP($A46,'Occupancy Raw Data'!$B$8:$BE$45,'Occupancy Raw Data'!AC$3,FALSE)</f>
        <v>-1.3226988216729101</v>
      </c>
      <c r="V46" s="50">
        <f>VLOOKUP($A46,'Occupancy Raw Data'!$B$8:$BE$45,'Occupancy Raw Data'!AE$3,FALSE)</f>
        <v>-0.67023069282746495</v>
      </c>
      <c r="X46" s="51">
        <f>VLOOKUP($A46,'ADR Raw Data'!$B$6:$BE$43,'ADR Raw Data'!G$1,FALSE)</f>
        <v>103.839905596763</v>
      </c>
      <c r="Y46" s="52">
        <f>VLOOKUP($A46,'ADR Raw Data'!$B$6:$BE$43,'ADR Raw Data'!H$1,FALSE)</f>
        <v>94.692369266724995</v>
      </c>
      <c r="Z46" s="52">
        <f>VLOOKUP($A46,'ADR Raw Data'!$B$6:$BE$43,'ADR Raw Data'!I$1,FALSE)</f>
        <v>96.506669851887196</v>
      </c>
      <c r="AA46" s="52">
        <f>VLOOKUP($A46,'ADR Raw Data'!$B$6:$BE$43,'ADR Raw Data'!J$1,FALSE)</f>
        <v>97.660469099031999</v>
      </c>
      <c r="AB46" s="52">
        <f>VLOOKUP($A46,'ADR Raw Data'!$B$6:$BE$43,'ADR Raw Data'!K$1,FALSE)</f>
        <v>101.33720351951</v>
      </c>
      <c r="AC46" s="53">
        <f>VLOOKUP($A46,'ADR Raw Data'!$B$6:$BE$43,'ADR Raw Data'!L$1,FALSE)</f>
        <v>98.476190866141707</v>
      </c>
      <c r="AD46" s="52">
        <f>VLOOKUP($A46,'ADR Raw Data'!$B$6:$BE$43,'ADR Raw Data'!N$1,FALSE)</f>
        <v>108.430527419838</v>
      </c>
      <c r="AE46" s="52">
        <f>VLOOKUP($A46,'ADR Raw Data'!$B$6:$BE$43,'ADR Raw Data'!O$1,FALSE)</f>
        <v>106.71322710163101</v>
      </c>
      <c r="AF46" s="53">
        <f>VLOOKUP($A46,'ADR Raw Data'!$B$6:$BE$43,'ADR Raw Data'!P$1,FALSE)</f>
        <v>107.495886369844</v>
      </c>
      <c r="AG46" s="54">
        <f>VLOOKUP($A46,'ADR Raw Data'!$B$6:$BE$43,'ADR Raw Data'!R$1,FALSE)</f>
        <v>101.32320601801899</v>
      </c>
      <c r="AI46" s="47">
        <f>VLOOKUP($A46,'ADR Raw Data'!$B$6:$BE$43,'ADR Raw Data'!T$1,FALSE)</f>
        <v>9.2310340931857002</v>
      </c>
      <c r="AJ46" s="48">
        <f>VLOOKUP($A46,'ADR Raw Data'!$B$6:$BE$43,'ADR Raw Data'!U$1,FALSE)</f>
        <v>0.71252646201937397</v>
      </c>
      <c r="AK46" s="48">
        <f>VLOOKUP($A46,'ADR Raw Data'!$B$6:$BE$43,'ADR Raw Data'!V$1,FALSE)</f>
        <v>-3.26250366935338</v>
      </c>
      <c r="AL46" s="48">
        <f>VLOOKUP($A46,'ADR Raw Data'!$B$6:$BE$43,'ADR Raw Data'!W$1,FALSE)</f>
        <v>-11.9007583603219</v>
      </c>
      <c r="AM46" s="48">
        <f>VLOOKUP($A46,'ADR Raw Data'!$B$6:$BE$43,'ADR Raw Data'!X$1,FALSE)</f>
        <v>-13.379675277836199</v>
      </c>
      <c r="AN46" s="49">
        <f>VLOOKUP($A46,'ADR Raw Data'!$B$6:$BE$43,'ADR Raw Data'!Y$1,FALSE)</f>
        <v>-3.6368560106063299</v>
      </c>
      <c r="AO46" s="48">
        <f>VLOOKUP($A46,'ADR Raw Data'!$B$6:$BE$43,'ADR Raw Data'!AA$1,FALSE)</f>
        <v>-12.027296076548</v>
      </c>
      <c r="AP46" s="48">
        <f>VLOOKUP($A46,'ADR Raw Data'!$B$6:$BE$43,'ADR Raw Data'!AB$1,FALSE)</f>
        <v>-10.449682420458</v>
      </c>
      <c r="AQ46" s="49">
        <f>VLOOKUP($A46,'ADR Raw Data'!$B$6:$BE$43,'ADR Raw Data'!AC$1,FALSE)</f>
        <v>-11.2008254039809</v>
      </c>
      <c r="AR46" s="50">
        <f>VLOOKUP($A46,'ADR Raw Data'!$B$6:$BE$43,'ADR Raw Data'!AE$1,FALSE)</f>
        <v>-6.34344953055394</v>
      </c>
      <c r="AS46" s="40"/>
      <c r="AT46" s="51">
        <f>VLOOKUP($A46,'RevPAR Raw Data'!$B$6:$BE$43,'RevPAR Raw Data'!G$1,FALSE)</f>
        <v>39.1445297407219</v>
      </c>
      <c r="AU46" s="52">
        <f>VLOOKUP($A46,'RevPAR Raw Data'!$B$6:$BE$43,'RevPAR Raw Data'!H$1,FALSE)</f>
        <v>41.196235383833198</v>
      </c>
      <c r="AV46" s="52">
        <f>VLOOKUP($A46,'RevPAR Raw Data'!$B$6:$BE$43,'RevPAR Raw Data'!I$1,FALSE)</f>
        <v>51.3442958820538</v>
      </c>
      <c r="AW46" s="52">
        <f>VLOOKUP($A46,'RevPAR Raw Data'!$B$6:$BE$43,'RevPAR Raw Data'!J$1,FALSE)</f>
        <v>33.339605998983203</v>
      </c>
      <c r="AX46" s="52">
        <f>VLOOKUP($A46,'RevPAR Raw Data'!$B$6:$BE$43,'RevPAR Raw Data'!K$1,FALSE)</f>
        <v>33.667444077275</v>
      </c>
      <c r="AY46" s="53">
        <f>VLOOKUP($A46,'RevPAR Raw Data'!$B$6:$BE$43,'RevPAR Raw Data'!L$1,FALSE)</f>
        <v>39.738422216573397</v>
      </c>
      <c r="AZ46" s="52">
        <f>VLOOKUP($A46,'RevPAR Raw Data'!$B$6:$BE$43,'RevPAR Raw Data'!N$1,FALSE)</f>
        <v>45.987883833248603</v>
      </c>
      <c r="BA46" s="52">
        <f>VLOOKUP($A46,'RevPAR Raw Data'!$B$6:$BE$43,'RevPAR Raw Data'!O$1,FALSE)</f>
        <v>54.0483235892221</v>
      </c>
      <c r="BB46" s="53">
        <f>VLOOKUP($A46,'RevPAR Raw Data'!$B$6:$BE$43,'RevPAR Raw Data'!P$1,FALSE)</f>
        <v>50.018103711235298</v>
      </c>
      <c r="BC46" s="54">
        <f>VLOOKUP($A46,'RevPAR Raw Data'!$B$6:$BE$43,'RevPAR Raw Data'!R$1,FALSE)</f>
        <v>42.675474072191101</v>
      </c>
      <c r="BE46" s="47">
        <f>VLOOKUP($A46,'RevPAR Raw Data'!$B$6:$BE$43,'RevPAR Raw Data'!T$1,FALSE)</f>
        <v>10.5509725703341</v>
      </c>
      <c r="BF46" s="48">
        <f>VLOOKUP($A46,'RevPAR Raw Data'!$B$6:$BE$43,'RevPAR Raw Data'!U$1,FALSE)</f>
        <v>-4.1555018934192303</v>
      </c>
      <c r="BG46" s="48">
        <f>VLOOKUP($A46,'RevPAR Raw Data'!$B$6:$BE$43,'RevPAR Raw Data'!V$1,FALSE)</f>
        <v>-3.8831978340114399</v>
      </c>
      <c r="BH46" s="48">
        <f>VLOOKUP($A46,'RevPAR Raw Data'!$B$6:$BE$43,'RevPAR Raw Data'!W$1,FALSE)</f>
        <v>-11.0085043196776</v>
      </c>
      <c r="BI46" s="48">
        <f>VLOOKUP($A46,'RevPAR Raw Data'!$B$6:$BE$43,'RevPAR Raw Data'!X$1,FALSE)</f>
        <v>-10.6390437346305</v>
      </c>
      <c r="BJ46" s="49">
        <f>VLOOKUP($A46,'RevPAR Raw Data'!$B$6:$BE$43,'RevPAR Raw Data'!Y$1,FALSE)</f>
        <v>-3.9899087893016998</v>
      </c>
      <c r="BK46" s="48">
        <f>VLOOKUP($A46,'RevPAR Raw Data'!$B$6:$BE$43,'RevPAR Raw Data'!AA$1,FALSE)</f>
        <v>-14.376024475047799</v>
      </c>
      <c r="BL46" s="48">
        <f>VLOOKUP($A46,'RevPAR Raw Data'!$B$6:$BE$43,'RevPAR Raw Data'!AB$1,FALSE)</f>
        <v>-10.5979715714252</v>
      </c>
      <c r="BM46" s="49">
        <f>VLOOKUP($A46,'RevPAR Raw Data'!$B$6:$BE$43,'RevPAR Raw Data'!AC$1,FALSE)</f>
        <v>-12.375371040017701</v>
      </c>
      <c r="BN46" s="50">
        <f>VLOOKUP($A46,'RevPAR Raw Data'!$B$6:$BE$43,'RevPAR Raw Data'!AE$1,FALSE)</f>
        <v>-6.9711644776436099</v>
      </c>
    </row>
    <row r="47" spans="1:66" x14ac:dyDescent="0.45">
      <c r="A47" s="63" t="s">
        <v>85</v>
      </c>
      <c r="B47" s="47">
        <f>VLOOKUP($A47,'Occupancy Raw Data'!$B$8:$BE$45,'Occupancy Raw Data'!G$3,FALSE)</f>
        <v>40.565371024734901</v>
      </c>
      <c r="C47" s="48">
        <f>VLOOKUP($A47,'Occupancy Raw Data'!$B$8:$BE$45,'Occupancy Raw Data'!H$3,FALSE)</f>
        <v>46.713780918727899</v>
      </c>
      <c r="D47" s="48">
        <f>VLOOKUP($A47,'Occupancy Raw Data'!$B$8:$BE$45,'Occupancy Raw Data'!I$3,FALSE)</f>
        <v>44.734982332155397</v>
      </c>
      <c r="E47" s="48">
        <f>VLOOKUP($A47,'Occupancy Raw Data'!$B$8:$BE$45,'Occupancy Raw Data'!J$3,FALSE)</f>
        <v>40.565371024734901</v>
      </c>
      <c r="F47" s="48">
        <f>VLOOKUP($A47,'Occupancy Raw Data'!$B$8:$BE$45,'Occupancy Raw Data'!K$3,FALSE)</f>
        <v>45.159010600706701</v>
      </c>
      <c r="G47" s="49">
        <f>VLOOKUP($A47,'Occupancy Raw Data'!$B$8:$BE$45,'Occupancy Raw Data'!L$3,FALSE)</f>
        <v>43.547703180211997</v>
      </c>
      <c r="H47" s="48">
        <f>VLOOKUP($A47,'Occupancy Raw Data'!$B$8:$BE$45,'Occupancy Raw Data'!N$3,FALSE)</f>
        <v>47.349823321554702</v>
      </c>
      <c r="I47" s="48">
        <f>VLOOKUP($A47,'Occupancy Raw Data'!$B$8:$BE$45,'Occupancy Raw Data'!O$3,FALSE)</f>
        <v>41.696113074204902</v>
      </c>
      <c r="J47" s="49">
        <f>VLOOKUP($A47,'Occupancy Raw Data'!$B$8:$BE$45,'Occupancy Raw Data'!P$3,FALSE)</f>
        <v>44.522968197879798</v>
      </c>
      <c r="K47" s="50">
        <f>VLOOKUP($A47,'Occupancy Raw Data'!$B$8:$BE$45,'Occupancy Raw Data'!R$3,FALSE)</f>
        <v>43.826350328117101</v>
      </c>
      <c r="M47" s="47">
        <f>VLOOKUP($A47,'Occupancy Raw Data'!$B$8:$BE$45,'Occupancy Raw Data'!T$3,FALSE)</f>
        <v>13.8888888888888</v>
      </c>
      <c r="N47" s="48">
        <f>VLOOKUP($A47,'Occupancy Raw Data'!$B$8:$BE$45,'Occupancy Raw Data'!U$3,FALSE)</f>
        <v>0.15151515151515099</v>
      </c>
      <c r="O47" s="48">
        <f>VLOOKUP($A47,'Occupancy Raw Data'!$B$8:$BE$45,'Occupancy Raw Data'!V$3,FALSE)</f>
        <v>0.95693779904306198</v>
      </c>
      <c r="P47" s="48">
        <f>VLOOKUP($A47,'Occupancy Raw Data'!$B$8:$BE$45,'Occupancy Raw Data'!W$3,FALSE)</f>
        <v>3.2374100719424401</v>
      </c>
      <c r="Q47" s="48">
        <f>VLOOKUP($A47,'Occupancy Raw Data'!$B$8:$BE$45,'Occupancy Raw Data'!X$3,FALSE)</f>
        <v>9.9827882960412992</v>
      </c>
      <c r="R47" s="49">
        <f>VLOOKUP($A47,'Occupancy Raw Data'!$B$8:$BE$45,'Occupancy Raw Data'!Y$3,FALSE)</f>
        <v>5.2254098360655696</v>
      </c>
      <c r="S47" s="48">
        <f>VLOOKUP($A47,'Occupancy Raw Data'!$B$8:$BE$45,'Occupancy Raw Data'!AA$3,FALSE)</f>
        <v>-0.14903129657228001</v>
      </c>
      <c r="T47" s="48">
        <f>VLOOKUP($A47,'Occupancy Raw Data'!$B$8:$BE$45,'Occupancy Raw Data'!AB$3,FALSE)</f>
        <v>5.7347670250896003</v>
      </c>
      <c r="U47" s="49">
        <f>VLOOKUP($A47,'Occupancy Raw Data'!$B$8:$BE$45,'Occupancy Raw Data'!AC$3,FALSE)</f>
        <v>2.5223759153783498</v>
      </c>
      <c r="V47" s="50">
        <f>VLOOKUP($A47,'Occupancy Raw Data'!$B$8:$BE$45,'Occupancy Raw Data'!AE$3,FALSE)</f>
        <v>4.4262689439499603</v>
      </c>
      <c r="X47" s="51">
        <f>VLOOKUP($A47,'ADR Raw Data'!$B$6:$BE$43,'ADR Raw Data'!G$1,FALSE)</f>
        <v>79.295278745644495</v>
      </c>
      <c r="Y47" s="52">
        <f>VLOOKUP($A47,'ADR Raw Data'!$B$6:$BE$43,'ADR Raw Data'!H$1,FALSE)</f>
        <v>80.214735249621697</v>
      </c>
      <c r="Z47" s="52">
        <f>VLOOKUP($A47,'ADR Raw Data'!$B$6:$BE$43,'ADR Raw Data'!I$1,FALSE)</f>
        <v>81.760584518167406</v>
      </c>
      <c r="AA47" s="52">
        <f>VLOOKUP($A47,'ADR Raw Data'!$B$6:$BE$43,'ADR Raw Data'!J$1,FALSE)</f>
        <v>85.195923344947701</v>
      </c>
      <c r="AB47" s="52">
        <f>VLOOKUP($A47,'ADR Raw Data'!$B$6:$BE$43,'ADR Raw Data'!K$1,FALSE)</f>
        <v>86.011001564945204</v>
      </c>
      <c r="AC47" s="53">
        <f>VLOOKUP($A47,'ADR Raw Data'!$B$6:$BE$43,'ADR Raw Data'!L$1,FALSE)</f>
        <v>82.491194417396898</v>
      </c>
      <c r="AD47" s="52">
        <f>VLOOKUP($A47,'ADR Raw Data'!$B$6:$BE$43,'ADR Raw Data'!N$1,FALSE)</f>
        <v>91.581791044776097</v>
      </c>
      <c r="AE47" s="52">
        <f>VLOOKUP($A47,'ADR Raw Data'!$B$6:$BE$43,'ADR Raw Data'!O$1,FALSE)</f>
        <v>81.626084745762697</v>
      </c>
      <c r="AF47" s="53">
        <f>VLOOKUP($A47,'ADR Raw Data'!$B$6:$BE$43,'ADR Raw Data'!P$1,FALSE)</f>
        <v>86.919992063492003</v>
      </c>
      <c r="AG47" s="54">
        <f>VLOOKUP($A47,'ADR Raw Data'!$B$6:$BE$43,'ADR Raw Data'!R$1,FALSE)</f>
        <v>83.776678184749997</v>
      </c>
      <c r="AI47" s="47">
        <f>VLOOKUP($A47,'ADR Raw Data'!$B$6:$BE$43,'ADR Raw Data'!T$1,FALSE)</f>
        <v>4.1270355221731201</v>
      </c>
      <c r="AJ47" s="48">
        <f>VLOOKUP($A47,'ADR Raw Data'!$B$6:$BE$43,'ADR Raw Data'!U$1,FALSE)</f>
        <v>2.34179007384718</v>
      </c>
      <c r="AK47" s="48">
        <f>VLOOKUP($A47,'ADR Raw Data'!$B$6:$BE$43,'ADR Raw Data'!V$1,FALSE)</f>
        <v>3.09639081970901</v>
      </c>
      <c r="AL47" s="48">
        <f>VLOOKUP($A47,'ADR Raw Data'!$B$6:$BE$43,'ADR Raw Data'!W$1,FALSE)</f>
        <v>3.2984128274154498</v>
      </c>
      <c r="AM47" s="48">
        <f>VLOOKUP($A47,'ADR Raw Data'!$B$6:$BE$43,'ADR Raw Data'!X$1,FALSE)</f>
        <v>5.2620532876688102E-2</v>
      </c>
      <c r="AN47" s="49">
        <f>VLOOKUP($A47,'ADR Raw Data'!$B$6:$BE$43,'ADR Raw Data'!Y$1,FALSE)</f>
        <v>2.5022875159707998</v>
      </c>
      <c r="AO47" s="48">
        <f>VLOOKUP($A47,'ADR Raw Data'!$B$6:$BE$43,'ADR Raw Data'!AA$1,FALSE)</f>
        <v>6.0901668298032101</v>
      </c>
      <c r="AP47" s="48">
        <f>VLOOKUP($A47,'ADR Raw Data'!$B$6:$BE$43,'ADR Raw Data'!AB$1,FALSE)</f>
        <v>-7.7909616369186399</v>
      </c>
      <c r="AQ47" s="49">
        <f>VLOOKUP($A47,'ADR Raw Data'!$B$6:$BE$43,'ADR Raw Data'!AC$1,FALSE)</f>
        <v>-0.46107165992705801</v>
      </c>
      <c r="AR47" s="50">
        <f>VLOOKUP($A47,'ADR Raw Data'!$B$6:$BE$43,'ADR Raw Data'!AE$1,FALSE)</f>
        <v>1.54604673286536</v>
      </c>
      <c r="AS47" s="40"/>
      <c r="AT47" s="51">
        <f>VLOOKUP($A47,'RevPAR Raw Data'!$B$6:$BE$43,'RevPAR Raw Data'!G$1,FALSE)</f>
        <v>32.166424028268501</v>
      </c>
      <c r="AU47" s="52">
        <f>VLOOKUP($A47,'RevPAR Raw Data'!$B$6:$BE$43,'RevPAR Raw Data'!H$1,FALSE)</f>
        <v>37.471335689045901</v>
      </c>
      <c r="AV47" s="52">
        <f>VLOOKUP($A47,'RevPAR Raw Data'!$B$6:$BE$43,'RevPAR Raw Data'!I$1,FALSE)</f>
        <v>36.575583038869198</v>
      </c>
      <c r="AW47" s="52">
        <f>VLOOKUP($A47,'RevPAR Raw Data'!$B$6:$BE$43,'RevPAR Raw Data'!J$1,FALSE)</f>
        <v>34.560042402826802</v>
      </c>
      <c r="AX47" s="52">
        <f>VLOOKUP($A47,'RevPAR Raw Data'!$B$6:$BE$43,'RevPAR Raw Data'!K$1,FALSE)</f>
        <v>38.841717314487603</v>
      </c>
      <c r="AY47" s="53">
        <f>VLOOKUP($A47,'RevPAR Raw Data'!$B$6:$BE$43,'RevPAR Raw Data'!L$1,FALSE)</f>
        <v>35.9230204946996</v>
      </c>
      <c r="AZ47" s="52">
        <f>VLOOKUP($A47,'RevPAR Raw Data'!$B$6:$BE$43,'RevPAR Raw Data'!N$1,FALSE)</f>
        <v>43.363816254416903</v>
      </c>
      <c r="BA47" s="52">
        <f>VLOOKUP($A47,'RevPAR Raw Data'!$B$6:$BE$43,'RevPAR Raw Data'!O$1,FALSE)</f>
        <v>34.034904593639503</v>
      </c>
      <c r="BB47" s="53">
        <f>VLOOKUP($A47,'RevPAR Raw Data'!$B$6:$BE$43,'RevPAR Raw Data'!P$1,FALSE)</f>
        <v>38.6993604240282</v>
      </c>
      <c r="BC47" s="54">
        <f>VLOOKUP($A47,'RevPAR Raw Data'!$B$6:$BE$43,'RevPAR Raw Data'!R$1,FALSE)</f>
        <v>36.716260474507799</v>
      </c>
      <c r="BE47" s="47">
        <f>VLOOKUP($A47,'RevPAR Raw Data'!$B$6:$BE$43,'RevPAR Raw Data'!T$1,FALSE)</f>
        <v>18.589123789141599</v>
      </c>
      <c r="BF47" s="48">
        <f>VLOOKUP($A47,'RevPAR Raw Data'!$B$6:$BE$43,'RevPAR Raw Data'!U$1,FALSE)</f>
        <v>2.4968533921408902</v>
      </c>
      <c r="BG47" s="48">
        <f>VLOOKUP($A47,'RevPAR Raw Data'!$B$6:$BE$43,'RevPAR Raw Data'!V$1,FALSE)</f>
        <v>4.08295915291197</v>
      </c>
      <c r="BH47" s="48">
        <f>VLOOKUP($A47,'RevPAR Raw Data'!$B$6:$BE$43,'RevPAR Raw Data'!W$1,FALSE)</f>
        <v>6.6426060484468898</v>
      </c>
      <c r="BI47" s="48">
        <f>VLOOKUP($A47,'RevPAR Raw Data'!$B$6:$BE$43,'RevPAR Raw Data'!X$1,FALSE)</f>
        <v>10.040661825315301</v>
      </c>
      <c r="BJ47" s="49">
        <f>VLOOKUP($A47,'RevPAR Raw Data'!$B$6:$BE$43,'RevPAR Raw Data'!Y$1,FALSE)</f>
        <v>7.8584521300225498</v>
      </c>
      <c r="BK47" s="48">
        <f>VLOOKUP($A47,'RevPAR Raw Data'!$B$6:$BE$43,'RevPAR Raw Data'!AA$1,FALSE)</f>
        <v>5.9320592786410602</v>
      </c>
      <c r="BL47" s="48">
        <f>VLOOKUP($A47,'RevPAR Raw Data'!$B$6:$BE$43,'RevPAR Raw Data'!AB$1,FALSE)</f>
        <v>-2.5029881107204299</v>
      </c>
      <c r="BM47" s="49">
        <f>VLOOKUP($A47,'RevPAR Raw Data'!$B$6:$BE$43,'RevPAR Raw Data'!AC$1,FALSE)</f>
        <v>2.0496742949486602</v>
      </c>
      <c r="BN47" s="50">
        <f>VLOOKUP($A47,'RevPAR Raw Data'!$B$6:$BE$43,'RevPAR Raw Data'!AE$1,FALSE)</f>
        <v>6.0407478632110996</v>
      </c>
    </row>
    <row r="48" spans="1:66" ht="16.5" thickBot="1" x14ac:dyDescent="0.5">
      <c r="A48" s="63" t="s">
        <v>86</v>
      </c>
      <c r="B48" s="67">
        <f>VLOOKUP($A48,'Occupancy Raw Data'!$B$8:$BE$45,'Occupancy Raw Data'!G$3,FALSE)</f>
        <v>43.641448336767702</v>
      </c>
      <c r="C48" s="68">
        <f>VLOOKUP($A48,'Occupancy Raw Data'!$B$8:$BE$45,'Occupancy Raw Data'!H$3,FALSE)</f>
        <v>49.543715042684703</v>
      </c>
      <c r="D48" s="68">
        <f>VLOOKUP($A48,'Occupancy Raw Data'!$B$8:$BE$45,'Occupancy Raw Data'!I$3,FALSE)</f>
        <v>54.209596702973201</v>
      </c>
      <c r="E48" s="68">
        <f>VLOOKUP($A48,'Occupancy Raw Data'!$B$8:$BE$45,'Occupancy Raw Data'!J$3,FALSE)</f>
        <v>48.616426258463299</v>
      </c>
      <c r="F48" s="68">
        <f>VLOOKUP($A48,'Occupancy Raw Data'!$B$8:$BE$45,'Occupancy Raw Data'!K$3,FALSE)</f>
        <v>52.5758021783926</v>
      </c>
      <c r="G48" s="69">
        <f>VLOOKUP($A48,'Occupancy Raw Data'!$B$8:$BE$45,'Occupancy Raw Data'!L$3,FALSE)</f>
        <v>49.7173977038563</v>
      </c>
      <c r="H48" s="68">
        <f>VLOOKUP($A48,'Occupancy Raw Data'!$B$8:$BE$45,'Occupancy Raw Data'!N$3,FALSE)</f>
        <v>55.460700618192497</v>
      </c>
      <c r="I48" s="68">
        <f>VLOOKUP($A48,'Occupancy Raw Data'!$B$8:$BE$45,'Occupancy Raw Data'!O$3,FALSE)</f>
        <v>54.739476008242498</v>
      </c>
      <c r="J48" s="69">
        <f>VLOOKUP($A48,'Occupancy Raw Data'!$B$8:$BE$45,'Occupancy Raw Data'!P$3,FALSE)</f>
        <v>55.100088313217498</v>
      </c>
      <c r="K48" s="70">
        <f>VLOOKUP($A48,'Occupancy Raw Data'!$B$8:$BE$45,'Occupancy Raw Data'!R$3,FALSE)</f>
        <v>51.255309306530897</v>
      </c>
      <c r="M48" s="67">
        <f>VLOOKUP($A48,'Occupancy Raw Data'!$B$8:$BE$45,'Occupancy Raw Data'!T$3,FALSE)</f>
        <v>7.1838866090892104</v>
      </c>
      <c r="N48" s="68">
        <f>VLOOKUP($A48,'Occupancy Raw Data'!$B$8:$BE$45,'Occupancy Raw Data'!U$3,FALSE)</f>
        <v>5.5175718249519203</v>
      </c>
      <c r="O48" s="68">
        <f>VLOOKUP($A48,'Occupancy Raw Data'!$B$8:$BE$45,'Occupancy Raw Data'!V$3,FALSE)</f>
        <v>7.0292037468958197</v>
      </c>
      <c r="P48" s="68">
        <f>VLOOKUP($A48,'Occupancy Raw Data'!$B$8:$BE$45,'Occupancy Raw Data'!W$3,FALSE)</f>
        <v>12.3162871061828</v>
      </c>
      <c r="Q48" s="68">
        <f>VLOOKUP($A48,'Occupancy Raw Data'!$B$8:$BE$45,'Occupancy Raw Data'!X$3,FALSE)</f>
        <v>12.5224941551611</v>
      </c>
      <c r="R48" s="69">
        <f>VLOOKUP($A48,'Occupancy Raw Data'!$B$8:$BE$45,'Occupancy Raw Data'!Y$3,FALSE)</f>
        <v>8.8723688077134106</v>
      </c>
      <c r="S48" s="68">
        <f>VLOOKUP($A48,'Occupancy Raw Data'!$B$8:$BE$45,'Occupancy Raw Data'!AA$3,FALSE)</f>
        <v>8.6118304169019009</v>
      </c>
      <c r="T48" s="68">
        <f>VLOOKUP($A48,'Occupancy Raw Data'!$B$8:$BE$45,'Occupancy Raw Data'!AB$3,FALSE)</f>
        <v>5.3734913158669402</v>
      </c>
      <c r="U48" s="69">
        <f>VLOOKUP($A48,'Occupancy Raw Data'!$B$8:$BE$45,'Occupancy Raw Data'!AC$3,FALSE)</f>
        <v>6.9787527876739599</v>
      </c>
      <c r="V48" s="70">
        <f>VLOOKUP($A48,'Occupancy Raw Data'!$B$8:$BE$45,'Occupancy Raw Data'!AE$3,FALSE)</f>
        <v>8.2836570692181404</v>
      </c>
      <c r="X48" s="71">
        <f>VLOOKUP($A48,'ADR Raw Data'!$B$6:$BE$43,'ADR Raw Data'!G$1,FALSE)</f>
        <v>93.455146711635706</v>
      </c>
      <c r="Y48" s="72">
        <f>VLOOKUP($A48,'ADR Raw Data'!$B$6:$BE$43,'ADR Raw Data'!H$1,FALSE)</f>
        <v>96.565971479500803</v>
      </c>
      <c r="Z48" s="72">
        <f>VLOOKUP($A48,'ADR Raw Data'!$B$6:$BE$43,'ADR Raw Data'!I$1,FALSE)</f>
        <v>102.066415965245</v>
      </c>
      <c r="AA48" s="72">
        <f>VLOOKUP($A48,'ADR Raw Data'!$B$6:$BE$43,'ADR Raw Data'!J$1,FALSE)</f>
        <v>135.83048440811299</v>
      </c>
      <c r="AB48" s="72">
        <f>VLOOKUP($A48,'ADR Raw Data'!$B$6:$BE$43,'ADR Raw Data'!K$1,FALSE)</f>
        <v>144.49163493840899</v>
      </c>
      <c r="AC48" s="73">
        <f>VLOOKUP($A48,'ADR Raw Data'!$B$6:$BE$43,'ADR Raw Data'!L$1,FALSE)</f>
        <v>115.034542601693</v>
      </c>
      <c r="AD48" s="72">
        <f>VLOOKUP($A48,'ADR Raw Data'!$B$6:$BE$43,'ADR Raw Data'!N$1,FALSE)</f>
        <v>140.66886677282301</v>
      </c>
      <c r="AE48" s="72">
        <f>VLOOKUP($A48,'ADR Raw Data'!$B$6:$BE$43,'ADR Raw Data'!O$1,FALSE)</f>
        <v>114.86551492336601</v>
      </c>
      <c r="AF48" s="73">
        <f>VLOOKUP($A48,'ADR Raw Data'!$B$6:$BE$43,'ADR Raw Data'!P$1,FALSE)</f>
        <v>127.851628155469</v>
      </c>
      <c r="AG48" s="74">
        <f>VLOOKUP($A48,'ADR Raw Data'!$B$6:$BE$43,'ADR Raw Data'!R$1,FALSE)</f>
        <v>118.97126394814499</v>
      </c>
      <c r="AI48" s="67">
        <f>VLOOKUP($A48,'ADR Raw Data'!$B$6:$BE$43,'ADR Raw Data'!T$1,FALSE)</f>
        <v>0.63649731787525898</v>
      </c>
      <c r="AJ48" s="68">
        <f>VLOOKUP($A48,'ADR Raw Data'!$B$6:$BE$43,'ADR Raw Data'!U$1,FALSE)</f>
        <v>5.8650655189765404</v>
      </c>
      <c r="AK48" s="68">
        <f>VLOOKUP($A48,'ADR Raw Data'!$B$6:$BE$43,'ADR Raw Data'!V$1,FALSE)</f>
        <v>5.5602459519087697</v>
      </c>
      <c r="AL48" s="68">
        <f>VLOOKUP($A48,'ADR Raw Data'!$B$6:$BE$43,'ADR Raw Data'!W$1,FALSE)</f>
        <v>11.953126710857401</v>
      </c>
      <c r="AM48" s="68">
        <f>VLOOKUP($A48,'ADR Raw Data'!$B$6:$BE$43,'ADR Raw Data'!X$1,FALSE)</f>
        <v>11.687105670140101</v>
      </c>
      <c r="AN48" s="69">
        <f>VLOOKUP($A48,'ADR Raw Data'!$B$6:$BE$43,'ADR Raw Data'!Y$1,FALSE)</f>
        <v>8.2771662661712906</v>
      </c>
      <c r="AO48" s="68">
        <f>VLOOKUP($A48,'ADR Raw Data'!$B$6:$BE$43,'ADR Raw Data'!AA$1,FALSE)</f>
        <v>-0.53795533234608695</v>
      </c>
      <c r="AP48" s="68">
        <f>VLOOKUP($A48,'ADR Raw Data'!$B$6:$BE$43,'ADR Raw Data'!AB$1,FALSE)</f>
        <v>-6.7357092904980096</v>
      </c>
      <c r="AQ48" s="69">
        <f>VLOOKUP($A48,'ADR Raw Data'!$B$6:$BE$43,'ADR Raw Data'!AC$1,FALSE)</f>
        <v>-3.3017009095047598</v>
      </c>
      <c r="AR48" s="70">
        <f>VLOOKUP($A48,'ADR Raw Data'!$B$6:$BE$43,'ADR Raw Data'!AE$1,FALSE)</f>
        <v>4.0716965414054203</v>
      </c>
      <c r="AS48" s="40"/>
      <c r="AT48" s="71">
        <f>VLOOKUP($A48,'RevPAR Raw Data'!$B$6:$BE$43,'RevPAR Raw Data'!G$1,FALSE)</f>
        <v>40.785179570209003</v>
      </c>
      <c r="AU48" s="72">
        <f>VLOOKUP($A48,'RevPAR Raw Data'!$B$6:$BE$43,'RevPAR Raw Data'!H$1,FALSE)</f>
        <v>47.842369738004102</v>
      </c>
      <c r="AV48" s="72">
        <f>VLOOKUP($A48,'RevPAR Raw Data'!$B$6:$BE$43,'RevPAR Raw Data'!I$1,FALSE)</f>
        <v>55.329792463938702</v>
      </c>
      <c r="AW48" s="72">
        <f>VLOOKUP($A48,'RevPAR Raw Data'!$B$6:$BE$43,'RevPAR Raw Data'!J$1,FALSE)</f>
        <v>66.035927288784194</v>
      </c>
      <c r="AX48" s="72">
        <f>VLOOKUP($A48,'RevPAR Raw Data'!$B$6:$BE$43,'RevPAR Raw Data'!K$1,FALSE)</f>
        <v>75.967636149543694</v>
      </c>
      <c r="AY48" s="73">
        <f>VLOOKUP($A48,'RevPAR Raw Data'!$B$6:$BE$43,'RevPAR Raw Data'!L$1,FALSE)</f>
        <v>57.192181042095903</v>
      </c>
      <c r="AZ48" s="72">
        <f>VLOOKUP($A48,'RevPAR Raw Data'!$B$6:$BE$43,'RevPAR Raw Data'!N$1,FALSE)</f>
        <v>78.015939063879799</v>
      </c>
      <c r="BA48" s="72">
        <f>VLOOKUP($A48,'RevPAR Raw Data'!$B$6:$BE$43,'RevPAR Raw Data'!O$1,FALSE)</f>
        <v>62.876780983220399</v>
      </c>
      <c r="BB48" s="73">
        <f>VLOOKUP($A48,'RevPAR Raw Data'!$B$6:$BE$43,'RevPAR Raw Data'!P$1,FALSE)</f>
        <v>70.446360023550099</v>
      </c>
      <c r="BC48" s="74">
        <f>VLOOKUP($A48,'RevPAR Raw Data'!$B$6:$BE$43,'RevPAR Raw Data'!R$1,FALSE)</f>
        <v>60.979089322511399</v>
      </c>
      <c r="BE48" s="67">
        <f>VLOOKUP($A48,'RevPAR Raw Data'!$B$6:$BE$43,'RevPAR Raw Data'!T$1,FALSE)</f>
        <v>7.8661091725505203</v>
      </c>
      <c r="BF48" s="68">
        <f>VLOOKUP($A48,'RevPAR Raw Data'!$B$6:$BE$43,'RevPAR Raw Data'!U$1,FALSE)</f>
        <v>11.7062465465184</v>
      </c>
      <c r="BG48" s="68">
        <f>VLOOKUP($A48,'RevPAR Raw Data'!$B$6:$BE$43,'RevPAR Raw Data'!V$1,FALSE)</f>
        <v>12.980290715592799</v>
      </c>
      <c r="BH48" s="68">
        <f>VLOOKUP($A48,'RevPAR Raw Data'!$B$6:$BE$43,'RevPAR Raw Data'!W$1,FALSE)</f>
        <v>25.741595220915301</v>
      </c>
      <c r="BI48" s="68">
        <f>VLOOKUP($A48,'RevPAR Raw Data'!$B$6:$BE$43,'RevPAR Raw Data'!X$1,FALSE)</f>
        <v>25.673116949752099</v>
      </c>
      <c r="BJ48" s="69">
        <f>VLOOKUP($A48,'RevPAR Raw Data'!$B$6:$BE$43,'RevPAR Raw Data'!Y$1,FALSE)</f>
        <v>17.883915791846999</v>
      </c>
      <c r="BK48" s="68">
        <f>VLOOKUP($A48,'RevPAR Raw Data'!$B$6:$BE$43,'RevPAR Raw Data'!AA$1,FALSE)</f>
        <v>8.0275472836154798</v>
      </c>
      <c r="BL48" s="68">
        <f>VLOOKUP($A48,'RevPAR Raw Data'!$B$6:$BE$43,'RevPAR Raw Data'!AB$1,FALSE)</f>
        <v>-1.72416072841802</v>
      </c>
      <c r="BM48" s="69">
        <f>VLOOKUP($A48,'RevPAR Raw Data'!$B$6:$BE$43,'RevPAR Raw Data'!AC$1,FALSE)</f>
        <v>3.4466343339064802</v>
      </c>
      <c r="BN48" s="70">
        <f>VLOOKUP($A48,'RevPAR Raw Data'!$B$6:$BE$43,'RevPAR Raw Data'!AE$1,FALSE)</f>
        <v>12.692638989012799</v>
      </c>
    </row>
    <row r="49" spans="1:45" ht="14.25" customHeight="1" x14ac:dyDescent="0.45">
      <c r="A49" s="165" t="s">
        <v>106</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HQ+FSraUI0TVYpSVasGSIWDF2Hx3MePlyWcb9c7ucAamrYLtH9dL28MR3Go9yjnoeNdPn8KjktEqJP+s1uJm2A==" saltValue="wtJ6UH5hSTnx3QcYNWA5XQ=="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October 29, 2023 - November 25,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47.7911030375693</v>
      </c>
      <c r="C4" s="48">
        <f>VLOOKUP($A4,'Occupancy Raw Data'!$B$8:$BE$45,'Occupancy Raw Data'!AH$3,FALSE)</f>
        <v>54.080464277238598</v>
      </c>
      <c r="D4" s="48">
        <f>VLOOKUP($A4,'Occupancy Raw Data'!$B$8:$BE$45,'Occupancy Raw Data'!AI$3,FALSE)</f>
        <v>56.912568595107203</v>
      </c>
      <c r="E4" s="48">
        <f>VLOOKUP($A4,'Occupancy Raw Data'!$B$8:$BE$45,'Occupancy Raw Data'!AJ$3,FALSE)</f>
        <v>60.161490772256798</v>
      </c>
      <c r="F4" s="48">
        <f>VLOOKUP($A4,'Occupancy Raw Data'!$B$8:$BE$45,'Occupancy Raw Data'!AK$3,FALSE)</f>
        <v>60.866608676493897</v>
      </c>
      <c r="G4" s="49">
        <f>VLOOKUP($A4,'Occupancy Raw Data'!$B$8:$BE$45,'Occupancy Raw Data'!AL$3,FALSE)</f>
        <v>55.959171855702898</v>
      </c>
      <c r="H4" s="48">
        <f>VLOOKUP($A4,'Occupancy Raw Data'!$B$8:$BE$45,'Occupancy Raw Data'!AN$3,FALSE)</f>
        <v>67.017304192594295</v>
      </c>
      <c r="I4" s="48">
        <f>VLOOKUP($A4,'Occupancy Raw Data'!$B$8:$BE$45,'Occupancy Raw Data'!AO$3,FALSE)</f>
        <v>66.524988132331302</v>
      </c>
      <c r="J4" s="49">
        <f>VLOOKUP($A4,'Occupancy Raw Data'!$B$8:$BE$45,'Occupancy Raw Data'!AP$3,FALSE)</f>
        <v>66.771148222738304</v>
      </c>
      <c r="K4" s="50">
        <f>VLOOKUP($A4,'Occupancy Raw Data'!$B$8:$BE$45,'Occupancy Raw Data'!AR$3,FALSE)</f>
        <v>59.045913242496702</v>
      </c>
      <c r="M4" s="47">
        <f>VLOOKUP($A4,'Occupancy Raw Data'!$B$8:$BE$45,'Occupancy Raw Data'!AT$3,FALSE)</f>
        <v>-0.27232189891458902</v>
      </c>
      <c r="N4" s="48">
        <f>VLOOKUP($A4,'Occupancy Raw Data'!$B$8:$BE$45,'Occupancy Raw Data'!AU$3,FALSE)</f>
        <v>0.14477420339090399</v>
      </c>
      <c r="O4" s="48">
        <f>VLOOKUP($A4,'Occupancy Raw Data'!$B$8:$BE$45,'Occupancy Raw Data'!AV$3,FALSE)</f>
        <v>-3.8302464103152301</v>
      </c>
      <c r="P4" s="48">
        <f>VLOOKUP($A4,'Occupancy Raw Data'!$B$8:$BE$45,'Occupancy Raw Data'!AW$3,FALSE)</f>
        <v>-1.26852111403817</v>
      </c>
      <c r="Q4" s="48">
        <f>VLOOKUP($A4,'Occupancy Raw Data'!$B$8:$BE$45,'Occupancy Raw Data'!AX$3,FALSE)</f>
        <v>-0.92054438230842595</v>
      </c>
      <c r="R4" s="49">
        <f>VLOOKUP($A4,'Occupancy Raw Data'!$B$8:$BE$45,'Occupancy Raw Data'!AY$3,FALSE)</f>
        <v>-1.2891767371559499</v>
      </c>
      <c r="S4" s="48">
        <f>VLOOKUP($A4,'Occupancy Raw Data'!$B$8:$BE$45,'Occupancy Raw Data'!BA$3,FALSE)</f>
        <v>-1.40342635299461</v>
      </c>
      <c r="T4" s="48">
        <f>VLOOKUP($A4,'Occupancy Raw Data'!$B$8:$BE$45,'Occupancy Raw Data'!BB$3,FALSE)</f>
        <v>-1.2494204793464501</v>
      </c>
      <c r="U4" s="49">
        <f>VLOOKUP($A4,'Occupancy Raw Data'!$B$8:$BE$45,'Occupancy Raw Data'!BC$3,FALSE)</f>
        <v>-1.3267625474614599</v>
      </c>
      <c r="V4" s="50">
        <f>VLOOKUP($A4,'Occupancy Raw Data'!$B$8:$BE$45,'Occupancy Raw Data'!BE$3,FALSE)</f>
        <v>-1.3029160079945099</v>
      </c>
      <c r="X4" s="51">
        <f>VLOOKUP($A4,'ADR Raw Data'!$B$6:$BE$43,'ADR Raw Data'!AG$1,FALSE)</f>
        <v>139.16392134580099</v>
      </c>
      <c r="Y4" s="52">
        <f>VLOOKUP($A4,'ADR Raw Data'!$B$6:$BE$43,'ADR Raw Data'!AH$1,FALSE)</f>
        <v>140.25332855822299</v>
      </c>
      <c r="Z4" s="52">
        <f>VLOOKUP($A4,'ADR Raw Data'!$B$6:$BE$43,'ADR Raw Data'!AI$1,FALSE)</f>
        <v>144.79543118760799</v>
      </c>
      <c r="AA4" s="52">
        <f>VLOOKUP($A4,'ADR Raw Data'!$B$6:$BE$43,'ADR Raw Data'!AJ$1,FALSE)</f>
        <v>150.472219713436</v>
      </c>
      <c r="AB4" s="52">
        <f>VLOOKUP($A4,'ADR Raw Data'!$B$6:$BE$43,'ADR Raw Data'!AK$1,FALSE)</f>
        <v>151.48092190020199</v>
      </c>
      <c r="AC4" s="53">
        <f>VLOOKUP($A4,'ADR Raw Data'!$B$6:$BE$43,'ADR Raw Data'!AL$1,FALSE)</f>
        <v>145.62637521235001</v>
      </c>
      <c r="AD4" s="52">
        <f>VLOOKUP($A4,'ADR Raw Data'!$B$6:$BE$43,'ADR Raw Data'!AN$1,FALSE)</f>
        <v>163.97241844473899</v>
      </c>
      <c r="AE4" s="52">
        <f>VLOOKUP($A4,'ADR Raw Data'!$B$6:$BE$43,'ADR Raw Data'!AO$1,FALSE)</f>
        <v>164.77929498972401</v>
      </c>
      <c r="AF4" s="53">
        <f>VLOOKUP($A4,'ADR Raw Data'!$B$6:$BE$43,'ADR Raw Data'!AP$1,FALSE)</f>
        <v>164.37436602795799</v>
      </c>
      <c r="AG4" s="54">
        <f>VLOOKUP($A4,'ADR Raw Data'!$B$6:$BE$43,'ADR Raw Data'!AR$1,FALSE)</f>
        <v>151.679071603468</v>
      </c>
      <c r="AI4" s="47">
        <f>VLOOKUP($A4,'ADR Raw Data'!$B$6:$BE$43,'ADR Raw Data'!AT$1,FALSE)</f>
        <v>3.7544902571240701</v>
      </c>
      <c r="AJ4" s="48">
        <f>VLOOKUP($A4,'ADR Raw Data'!$B$6:$BE$43,'ADR Raw Data'!AU$1,FALSE)</f>
        <v>3.4937890649527499</v>
      </c>
      <c r="AK4" s="48">
        <f>VLOOKUP($A4,'ADR Raw Data'!$B$6:$BE$43,'ADR Raw Data'!AV$1,FALSE)</f>
        <v>1.6088577756267901</v>
      </c>
      <c r="AL4" s="48">
        <f>VLOOKUP($A4,'ADR Raw Data'!$B$6:$BE$43,'ADR Raw Data'!AW$1,FALSE)</f>
        <v>3.4866861171563399</v>
      </c>
      <c r="AM4" s="48">
        <f>VLOOKUP($A4,'ADR Raw Data'!$B$6:$BE$43,'ADR Raw Data'!AX$1,FALSE)</f>
        <v>4.5442396699518204</v>
      </c>
      <c r="AN4" s="49">
        <f>VLOOKUP($A4,'ADR Raw Data'!$B$6:$BE$43,'ADR Raw Data'!AY$1,FALSE)</f>
        <v>3.3582123994828299</v>
      </c>
      <c r="AO4" s="48">
        <f>VLOOKUP($A4,'ADR Raw Data'!$B$6:$BE$43,'ADR Raw Data'!BA$1,FALSE)</f>
        <v>4.4599527444093097</v>
      </c>
      <c r="AP4" s="48">
        <f>VLOOKUP($A4,'ADR Raw Data'!$B$6:$BE$43,'ADR Raw Data'!BB$1,FALSE)</f>
        <v>4.0931195322914196</v>
      </c>
      <c r="AQ4" s="49">
        <f>VLOOKUP($A4,'ADR Raw Data'!$B$6:$BE$43,'ADR Raw Data'!BC$1,FALSE)</f>
        <v>4.2767784608991599</v>
      </c>
      <c r="AR4" s="50">
        <f>VLOOKUP($A4,'ADR Raw Data'!$B$6:$BE$43,'ADR Raw Data'!BE$1,FALSE)</f>
        <v>3.6756299467822098</v>
      </c>
      <c r="AT4" s="51">
        <f>VLOOKUP($A4,'RevPAR Raw Data'!$B$6:$BE$43,'RevPAR Raw Data'!AG$1,FALSE)</f>
        <v>66.507973041493699</v>
      </c>
      <c r="AU4" s="52">
        <f>VLOOKUP($A4,'RevPAR Raw Data'!$B$6:$BE$43,'RevPAR Raw Data'!AH$1,FALSE)</f>
        <v>75.849651248568193</v>
      </c>
      <c r="AV4" s="52">
        <f>VLOOKUP($A4,'RevPAR Raw Data'!$B$6:$BE$43,'RevPAR Raw Data'!AI$1,FALSE)</f>
        <v>82.406799097228998</v>
      </c>
      <c r="AW4" s="52">
        <f>VLOOKUP($A4,'RevPAR Raw Data'!$B$6:$BE$43,'RevPAR Raw Data'!AJ$1,FALSE)</f>
        <v>90.526330577709203</v>
      </c>
      <c r="AX4" s="52">
        <f>VLOOKUP($A4,'RevPAR Raw Data'!$B$6:$BE$43,'RevPAR Raw Data'!AK$1,FALSE)</f>
        <v>92.201299952541802</v>
      </c>
      <c r="AY4" s="53">
        <f>VLOOKUP($A4,'RevPAR Raw Data'!$B$6:$BE$43,'RevPAR Raw Data'!AL$1,FALSE)</f>
        <v>81.491313572309906</v>
      </c>
      <c r="AZ4" s="52">
        <f>VLOOKUP($A4,'RevPAR Raw Data'!$B$6:$BE$43,'RevPAR Raw Data'!AN$1,FALSE)</f>
        <v>109.889894461064</v>
      </c>
      <c r="BA4" s="52">
        <f>VLOOKUP($A4,'RevPAR Raw Data'!$B$6:$BE$43,'RevPAR Raw Data'!AO$1,FALSE)</f>
        <v>109.619406436453</v>
      </c>
      <c r="BB4" s="53">
        <f>VLOOKUP($A4,'RevPAR Raw Data'!$B$6:$BE$43,'RevPAR Raw Data'!AP$1,FALSE)</f>
        <v>109.754651580714</v>
      </c>
      <c r="BC4" s="54">
        <f>VLOOKUP($A4,'RevPAR Raw Data'!$B$6:$BE$43,'RevPAR Raw Data'!AR$1,FALSE)</f>
        <v>89.560293026008694</v>
      </c>
      <c r="BE4" s="47">
        <f>VLOOKUP($A4,'RevPAR Raw Data'!$B$6:$BE$43,'RevPAR Raw Data'!AT$1,FALSE)</f>
        <v>3.4719440590467099</v>
      </c>
      <c r="BF4" s="48">
        <f>VLOOKUP($A4,'RevPAR Raw Data'!$B$6:$BE$43,'RevPAR Raw Data'!AU$1,FALSE)</f>
        <v>3.6436213736305998</v>
      </c>
      <c r="BG4" s="48">
        <f>VLOOKUP($A4,'RevPAR Raw Data'!$B$6:$BE$43,'RevPAR Raw Data'!AV$1,FALSE)</f>
        <v>-2.2830118518864602</v>
      </c>
      <c r="BH4" s="48">
        <f>VLOOKUP($A4,'RevPAR Raw Data'!$B$6:$BE$43,'RevPAR Raw Data'!AW$1,FALSE)</f>
        <v>2.1739356535418102</v>
      </c>
      <c r="BI4" s="48">
        <f>VLOOKUP($A4,'RevPAR Raw Data'!$B$6:$BE$43,'RevPAR Raw Data'!AX$1,FALSE)</f>
        <v>3.5818635446430198</v>
      </c>
      <c r="BJ4" s="49">
        <f>VLOOKUP($A4,'RevPAR Raw Data'!$B$6:$BE$43,'RevPAR Raw Data'!AY$1,FALSE)</f>
        <v>2.0257423692884502</v>
      </c>
      <c r="BK4" s="48">
        <f>VLOOKUP($A4,'RevPAR Raw Data'!$B$6:$BE$43,'RevPAR Raw Data'!BA$1,FALSE)</f>
        <v>2.9939342392685502</v>
      </c>
      <c r="BL4" s="48">
        <f>VLOOKUP($A4,'RevPAR Raw Data'!$B$6:$BE$43,'RevPAR Raw Data'!BB$1,FALSE)</f>
        <v>2.79255877926439</v>
      </c>
      <c r="BM4" s="49">
        <f>VLOOKUP($A4,'RevPAR Raw Data'!$B$6:$BE$43,'RevPAR Raw Data'!BC$1,FALSE)</f>
        <v>2.8932732185805801</v>
      </c>
      <c r="BN4" s="50">
        <f>VLOOKUP($A4,'RevPAR Raw Data'!$B$6:$BE$43,'RevPAR Raw Data'!BE$1,FALSE)</f>
        <v>2.32482356781642</v>
      </c>
    </row>
    <row r="5" spans="1:66" x14ac:dyDescent="0.45">
      <c r="A5" s="46" t="s">
        <v>69</v>
      </c>
      <c r="B5" s="47">
        <f>VLOOKUP($A5,'Occupancy Raw Data'!$B$8:$BE$45,'Occupancy Raw Data'!AG$3,FALSE)</f>
        <v>46.3422149095367</v>
      </c>
      <c r="C5" s="48">
        <f>VLOOKUP($A5,'Occupancy Raw Data'!$B$8:$BE$45,'Occupancy Raw Data'!AH$3,FALSE)</f>
        <v>53.705041935312302</v>
      </c>
      <c r="D5" s="48">
        <f>VLOOKUP($A5,'Occupancy Raw Data'!$B$8:$BE$45,'Occupancy Raw Data'!AI$3,FALSE)</f>
        <v>57.160286430227202</v>
      </c>
      <c r="E5" s="48">
        <f>VLOOKUP($A5,'Occupancy Raw Data'!$B$8:$BE$45,'Occupancy Raw Data'!AJ$3,FALSE)</f>
        <v>60.488171952171498</v>
      </c>
      <c r="F5" s="48">
        <f>VLOOKUP($A5,'Occupancy Raw Data'!$B$8:$BE$45,'Occupancy Raw Data'!AK$3,FALSE)</f>
        <v>60.764454373506901</v>
      </c>
      <c r="G5" s="49">
        <f>VLOOKUP($A5,'Occupancy Raw Data'!$B$8:$BE$45,'Occupancy Raw Data'!AL$3,FALSE)</f>
        <v>55.691503040594803</v>
      </c>
      <c r="H5" s="48">
        <f>VLOOKUP($A5,'Occupancy Raw Data'!$B$8:$BE$45,'Occupancy Raw Data'!AN$3,FALSE)</f>
        <v>67.145389321981597</v>
      </c>
      <c r="I5" s="48">
        <f>VLOOKUP($A5,'Occupancy Raw Data'!$B$8:$BE$45,'Occupancy Raw Data'!AO$3,FALSE)</f>
        <v>66.188413347288204</v>
      </c>
      <c r="J5" s="49">
        <f>VLOOKUP($A5,'Occupancy Raw Data'!$B$8:$BE$45,'Occupancy Raw Data'!AP$3,FALSE)</f>
        <v>66.6669013346349</v>
      </c>
      <c r="K5" s="50">
        <f>VLOOKUP($A5,'Occupancy Raw Data'!$B$8:$BE$45,'Occupancy Raw Data'!AR$3,FALSE)</f>
        <v>58.827044508645699</v>
      </c>
      <c r="M5" s="47">
        <f>VLOOKUP($A5,'Occupancy Raw Data'!$B$8:$BE$45,'Occupancy Raw Data'!AT$3,FALSE)</f>
        <v>1.76543578197604</v>
      </c>
      <c r="N5" s="48">
        <f>VLOOKUP($A5,'Occupancy Raw Data'!$B$8:$BE$45,'Occupancy Raw Data'!AU$3,FALSE)</f>
        <v>2.6217174444575502</v>
      </c>
      <c r="O5" s="48">
        <f>VLOOKUP($A5,'Occupancy Raw Data'!$B$8:$BE$45,'Occupancy Raw Data'!AV$3,FALSE)</f>
        <v>-2.35299515791151</v>
      </c>
      <c r="P5" s="48">
        <f>VLOOKUP($A5,'Occupancy Raw Data'!$B$8:$BE$45,'Occupancy Raw Data'!AW$3,FALSE)</f>
        <v>0.31834120307637298</v>
      </c>
      <c r="Q5" s="48">
        <f>VLOOKUP($A5,'Occupancy Raw Data'!$B$8:$BE$45,'Occupancy Raw Data'!AX$3,FALSE)</f>
        <v>0.57303279230826298</v>
      </c>
      <c r="R5" s="49">
        <f>VLOOKUP($A5,'Occupancy Raw Data'!$B$8:$BE$45,'Occupancy Raw Data'!AY$3,FALSE)</f>
        <v>0.48226427107543501</v>
      </c>
      <c r="S5" s="48">
        <f>VLOOKUP($A5,'Occupancy Raw Data'!$B$8:$BE$45,'Occupancy Raw Data'!BA$3,FALSE)</f>
        <v>0.82985794159461401</v>
      </c>
      <c r="T5" s="48">
        <f>VLOOKUP($A5,'Occupancy Raw Data'!$B$8:$BE$45,'Occupancy Raw Data'!BB$3,FALSE)</f>
        <v>0.63018192528999994</v>
      </c>
      <c r="U5" s="49">
        <f>VLOOKUP($A5,'Occupancy Raw Data'!$B$8:$BE$45,'Occupancy Raw Data'!BC$3,FALSE)</f>
        <v>0.73063755073171099</v>
      </c>
      <c r="V5" s="50">
        <f>VLOOKUP($A5,'Occupancy Raw Data'!$B$8:$BE$45,'Occupancy Raw Data'!BE$3,FALSE)</f>
        <v>0.56290773997141397</v>
      </c>
      <c r="X5" s="51">
        <f>VLOOKUP($A5,'ADR Raw Data'!$B$6:$BE$43,'ADR Raw Data'!AG$1,FALSE)</f>
        <v>111.892603238936</v>
      </c>
      <c r="Y5" s="52">
        <f>VLOOKUP($A5,'ADR Raw Data'!$B$6:$BE$43,'ADR Raw Data'!AH$1,FALSE)</f>
        <v>118.48559561055001</v>
      </c>
      <c r="Z5" s="52">
        <f>VLOOKUP($A5,'ADR Raw Data'!$B$6:$BE$43,'ADR Raw Data'!AI$1,FALSE)</f>
        <v>122.701573924298</v>
      </c>
      <c r="AA5" s="52">
        <f>VLOOKUP($A5,'ADR Raw Data'!$B$6:$BE$43,'ADR Raw Data'!AJ$1,FALSE)</f>
        <v>124.128405017574</v>
      </c>
      <c r="AB5" s="52">
        <f>VLOOKUP($A5,'ADR Raw Data'!$B$6:$BE$43,'ADR Raw Data'!AK$1,FALSE)</f>
        <v>120.431863455087</v>
      </c>
      <c r="AC5" s="53">
        <f>VLOOKUP($A5,'ADR Raw Data'!$B$6:$BE$43,'ADR Raw Data'!AL$1,FALSE)</f>
        <v>119.90394377986701</v>
      </c>
      <c r="AD5" s="52">
        <f>VLOOKUP($A5,'ADR Raw Data'!$B$6:$BE$43,'ADR Raw Data'!AN$1,FALSE)</f>
        <v>133.418053497252</v>
      </c>
      <c r="AE5" s="52">
        <f>VLOOKUP($A5,'ADR Raw Data'!$B$6:$BE$43,'ADR Raw Data'!AO$1,FALSE)</f>
        <v>133.35432634626699</v>
      </c>
      <c r="AF5" s="53">
        <f>VLOOKUP($A5,'ADR Raw Data'!$B$6:$BE$43,'ADR Raw Data'!AP$1,FALSE)</f>
        <v>133.38641861602699</v>
      </c>
      <c r="AG5" s="54">
        <f>VLOOKUP($A5,'ADR Raw Data'!$B$6:$BE$43,'ADR Raw Data'!AR$1,FALSE)</f>
        <v>124.26905302651301</v>
      </c>
      <c r="AI5" s="47">
        <f>VLOOKUP($A5,'ADR Raw Data'!$B$6:$BE$43,'ADR Raw Data'!AT$1,FALSE)</f>
        <v>5.4555033517210401</v>
      </c>
      <c r="AJ5" s="48">
        <f>VLOOKUP($A5,'ADR Raw Data'!$B$6:$BE$43,'ADR Raw Data'!AU$1,FALSE)</f>
        <v>7.10985709420458</v>
      </c>
      <c r="AK5" s="48">
        <f>VLOOKUP($A5,'ADR Raw Data'!$B$6:$BE$43,'ADR Raw Data'!AV$1,FALSE)</f>
        <v>5.45480643112435</v>
      </c>
      <c r="AL5" s="48">
        <f>VLOOKUP($A5,'ADR Raw Data'!$B$6:$BE$43,'ADR Raw Data'!AW$1,FALSE)</f>
        <v>4.5735395216104697</v>
      </c>
      <c r="AM5" s="48">
        <f>VLOOKUP($A5,'ADR Raw Data'!$B$6:$BE$43,'ADR Raw Data'!AX$1,FALSE)</f>
        <v>3.6523822630003102</v>
      </c>
      <c r="AN5" s="49">
        <f>VLOOKUP($A5,'ADR Raw Data'!$B$6:$BE$43,'ADR Raw Data'!AY$1,FALSE)</f>
        <v>5.1226732820965299</v>
      </c>
      <c r="AO5" s="48">
        <f>VLOOKUP($A5,'ADR Raw Data'!$B$6:$BE$43,'ADR Raw Data'!BA$1,FALSE)</f>
        <v>4.2713848683647804</v>
      </c>
      <c r="AP5" s="48">
        <f>VLOOKUP($A5,'ADR Raw Data'!$B$6:$BE$43,'ADR Raw Data'!BB$1,FALSE)</f>
        <v>4.6227372807245501</v>
      </c>
      <c r="AQ5" s="49">
        <f>VLOOKUP($A5,'ADR Raw Data'!$B$6:$BE$43,'ADR Raw Data'!BC$1,FALSE)</f>
        <v>4.4456616056467597</v>
      </c>
      <c r="AR5" s="50">
        <f>VLOOKUP($A5,'ADR Raw Data'!$B$6:$BE$43,'ADR Raw Data'!BE$1,FALSE)</f>
        <v>4.8931913601820396</v>
      </c>
      <c r="AT5" s="51">
        <f>VLOOKUP($A5,'RevPAR Raw Data'!$B$6:$BE$43,'RevPAR Raw Data'!AG$1,FALSE)</f>
        <v>51.853510660863002</v>
      </c>
      <c r="AU5" s="52">
        <f>VLOOKUP($A5,'RevPAR Raw Data'!$B$6:$BE$43,'RevPAR Raw Data'!AH$1,FALSE)</f>
        <v>63.632738809950602</v>
      </c>
      <c r="AV5" s="52">
        <f>VLOOKUP($A5,'RevPAR Raw Data'!$B$6:$BE$43,'RevPAR Raw Data'!AI$1,FALSE)</f>
        <v>70.136571109526002</v>
      </c>
      <c r="AW5" s="52">
        <f>VLOOKUP($A5,'RevPAR Raw Data'!$B$6:$BE$43,'RevPAR Raw Data'!AJ$1,FALSE)</f>
        <v>75.083003068518295</v>
      </c>
      <c r="AX5" s="52">
        <f>VLOOKUP($A5,'RevPAR Raw Data'!$B$6:$BE$43,'RevPAR Raw Data'!AK$1,FALSE)</f>
        <v>73.179764720330496</v>
      </c>
      <c r="AY5" s="53">
        <f>VLOOKUP($A5,'RevPAR Raw Data'!$B$6:$BE$43,'RevPAR Raw Data'!AL$1,FALSE)</f>
        <v>66.776308495958205</v>
      </c>
      <c r="AZ5" s="52">
        <f>VLOOKUP($A5,'RevPAR Raw Data'!$B$6:$BE$43,'RevPAR Raw Data'!AN$1,FALSE)</f>
        <v>89.584071446540193</v>
      </c>
      <c r="BA5" s="52">
        <f>VLOOKUP($A5,'RevPAR Raw Data'!$B$6:$BE$43,'RevPAR Raw Data'!AO$1,FALSE)</f>
        <v>88.265112738559495</v>
      </c>
      <c r="BB5" s="53">
        <f>VLOOKUP($A5,'RevPAR Raw Data'!$B$6:$BE$43,'RevPAR Raw Data'!AP$1,FALSE)</f>
        <v>88.924592092549901</v>
      </c>
      <c r="BC5" s="54">
        <f>VLOOKUP($A5,'RevPAR Raw Data'!$B$6:$BE$43,'RevPAR Raw Data'!AR$1,FALSE)</f>
        <v>73.103811134379598</v>
      </c>
      <c r="BE5" s="47">
        <f>VLOOKUP($A5,'RevPAR Raw Data'!$B$6:$BE$43,'RevPAR Raw Data'!AT$1,FALSE)</f>
        <v>7.3172525419552796</v>
      </c>
      <c r="BF5" s="48">
        <f>VLOOKUP($A5,'RevPAR Raw Data'!$B$6:$BE$43,'RevPAR Raw Data'!AU$1,FALSE)</f>
        <v>9.9179749023768995</v>
      </c>
      <c r="BG5" s="48">
        <f>VLOOKUP($A5,'RevPAR Raw Data'!$B$6:$BE$43,'RevPAR Raw Data'!AV$1,FALSE)</f>
        <v>2.9734599420150301</v>
      </c>
      <c r="BH5" s="48">
        <f>VLOOKUP($A5,'RevPAR Raw Data'!$B$6:$BE$43,'RevPAR Raw Data'!AW$1,FALSE)</f>
        <v>4.9064401854231097</v>
      </c>
      <c r="BI5" s="48">
        <f>VLOOKUP($A5,'RevPAR Raw Data'!$B$6:$BE$43,'RevPAR Raw Data'!AX$1,FALSE)</f>
        <v>4.2463444033760096</v>
      </c>
      <c r="BJ5" s="49">
        <f>VLOOKUP($A5,'RevPAR Raw Data'!$B$6:$BE$43,'RevPAR Raw Data'!AY$1,FALSE)</f>
        <v>5.6296423761354504</v>
      </c>
      <c r="BK5" s="48">
        <f>VLOOKUP($A5,'RevPAR Raw Data'!$B$6:$BE$43,'RevPAR Raw Data'!BA$1,FALSE)</f>
        <v>5.1366892365055898</v>
      </c>
      <c r="BL5" s="48">
        <f>VLOOKUP($A5,'RevPAR Raw Data'!$B$6:$BE$43,'RevPAR Raw Data'!BB$1,FALSE)</f>
        <v>5.2820508608113101</v>
      </c>
      <c r="BM5" s="49">
        <f>VLOOKUP($A5,'RevPAR Raw Data'!$B$6:$BE$43,'RevPAR Raw Data'!BC$1,FALSE)</f>
        <v>5.2087808294477904</v>
      </c>
      <c r="BN5" s="50">
        <f>VLOOKUP($A5,'RevPAR Raw Data'!$B$6:$BE$43,'RevPAR Raw Data'!BE$1,FALSE)</f>
        <v>5.4836432530515298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53.098308730986098</v>
      </c>
      <c r="C7" s="48">
        <f>VLOOKUP($A7,'Occupancy Raw Data'!$B$8:$BE$45,'Occupancy Raw Data'!AH$3,FALSE)</f>
        <v>61.127262868566802</v>
      </c>
      <c r="D7" s="48">
        <f>VLOOKUP($A7,'Occupancy Raw Data'!$B$8:$BE$45,'Occupancy Raw Data'!AI$3,FALSE)</f>
        <v>65.2305684806351</v>
      </c>
      <c r="E7" s="48">
        <f>VLOOKUP($A7,'Occupancy Raw Data'!$B$8:$BE$45,'Occupancy Raw Data'!AJ$3,FALSE)</f>
        <v>69.532847873615907</v>
      </c>
      <c r="F7" s="48">
        <f>VLOOKUP($A7,'Occupancy Raw Data'!$B$8:$BE$45,'Occupancy Raw Data'!AK$3,FALSE)</f>
        <v>66.479476690880801</v>
      </c>
      <c r="G7" s="49">
        <f>VLOOKUP($A7,'Occupancy Raw Data'!$B$8:$BE$45,'Occupancy Raw Data'!AL$3,FALSE)</f>
        <v>63.093887824800902</v>
      </c>
      <c r="H7" s="48">
        <f>VLOOKUP($A7,'Occupancy Raw Data'!$B$8:$BE$45,'Occupancy Raw Data'!AN$3,FALSE)</f>
        <v>68.453346498342597</v>
      </c>
      <c r="I7" s="48">
        <f>VLOOKUP($A7,'Occupancy Raw Data'!$B$8:$BE$45,'Occupancy Raw Data'!AO$3,FALSE)</f>
        <v>68.261381268072498</v>
      </c>
      <c r="J7" s="49">
        <f>VLOOKUP($A7,'Occupancy Raw Data'!$B$8:$BE$45,'Occupancy Raw Data'!AP$3,FALSE)</f>
        <v>68.357363883207498</v>
      </c>
      <c r="K7" s="50">
        <f>VLOOKUP($A7,'Occupancy Raw Data'!$B$8:$BE$45,'Occupancy Raw Data'!AR$3,FALSE)</f>
        <v>64.597802051095698</v>
      </c>
      <c r="M7" s="47">
        <f>VLOOKUP($A7,'Occupancy Raw Data'!$B$8:$BE$45,'Occupancy Raw Data'!AT$3,FALSE)</f>
        <v>11.7983836981686</v>
      </c>
      <c r="N7" s="48">
        <f>VLOOKUP($A7,'Occupancy Raw Data'!$B$8:$BE$45,'Occupancy Raw Data'!AU$3,FALSE)</f>
        <v>12.8347334193297</v>
      </c>
      <c r="O7" s="48">
        <f>VLOOKUP($A7,'Occupancy Raw Data'!$B$8:$BE$45,'Occupancy Raw Data'!AV$3,FALSE)</f>
        <v>3.9776642939463902</v>
      </c>
      <c r="P7" s="48">
        <f>VLOOKUP($A7,'Occupancy Raw Data'!$B$8:$BE$45,'Occupancy Raw Data'!AW$3,FALSE)</f>
        <v>5.55334099197756</v>
      </c>
      <c r="Q7" s="48">
        <f>VLOOKUP($A7,'Occupancy Raw Data'!$B$8:$BE$45,'Occupancy Raw Data'!AX$3,FALSE)</f>
        <v>2.2956888595191498</v>
      </c>
      <c r="R7" s="49">
        <f>VLOOKUP($A7,'Occupancy Raw Data'!$B$8:$BE$45,'Occupancy Raw Data'!AY$3,FALSE)</f>
        <v>6.8387392704572099</v>
      </c>
      <c r="S7" s="48">
        <f>VLOOKUP($A7,'Occupancy Raw Data'!$B$8:$BE$45,'Occupancy Raw Data'!BA$3,FALSE)</f>
        <v>0.88892452488941698</v>
      </c>
      <c r="T7" s="48">
        <f>VLOOKUP($A7,'Occupancy Raw Data'!$B$8:$BE$45,'Occupancy Raw Data'!BB$3,FALSE)</f>
        <v>2.7565775473054499</v>
      </c>
      <c r="U7" s="49">
        <f>VLOOKUP($A7,'Occupancy Raw Data'!$B$8:$BE$45,'Occupancy Raw Data'!BC$3,FALSE)</f>
        <v>1.8128757343772299</v>
      </c>
      <c r="V7" s="50">
        <f>VLOOKUP($A7,'Occupancy Raw Data'!$B$8:$BE$45,'Occupancy Raw Data'!BE$3,FALSE)</f>
        <v>5.267075874773</v>
      </c>
      <c r="X7" s="51">
        <f>VLOOKUP($A7,'ADR Raw Data'!$B$6:$BE$43,'ADR Raw Data'!AG$1,FALSE)</f>
        <v>168.90181873655999</v>
      </c>
      <c r="Y7" s="52">
        <f>VLOOKUP($A7,'ADR Raw Data'!$B$6:$BE$43,'ADR Raw Data'!AH$1,FALSE)</f>
        <v>186.98320599731699</v>
      </c>
      <c r="Z7" s="52">
        <f>VLOOKUP($A7,'ADR Raw Data'!$B$6:$BE$43,'ADR Raw Data'!AI$1,FALSE)</f>
        <v>193.64185537608901</v>
      </c>
      <c r="AA7" s="52">
        <f>VLOOKUP($A7,'ADR Raw Data'!$B$6:$BE$43,'ADR Raw Data'!AJ$1,FALSE)</f>
        <v>188.57791597197999</v>
      </c>
      <c r="AB7" s="52">
        <f>VLOOKUP($A7,'ADR Raw Data'!$B$6:$BE$43,'ADR Raw Data'!AK$1,FALSE)</f>
        <v>169.648811746608</v>
      </c>
      <c r="AC7" s="53">
        <f>VLOOKUP($A7,'ADR Raw Data'!$B$6:$BE$43,'ADR Raw Data'!AL$1,FALSE)</f>
        <v>182.01511318476699</v>
      </c>
      <c r="AD7" s="52">
        <f>VLOOKUP($A7,'ADR Raw Data'!$B$6:$BE$43,'ADR Raw Data'!AN$1,FALSE)</f>
        <v>158.87468183340201</v>
      </c>
      <c r="AE7" s="52">
        <f>VLOOKUP($A7,'ADR Raw Data'!$B$6:$BE$43,'ADR Raw Data'!AO$1,FALSE)</f>
        <v>160.753841747895</v>
      </c>
      <c r="AF7" s="53">
        <f>VLOOKUP($A7,'ADR Raw Data'!$B$6:$BE$43,'ADR Raw Data'!AP$1,FALSE)</f>
        <v>159.81294249838299</v>
      </c>
      <c r="AG7" s="54">
        <f>VLOOKUP($A7,'ADR Raw Data'!$B$6:$BE$43,'ADR Raw Data'!AR$1,FALSE)</f>
        <v>175.30216310091399</v>
      </c>
      <c r="AI7" s="47">
        <f>VLOOKUP($A7,'ADR Raw Data'!$B$6:$BE$43,'ADR Raw Data'!AT$1,FALSE)</f>
        <v>10.7768367279449</v>
      </c>
      <c r="AJ7" s="48">
        <f>VLOOKUP($A7,'ADR Raw Data'!$B$6:$BE$43,'ADR Raw Data'!AU$1,FALSE)</f>
        <v>12.676269442362599</v>
      </c>
      <c r="AK7" s="48">
        <f>VLOOKUP($A7,'ADR Raw Data'!$B$6:$BE$43,'ADR Raw Data'!AV$1,FALSE)</f>
        <v>9.1634651477727598</v>
      </c>
      <c r="AL7" s="48">
        <f>VLOOKUP($A7,'ADR Raw Data'!$B$6:$BE$43,'ADR Raw Data'!AW$1,FALSE)</f>
        <v>7.4172710177793304</v>
      </c>
      <c r="AM7" s="48">
        <f>VLOOKUP($A7,'ADR Raw Data'!$B$6:$BE$43,'ADR Raw Data'!AX$1,FALSE)</f>
        <v>3.3370448819012601</v>
      </c>
      <c r="AN7" s="49">
        <f>VLOOKUP($A7,'ADR Raw Data'!$B$6:$BE$43,'ADR Raw Data'!AY$1,FALSE)</f>
        <v>8.3651715684936896</v>
      </c>
      <c r="AO7" s="48">
        <f>VLOOKUP($A7,'ADR Raw Data'!$B$6:$BE$43,'ADR Raw Data'!BA$1,FALSE)</f>
        <v>4.1292875666944102</v>
      </c>
      <c r="AP7" s="48">
        <f>VLOOKUP($A7,'ADR Raw Data'!$B$6:$BE$43,'ADR Raw Data'!BB$1,FALSE)</f>
        <v>6.3436721504475804</v>
      </c>
      <c r="AQ7" s="49">
        <f>VLOOKUP($A7,'ADR Raw Data'!$B$6:$BE$43,'ADR Raw Data'!BC$1,FALSE)</f>
        <v>5.2253059253174703</v>
      </c>
      <c r="AR7" s="50">
        <f>VLOOKUP($A7,'ADR Raw Data'!$B$6:$BE$43,'ADR Raw Data'!BE$1,FALSE)</f>
        <v>7.5904264966125199</v>
      </c>
      <c r="AT7" s="51">
        <f>VLOOKUP($A7,'RevPAR Raw Data'!$B$6:$BE$43,'RevPAR Raw Data'!AG$1,FALSE)</f>
        <v>89.684009164989604</v>
      </c>
      <c r="AU7" s="52">
        <f>VLOOKUP($A7,'RevPAR Raw Data'!$B$6:$BE$43,'RevPAR Raw Data'!AH$1,FALSE)</f>
        <v>114.297715850053</v>
      </c>
      <c r="AV7" s="52">
        <f>VLOOKUP($A7,'RevPAR Raw Data'!$B$6:$BE$43,'RevPAR Raw Data'!AI$1,FALSE)</f>
        <v>126.31368307827201</v>
      </c>
      <c r="AW7" s="52">
        <f>VLOOKUP($A7,'RevPAR Raw Data'!$B$6:$BE$43,'RevPAR Raw Data'!AJ$1,FALSE)</f>
        <v>131.12359543603199</v>
      </c>
      <c r="AX7" s="52">
        <f>VLOOKUP($A7,'RevPAR Raw Data'!$B$6:$BE$43,'RevPAR Raw Data'!AK$1,FALSE)</f>
        <v>112.781642261442</v>
      </c>
      <c r="AY7" s="53">
        <f>VLOOKUP($A7,'RevPAR Raw Data'!$B$6:$BE$43,'RevPAR Raw Data'!AL$1,FALSE)</f>
        <v>114.84041133698101</v>
      </c>
      <c r="AZ7" s="52">
        <f>VLOOKUP($A7,'RevPAR Raw Data'!$B$6:$BE$43,'RevPAR Raw Data'!AN$1,FALSE)</f>
        <v>108.75503645355801</v>
      </c>
      <c r="BA7" s="52">
        <f>VLOOKUP($A7,'RevPAR Raw Data'!$B$6:$BE$43,'RevPAR Raw Data'!AO$1,FALSE)</f>
        <v>109.732792818604</v>
      </c>
      <c r="BB7" s="53">
        <f>VLOOKUP($A7,'RevPAR Raw Data'!$B$6:$BE$43,'RevPAR Raw Data'!AP$1,FALSE)</f>
        <v>109.243914636081</v>
      </c>
      <c r="BC7" s="54">
        <f>VLOOKUP($A7,'RevPAR Raw Data'!$B$6:$BE$43,'RevPAR Raw Data'!AR$1,FALSE)</f>
        <v>113.24134431121701</v>
      </c>
      <c r="BE7" s="47">
        <f>VLOOKUP($A7,'RevPAR Raw Data'!$B$6:$BE$43,'RevPAR Raw Data'!AT$1,FALSE)</f>
        <v>23.846712973801601</v>
      </c>
      <c r="BF7" s="48">
        <f>VLOOKUP($A7,'RevPAR Raw Data'!$B$6:$BE$43,'RevPAR Raw Data'!AU$1,FALSE)</f>
        <v>27.1379682521356</v>
      </c>
      <c r="BG7" s="48">
        <f>VLOOKUP($A7,'RevPAR Raw Data'!$B$6:$BE$43,'RevPAR Raw Data'!AV$1,FALSE)</f>
        <v>13.505621322990301</v>
      </c>
      <c r="BH7" s="48">
        <f>VLOOKUP($A7,'RevPAR Raw Data'!$B$6:$BE$43,'RevPAR Raw Data'!AW$1,FALSE)</f>
        <v>13.3825183616733</v>
      </c>
      <c r="BI7" s="48">
        <f>VLOOKUP($A7,'RevPAR Raw Data'!$B$6:$BE$43,'RevPAR Raw Data'!AX$1,FALSE)</f>
        <v>5.7093419090113802</v>
      </c>
      <c r="BJ7" s="49">
        <f>VLOOKUP($A7,'RevPAR Raw Data'!$B$6:$BE$43,'RevPAR Raw Data'!AY$1,FALSE)</f>
        <v>15.7759831120466</v>
      </c>
      <c r="BK7" s="48">
        <f>VLOOKUP($A7,'RevPAR Raw Data'!$B$6:$BE$43,'RevPAR Raw Data'!BA$1,FALSE)</f>
        <v>5.0549183414673804</v>
      </c>
      <c r="BL7" s="48">
        <f>VLOOKUP($A7,'RevPAR Raw Data'!$B$6:$BE$43,'RevPAR Raw Data'!BB$1,FALSE)</f>
        <v>9.2751179399269397</v>
      </c>
      <c r="BM7" s="49">
        <f>VLOOKUP($A7,'RevPAR Raw Data'!$B$6:$BE$43,'RevPAR Raw Data'!BC$1,FALSE)</f>
        <v>7.1329099628617598</v>
      </c>
      <c r="BN7" s="50">
        <f>VLOOKUP($A7,'RevPAR Raw Data'!$B$6:$BE$43,'RevPAR Raw Data'!BE$1,FALSE)</f>
        <v>13.257295894180899</v>
      </c>
    </row>
    <row r="8" spans="1:66" x14ac:dyDescent="0.45">
      <c r="A8" s="63" t="s">
        <v>88</v>
      </c>
      <c r="B8" s="47">
        <f>VLOOKUP($A8,'Occupancy Raw Data'!$B$8:$BE$45,'Occupancy Raw Data'!AG$3,FALSE)</f>
        <v>59.033223276929398</v>
      </c>
      <c r="C8" s="48">
        <f>VLOOKUP($A8,'Occupancy Raw Data'!$B$8:$BE$45,'Occupancy Raw Data'!AH$3,FALSE)</f>
        <v>65.138774246801404</v>
      </c>
      <c r="D8" s="48">
        <f>VLOOKUP($A8,'Occupancy Raw Data'!$B$8:$BE$45,'Occupancy Raw Data'!AI$3,FALSE)</f>
        <v>67.921997523730894</v>
      </c>
      <c r="E8" s="48">
        <f>VLOOKUP($A8,'Occupancy Raw Data'!$B$8:$BE$45,'Occupancy Raw Data'!AJ$3,FALSE)</f>
        <v>74.494428394552202</v>
      </c>
      <c r="F8" s="48">
        <f>VLOOKUP($A8,'Occupancy Raw Data'!$B$8:$BE$45,'Occupancy Raw Data'!AK$3,FALSE)</f>
        <v>70.282191498142694</v>
      </c>
      <c r="G8" s="49">
        <f>VLOOKUP($A8,'Occupancy Raw Data'!$B$8:$BE$45,'Occupancy Raw Data'!AL$3,FALSE)</f>
        <v>67.374122988031303</v>
      </c>
      <c r="H8" s="48">
        <f>VLOOKUP($A8,'Occupancy Raw Data'!$B$8:$BE$45,'Occupancy Raw Data'!AN$3,FALSE)</f>
        <v>68.543644242674304</v>
      </c>
      <c r="I8" s="48">
        <f>VLOOKUP($A8,'Occupancy Raw Data'!$B$8:$BE$45,'Occupancy Raw Data'!AO$3,FALSE)</f>
        <v>66.216983078827795</v>
      </c>
      <c r="J8" s="49">
        <f>VLOOKUP($A8,'Occupancy Raw Data'!$B$8:$BE$45,'Occupancy Raw Data'!AP$3,FALSE)</f>
        <v>67.380313660751099</v>
      </c>
      <c r="K8" s="50">
        <f>VLOOKUP($A8,'Occupancy Raw Data'!$B$8:$BE$45,'Occupancy Raw Data'!AR$3,FALSE)</f>
        <v>67.375891751665506</v>
      </c>
      <c r="M8" s="47">
        <f>VLOOKUP($A8,'Occupancy Raw Data'!$B$8:$BE$45,'Occupancy Raw Data'!AT$3,FALSE)</f>
        <v>6.6349827602273699</v>
      </c>
      <c r="N8" s="48">
        <f>VLOOKUP($A8,'Occupancy Raw Data'!$B$8:$BE$45,'Occupancy Raw Data'!AU$3,FALSE)</f>
        <v>7.3088853949772599</v>
      </c>
      <c r="O8" s="48">
        <f>VLOOKUP($A8,'Occupancy Raw Data'!$B$8:$BE$45,'Occupancy Raw Data'!AV$3,FALSE)</f>
        <v>-4.4557329462989799</v>
      </c>
      <c r="P8" s="48">
        <f>VLOOKUP($A8,'Occupancy Raw Data'!$B$8:$BE$45,'Occupancy Raw Data'!AW$3,FALSE)</f>
        <v>0.86968670322377795</v>
      </c>
      <c r="Q8" s="48">
        <f>VLOOKUP($A8,'Occupancy Raw Data'!$B$8:$BE$45,'Occupancy Raw Data'!AX$3,FALSE)</f>
        <v>0.94098469973696797</v>
      </c>
      <c r="R8" s="49">
        <f>VLOOKUP($A8,'Occupancy Raw Data'!$B$8:$BE$45,'Occupancy Raw Data'!AY$3,FALSE)</f>
        <v>1.8872046122999799</v>
      </c>
      <c r="S8" s="48">
        <f>VLOOKUP($A8,'Occupancy Raw Data'!$B$8:$BE$45,'Occupancy Raw Data'!BA$3,FALSE)</f>
        <v>1.0111377199984699</v>
      </c>
      <c r="T8" s="48">
        <f>VLOOKUP($A8,'Occupancy Raw Data'!$B$8:$BE$45,'Occupancy Raw Data'!BB$3,FALSE)</f>
        <v>5.58548924443713</v>
      </c>
      <c r="U8" s="49">
        <f>VLOOKUP($A8,'Occupancy Raw Data'!$B$8:$BE$45,'Occupancy Raw Data'!BC$3,FALSE)</f>
        <v>3.20821809561438</v>
      </c>
      <c r="V8" s="50">
        <f>VLOOKUP($A8,'Occupancy Raw Data'!$B$8:$BE$45,'Occupancy Raw Data'!BE$3,FALSE)</f>
        <v>2.2611983288497099</v>
      </c>
      <c r="X8" s="51">
        <f>VLOOKUP($A8,'ADR Raw Data'!$B$6:$BE$43,'ADR Raw Data'!AG$1,FALSE)</f>
        <v>179.40650397623</v>
      </c>
      <c r="Y8" s="52">
        <f>VLOOKUP($A8,'ADR Raw Data'!$B$6:$BE$43,'ADR Raw Data'!AH$1,FALSE)</f>
        <v>199.79100304914201</v>
      </c>
      <c r="Z8" s="52">
        <f>VLOOKUP($A8,'ADR Raw Data'!$B$6:$BE$43,'ADR Raw Data'!AI$1,FALSE)</f>
        <v>208.418700440528</v>
      </c>
      <c r="AA8" s="52">
        <f>VLOOKUP($A8,'ADR Raw Data'!$B$6:$BE$43,'ADR Raw Data'!AJ$1,FALSE)</f>
        <v>198.29905401662</v>
      </c>
      <c r="AB8" s="52">
        <f>VLOOKUP($A8,'ADR Raw Data'!$B$6:$BE$43,'ADR Raw Data'!AK$1,FALSE)</f>
        <v>171.37706646603201</v>
      </c>
      <c r="AC8" s="53">
        <f>VLOOKUP($A8,'ADR Raw Data'!$B$6:$BE$43,'ADR Raw Data'!AL$1,FALSE)</f>
        <v>191.70039571815801</v>
      </c>
      <c r="AD8" s="52">
        <f>VLOOKUP($A8,'ADR Raw Data'!$B$6:$BE$43,'ADR Raw Data'!AN$1,FALSE)</f>
        <v>143.160726301132</v>
      </c>
      <c r="AE8" s="52">
        <f>VLOOKUP($A8,'ADR Raw Data'!$B$6:$BE$43,'ADR Raw Data'!AO$1,FALSE)</f>
        <v>140.45545479334601</v>
      </c>
      <c r="AF8" s="53">
        <f>VLOOKUP($A8,'ADR Raw Data'!$B$6:$BE$43,'ADR Raw Data'!AP$1,FALSE)</f>
        <v>141.831443993568</v>
      </c>
      <c r="AG8" s="54">
        <f>VLOOKUP($A8,'ADR Raw Data'!$B$6:$BE$43,'ADR Raw Data'!AR$1,FALSE)</f>
        <v>177.451188676562</v>
      </c>
      <c r="AI8" s="47">
        <f>VLOOKUP($A8,'ADR Raw Data'!$B$6:$BE$43,'ADR Raw Data'!AT$1,FALSE)</f>
        <v>9.0637653423980105</v>
      </c>
      <c r="AJ8" s="48">
        <f>VLOOKUP($A8,'ADR Raw Data'!$B$6:$BE$43,'ADR Raw Data'!AU$1,FALSE)</f>
        <v>10.5457729058125</v>
      </c>
      <c r="AK8" s="48">
        <f>VLOOKUP($A8,'ADR Raw Data'!$B$6:$BE$43,'ADR Raw Data'!AV$1,FALSE)</f>
        <v>11.6365037242089</v>
      </c>
      <c r="AL8" s="48">
        <f>VLOOKUP($A8,'ADR Raw Data'!$B$6:$BE$43,'ADR Raw Data'!AW$1,FALSE)</f>
        <v>8.3447630559348696</v>
      </c>
      <c r="AM8" s="48">
        <f>VLOOKUP($A8,'ADR Raw Data'!$B$6:$BE$43,'ADR Raw Data'!AX$1,FALSE)</f>
        <v>6.5967092714655404</v>
      </c>
      <c r="AN8" s="49">
        <f>VLOOKUP($A8,'ADR Raw Data'!$B$6:$BE$43,'ADR Raw Data'!AY$1,FALSE)</f>
        <v>9.1660669688648895</v>
      </c>
      <c r="AO8" s="48">
        <f>VLOOKUP($A8,'ADR Raw Data'!$B$6:$BE$43,'ADR Raw Data'!BA$1,FALSE)</f>
        <v>4.2981541085307802</v>
      </c>
      <c r="AP8" s="48">
        <f>VLOOKUP($A8,'ADR Raw Data'!$B$6:$BE$43,'ADR Raw Data'!BB$1,FALSE)</f>
        <v>4.5353877679996</v>
      </c>
      <c r="AQ8" s="49">
        <f>VLOOKUP($A8,'ADR Raw Data'!$B$6:$BE$43,'ADR Raw Data'!BC$1,FALSE)</f>
        <v>4.3888068727726104</v>
      </c>
      <c r="AR8" s="50">
        <f>VLOOKUP($A8,'ADR Raw Data'!$B$6:$BE$43,'ADR Raw Data'!BE$1,FALSE)</f>
        <v>7.9684357135920099</v>
      </c>
      <c r="AT8" s="51">
        <f>VLOOKUP($A8,'RevPAR Raw Data'!$B$6:$BE$43,'RevPAR Raw Data'!AG$1,FALSE)</f>
        <v>105.90944206562099</v>
      </c>
      <c r="AU8" s="52">
        <f>VLOOKUP($A8,'RevPAR Raw Data'!$B$6:$BE$43,'RevPAR Raw Data'!AH$1,FALSE)</f>
        <v>130.14141044160101</v>
      </c>
      <c r="AV8" s="52">
        <f>VLOOKUP($A8,'RevPAR Raw Data'!$B$6:$BE$43,'RevPAR Raw Data'!AI$1,FALSE)</f>
        <v>141.562144552208</v>
      </c>
      <c r="AW8" s="52">
        <f>VLOOKUP($A8,'RevPAR Raw Data'!$B$6:$BE$43,'RevPAR Raw Data'!AJ$1,FALSE)</f>
        <v>147.72174680148501</v>
      </c>
      <c r="AX8" s="52">
        <f>VLOOKUP($A8,'RevPAR Raw Data'!$B$6:$BE$43,'RevPAR Raw Data'!AK$1,FALSE)</f>
        <v>120.44755803755601</v>
      </c>
      <c r="AY8" s="53">
        <f>VLOOKUP($A8,'RevPAR Raw Data'!$B$6:$BE$43,'RevPAR Raw Data'!AL$1,FALSE)</f>
        <v>129.15646037969401</v>
      </c>
      <c r="AZ8" s="52">
        <f>VLOOKUP($A8,'RevPAR Raw Data'!$B$6:$BE$43,'RevPAR Raw Data'!AN$1,FALSE)</f>
        <v>98.127578931077096</v>
      </c>
      <c r="BA8" s="52">
        <f>VLOOKUP($A8,'RevPAR Raw Data'!$B$6:$BE$43,'RevPAR Raw Data'!AO$1,FALSE)</f>
        <v>93.005364733801002</v>
      </c>
      <c r="BB8" s="53">
        <f>VLOOKUP($A8,'RevPAR Raw Data'!$B$6:$BE$43,'RevPAR Raw Data'!AP$1,FALSE)</f>
        <v>95.566471832439106</v>
      </c>
      <c r="BC8" s="54">
        <f>VLOOKUP($A8,'RevPAR Raw Data'!$B$6:$BE$43,'RevPAR Raw Data'!AR$1,FALSE)</f>
        <v>119.55932079476401</v>
      </c>
      <c r="BE8" s="47">
        <f>VLOOKUP($A8,'RevPAR Raw Data'!$B$6:$BE$43,'RevPAR Raw Data'!AT$1,FALSE)</f>
        <v>16.300127370520901</v>
      </c>
      <c r="BF8" s="48">
        <f>VLOOKUP($A8,'RevPAR Raw Data'!$B$6:$BE$43,'RevPAR Raw Data'!AU$1,FALSE)</f>
        <v>18.625436756490199</v>
      </c>
      <c r="BG8" s="48">
        <f>VLOOKUP($A8,'RevPAR Raw Data'!$B$6:$BE$43,'RevPAR Raw Data'!AV$1,FALSE)</f>
        <v>6.6622792476730996</v>
      </c>
      <c r="BH8" s="48">
        <f>VLOOKUP($A8,'RevPAR Raw Data'!$B$6:$BE$43,'RevPAR Raw Data'!AW$1,FALSE)</f>
        <v>9.2870230538716498</v>
      </c>
      <c r="BI8" s="48">
        <f>VLOOKUP($A8,'RevPAR Raw Data'!$B$6:$BE$43,'RevPAR Raw Data'!AX$1,FALSE)</f>
        <v>7.5997679961331297</v>
      </c>
      <c r="BJ8" s="49">
        <f>VLOOKUP($A8,'RevPAR Raw Data'!$B$6:$BE$43,'RevPAR Raw Data'!AY$1,FALSE)</f>
        <v>11.226254019767801</v>
      </c>
      <c r="BK8" s="48">
        <f>VLOOKUP($A8,'RevPAR Raw Data'!$B$6:$BE$43,'RevPAR Raw Data'!BA$1,FALSE)</f>
        <v>5.3527520859842799</v>
      </c>
      <c r="BL8" s="48">
        <f>VLOOKUP($A8,'RevPAR Raw Data'!$B$6:$BE$43,'RevPAR Raw Data'!BB$1,FALSE)</f>
        <v>10.374200608411799</v>
      </c>
      <c r="BM8" s="49">
        <f>VLOOKUP($A8,'RevPAR Raw Data'!$B$6:$BE$43,'RevPAR Raw Data'!BC$1,FALSE)</f>
        <v>7.7378274646608496</v>
      </c>
      <c r="BN8" s="50">
        <f>VLOOKUP($A8,'RevPAR Raw Data'!$B$6:$BE$43,'RevPAR Raw Data'!BE$1,FALSE)</f>
        <v>10.4098161776329</v>
      </c>
    </row>
    <row r="9" spans="1:66" x14ac:dyDescent="0.45">
      <c r="A9" s="63" t="s">
        <v>89</v>
      </c>
      <c r="B9" s="47">
        <f>VLOOKUP($A9,'Occupancy Raw Data'!$B$8:$BE$45,'Occupancy Raw Data'!AG$3,FALSE)</f>
        <v>48.216150365471599</v>
      </c>
      <c r="C9" s="48">
        <f>VLOOKUP($A9,'Occupancy Raw Data'!$B$8:$BE$45,'Occupancy Raw Data'!AH$3,FALSE)</f>
        <v>58.594384499361801</v>
      </c>
      <c r="D9" s="48">
        <f>VLOOKUP($A9,'Occupancy Raw Data'!$B$8:$BE$45,'Occupancy Raw Data'!AI$3,FALSE)</f>
        <v>65.256990370112504</v>
      </c>
      <c r="E9" s="48">
        <f>VLOOKUP($A9,'Occupancy Raw Data'!$B$8:$BE$45,'Occupancy Raw Data'!AJ$3,FALSE)</f>
        <v>70.474863578311798</v>
      </c>
      <c r="F9" s="48">
        <f>VLOOKUP($A9,'Occupancy Raw Data'!$B$8:$BE$45,'Occupancy Raw Data'!AK$3,FALSE)</f>
        <v>66.724718448856294</v>
      </c>
      <c r="G9" s="49">
        <f>VLOOKUP($A9,'Occupancy Raw Data'!$B$8:$BE$45,'Occupancy Raw Data'!AL$3,FALSE)</f>
        <v>61.8515423717011</v>
      </c>
      <c r="H9" s="48">
        <f>VLOOKUP($A9,'Occupancy Raw Data'!$B$8:$BE$45,'Occupancy Raw Data'!AN$3,FALSE)</f>
        <v>66.524439800301806</v>
      </c>
      <c r="I9" s="48">
        <f>VLOOKUP($A9,'Occupancy Raw Data'!$B$8:$BE$45,'Occupancy Raw Data'!AO$3,FALSE)</f>
        <v>65.891675374433902</v>
      </c>
      <c r="J9" s="49">
        <f>VLOOKUP($A9,'Occupancy Raw Data'!$B$8:$BE$45,'Occupancy Raw Data'!AP$3,FALSE)</f>
        <v>66.208057587367904</v>
      </c>
      <c r="K9" s="50">
        <f>VLOOKUP($A9,'Occupancy Raw Data'!$B$8:$BE$45,'Occupancy Raw Data'!AR$3,FALSE)</f>
        <v>63.095889502395899</v>
      </c>
      <c r="M9" s="47">
        <f>VLOOKUP($A9,'Occupancy Raw Data'!$B$8:$BE$45,'Occupancy Raw Data'!AT$3,FALSE)</f>
        <v>6.9010757608293298</v>
      </c>
      <c r="N9" s="48">
        <f>VLOOKUP($A9,'Occupancy Raw Data'!$B$8:$BE$45,'Occupancy Raw Data'!AU$3,FALSE)</f>
        <v>15.3427902635444</v>
      </c>
      <c r="O9" s="48">
        <f>VLOOKUP($A9,'Occupancy Raw Data'!$B$8:$BE$45,'Occupancy Raw Data'!AV$3,FALSE)</f>
        <v>10.3127319864076</v>
      </c>
      <c r="P9" s="48">
        <f>VLOOKUP($A9,'Occupancy Raw Data'!$B$8:$BE$45,'Occupancy Raw Data'!AW$3,FALSE)</f>
        <v>8.5589980318256504</v>
      </c>
      <c r="Q9" s="48">
        <f>VLOOKUP($A9,'Occupancy Raw Data'!$B$8:$BE$45,'Occupancy Raw Data'!AX$3,FALSE)</f>
        <v>7.9152338405944702</v>
      </c>
      <c r="R9" s="49">
        <f>VLOOKUP($A9,'Occupancy Raw Data'!$B$8:$BE$45,'Occupancy Raw Data'!AY$3,FALSE)</f>
        <v>9.7400825671680007</v>
      </c>
      <c r="S9" s="48">
        <f>VLOOKUP($A9,'Occupancy Raw Data'!$B$8:$BE$45,'Occupancy Raw Data'!BA$3,FALSE)</f>
        <v>3.2163559645041802</v>
      </c>
      <c r="T9" s="48">
        <f>VLOOKUP($A9,'Occupancy Raw Data'!$B$8:$BE$45,'Occupancy Raw Data'!BB$3,FALSE)</f>
        <v>0.73742765994966197</v>
      </c>
      <c r="U9" s="49">
        <f>VLOOKUP($A9,'Occupancy Raw Data'!$B$8:$BE$45,'Occupancy Raw Data'!BC$3,FALSE)</f>
        <v>1.96774929477071</v>
      </c>
      <c r="V9" s="50">
        <f>VLOOKUP($A9,'Occupancy Raw Data'!$B$8:$BE$45,'Occupancy Raw Data'!BE$3,FALSE)</f>
        <v>7.2876783988944398</v>
      </c>
      <c r="X9" s="51">
        <f>VLOOKUP($A9,'ADR Raw Data'!$B$6:$BE$43,'ADR Raw Data'!AG$1,FALSE)</f>
        <v>132.985322144017</v>
      </c>
      <c r="Y9" s="52">
        <f>VLOOKUP($A9,'ADR Raw Data'!$B$6:$BE$43,'ADR Raw Data'!AH$1,FALSE)</f>
        <v>147.48897183307699</v>
      </c>
      <c r="Z9" s="52">
        <f>VLOOKUP($A9,'ADR Raw Data'!$B$6:$BE$43,'ADR Raw Data'!AI$1,FALSE)</f>
        <v>158.11031869499499</v>
      </c>
      <c r="AA9" s="52">
        <f>VLOOKUP($A9,'ADR Raw Data'!$B$6:$BE$43,'ADR Raw Data'!AJ$1,FALSE)</f>
        <v>153.60185749588101</v>
      </c>
      <c r="AB9" s="52">
        <f>VLOOKUP($A9,'ADR Raw Data'!$B$6:$BE$43,'ADR Raw Data'!AK$1,FALSE)</f>
        <v>142.943212110666</v>
      </c>
      <c r="AC9" s="53">
        <f>VLOOKUP($A9,'ADR Raw Data'!$B$6:$BE$43,'ADR Raw Data'!AL$1,FALSE)</f>
        <v>147.88101454170101</v>
      </c>
      <c r="AD9" s="52">
        <f>VLOOKUP($A9,'ADR Raw Data'!$B$6:$BE$43,'ADR Raw Data'!AN$1,FALSE)</f>
        <v>134.208216763384</v>
      </c>
      <c r="AE9" s="52">
        <f>VLOOKUP($A9,'ADR Raw Data'!$B$6:$BE$43,'ADR Raw Data'!AO$1,FALSE)</f>
        <v>133.261778776265</v>
      </c>
      <c r="AF9" s="53">
        <f>VLOOKUP($A9,'ADR Raw Data'!$B$6:$BE$43,'ADR Raw Data'!AP$1,FALSE)</f>
        <v>133.73725909688699</v>
      </c>
      <c r="AG9" s="54">
        <f>VLOOKUP($A9,'ADR Raw Data'!$B$6:$BE$43,'ADR Raw Data'!AR$1,FALSE)</f>
        <v>143.64188358189301</v>
      </c>
      <c r="AI9" s="47">
        <f>VLOOKUP($A9,'ADR Raw Data'!$B$6:$BE$43,'ADR Raw Data'!AT$1,FALSE)</f>
        <v>6.5971532640984796</v>
      </c>
      <c r="AJ9" s="48">
        <f>VLOOKUP($A9,'ADR Raw Data'!$B$6:$BE$43,'ADR Raw Data'!AU$1,FALSE)</f>
        <v>8.5350632871604493</v>
      </c>
      <c r="AK9" s="48">
        <f>VLOOKUP($A9,'ADR Raw Data'!$B$6:$BE$43,'ADR Raw Data'!AV$1,FALSE)</f>
        <v>11.556144475015399</v>
      </c>
      <c r="AL9" s="48">
        <f>VLOOKUP($A9,'ADR Raw Data'!$B$6:$BE$43,'ADR Raw Data'!AW$1,FALSE)</f>
        <v>7.8306506859108698</v>
      </c>
      <c r="AM9" s="48">
        <f>VLOOKUP($A9,'ADR Raw Data'!$B$6:$BE$43,'ADR Raw Data'!AX$1,FALSE)</f>
        <v>5.0126615090711404</v>
      </c>
      <c r="AN9" s="49">
        <f>VLOOKUP($A9,'ADR Raw Data'!$B$6:$BE$43,'ADR Raw Data'!AY$1,FALSE)</f>
        <v>8.0249549904369601</v>
      </c>
      <c r="AO9" s="48">
        <f>VLOOKUP($A9,'ADR Raw Data'!$B$6:$BE$43,'ADR Raw Data'!BA$1,FALSE)</f>
        <v>6.5005662144660503</v>
      </c>
      <c r="AP9" s="48">
        <f>VLOOKUP($A9,'ADR Raw Data'!$B$6:$BE$43,'ADR Raw Data'!BB$1,FALSE)</f>
        <v>3.7505504624850601</v>
      </c>
      <c r="AQ9" s="49">
        <f>VLOOKUP($A9,'ADR Raw Data'!$B$6:$BE$43,'ADR Raw Data'!BC$1,FALSE)</f>
        <v>5.10681836171009</v>
      </c>
      <c r="AR9" s="50">
        <f>VLOOKUP($A9,'ADR Raw Data'!$B$6:$BE$43,'ADR Raw Data'!BE$1,FALSE)</f>
        <v>7.3161215831409203</v>
      </c>
      <c r="AT9" s="51">
        <f>VLOOKUP($A9,'RevPAR Raw Data'!$B$6:$BE$43,'RevPAR Raw Data'!AG$1,FALSE)</f>
        <v>64.120402888966197</v>
      </c>
      <c r="AU9" s="52">
        <f>VLOOKUP($A9,'RevPAR Raw Data'!$B$6:$BE$43,'RevPAR Raw Data'!AH$1,FALSE)</f>
        <v>86.420255250029001</v>
      </c>
      <c r="AV9" s="52">
        <f>VLOOKUP($A9,'RevPAR Raw Data'!$B$6:$BE$43,'RevPAR Raw Data'!AI$1,FALSE)</f>
        <v>103.178035444947</v>
      </c>
      <c r="AW9" s="52">
        <f>VLOOKUP($A9,'RevPAR Raw Data'!$B$6:$BE$43,'RevPAR Raw Data'!AJ$1,FALSE)</f>
        <v>108.250699523975</v>
      </c>
      <c r="AX9" s="52">
        <f>VLOOKUP($A9,'RevPAR Raw Data'!$B$6:$BE$43,'RevPAR Raw Data'!AK$1,FALSE)</f>
        <v>95.378455822593693</v>
      </c>
      <c r="AY9" s="53">
        <f>VLOOKUP($A9,'RevPAR Raw Data'!$B$6:$BE$43,'RevPAR Raw Data'!AL$1,FALSE)</f>
        <v>91.466688368962195</v>
      </c>
      <c r="AZ9" s="52">
        <f>VLOOKUP($A9,'RevPAR Raw Data'!$B$6:$BE$43,'RevPAR Raw Data'!AN$1,FALSE)</f>
        <v>89.281264367815993</v>
      </c>
      <c r="BA9" s="52">
        <f>VLOOKUP($A9,'RevPAR Raw Data'!$B$6:$BE$43,'RevPAR Raw Data'!AO$1,FALSE)</f>
        <v>87.808418669453104</v>
      </c>
      <c r="BB9" s="53">
        <f>VLOOKUP($A9,'RevPAR Raw Data'!$B$6:$BE$43,'RevPAR Raw Data'!AP$1,FALSE)</f>
        <v>88.544841518634598</v>
      </c>
      <c r="BC9" s="54">
        <f>VLOOKUP($A9,'RevPAR Raw Data'!$B$6:$BE$43,'RevPAR Raw Data'!AR$1,FALSE)</f>
        <v>90.632124143991703</v>
      </c>
      <c r="BE9" s="47">
        <f>VLOOKUP($A9,'RevPAR Raw Data'!$B$6:$BE$43,'RevPAR Raw Data'!AT$1,FALSE)</f>
        <v>13.9535035697412</v>
      </c>
      <c r="BF9" s="48">
        <f>VLOOKUP($A9,'RevPAR Raw Data'!$B$6:$BE$43,'RevPAR Raw Data'!AU$1,FALSE)</f>
        <v>25.187370409714699</v>
      </c>
      <c r="BG9" s="48">
        <f>VLOOKUP($A9,'RevPAR Raw Data'!$B$6:$BE$43,'RevPAR Raw Data'!AV$1,FALSE)</f>
        <v>23.060630669093399</v>
      </c>
      <c r="BH9" s="48">
        <f>VLOOKUP($A9,'RevPAR Raw Data'!$B$6:$BE$43,'RevPAR Raw Data'!AW$1,FALSE)</f>
        <v>17.059873955822699</v>
      </c>
      <c r="BI9" s="48">
        <f>VLOOKUP($A9,'RevPAR Raw Data'!$B$6:$BE$43,'RevPAR Raw Data'!AX$1,FALSE)</f>
        <v>13.324659229746</v>
      </c>
      <c r="BJ9" s="49">
        <f>VLOOKUP($A9,'RevPAR Raw Data'!$B$6:$BE$43,'RevPAR Raw Data'!AY$1,FALSE)</f>
        <v>18.546674799651498</v>
      </c>
      <c r="BK9" s="48">
        <f>VLOOKUP($A9,'RevPAR Raw Data'!$B$6:$BE$43,'RevPAR Raw Data'!BA$1,FALSE)</f>
        <v>9.9260035281357606</v>
      </c>
      <c r="BL9" s="48">
        <f>VLOOKUP($A9,'RevPAR Raw Data'!$B$6:$BE$43,'RevPAR Raw Data'!BB$1,FALSE)</f>
        <v>4.5156357189454503</v>
      </c>
      <c r="BM9" s="49">
        <f>VLOOKUP($A9,'RevPAR Raw Data'!$B$6:$BE$43,'RevPAR Raw Data'!BC$1,FALSE)</f>
        <v>7.1750570387785801</v>
      </c>
      <c r="BN9" s="50">
        <f>VLOOKUP($A9,'RevPAR Raw Data'!$B$6:$BE$43,'RevPAR Raw Data'!BE$1,FALSE)</f>
        <v>15.136975394286701</v>
      </c>
    </row>
    <row r="10" spans="1:66" x14ac:dyDescent="0.45">
      <c r="A10" s="63" t="s">
        <v>26</v>
      </c>
      <c r="B10" s="47">
        <f>VLOOKUP($A10,'Occupancy Raw Data'!$B$8:$BE$45,'Occupancy Raw Data'!AG$3,FALSE)</f>
        <v>48.3593298671288</v>
      </c>
      <c r="C10" s="48">
        <f>VLOOKUP($A10,'Occupancy Raw Data'!$B$8:$BE$45,'Occupancy Raw Data'!AH$3,FALSE)</f>
        <v>60.0346620450606</v>
      </c>
      <c r="D10" s="48">
        <f>VLOOKUP($A10,'Occupancy Raw Data'!$B$8:$BE$45,'Occupancy Raw Data'!AI$3,FALSE)</f>
        <v>67.654534950895396</v>
      </c>
      <c r="E10" s="48">
        <f>VLOOKUP($A10,'Occupancy Raw Data'!$B$8:$BE$45,'Occupancy Raw Data'!AJ$3,FALSE)</f>
        <v>72.128827267475401</v>
      </c>
      <c r="F10" s="48">
        <f>VLOOKUP($A10,'Occupancy Raw Data'!$B$8:$BE$45,'Occupancy Raw Data'!AK$3,FALSE)</f>
        <v>64.904679376083095</v>
      </c>
      <c r="G10" s="49">
        <f>VLOOKUP($A10,'Occupancy Raw Data'!$B$8:$BE$45,'Occupancy Raw Data'!AL$3,FALSE)</f>
        <v>62.6164067013287</v>
      </c>
      <c r="H10" s="48">
        <f>VLOOKUP($A10,'Occupancy Raw Data'!$B$8:$BE$45,'Occupancy Raw Data'!AN$3,FALSE)</f>
        <v>64.737146158290003</v>
      </c>
      <c r="I10" s="48">
        <f>VLOOKUP($A10,'Occupancy Raw Data'!$B$8:$BE$45,'Occupancy Raw Data'!AO$3,FALSE)</f>
        <v>63.154246100519899</v>
      </c>
      <c r="J10" s="49">
        <f>VLOOKUP($A10,'Occupancy Raw Data'!$B$8:$BE$45,'Occupancy Raw Data'!AP$3,FALSE)</f>
        <v>63.945696129404901</v>
      </c>
      <c r="K10" s="50">
        <f>VLOOKUP($A10,'Occupancy Raw Data'!$B$8:$BE$45,'Occupancy Raw Data'!AR$3,FALSE)</f>
        <v>62.996203680778997</v>
      </c>
      <c r="M10" s="47">
        <f>VLOOKUP($A10,'Occupancy Raw Data'!$B$8:$BE$45,'Occupancy Raw Data'!AT$3,FALSE)</f>
        <v>9.8141277014255692</v>
      </c>
      <c r="N10" s="48">
        <f>VLOOKUP($A10,'Occupancy Raw Data'!$B$8:$BE$45,'Occupancy Raw Data'!AU$3,FALSE)</f>
        <v>10.469905451404401</v>
      </c>
      <c r="O10" s="48">
        <f>VLOOKUP($A10,'Occupancy Raw Data'!$B$8:$BE$45,'Occupancy Raw Data'!AV$3,FALSE)</f>
        <v>2.4824690119112698</v>
      </c>
      <c r="P10" s="48">
        <f>VLOOKUP($A10,'Occupancy Raw Data'!$B$8:$BE$45,'Occupancy Raw Data'!AW$3,FALSE)</f>
        <v>5.3862689807078299</v>
      </c>
      <c r="Q10" s="48">
        <f>VLOOKUP($A10,'Occupancy Raw Data'!$B$8:$BE$45,'Occupancy Raw Data'!AX$3,FALSE)</f>
        <v>0.184624154218124</v>
      </c>
      <c r="R10" s="49">
        <f>VLOOKUP($A10,'Occupancy Raw Data'!$B$8:$BE$45,'Occupancy Raw Data'!AY$3,FALSE)</f>
        <v>5.1933266541064702</v>
      </c>
      <c r="S10" s="48">
        <f>VLOOKUP($A10,'Occupancy Raw Data'!$B$8:$BE$45,'Occupancy Raw Data'!BA$3,FALSE)</f>
        <v>1.41840384754556</v>
      </c>
      <c r="T10" s="48">
        <f>VLOOKUP($A10,'Occupancy Raw Data'!$B$8:$BE$45,'Occupancy Raw Data'!BB$3,FALSE)</f>
        <v>0.58651803697422999</v>
      </c>
      <c r="U10" s="49">
        <f>VLOOKUP($A10,'Occupancy Raw Data'!$B$8:$BE$45,'Occupancy Raw Data'!BC$3,FALSE)</f>
        <v>1.00589629091865</v>
      </c>
      <c r="V10" s="50">
        <f>VLOOKUP($A10,'Occupancy Raw Data'!$B$8:$BE$45,'Occupancy Raw Data'!BE$3,FALSE)</f>
        <v>3.9435644869595898</v>
      </c>
      <c r="X10" s="51">
        <f>VLOOKUP($A10,'ADR Raw Data'!$B$6:$BE$43,'ADR Raw Data'!AG$1,FALSE)</f>
        <v>141.07025683908699</v>
      </c>
      <c r="Y10" s="52">
        <f>VLOOKUP($A10,'ADR Raw Data'!$B$6:$BE$43,'ADR Raw Data'!AH$1,FALSE)</f>
        <v>161.883972767513</v>
      </c>
      <c r="Z10" s="52">
        <f>VLOOKUP($A10,'ADR Raw Data'!$B$6:$BE$43,'ADR Raw Data'!AI$1,FALSE)</f>
        <v>174.33759456920799</v>
      </c>
      <c r="AA10" s="52">
        <f>VLOOKUP($A10,'ADR Raw Data'!$B$6:$BE$43,'ADR Raw Data'!AJ$1,FALSE)</f>
        <v>169.56319250330299</v>
      </c>
      <c r="AB10" s="52">
        <f>VLOOKUP($A10,'ADR Raw Data'!$B$6:$BE$43,'ADR Raw Data'!AK$1,FALSE)</f>
        <v>146.77119670671999</v>
      </c>
      <c r="AC10" s="53">
        <f>VLOOKUP($A10,'ADR Raw Data'!$B$6:$BE$43,'ADR Raw Data'!AL$1,FALSE)</f>
        <v>159.99632010628301</v>
      </c>
      <c r="AD10" s="52">
        <f>VLOOKUP($A10,'ADR Raw Data'!$B$6:$BE$43,'ADR Raw Data'!AN$1,FALSE)</f>
        <v>129.23256023558801</v>
      </c>
      <c r="AE10" s="52">
        <f>VLOOKUP($A10,'ADR Raw Data'!$B$6:$BE$43,'ADR Raw Data'!AO$1,FALSE)</f>
        <v>128.056988657153</v>
      </c>
      <c r="AF10" s="53">
        <f>VLOOKUP($A10,'ADR Raw Data'!$B$6:$BE$43,'ADR Raw Data'!AP$1,FALSE)</f>
        <v>128.65204941729101</v>
      </c>
      <c r="AG10" s="54">
        <f>VLOOKUP($A10,'ADR Raw Data'!$B$6:$BE$43,'ADR Raw Data'!AR$1,FALSE)</f>
        <v>150.905834867192</v>
      </c>
      <c r="AI10" s="47">
        <f>VLOOKUP($A10,'ADR Raw Data'!$B$6:$BE$43,'ADR Raw Data'!AT$1,FALSE)</f>
        <v>6.5346754438511097</v>
      </c>
      <c r="AJ10" s="48">
        <f>VLOOKUP($A10,'ADR Raw Data'!$B$6:$BE$43,'ADR Raw Data'!AU$1,FALSE)</f>
        <v>5.0493365854657002</v>
      </c>
      <c r="AK10" s="48">
        <f>VLOOKUP($A10,'ADR Raw Data'!$B$6:$BE$43,'ADR Raw Data'!AV$1,FALSE)</f>
        <v>1.3652694090572099</v>
      </c>
      <c r="AL10" s="48">
        <f>VLOOKUP($A10,'ADR Raw Data'!$B$6:$BE$43,'ADR Raw Data'!AW$1,FALSE)</f>
        <v>3.1478294208929697E-2</v>
      </c>
      <c r="AM10" s="48">
        <f>VLOOKUP($A10,'ADR Raw Data'!$B$6:$BE$43,'ADR Raw Data'!AX$1,FALSE)</f>
        <v>0.19004008714339601</v>
      </c>
      <c r="AN10" s="49">
        <f>VLOOKUP($A10,'ADR Raw Data'!$B$6:$BE$43,'ADR Raw Data'!AY$1,FALSE)</f>
        <v>2.07226534711323</v>
      </c>
      <c r="AO10" s="48">
        <f>VLOOKUP($A10,'ADR Raw Data'!$B$6:$BE$43,'ADR Raw Data'!BA$1,FALSE)</f>
        <v>2.6607381791593099</v>
      </c>
      <c r="AP10" s="48">
        <f>VLOOKUP($A10,'ADR Raw Data'!$B$6:$BE$43,'ADR Raw Data'!BB$1,FALSE)</f>
        <v>2.9867494760059601</v>
      </c>
      <c r="AQ10" s="49">
        <f>VLOOKUP($A10,'ADR Raw Data'!$B$6:$BE$43,'ADR Raw Data'!BC$1,FALSE)</f>
        <v>2.8233288893028399</v>
      </c>
      <c r="AR10" s="50">
        <f>VLOOKUP($A10,'ADR Raw Data'!$B$6:$BE$43,'ADR Raw Data'!BE$1,FALSE)</f>
        <v>2.4421395684844098</v>
      </c>
      <c r="AT10" s="51">
        <f>VLOOKUP($A10,'RevPAR Raw Data'!$B$6:$BE$43,'RevPAR Raw Data'!AG$1,FALSE)</f>
        <v>68.2206308492201</v>
      </c>
      <c r="AU10" s="52">
        <f>VLOOKUP($A10,'RevPAR Raw Data'!$B$6:$BE$43,'RevPAR Raw Data'!AH$1,FALSE)</f>
        <v>97.186495956094703</v>
      </c>
      <c r="AV10" s="52">
        <f>VLOOKUP($A10,'RevPAR Raw Data'!$B$6:$BE$43,'RevPAR Raw Data'!AI$1,FALSE)</f>
        <v>117.947288850375</v>
      </c>
      <c r="AW10" s="52">
        <f>VLOOKUP($A10,'RevPAR Raw Data'!$B$6:$BE$43,'RevPAR Raw Data'!AJ$1,FALSE)</f>
        <v>122.303942229924</v>
      </c>
      <c r="AX10" s="52">
        <f>VLOOKUP($A10,'RevPAR Raw Data'!$B$6:$BE$43,'RevPAR Raw Data'!AK$1,FALSE)</f>
        <v>95.261374638936999</v>
      </c>
      <c r="AY10" s="53">
        <f>VLOOKUP($A10,'RevPAR Raw Data'!$B$6:$BE$43,'RevPAR Raw Data'!AL$1,FALSE)</f>
        <v>100.18394650491</v>
      </c>
      <c r="AZ10" s="52">
        <f>VLOOKUP($A10,'RevPAR Raw Data'!$B$6:$BE$43,'RevPAR Raw Data'!AN$1,FALSE)</f>
        <v>83.661471403812797</v>
      </c>
      <c r="BA10" s="52">
        <f>VLOOKUP($A10,'RevPAR Raw Data'!$B$6:$BE$43,'RevPAR Raw Data'!AO$1,FALSE)</f>
        <v>80.873425765453405</v>
      </c>
      <c r="BB10" s="53">
        <f>VLOOKUP($A10,'RevPAR Raw Data'!$B$6:$BE$43,'RevPAR Raw Data'!AP$1,FALSE)</f>
        <v>82.267448584633101</v>
      </c>
      <c r="BC10" s="54">
        <f>VLOOKUP($A10,'RevPAR Raw Data'!$B$6:$BE$43,'RevPAR Raw Data'!AR$1,FALSE)</f>
        <v>95.064947099116907</v>
      </c>
      <c r="BE10" s="47">
        <f>VLOOKUP($A10,'RevPAR Raw Data'!$B$6:$BE$43,'RevPAR Raw Data'!AT$1,FALSE)</f>
        <v>16.990124538209901</v>
      </c>
      <c r="BF10" s="48">
        <f>VLOOKUP($A10,'RevPAR Raw Data'!$B$6:$BE$43,'RevPAR Raw Data'!AU$1,FALSE)</f>
        <v>16.0479028032915</v>
      </c>
      <c r="BG10" s="48">
        <f>VLOOKUP($A10,'RevPAR Raw Data'!$B$6:$BE$43,'RevPAR Raw Data'!AV$1,FALSE)</f>
        <v>3.88163081097743</v>
      </c>
      <c r="BH10" s="48">
        <f>VLOOKUP($A10,'RevPAR Raw Data'!$B$6:$BE$43,'RevPAR Raw Data'!AW$1,FALSE)</f>
        <v>5.41944278051339</v>
      </c>
      <c r="BI10" s="48">
        <f>VLOOKUP($A10,'RevPAR Raw Data'!$B$6:$BE$43,'RevPAR Raw Data'!AX$1,FALSE)</f>
        <v>0.37501510126508503</v>
      </c>
      <c r="BJ10" s="49">
        <f>VLOOKUP($A10,'RevPAR Raw Data'!$B$6:$BE$43,'RevPAR Raw Data'!AY$1,FALSE)</f>
        <v>7.3732115098351496</v>
      </c>
      <c r="BK10" s="48">
        <f>VLOOKUP($A10,'RevPAR Raw Data'!$B$6:$BE$43,'RevPAR Raw Data'!BA$1,FALSE)</f>
        <v>4.1168820394111902</v>
      </c>
      <c r="BL10" s="48">
        <f>VLOOKUP($A10,'RevPAR Raw Data'!$B$6:$BE$43,'RevPAR Raw Data'!BB$1,FALSE)</f>
        <v>3.5907853373762002</v>
      </c>
      <c r="BM10" s="49">
        <f>VLOOKUP($A10,'RevPAR Raw Data'!$B$6:$BE$43,'RevPAR Raw Data'!BC$1,FALSE)</f>
        <v>3.8576249407994299</v>
      </c>
      <c r="BN10" s="50">
        <f>VLOOKUP($A10,'RevPAR Raw Data'!$B$6:$BE$43,'RevPAR Raw Data'!BE$1,FALSE)</f>
        <v>6.4820114041887402</v>
      </c>
    </row>
    <row r="11" spans="1:66" x14ac:dyDescent="0.45">
      <c r="A11" s="63" t="s">
        <v>24</v>
      </c>
      <c r="B11" s="47">
        <f>VLOOKUP($A11,'Occupancy Raw Data'!$B$8:$BE$45,'Occupancy Raw Data'!AG$3,FALSE)</f>
        <v>48.303280741297201</v>
      </c>
      <c r="C11" s="48">
        <f>VLOOKUP($A11,'Occupancy Raw Data'!$B$8:$BE$45,'Occupancy Raw Data'!AH$3,FALSE)</f>
        <v>57.945154019534101</v>
      </c>
      <c r="D11" s="48">
        <f>VLOOKUP($A11,'Occupancy Raw Data'!$B$8:$BE$45,'Occupancy Raw Data'!AI$3,FALSE)</f>
        <v>60.627973954420199</v>
      </c>
      <c r="E11" s="48">
        <f>VLOOKUP($A11,'Occupancy Raw Data'!$B$8:$BE$45,'Occupancy Raw Data'!AJ$3,FALSE)</f>
        <v>63.148009015777603</v>
      </c>
      <c r="F11" s="48">
        <f>VLOOKUP($A11,'Occupancy Raw Data'!$B$8:$BE$45,'Occupancy Raw Data'!AK$3,FALSE)</f>
        <v>62.584522915101402</v>
      </c>
      <c r="G11" s="49">
        <f>VLOOKUP($A11,'Occupancy Raw Data'!$B$8:$BE$45,'Occupancy Raw Data'!AL$3,FALSE)</f>
        <v>58.521788129226103</v>
      </c>
      <c r="H11" s="48">
        <f>VLOOKUP($A11,'Occupancy Raw Data'!$B$8:$BE$45,'Occupancy Raw Data'!AN$3,FALSE)</f>
        <v>65.527172551965904</v>
      </c>
      <c r="I11" s="48">
        <f>VLOOKUP($A11,'Occupancy Raw Data'!$B$8:$BE$45,'Occupancy Raw Data'!AO$3,FALSE)</f>
        <v>66.960931630353102</v>
      </c>
      <c r="J11" s="49">
        <f>VLOOKUP($A11,'Occupancy Raw Data'!$B$8:$BE$45,'Occupancy Raw Data'!AP$3,FALSE)</f>
        <v>66.244052091159503</v>
      </c>
      <c r="K11" s="50">
        <f>VLOOKUP($A11,'Occupancy Raw Data'!$B$8:$BE$45,'Occupancy Raw Data'!AR$3,FALSE)</f>
        <v>60.728149261207101</v>
      </c>
      <c r="M11" s="47">
        <f>VLOOKUP($A11,'Occupancy Raw Data'!$B$8:$BE$45,'Occupancy Raw Data'!AT$3,FALSE)</f>
        <v>2.9650808537958802</v>
      </c>
      <c r="N11" s="48">
        <f>VLOOKUP($A11,'Occupancy Raw Data'!$B$8:$BE$45,'Occupancy Raw Data'!AU$3,FALSE)</f>
        <v>4.7796025234605697</v>
      </c>
      <c r="O11" s="48">
        <f>VLOOKUP($A11,'Occupancy Raw Data'!$B$8:$BE$45,'Occupancy Raw Data'!AV$3,FALSE)</f>
        <v>2.2968362088774201</v>
      </c>
      <c r="P11" s="48">
        <f>VLOOKUP($A11,'Occupancy Raw Data'!$B$8:$BE$45,'Occupancy Raw Data'!AW$3,FALSE)</f>
        <v>2.7836186999141699</v>
      </c>
      <c r="Q11" s="48">
        <f>VLOOKUP($A11,'Occupancy Raw Data'!$B$8:$BE$45,'Occupancy Raw Data'!AX$3,FALSE)</f>
        <v>2.4719809015432701</v>
      </c>
      <c r="R11" s="49">
        <f>VLOOKUP($A11,'Occupancy Raw Data'!$B$8:$BE$45,'Occupancy Raw Data'!AY$3,FALSE)</f>
        <v>3.0336644699248998</v>
      </c>
      <c r="S11" s="48">
        <f>VLOOKUP($A11,'Occupancy Raw Data'!$B$8:$BE$45,'Occupancy Raw Data'!BA$3,FALSE)</f>
        <v>-2.5308271188743801</v>
      </c>
      <c r="T11" s="48">
        <f>VLOOKUP($A11,'Occupancy Raw Data'!$B$8:$BE$45,'Occupancy Raw Data'!BB$3,FALSE)</f>
        <v>-0.795978381274696</v>
      </c>
      <c r="U11" s="49">
        <f>VLOOKUP($A11,'Occupancy Raw Data'!$B$8:$BE$45,'Occupancy Raw Data'!BC$3,FALSE)</f>
        <v>-1.6616670219013301</v>
      </c>
      <c r="V11" s="50">
        <f>VLOOKUP($A11,'Occupancy Raw Data'!$B$8:$BE$45,'Occupancy Raw Data'!BE$3,FALSE)</f>
        <v>1.52290181930733</v>
      </c>
      <c r="X11" s="51">
        <f>VLOOKUP($A11,'ADR Raw Data'!$B$6:$BE$43,'ADR Raw Data'!AG$1,FALSE)</f>
        <v>127.84799157485401</v>
      </c>
      <c r="Y11" s="52">
        <f>VLOOKUP($A11,'ADR Raw Data'!$B$6:$BE$43,'ADR Raw Data'!AH$1,FALSE)</f>
        <v>132.65191139924301</v>
      </c>
      <c r="Z11" s="52">
        <f>VLOOKUP($A11,'ADR Raw Data'!$B$6:$BE$43,'ADR Raw Data'!AI$1,FALSE)</f>
        <v>134.80806474931501</v>
      </c>
      <c r="AA11" s="52">
        <f>VLOOKUP($A11,'ADR Raw Data'!$B$6:$BE$43,'ADR Raw Data'!AJ$1,FALSE)</f>
        <v>137.233488498909</v>
      </c>
      <c r="AB11" s="52">
        <f>VLOOKUP($A11,'ADR Raw Data'!$B$6:$BE$43,'ADR Raw Data'!AK$1,FALSE)</f>
        <v>139.687801620648</v>
      </c>
      <c r="AC11" s="53">
        <f>VLOOKUP($A11,'ADR Raw Data'!$B$6:$BE$43,'ADR Raw Data'!AL$1,FALSE)</f>
        <v>134.799260091365</v>
      </c>
      <c r="AD11" s="52">
        <f>VLOOKUP($A11,'ADR Raw Data'!$B$6:$BE$43,'ADR Raw Data'!AN$1,FALSE)</f>
        <v>145.16667208102399</v>
      </c>
      <c r="AE11" s="52">
        <f>VLOOKUP($A11,'ADR Raw Data'!$B$6:$BE$43,'ADR Raw Data'!AO$1,FALSE)</f>
        <v>148.889635811126</v>
      </c>
      <c r="AF11" s="53">
        <f>VLOOKUP($A11,'ADR Raw Data'!$B$6:$BE$43,'ADR Raw Data'!AP$1,FALSE)</f>
        <v>147.048298520863</v>
      </c>
      <c r="AG11" s="54">
        <f>VLOOKUP($A11,'ADR Raw Data'!$B$6:$BE$43,'ADR Raw Data'!AR$1,FALSE)</f>
        <v>138.616863387656</v>
      </c>
      <c r="AI11" s="47">
        <f>VLOOKUP($A11,'ADR Raw Data'!$B$6:$BE$43,'ADR Raw Data'!AT$1,FALSE)</f>
        <v>13.5058147993029</v>
      </c>
      <c r="AJ11" s="48">
        <f>VLOOKUP($A11,'ADR Raw Data'!$B$6:$BE$43,'ADR Raw Data'!AU$1,FALSE)</f>
        <v>13.076686244966499</v>
      </c>
      <c r="AK11" s="48">
        <f>VLOOKUP($A11,'ADR Raw Data'!$B$6:$BE$43,'ADR Raw Data'!AV$1,FALSE)</f>
        <v>14.461234872959301</v>
      </c>
      <c r="AL11" s="48">
        <f>VLOOKUP($A11,'ADR Raw Data'!$B$6:$BE$43,'ADR Raw Data'!AW$1,FALSE)</f>
        <v>9.3308140123857992</v>
      </c>
      <c r="AM11" s="48">
        <f>VLOOKUP($A11,'ADR Raw Data'!$B$6:$BE$43,'ADR Raw Data'!AX$1,FALSE)</f>
        <v>12.3825664265649</v>
      </c>
      <c r="AN11" s="49">
        <f>VLOOKUP($A11,'ADR Raw Data'!$B$6:$BE$43,'ADR Raw Data'!AY$1,FALSE)</f>
        <v>12.4129465088314</v>
      </c>
      <c r="AO11" s="48">
        <f>VLOOKUP($A11,'ADR Raw Data'!$B$6:$BE$43,'ADR Raw Data'!BA$1,FALSE)</f>
        <v>4.8492107420256003E-2</v>
      </c>
      <c r="AP11" s="48">
        <f>VLOOKUP($A11,'ADR Raw Data'!$B$6:$BE$43,'ADR Raw Data'!BB$1,FALSE)</f>
        <v>0.94869915354464496</v>
      </c>
      <c r="AQ11" s="49">
        <f>VLOOKUP($A11,'ADR Raw Data'!$B$6:$BE$43,'ADR Raw Data'!BC$1,FALSE)</f>
        <v>0.51440283096871398</v>
      </c>
      <c r="AR11" s="50">
        <f>VLOOKUP($A11,'ADR Raw Data'!$B$6:$BE$43,'ADR Raw Data'!BE$1,FALSE)</f>
        <v>7.9547112469704997</v>
      </c>
      <c r="AT11" s="51">
        <f>VLOOKUP($A11,'RevPAR Raw Data'!$B$6:$BE$43,'RevPAR Raw Data'!AG$1,FALSE)</f>
        <v>61.754774292511797</v>
      </c>
      <c r="AU11" s="52">
        <f>VLOOKUP($A11,'RevPAR Raw Data'!$B$6:$BE$43,'RevPAR Raw Data'!AH$1,FALSE)</f>
        <v>76.865354370147699</v>
      </c>
      <c r="AV11" s="52">
        <f>VLOOKUP($A11,'RevPAR Raw Data'!$B$6:$BE$43,'RevPAR Raw Data'!AI$1,FALSE)</f>
        <v>81.731398384673099</v>
      </c>
      <c r="AW11" s="52">
        <f>VLOOKUP($A11,'RevPAR Raw Data'!$B$6:$BE$43,'RevPAR Raw Data'!AJ$1,FALSE)</f>
        <v>86.660215689957397</v>
      </c>
      <c r="AX11" s="52">
        <f>VLOOKUP($A11,'RevPAR Raw Data'!$B$6:$BE$43,'RevPAR Raw Data'!AK$1,FALSE)</f>
        <v>87.422944214875997</v>
      </c>
      <c r="AY11" s="53">
        <f>VLOOKUP($A11,'RevPAR Raw Data'!$B$6:$BE$43,'RevPAR Raw Data'!AL$1,FALSE)</f>
        <v>78.886937390433204</v>
      </c>
      <c r="AZ11" s="52">
        <f>VLOOKUP($A11,'RevPAR Raw Data'!$B$6:$BE$43,'RevPAR Raw Data'!AN$1,FALSE)</f>
        <v>95.123615702479299</v>
      </c>
      <c r="BA11" s="52">
        <f>VLOOKUP($A11,'RevPAR Raw Data'!$B$6:$BE$43,'RevPAR Raw Data'!AO$1,FALSE)</f>
        <v>99.697887240170203</v>
      </c>
      <c r="BB11" s="53">
        <f>VLOOKUP($A11,'RevPAR Raw Data'!$B$6:$BE$43,'RevPAR Raw Data'!AP$1,FALSE)</f>
        <v>97.410751471324801</v>
      </c>
      <c r="BC11" s="54">
        <f>VLOOKUP($A11,'RevPAR Raw Data'!$B$6:$BE$43,'RevPAR Raw Data'!AR$1,FALSE)</f>
        <v>84.179455699259407</v>
      </c>
      <c r="BE11" s="47">
        <f>VLOOKUP($A11,'RevPAR Raw Data'!$B$6:$BE$43,'RevPAR Raw Data'!AT$1,FALSE)</f>
        <v>16.871353981862001</v>
      </c>
      <c r="BF11" s="48">
        <f>VLOOKUP($A11,'RevPAR Raw Data'!$B$6:$BE$43,'RevPAR Raw Data'!AU$1,FALSE)</f>
        <v>18.481302394176598</v>
      </c>
      <c r="BG11" s="48">
        <f>VLOOKUP($A11,'RevPAR Raw Data'!$B$6:$BE$43,'RevPAR Raw Data'!AV$1,FALSE)</f>
        <v>17.0902219606497</v>
      </c>
      <c r="BH11" s="48">
        <f>VLOOKUP($A11,'RevPAR Raw Data'!$B$6:$BE$43,'RevPAR Raw Data'!AW$1,FALSE)</f>
        <v>12.3741669960029</v>
      </c>
      <c r="BI11" s="48">
        <f>VLOOKUP($A11,'RevPAR Raw Data'!$B$6:$BE$43,'RevPAR Raw Data'!AX$1,FALSE)</f>
        <v>15.160642005293701</v>
      </c>
      <c r="BJ11" s="49">
        <f>VLOOKUP($A11,'RevPAR Raw Data'!$B$6:$BE$43,'RevPAR Raw Data'!AY$1,FALSE)</f>
        <v>15.8231781266655</v>
      </c>
      <c r="BK11" s="48">
        <f>VLOOKUP($A11,'RevPAR Raw Data'!$B$6:$BE$43,'RevPAR Raw Data'!BA$1,FALSE)</f>
        <v>-2.4835622628592202</v>
      </c>
      <c r="BL11" s="48">
        <f>VLOOKUP($A11,'RevPAR Raw Data'!$B$6:$BE$43,'RevPAR Raw Data'!BB$1,FALSE)</f>
        <v>0.145169332104397</v>
      </c>
      <c r="BM11" s="49">
        <f>VLOOKUP($A11,'RevPAR Raw Data'!$B$6:$BE$43,'RevPAR Raw Data'!BC$1,FALSE)</f>
        <v>-1.15581185313455</v>
      </c>
      <c r="BN11" s="50">
        <f>VLOOKUP($A11,'RevPAR Raw Data'!$B$6:$BE$43,'RevPAR Raw Data'!BE$1,FALSE)</f>
        <v>9.5987555085786003</v>
      </c>
    </row>
    <row r="12" spans="1:66" x14ac:dyDescent="0.45">
      <c r="A12" s="63" t="s">
        <v>27</v>
      </c>
      <c r="B12" s="47">
        <f>VLOOKUP($A12,'Occupancy Raw Data'!$B$8:$BE$45,'Occupancy Raw Data'!AG$3,FALSE)</f>
        <v>47.470185381981302</v>
      </c>
      <c r="C12" s="48">
        <f>VLOOKUP($A12,'Occupancy Raw Data'!$B$8:$BE$45,'Occupancy Raw Data'!AH$3,FALSE)</f>
        <v>52.618372889361098</v>
      </c>
      <c r="D12" s="48">
        <f>VLOOKUP($A12,'Occupancy Raw Data'!$B$8:$BE$45,'Occupancy Raw Data'!AI$3,FALSE)</f>
        <v>57.202739402526802</v>
      </c>
      <c r="E12" s="48">
        <f>VLOOKUP($A12,'Occupancy Raw Data'!$B$8:$BE$45,'Occupancy Raw Data'!AJ$3,FALSE)</f>
        <v>59.112646121147698</v>
      </c>
      <c r="F12" s="48">
        <f>VLOOKUP($A12,'Occupancy Raw Data'!$B$8:$BE$45,'Occupancy Raw Data'!AK$3,FALSE)</f>
        <v>60.8749557208643</v>
      </c>
      <c r="G12" s="49">
        <f>VLOOKUP($A12,'Occupancy Raw Data'!$B$8:$BE$45,'Occupancy Raw Data'!AL$3,FALSE)</f>
        <v>55.4557799031762</v>
      </c>
      <c r="H12" s="48">
        <f>VLOOKUP($A12,'Occupancy Raw Data'!$B$8:$BE$45,'Occupancy Raw Data'!AN$3,FALSE)</f>
        <v>66.418703506907505</v>
      </c>
      <c r="I12" s="48">
        <f>VLOOKUP($A12,'Occupancy Raw Data'!$B$8:$BE$45,'Occupancy Raw Data'!AO$3,FALSE)</f>
        <v>66.5928681072145</v>
      </c>
      <c r="J12" s="49">
        <f>VLOOKUP($A12,'Occupancy Raw Data'!$B$8:$BE$45,'Occupancy Raw Data'!AP$3,FALSE)</f>
        <v>66.505785807061002</v>
      </c>
      <c r="K12" s="50">
        <f>VLOOKUP($A12,'Occupancy Raw Data'!$B$8:$BE$45,'Occupancy Raw Data'!AR$3,FALSE)</f>
        <v>58.6129244471433</v>
      </c>
      <c r="M12" s="47">
        <f>VLOOKUP($A12,'Occupancy Raw Data'!$B$8:$BE$45,'Occupancy Raw Data'!AT$3,FALSE)</f>
        <v>-4.4910384757740198</v>
      </c>
      <c r="N12" s="48">
        <f>VLOOKUP($A12,'Occupancy Raw Data'!$B$8:$BE$45,'Occupancy Raw Data'!AU$3,FALSE)</f>
        <v>-2.1161806125729399</v>
      </c>
      <c r="O12" s="48">
        <f>VLOOKUP($A12,'Occupancy Raw Data'!$B$8:$BE$45,'Occupancy Raw Data'!AV$3,FALSE)</f>
        <v>-2.95922479243265</v>
      </c>
      <c r="P12" s="48">
        <f>VLOOKUP($A12,'Occupancy Raw Data'!$B$8:$BE$45,'Occupancy Raw Data'!AW$3,FALSE)</f>
        <v>-1.9626536216879</v>
      </c>
      <c r="Q12" s="48">
        <f>VLOOKUP($A12,'Occupancy Raw Data'!$B$8:$BE$45,'Occupancy Raw Data'!AX$3,FALSE)</f>
        <v>-2.8343725863515399</v>
      </c>
      <c r="R12" s="49">
        <f>VLOOKUP($A12,'Occupancy Raw Data'!$B$8:$BE$45,'Occupancy Raw Data'!AY$3,FALSE)</f>
        <v>-2.8380277955675401</v>
      </c>
      <c r="S12" s="48">
        <f>VLOOKUP($A12,'Occupancy Raw Data'!$B$8:$BE$45,'Occupancy Raw Data'!BA$3,FALSE)</f>
        <v>-1.5109121958906899</v>
      </c>
      <c r="T12" s="48">
        <f>VLOOKUP($A12,'Occupancy Raw Data'!$B$8:$BE$45,'Occupancy Raw Data'!BB$3,FALSE)</f>
        <v>-4.8932817092939596</v>
      </c>
      <c r="U12" s="49">
        <f>VLOOKUP($A12,'Occupancy Raw Data'!$B$8:$BE$45,'Occupancy Raw Data'!BC$3,FALSE)</f>
        <v>-3.2338578422023199</v>
      </c>
      <c r="V12" s="50">
        <f>VLOOKUP($A12,'Occupancy Raw Data'!$B$8:$BE$45,'Occupancy Raw Data'!BE$3,FALSE)</f>
        <v>-2.97040198272685</v>
      </c>
      <c r="X12" s="51">
        <f>VLOOKUP($A12,'ADR Raw Data'!$B$6:$BE$43,'ADR Raw Data'!AG$1,FALSE)</f>
        <v>90.176579192836201</v>
      </c>
      <c r="Y12" s="52">
        <f>VLOOKUP($A12,'ADR Raw Data'!$B$6:$BE$43,'ADR Raw Data'!AH$1,FALSE)</f>
        <v>92.597138849929806</v>
      </c>
      <c r="Z12" s="52">
        <f>VLOOKUP($A12,'ADR Raw Data'!$B$6:$BE$43,'ADR Raw Data'!AI$1,FALSE)</f>
        <v>94.468312519351798</v>
      </c>
      <c r="AA12" s="52">
        <f>VLOOKUP($A12,'ADR Raw Data'!$B$6:$BE$43,'ADR Raw Data'!AJ$1,FALSE)</f>
        <v>95.250419975031207</v>
      </c>
      <c r="AB12" s="52">
        <f>VLOOKUP($A12,'ADR Raw Data'!$B$6:$BE$43,'ADR Raw Data'!AK$1,FALSE)</f>
        <v>96.846416933372097</v>
      </c>
      <c r="AC12" s="53">
        <f>VLOOKUP($A12,'ADR Raw Data'!$B$6:$BE$43,'ADR Raw Data'!AL$1,FALSE)</f>
        <v>94.067315369792695</v>
      </c>
      <c r="AD12" s="52">
        <f>VLOOKUP($A12,'ADR Raw Data'!$B$6:$BE$43,'ADR Raw Data'!AN$1,FALSE)</f>
        <v>105.195797333333</v>
      </c>
      <c r="AE12" s="52">
        <f>VLOOKUP($A12,'ADR Raw Data'!$B$6:$BE$43,'ADR Raw Data'!AO$1,FALSE)</f>
        <v>104.41711157409399</v>
      </c>
      <c r="AF12" s="53">
        <f>VLOOKUP($A12,'ADR Raw Data'!$B$6:$BE$43,'ADR Raw Data'!AP$1,FALSE)</f>
        <v>104.805944650347</v>
      </c>
      <c r="AG12" s="54">
        <f>VLOOKUP($A12,'ADR Raw Data'!$B$6:$BE$43,'ADR Raw Data'!AR$1,FALSE)</f>
        <v>97.548658608532904</v>
      </c>
      <c r="AI12" s="47">
        <f>VLOOKUP($A12,'ADR Raw Data'!$B$6:$BE$43,'ADR Raw Data'!AT$1,FALSE)</f>
        <v>3.8617954518922</v>
      </c>
      <c r="AJ12" s="48">
        <f>VLOOKUP($A12,'ADR Raw Data'!$B$6:$BE$43,'ADR Raw Data'!AU$1,FALSE)</f>
        <v>5.0814342941198403</v>
      </c>
      <c r="AK12" s="48">
        <f>VLOOKUP($A12,'ADR Raw Data'!$B$6:$BE$43,'ADR Raw Data'!AV$1,FALSE)</f>
        <v>4.2694147334752097</v>
      </c>
      <c r="AL12" s="48">
        <f>VLOOKUP($A12,'ADR Raw Data'!$B$6:$BE$43,'ADR Raw Data'!AW$1,FALSE)</f>
        <v>2.9484708633094501</v>
      </c>
      <c r="AM12" s="48">
        <f>VLOOKUP($A12,'ADR Raw Data'!$B$6:$BE$43,'ADR Raw Data'!AX$1,FALSE)</f>
        <v>2.9076547593019999</v>
      </c>
      <c r="AN12" s="49">
        <f>VLOOKUP($A12,'ADR Raw Data'!$B$6:$BE$43,'ADR Raw Data'!AY$1,FALSE)</f>
        <v>3.76452133151603</v>
      </c>
      <c r="AO12" s="48">
        <f>VLOOKUP($A12,'ADR Raw Data'!$B$6:$BE$43,'ADR Raw Data'!BA$1,FALSE)</f>
        <v>4.7697045042099697</v>
      </c>
      <c r="AP12" s="48">
        <f>VLOOKUP($A12,'ADR Raw Data'!$B$6:$BE$43,'ADR Raw Data'!BB$1,FALSE)</f>
        <v>3.1228138931809002</v>
      </c>
      <c r="AQ12" s="49">
        <f>VLOOKUP($A12,'ADR Raw Data'!$B$6:$BE$43,'ADR Raw Data'!BC$1,FALSE)</f>
        <v>3.9340774431274199</v>
      </c>
      <c r="AR12" s="50">
        <f>VLOOKUP($A12,'ADR Raw Data'!$B$6:$BE$43,'ADR Raw Data'!BE$1,FALSE)</f>
        <v>3.8110561926295801</v>
      </c>
      <c r="AT12" s="51">
        <f>VLOOKUP($A12,'RevPAR Raw Data'!$B$6:$BE$43,'RevPAR Raw Data'!AG$1,FALSE)</f>
        <v>42.806989313968501</v>
      </c>
      <c r="AU12" s="52">
        <f>VLOOKUP($A12,'RevPAR Raw Data'!$B$6:$BE$43,'RevPAR Raw Data'!AH$1,FALSE)</f>
        <v>48.723107804935601</v>
      </c>
      <c r="AV12" s="52">
        <f>VLOOKUP($A12,'RevPAR Raw Data'!$B$6:$BE$43,'RevPAR Raw Data'!AI$1,FALSE)</f>
        <v>54.038462628409398</v>
      </c>
      <c r="AW12" s="52">
        <f>VLOOKUP($A12,'RevPAR Raw Data'!$B$6:$BE$43,'RevPAR Raw Data'!AJ$1,FALSE)</f>
        <v>56.305043688747098</v>
      </c>
      <c r="AX12" s="52">
        <f>VLOOKUP($A12,'RevPAR Raw Data'!$B$6:$BE$43,'RevPAR Raw Data'!AK$1,FALSE)</f>
        <v>58.955213425433897</v>
      </c>
      <c r="AY12" s="53">
        <f>VLOOKUP($A12,'RevPAR Raw Data'!$B$6:$BE$43,'RevPAR Raw Data'!AL$1,FALSE)</f>
        <v>52.165763372298898</v>
      </c>
      <c r="AZ12" s="52">
        <f>VLOOKUP($A12,'RevPAR Raw Data'!$B$6:$BE$43,'RevPAR Raw Data'!AN$1,FALSE)</f>
        <v>69.869684732554006</v>
      </c>
      <c r="BA12" s="52">
        <f>VLOOKUP($A12,'RevPAR Raw Data'!$B$6:$BE$43,'RevPAR Raw Data'!AO$1,FALSE)</f>
        <v>69.534349391899795</v>
      </c>
      <c r="BB12" s="53">
        <f>VLOOKUP($A12,'RevPAR Raw Data'!$B$6:$BE$43,'RevPAR Raw Data'!AP$1,FALSE)</f>
        <v>69.702017062226901</v>
      </c>
      <c r="BC12" s="54">
        <f>VLOOKUP($A12,'RevPAR Raw Data'!$B$6:$BE$43,'RevPAR Raw Data'!AR$1,FALSE)</f>
        <v>57.176121569421198</v>
      </c>
      <c r="BE12" s="47">
        <f>VLOOKUP($A12,'RevPAR Raw Data'!$B$6:$BE$43,'RevPAR Raw Data'!AT$1,FALSE)</f>
        <v>-0.80267774348198895</v>
      </c>
      <c r="BF12" s="48">
        <f>VLOOKUP($A12,'RevPAR Raw Data'!$B$6:$BE$43,'RevPAR Raw Data'!AU$1,FALSE)</f>
        <v>2.8577213541741</v>
      </c>
      <c r="BG12" s="48">
        <f>VLOOKUP($A12,'RevPAR Raw Data'!$B$6:$BE$43,'RevPAR Raw Data'!AV$1,FALSE)</f>
        <v>1.18384836175778</v>
      </c>
      <c r="BH12" s="48">
        <f>VLOOKUP($A12,'RevPAR Raw Data'!$B$6:$BE$43,'RevPAR Raw Data'!AW$1,FALSE)</f>
        <v>0.92794897143840005</v>
      </c>
      <c r="BI12" s="48">
        <f>VLOOKUP($A12,'RevPAR Raw Data'!$B$6:$BE$43,'RevPAR Raw Data'!AX$1,FALSE)</f>
        <v>-9.13159645294199E-3</v>
      </c>
      <c r="BJ12" s="49">
        <f>VLOOKUP($A12,'RevPAR Raw Data'!$B$6:$BE$43,'RevPAR Raw Data'!AY$1,FALSE)</f>
        <v>0.81965537418999301</v>
      </c>
      <c r="BK12" s="48">
        <f>VLOOKUP($A12,'RevPAR Raw Data'!$B$6:$BE$43,'RevPAR Raw Data'!BA$1,FALSE)</f>
        <v>3.18672626125722</v>
      </c>
      <c r="BL12" s="48">
        <f>VLOOKUP($A12,'RevPAR Raw Data'!$B$6:$BE$43,'RevPAR Raw Data'!BB$1,FALSE)</f>
        <v>-1.9232758971633599</v>
      </c>
      <c r="BM12" s="49">
        <f>VLOOKUP($A12,'RevPAR Raw Data'!$B$6:$BE$43,'RevPAR Raw Data'!BC$1,FALSE)</f>
        <v>0.57299712901221</v>
      </c>
      <c r="BN12" s="50">
        <f>VLOOKUP($A12,'RevPAR Raw Data'!$B$6:$BE$43,'RevPAR Raw Data'!BE$1,FALSE)</f>
        <v>0.72745052119402498</v>
      </c>
    </row>
    <row r="13" spans="1:66" x14ac:dyDescent="0.45">
      <c r="A13" s="63" t="s">
        <v>90</v>
      </c>
      <c r="B13" s="47">
        <f>VLOOKUP($A13,'Occupancy Raw Data'!$B$8:$BE$45,'Occupancy Raw Data'!AG$3,FALSE)</f>
        <v>50.573894896604003</v>
      </c>
      <c r="C13" s="48">
        <f>VLOOKUP($A13,'Occupancy Raw Data'!$B$8:$BE$45,'Occupancy Raw Data'!AH$3,FALSE)</f>
        <v>64.060424966799403</v>
      </c>
      <c r="D13" s="48">
        <f>VLOOKUP($A13,'Occupancy Raw Data'!$B$8:$BE$45,'Occupancy Raw Data'!AI$3,FALSE)</f>
        <v>69.735344336937899</v>
      </c>
      <c r="E13" s="48">
        <f>VLOOKUP($A13,'Occupancy Raw Data'!$B$8:$BE$45,'Occupancy Raw Data'!AJ$3,FALSE)</f>
        <v>71.582716752039403</v>
      </c>
      <c r="F13" s="48">
        <f>VLOOKUP($A13,'Occupancy Raw Data'!$B$8:$BE$45,'Occupancy Raw Data'!AK$3,FALSE)</f>
        <v>66.756782394232502</v>
      </c>
      <c r="G13" s="49">
        <f>VLOOKUP($A13,'Occupancy Raw Data'!$B$8:$BE$45,'Occupancy Raw Data'!AL$3,FALSE)</f>
        <v>64.541832669322702</v>
      </c>
      <c r="H13" s="48">
        <f>VLOOKUP($A13,'Occupancy Raw Data'!$B$8:$BE$45,'Occupancy Raw Data'!AN$3,FALSE)</f>
        <v>63.3774426105103</v>
      </c>
      <c r="I13" s="48">
        <f>VLOOKUP($A13,'Occupancy Raw Data'!$B$8:$BE$45,'Occupancy Raw Data'!AO$3,FALSE)</f>
        <v>62.120565357617103</v>
      </c>
      <c r="J13" s="49">
        <f>VLOOKUP($A13,'Occupancy Raw Data'!$B$8:$BE$45,'Occupancy Raw Data'!AP$3,FALSE)</f>
        <v>62.749003984063698</v>
      </c>
      <c r="K13" s="50">
        <f>VLOOKUP($A13,'Occupancy Raw Data'!$B$8:$BE$45,'Occupancy Raw Data'!AR$3,FALSE)</f>
        <v>64.029595902105797</v>
      </c>
      <c r="M13" s="47">
        <f>VLOOKUP($A13,'Occupancy Raw Data'!$B$8:$BE$45,'Occupancy Raw Data'!AT$3,FALSE)</f>
        <v>1.17658221842679</v>
      </c>
      <c r="N13" s="48">
        <f>VLOOKUP($A13,'Occupancy Raw Data'!$B$8:$BE$45,'Occupancy Raw Data'!AU$3,FALSE)</f>
        <v>5.8503134796238196</v>
      </c>
      <c r="O13" s="48">
        <f>VLOOKUP($A13,'Occupancy Raw Data'!$B$8:$BE$45,'Occupancy Raw Data'!AV$3,FALSE)</f>
        <v>-1.09978811421652</v>
      </c>
      <c r="P13" s="48">
        <f>VLOOKUP($A13,'Occupancy Raw Data'!$B$8:$BE$45,'Occupancy Raw Data'!AW$3,FALSE)</f>
        <v>1.62615312100195</v>
      </c>
      <c r="Q13" s="48">
        <f>VLOOKUP($A13,'Occupancy Raw Data'!$B$8:$BE$45,'Occupancy Raw Data'!AX$3,FALSE)</f>
        <v>8.8888888888888795E-2</v>
      </c>
      <c r="R13" s="49">
        <f>VLOOKUP($A13,'Occupancy Raw Data'!$B$8:$BE$45,'Occupancy Raw Data'!AY$3,FALSE)</f>
        <v>1.4326391269995</v>
      </c>
      <c r="S13" s="48">
        <f>VLOOKUP($A13,'Occupancy Raw Data'!$B$8:$BE$45,'Occupancy Raw Data'!BA$3,FALSE)</f>
        <v>-1.99134516649552</v>
      </c>
      <c r="T13" s="48">
        <f>VLOOKUP($A13,'Occupancy Raw Data'!$B$8:$BE$45,'Occupancy Raw Data'!BB$3,FALSE)</f>
        <v>-1.2068640392230801</v>
      </c>
      <c r="U13" s="49">
        <f>VLOOKUP($A13,'Occupancy Raw Data'!$B$8:$BE$45,'Occupancy Raw Data'!BC$3,FALSE)</f>
        <v>-1.60459624788501</v>
      </c>
      <c r="V13" s="50">
        <f>VLOOKUP($A13,'Occupancy Raw Data'!$B$8:$BE$45,'Occupancy Raw Data'!BE$3,FALSE)</f>
        <v>0.563474707487988</v>
      </c>
      <c r="X13" s="51">
        <f>VLOOKUP($A13,'ADR Raw Data'!$B$6:$BE$43,'ADR Raw Data'!AG$1,FALSE)</f>
        <v>111.574320547688</v>
      </c>
      <c r="Y13" s="52">
        <f>VLOOKUP($A13,'ADR Raw Data'!$B$6:$BE$43,'ADR Raw Data'!AH$1,FALSE)</f>
        <v>129.05620182874901</v>
      </c>
      <c r="Z13" s="52">
        <f>VLOOKUP($A13,'ADR Raw Data'!$B$6:$BE$43,'ADR Raw Data'!AI$1,FALSE)</f>
        <v>137.88347514112701</v>
      </c>
      <c r="AA13" s="52">
        <f>VLOOKUP($A13,'ADR Raw Data'!$B$6:$BE$43,'ADR Raw Data'!AJ$1,FALSE)</f>
        <v>134.90320324664501</v>
      </c>
      <c r="AB13" s="52">
        <f>VLOOKUP($A13,'ADR Raw Data'!$B$6:$BE$43,'ADR Raw Data'!AK$1,FALSE)</f>
        <v>120.933438010657</v>
      </c>
      <c r="AC13" s="53">
        <f>VLOOKUP($A13,'ADR Raw Data'!$B$6:$BE$43,'ADR Raw Data'!AL$1,FALSE)</f>
        <v>127.84068253968201</v>
      </c>
      <c r="AD13" s="52">
        <f>VLOOKUP($A13,'ADR Raw Data'!$B$6:$BE$43,'ADR Raw Data'!AN$1,FALSE)</f>
        <v>108.661533021515</v>
      </c>
      <c r="AE13" s="52">
        <f>VLOOKUP($A13,'ADR Raw Data'!$B$6:$BE$43,'ADR Raw Data'!AO$1,FALSE)</f>
        <v>106.326768467264</v>
      </c>
      <c r="AF13" s="53">
        <f>VLOOKUP($A13,'ADR Raw Data'!$B$6:$BE$43,'ADR Raw Data'!AP$1,FALSE)</f>
        <v>107.50584221466301</v>
      </c>
      <c r="AG13" s="54">
        <f>VLOOKUP($A13,'ADR Raw Data'!$B$6:$BE$43,'ADR Raw Data'!AR$1,FALSE)</f>
        <v>122.146927248677</v>
      </c>
      <c r="AI13" s="47">
        <f>VLOOKUP($A13,'ADR Raw Data'!$B$6:$BE$43,'ADR Raw Data'!AT$1,FALSE)</f>
        <v>0.29209463702386901</v>
      </c>
      <c r="AJ13" s="48">
        <f>VLOOKUP($A13,'ADR Raw Data'!$B$6:$BE$43,'ADR Raw Data'!AU$1,FALSE)</f>
        <v>4.2459694965200203</v>
      </c>
      <c r="AK13" s="48">
        <f>VLOOKUP($A13,'ADR Raw Data'!$B$6:$BE$43,'ADR Raw Data'!AV$1,FALSE)</f>
        <v>3.3153923154748002</v>
      </c>
      <c r="AL13" s="48">
        <f>VLOOKUP($A13,'ADR Raw Data'!$B$6:$BE$43,'ADR Raw Data'!AW$1,FALSE)</f>
        <v>2.90125332548988</v>
      </c>
      <c r="AM13" s="48">
        <f>VLOOKUP($A13,'ADR Raw Data'!$B$6:$BE$43,'ADR Raw Data'!AX$1,FALSE)</f>
        <v>0.61684823929863797</v>
      </c>
      <c r="AN13" s="49">
        <f>VLOOKUP($A13,'ADR Raw Data'!$B$6:$BE$43,'ADR Raw Data'!AY$1,FALSE)</f>
        <v>2.4130911325172502</v>
      </c>
      <c r="AO13" s="48">
        <f>VLOOKUP($A13,'ADR Raw Data'!$B$6:$BE$43,'ADR Raw Data'!BA$1,FALSE)</f>
        <v>1.3824691616004601</v>
      </c>
      <c r="AP13" s="48">
        <f>VLOOKUP($A13,'ADR Raw Data'!$B$6:$BE$43,'ADR Raw Data'!BB$1,FALSE)</f>
        <v>1.3047877340835401</v>
      </c>
      <c r="AQ13" s="49">
        <f>VLOOKUP($A13,'ADR Raw Data'!$B$6:$BE$43,'ADR Raw Data'!BC$1,FALSE)</f>
        <v>1.3401931646540699</v>
      </c>
      <c r="AR13" s="50">
        <f>VLOOKUP($A13,'ADR Raw Data'!$B$6:$BE$43,'ADR Raw Data'!BE$1,FALSE)</f>
        <v>2.2454653536082798</v>
      </c>
      <c r="AT13" s="51">
        <f>VLOOKUP($A13,'RevPAR Raw Data'!$B$6:$BE$43,'RevPAR Raw Data'!AG$1,FALSE)</f>
        <v>56.427479605387902</v>
      </c>
      <c r="AU13" s="52">
        <f>VLOOKUP($A13,'RevPAR Raw Data'!$B$6:$BE$43,'RevPAR Raw Data'!AH$1,FALSE)</f>
        <v>82.673951337507106</v>
      </c>
      <c r="AV13" s="52">
        <f>VLOOKUP($A13,'RevPAR Raw Data'!$B$6:$BE$43,'RevPAR Raw Data'!AI$1,FALSE)</f>
        <v>96.153516173401599</v>
      </c>
      <c r="AW13" s="52">
        <f>VLOOKUP($A13,'RevPAR Raw Data'!$B$6:$BE$43,'RevPAR Raw Data'!AJ$1,FALSE)</f>
        <v>96.567377869474399</v>
      </c>
      <c r="AX13" s="52">
        <f>VLOOKUP($A13,'RevPAR Raw Data'!$B$6:$BE$43,'RevPAR Raw Data'!AK$1,FALSE)</f>
        <v>80.731272054638495</v>
      </c>
      <c r="AY13" s="53">
        <f>VLOOKUP($A13,'RevPAR Raw Data'!$B$6:$BE$43,'RevPAR Raw Data'!AL$1,FALSE)</f>
        <v>82.510719408081897</v>
      </c>
      <c r="AZ13" s="52">
        <f>VLOOKUP($A13,'RevPAR Raw Data'!$B$6:$BE$43,'RevPAR Raw Data'!AN$1,FALSE)</f>
        <v>68.866900730411601</v>
      </c>
      <c r="BA13" s="52">
        <f>VLOOKUP($A13,'RevPAR Raw Data'!$B$6:$BE$43,'RevPAR Raw Data'!AO$1,FALSE)</f>
        <v>66.050789698349405</v>
      </c>
      <c r="BB13" s="53">
        <f>VLOOKUP($A13,'RevPAR Raw Data'!$B$6:$BE$43,'RevPAR Raw Data'!AP$1,FALSE)</f>
        <v>67.458845214380503</v>
      </c>
      <c r="BC13" s="54">
        <f>VLOOKUP($A13,'RevPAR Raw Data'!$B$6:$BE$43,'RevPAR Raw Data'!AR$1,FALSE)</f>
        <v>78.210183924167197</v>
      </c>
      <c r="BE13" s="47">
        <f>VLOOKUP($A13,'RevPAR Raw Data'!$B$6:$BE$43,'RevPAR Raw Data'!AT$1,FALSE)</f>
        <v>1.4721135890108601</v>
      </c>
      <c r="BF13" s="48">
        <f>VLOOKUP($A13,'RevPAR Raw Data'!$B$6:$BE$43,'RevPAR Raw Data'!AU$1,FALSE)</f>
        <v>10.3446855019394</v>
      </c>
      <c r="BG13" s="48">
        <f>VLOOKUP($A13,'RevPAR Raw Data'!$B$6:$BE$43,'RevPAR Raw Data'!AV$1,FALSE)</f>
        <v>2.1791419106330299</v>
      </c>
      <c r="BH13" s="48">
        <f>VLOOKUP($A13,'RevPAR Raw Data'!$B$6:$BE$43,'RevPAR Raw Data'!AW$1,FALSE)</f>
        <v>4.5745852679924601</v>
      </c>
      <c r="BI13" s="48">
        <f>VLOOKUP($A13,'RevPAR Raw Data'!$B$6:$BE$43,'RevPAR Raw Data'!AX$1,FALSE)</f>
        <v>0.70628543773357</v>
      </c>
      <c r="BJ13" s="49">
        <f>VLOOKUP($A13,'RevPAR Raw Data'!$B$6:$BE$43,'RevPAR Raw Data'!AY$1,FALSE)</f>
        <v>3.8803011472513602</v>
      </c>
      <c r="BK13" s="48">
        <f>VLOOKUP($A13,'RevPAR Raw Data'!$B$6:$BE$43,'RevPAR Raw Data'!BA$1,FALSE)</f>
        <v>-0.636405737722881</v>
      </c>
      <c r="BL13" s="48">
        <f>VLOOKUP($A13,'RevPAR Raw Data'!$B$6:$BE$43,'RevPAR Raw Data'!BB$1,FALSE)</f>
        <v>8.2176680909611305E-2</v>
      </c>
      <c r="BM13" s="49">
        <f>VLOOKUP($A13,'RevPAR Raw Data'!$B$6:$BE$43,'RevPAR Raw Data'!BC$1,FALSE)</f>
        <v>-0.285907772465399</v>
      </c>
      <c r="BN13" s="50">
        <f>VLOOKUP($A13,'RevPAR Raw Data'!$B$6:$BE$43,'RevPAR Raw Data'!BE$1,FALSE)</f>
        <v>2.8215926904292501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42.675155118924501</v>
      </c>
      <c r="C15" s="48">
        <f>VLOOKUP($A15,'Occupancy Raw Data'!$B$8:$BE$45,'Occupancy Raw Data'!AH$3,FALSE)</f>
        <v>45.984146073372898</v>
      </c>
      <c r="D15" s="48">
        <f>VLOOKUP($A15,'Occupancy Raw Data'!$B$8:$BE$45,'Occupancy Raw Data'!AI$3,FALSE)</f>
        <v>48.723021815313302</v>
      </c>
      <c r="E15" s="48">
        <f>VLOOKUP($A15,'Occupancy Raw Data'!$B$8:$BE$45,'Occupancy Raw Data'!AJ$3,FALSE)</f>
        <v>53.748576899192699</v>
      </c>
      <c r="F15" s="48">
        <f>VLOOKUP($A15,'Occupancy Raw Data'!$B$8:$BE$45,'Occupancy Raw Data'!AK$3,FALSE)</f>
        <v>57.240348789070502</v>
      </c>
      <c r="G15" s="49">
        <f>VLOOKUP($A15,'Occupancy Raw Data'!$B$8:$BE$45,'Occupancy Raw Data'!AL$3,FALSE)</f>
        <v>49.672670932764902</v>
      </c>
      <c r="H15" s="48">
        <f>VLOOKUP($A15,'Occupancy Raw Data'!$B$8:$BE$45,'Occupancy Raw Data'!AN$3,FALSE)</f>
        <v>64.758849099565296</v>
      </c>
      <c r="I15" s="48">
        <f>VLOOKUP($A15,'Occupancy Raw Data'!$B$8:$BE$45,'Occupancy Raw Data'!AO$3,FALSE)</f>
        <v>63.8428896708755</v>
      </c>
      <c r="J15" s="49">
        <f>VLOOKUP($A15,'Occupancy Raw Data'!$B$8:$BE$45,'Occupancy Raw Data'!AP$3,FALSE)</f>
        <v>64.300869385220395</v>
      </c>
      <c r="K15" s="50">
        <f>VLOOKUP($A15,'Occupancy Raw Data'!$B$8:$BE$45,'Occupancy Raw Data'!AR$3,FALSE)</f>
        <v>53.851121384463497</v>
      </c>
      <c r="M15" s="47">
        <f>VLOOKUP($A15,'Occupancy Raw Data'!$B$8:$BE$45,'Occupancy Raw Data'!AT$3,FALSE)</f>
        <v>-4.9031128110762996</v>
      </c>
      <c r="N15" s="48">
        <f>VLOOKUP($A15,'Occupancy Raw Data'!$B$8:$BE$45,'Occupancy Raw Data'!AU$3,FALSE)</f>
        <v>-5.9516169241556298</v>
      </c>
      <c r="O15" s="48">
        <f>VLOOKUP($A15,'Occupancy Raw Data'!$B$8:$BE$45,'Occupancy Raw Data'!AV$3,FALSE)</f>
        <v>-8.1673592483567194</v>
      </c>
      <c r="P15" s="48">
        <f>VLOOKUP($A15,'Occupancy Raw Data'!$B$8:$BE$45,'Occupancy Raw Data'!AW$3,FALSE)</f>
        <v>-6.6845832557680396</v>
      </c>
      <c r="Q15" s="48">
        <f>VLOOKUP($A15,'Occupancy Raw Data'!$B$8:$BE$45,'Occupancy Raw Data'!AX$3,FALSE)</f>
        <v>-5.0653903005563699</v>
      </c>
      <c r="R15" s="49">
        <f>VLOOKUP($A15,'Occupancy Raw Data'!$B$8:$BE$45,'Occupancy Raw Data'!AY$3,FALSE)</f>
        <v>-6.1769242719076303</v>
      </c>
      <c r="S15" s="48">
        <f>VLOOKUP($A15,'Occupancy Raw Data'!$B$8:$BE$45,'Occupancy Raw Data'!BA$3,FALSE)</f>
        <v>-4.6416072582372303</v>
      </c>
      <c r="T15" s="48">
        <f>VLOOKUP($A15,'Occupancy Raw Data'!$B$8:$BE$45,'Occupancy Raw Data'!BB$3,FALSE)</f>
        <v>-5.3404014756314604</v>
      </c>
      <c r="U15" s="49">
        <f>VLOOKUP($A15,'Occupancy Raw Data'!$B$8:$BE$45,'Occupancy Raw Data'!BC$3,FALSE)</f>
        <v>-4.9898006855229102</v>
      </c>
      <c r="V15" s="50">
        <f>VLOOKUP($A15,'Occupancy Raw Data'!$B$8:$BE$45,'Occupancy Raw Data'!BE$3,FALSE)</f>
        <v>-5.7741198818155501</v>
      </c>
      <c r="X15" s="51">
        <f>VLOOKUP($A15,'ADR Raw Data'!$B$6:$BE$43,'ADR Raw Data'!AG$1,FALSE)</f>
        <v>96.637184244324203</v>
      </c>
      <c r="Y15" s="52">
        <f>VLOOKUP($A15,'ADR Raw Data'!$B$6:$BE$43,'ADR Raw Data'!AH$1,FALSE)</f>
        <v>97.534081422947096</v>
      </c>
      <c r="Z15" s="52">
        <f>VLOOKUP($A15,'ADR Raw Data'!$B$6:$BE$43,'ADR Raw Data'!AI$1,FALSE)</f>
        <v>99.347752757577297</v>
      </c>
      <c r="AA15" s="52">
        <f>VLOOKUP($A15,'ADR Raw Data'!$B$6:$BE$43,'ADR Raw Data'!AJ$1,FALSE)</f>
        <v>105.06793120674899</v>
      </c>
      <c r="AB15" s="52">
        <f>VLOOKUP($A15,'ADR Raw Data'!$B$6:$BE$43,'ADR Raw Data'!AK$1,FALSE)</f>
        <v>106.425723381437</v>
      </c>
      <c r="AC15" s="53">
        <f>VLOOKUP($A15,'ADR Raw Data'!$B$6:$BE$43,'ADR Raw Data'!AL$1,FALSE)</f>
        <v>101.414126113105</v>
      </c>
      <c r="AD15" s="52">
        <f>VLOOKUP($A15,'ADR Raw Data'!$B$6:$BE$43,'ADR Raw Data'!AN$1,FALSE)</f>
        <v>120.751222227105</v>
      </c>
      <c r="AE15" s="52">
        <f>VLOOKUP($A15,'ADR Raw Data'!$B$6:$BE$43,'ADR Raw Data'!AO$1,FALSE)</f>
        <v>123.031653088271</v>
      </c>
      <c r="AF15" s="53">
        <f>VLOOKUP($A15,'ADR Raw Data'!$B$6:$BE$43,'ADR Raw Data'!AP$1,FALSE)</f>
        <v>121.883316530521</v>
      </c>
      <c r="AG15" s="54">
        <f>VLOOKUP($A15,'ADR Raw Data'!$B$6:$BE$43,'ADR Raw Data'!AR$1,FALSE)</f>
        <v>108.395600880267</v>
      </c>
      <c r="AI15" s="47">
        <f>VLOOKUP($A15,'ADR Raw Data'!$B$6:$BE$43,'ADR Raw Data'!AT$1,FALSE)</f>
        <v>3.6512602535226999</v>
      </c>
      <c r="AJ15" s="48">
        <f>VLOOKUP($A15,'ADR Raw Data'!$B$6:$BE$43,'ADR Raw Data'!AU$1,FALSE)</f>
        <v>3.9373589138480201</v>
      </c>
      <c r="AK15" s="48">
        <f>VLOOKUP($A15,'ADR Raw Data'!$B$6:$BE$43,'ADR Raw Data'!AV$1,FALSE)</f>
        <v>1.93571308430011</v>
      </c>
      <c r="AL15" s="48">
        <f>VLOOKUP($A15,'ADR Raw Data'!$B$6:$BE$43,'ADR Raw Data'!AW$1,FALSE)</f>
        <v>1.97703746882118</v>
      </c>
      <c r="AM15" s="48">
        <f>VLOOKUP($A15,'ADR Raw Data'!$B$6:$BE$43,'ADR Raw Data'!AX$1,FALSE)</f>
        <v>-0.200685607086422</v>
      </c>
      <c r="AN15" s="49">
        <f>VLOOKUP($A15,'ADR Raw Data'!$B$6:$BE$43,'ADR Raw Data'!AY$1,FALSE)</f>
        <v>2.0497805056157001</v>
      </c>
      <c r="AO15" s="48">
        <f>VLOOKUP($A15,'ADR Raw Data'!$B$6:$BE$43,'ADR Raw Data'!BA$1,FALSE)</f>
        <v>-0.91154384632401397</v>
      </c>
      <c r="AP15" s="48">
        <f>VLOOKUP($A15,'ADR Raw Data'!$B$6:$BE$43,'ADR Raw Data'!BB$1,FALSE)</f>
        <v>0.20709053890552401</v>
      </c>
      <c r="AQ15" s="49">
        <f>VLOOKUP($A15,'ADR Raw Data'!$B$6:$BE$43,'ADR Raw Data'!BC$1,FALSE)</f>
        <v>-0.35548876114936701</v>
      </c>
      <c r="AR15" s="50">
        <f>VLOOKUP($A15,'ADR Raw Data'!$B$6:$BE$43,'ADR Raw Data'!BE$1,FALSE)</f>
        <v>1.17601807872232</v>
      </c>
      <c r="AT15" s="51">
        <f>VLOOKUP($A15,'RevPAR Raw Data'!$B$6:$BE$43,'RevPAR Raw Data'!AG$1,FALSE)</f>
        <v>41.2400682788262</v>
      </c>
      <c r="AU15" s="52">
        <f>VLOOKUP($A15,'RevPAR Raw Data'!$B$6:$BE$43,'RevPAR Raw Data'!AH$1,FALSE)</f>
        <v>44.850214472850404</v>
      </c>
      <c r="AV15" s="52">
        <f>VLOOKUP($A15,'RevPAR Raw Data'!$B$6:$BE$43,'RevPAR Raw Data'!AI$1,FALSE)</f>
        <v>48.405227249097997</v>
      </c>
      <c r="AW15" s="52">
        <f>VLOOKUP($A15,'RevPAR Raw Data'!$B$6:$BE$43,'RevPAR Raw Data'!AJ$1,FALSE)</f>
        <v>56.4725178010505</v>
      </c>
      <c r="AX15" s="52">
        <f>VLOOKUP($A15,'RevPAR Raw Data'!$B$6:$BE$43,'RevPAR Raw Data'!AK$1,FALSE)</f>
        <v>60.9184552648261</v>
      </c>
      <c r="AY15" s="53">
        <f>VLOOKUP($A15,'RevPAR Raw Data'!$B$6:$BE$43,'RevPAR Raw Data'!AL$1,FALSE)</f>
        <v>50.375105143502303</v>
      </c>
      <c r="AZ15" s="52">
        <f>VLOOKUP($A15,'RevPAR Raw Data'!$B$6:$BE$43,'RevPAR Raw Data'!AN$1,FALSE)</f>
        <v>78.197101787932098</v>
      </c>
      <c r="BA15" s="52">
        <f>VLOOKUP($A15,'RevPAR Raw Data'!$B$6:$BE$43,'RevPAR Raw Data'!AO$1,FALSE)</f>
        <v>78.546962541399196</v>
      </c>
      <c r="BB15" s="53">
        <f>VLOOKUP($A15,'RevPAR Raw Data'!$B$6:$BE$43,'RevPAR Raw Data'!AP$1,FALSE)</f>
        <v>78.372032164665697</v>
      </c>
      <c r="BC15" s="54">
        <f>VLOOKUP($A15,'RevPAR Raw Data'!$B$6:$BE$43,'RevPAR Raw Data'!AR$1,FALSE)</f>
        <v>58.372246605451501</v>
      </c>
      <c r="BE15" s="47">
        <f>VLOOKUP($A15,'RevPAR Raw Data'!$B$6:$BE$43,'RevPAR Raw Data'!AT$1,FALSE)</f>
        <v>-1.4308779668098</v>
      </c>
      <c r="BF15" s="48">
        <f>VLOOKUP($A15,'RevPAR Raw Data'!$B$6:$BE$43,'RevPAR Raw Data'!AU$1,FALSE)</f>
        <v>-2.24859452978894</v>
      </c>
      <c r="BG15" s="48">
        <f>VLOOKUP($A15,'RevPAR Raw Data'!$B$6:$BE$43,'RevPAR Raw Data'!AV$1,FALSE)</f>
        <v>-6.3897428056688303</v>
      </c>
      <c r="BH15" s="48">
        <f>VLOOKUP($A15,'RevPAR Raw Data'!$B$6:$BE$43,'RevPAR Raw Data'!AW$1,FALSE)</f>
        <v>-4.8397025025479401</v>
      </c>
      <c r="BI15" s="48">
        <f>VLOOKUP($A15,'RevPAR Raw Data'!$B$6:$BE$43,'RevPAR Raw Data'!AX$1,FALSE)</f>
        <v>-5.2559103983668303</v>
      </c>
      <c r="BJ15" s="49">
        <f>VLOOKUP($A15,'RevPAR Raw Data'!$B$6:$BE$43,'RevPAR Raw Data'!AY$1,FALSE)</f>
        <v>-4.2537571558641298</v>
      </c>
      <c r="BK15" s="48">
        <f>VLOOKUP($A15,'RevPAR Raw Data'!$B$6:$BE$43,'RevPAR Raw Data'!BA$1,FALSE)</f>
        <v>-5.5108408192282603</v>
      </c>
      <c r="BL15" s="48">
        <f>VLOOKUP($A15,'RevPAR Raw Data'!$B$6:$BE$43,'RevPAR Raw Data'!BB$1,FALSE)</f>
        <v>-5.14437040292154</v>
      </c>
      <c r="BM15" s="49">
        <f>VLOOKUP($A15,'RevPAR Raw Data'!$B$6:$BE$43,'RevPAR Raw Data'!BC$1,FALSE)</f>
        <v>-5.3275512660314899</v>
      </c>
      <c r="BN15" s="50">
        <f>VLOOKUP($A15,'RevPAR Raw Data'!$B$6:$BE$43,'RevPAR Raw Data'!BE$1,FALSE)</f>
        <v>-4.6660064967904802</v>
      </c>
    </row>
    <row r="16" spans="1:66" x14ac:dyDescent="0.45">
      <c r="A16" s="63" t="s">
        <v>91</v>
      </c>
      <c r="B16" s="47">
        <f>VLOOKUP($A16,'Occupancy Raw Data'!$B$8:$BE$45,'Occupancy Raw Data'!AG$3,FALSE)</f>
        <v>53.108340498710199</v>
      </c>
      <c r="C16" s="48">
        <f>VLOOKUP($A16,'Occupancy Raw Data'!$B$8:$BE$45,'Occupancy Raw Data'!AH$3,FALSE)</f>
        <v>62.2098022355975</v>
      </c>
      <c r="D16" s="48">
        <f>VLOOKUP($A16,'Occupancy Raw Data'!$B$8:$BE$45,'Occupancy Raw Data'!AI$3,FALSE)</f>
        <v>65.085984522785793</v>
      </c>
      <c r="E16" s="48">
        <f>VLOOKUP($A16,'Occupancy Raw Data'!$B$8:$BE$45,'Occupancy Raw Data'!AJ$3,FALSE)</f>
        <v>67.833190025795304</v>
      </c>
      <c r="F16" s="48">
        <f>VLOOKUP($A16,'Occupancy Raw Data'!$B$8:$BE$45,'Occupancy Raw Data'!AK$3,FALSE)</f>
        <v>66.797076526225197</v>
      </c>
      <c r="G16" s="49">
        <f>VLOOKUP($A16,'Occupancy Raw Data'!$B$8:$BE$45,'Occupancy Raw Data'!AL$3,FALSE)</f>
        <v>63.006878761822797</v>
      </c>
      <c r="H16" s="48">
        <f>VLOOKUP($A16,'Occupancy Raw Data'!$B$8:$BE$45,'Occupancy Raw Data'!AN$3,FALSE)</f>
        <v>66.380051590713606</v>
      </c>
      <c r="I16" s="48">
        <f>VLOOKUP($A16,'Occupancy Raw Data'!$B$8:$BE$45,'Occupancy Raw Data'!AO$3,FALSE)</f>
        <v>64.355116079105699</v>
      </c>
      <c r="J16" s="49">
        <f>VLOOKUP($A16,'Occupancy Raw Data'!$B$8:$BE$45,'Occupancy Raw Data'!AP$3,FALSE)</f>
        <v>65.367583834909695</v>
      </c>
      <c r="K16" s="50">
        <f>VLOOKUP($A16,'Occupancy Raw Data'!$B$8:$BE$45,'Occupancy Raw Data'!AR$3,FALSE)</f>
        <v>63.681365925561899</v>
      </c>
      <c r="M16" s="47">
        <f>VLOOKUP($A16,'Occupancy Raw Data'!$B$8:$BE$45,'Occupancy Raw Data'!AT$3,FALSE)</f>
        <v>-6.2726590551349002</v>
      </c>
      <c r="N16" s="48">
        <f>VLOOKUP($A16,'Occupancy Raw Data'!$B$8:$BE$45,'Occupancy Raw Data'!AU$3,FALSE)</f>
        <v>-6.3951313622304999</v>
      </c>
      <c r="O16" s="48">
        <f>VLOOKUP($A16,'Occupancy Raw Data'!$B$8:$BE$45,'Occupancy Raw Data'!AV$3,FALSE)</f>
        <v>-7.1485898779266099</v>
      </c>
      <c r="P16" s="48">
        <f>VLOOKUP($A16,'Occupancy Raw Data'!$B$8:$BE$45,'Occupancy Raw Data'!AW$3,FALSE)</f>
        <v>-4.9463821137462904</v>
      </c>
      <c r="Q16" s="48">
        <f>VLOOKUP($A16,'Occupancy Raw Data'!$B$8:$BE$45,'Occupancy Raw Data'!AX$3,FALSE)</f>
        <v>-5.2211472706812101</v>
      </c>
      <c r="R16" s="49">
        <f>VLOOKUP($A16,'Occupancy Raw Data'!$B$8:$BE$45,'Occupancy Raw Data'!AY$3,FALSE)</f>
        <v>-5.9765479684663498</v>
      </c>
      <c r="S16" s="48">
        <f>VLOOKUP($A16,'Occupancy Raw Data'!$B$8:$BE$45,'Occupancy Raw Data'!BA$3,FALSE)</f>
        <v>-6.6685879905643901</v>
      </c>
      <c r="T16" s="48">
        <f>VLOOKUP($A16,'Occupancy Raw Data'!$B$8:$BE$45,'Occupancy Raw Data'!BB$3,FALSE)</f>
        <v>-7.6794702069498699</v>
      </c>
      <c r="U16" s="49">
        <f>VLOOKUP($A16,'Occupancy Raw Data'!$B$8:$BE$45,'Occupancy Raw Data'!BC$3,FALSE)</f>
        <v>-7.16895212334002</v>
      </c>
      <c r="V16" s="50">
        <f>VLOOKUP($A16,'Occupancy Raw Data'!$B$8:$BE$45,'Occupancy Raw Data'!BE$3,FALSE)</f>
        <v>-6.3294185570973802</v>
      </c>
      <c r="X16" s="51">
        <f>VLOOKUP($A16,'ADR Raw Data'!$B$6:$BE$43,'ADR Raw Data'!AG$1,FALSE)</f>
        <v>86.377927993200004</v>
      </c>
      <c r="Y16" s="52">
        <f>VLOOKUP($A16,'ADR Raw Data'!$B$6:$BE$43,'ADR Raw Data'!AH$1,FALSE)</f>
        <v>89.605521167933603</v>
      </c>
      <c r="Z16" s="52">
        <f>VLOOKUP($A16,'ADR Raw Data'!$B$6:$BE$43,'ADR Raw Data'!AI$1,FALSE)</f>
        <v>91.122220067375594</v>
      </c>
      <c r="AA16" s="52">
        <f>VLOOKUP($A16,'ADR Raw Data'!$B$6:$BE$43,'ADR Raw Data'!AJ$1,FALSE)</f>
        <v>92.477243446571094</v>
      </c>
      <c r="AB16" s="52">
        <f>VLOOKUP($A16,'ADR Raw Data'!$B$6:$BE$43,'ADR Raw Data'!AK$1,FALSE)</f>
        <v>91.602822958100006</v>
      </c>
      <c r="AC16" s="53">
        <f>VLOOKUP($A16,'ADR Raw Data'!$B$6:$BE$43,'ADR Raw Data'!AL$1,FALSE)</f>
        <v>90.416593648757399</v>
      </c>
      <c r="AD16" s="52">
        <f>VLOOKUP($A16,'ADR Raw Data'!$B$6:$BE$43,'ADR Raw Data'!AN$1,FALSE)</f>
        <v>96.1996289702072</v>
      </c>
      <c r="AE16" s="52">
        <f>VLOOKUP($A16,'ADR Raw Data'!$B$6:$BE$43,'ADR Raw Data'!AO$1,FALSE)</f>
        <v>95.881298015899503</v>
      </c>
      <c r="AF16" s="53">
        <f>VLOOKUP($A16,'ADR Raw Data'!$B$6:$BE$43,'ADR Raw Data'!AP$1,FALSE)</f>
        <v>96.042928780953005</v>
      </c>
      <c r="AG16" s="54">
        <f>VLOOKUP($A16,'ADR Raw Data'!$B$6:$BE$43,'ADR Raw Data'!AR$1,FALSE)</f>
        <v>92.066683584090399</v>
      </c>
      <c r="AI16" s="47">
        <f>VLOOKUP($A16,'ADR Raw Data'!$B$6:$BE$43,'ADR Raw Data'!AT$1,FALSE)</f>
        <v>3.4689260132507398</v>
      </c>
      <c r="AJ16" s="48">
        <f>VLOOKUP($A16,'ADR Raw Data'!$B$6:$BE$43,'ADR Raw Data'!AU$1,FALSE)</f>
        <v>2.3042461730432402</v>
      </c>
      <c r="AK16" s="48">
        <f>VLOOKUP($A16,'ADR Raw Data'!$B$6:$BE$43,'ADR Raw Data'!AV$1,FALSE)</f>
        <v>1.55368587735217</v>
      </c>
      <c r="AL16" s="48">
        <f>VLOOKUP($A16,'ADR Raw Data'!$B$6:$BE$43,'ADR Raw Data'!AW$1,FALSE)</f>
        <v>1.8847525228597299</v>
      </c>
      <c r="AM16" s="48">
        <f>VLOOKUP($A16,'ADR Raw Data'!$B$6:$BE$43,'ADR Raw Data'!AX$1,FALSE)</f>
        <v>1.6412821695787501</v>
      </c>
      <c r="AN16" s="49">
        <f>VLOOKUP($A16,'ADR Raw Data'!$B$6:$BE$43,'ADR Raw Data'!AY$1,FALSE)</f>
        <v>2.1061708340018401</v>
      </c>
      <c r="AO16" s="48">
        <f>VLOOKUP($A16,'ADR Raw Data'!$B$6:$BE$43,'ADR Raw Data'!BA$1,FALSE)</f>
        <v>0.81104561089451399</v>
      </c>
      <c r="AP16" s="48">
        <f>VLOOKUP($A16,'ADR Raw Data'!$B$6:$BE$43,'ADR Raw Data'!BB$1,FALSE)</f>
        <v>2.0331338100447698</v>
      </c>
      <c r="AQ16" s="49">
        <f>VLOOKUP($A16,'ADR Raw Data'!$B$6:$BE$43,'ADR Raw Data'!BC$1,FALSE)</f>
        <v>1.4121737793754601</v>
      </c>
      <c r="AR16" s="50">
        <f>VLOOKUP($A16,'ADR Raw Data'!$B$6:$BE$43,'ADR Raw Data'!BE$1,FALSE)</f>
        <v>1.87443576731204</v>
      </c>
      <c r="AT16" s="51">
        <f>VLOOKUP($A16,'RevPAR Raw Data'!$B$6:$BE$43,'RevPAR Raw Data'!AG$1,FALSE)</f>
        <v>45.873884114359399</v>
      </c>
      <c r="AU16" s="52">
        <f>VLOOKUP($A16,'RevPAR Raw Data'!$B$6:$BE$43,'RevPAR Raw Data'!AH$1,FALSE)</f>
        <v>55.743417510748003</v>
      </c>
      <c r="AV16" s="52">
        <f>VLOOKUP($A16,'RevPAR Raw Data'!$B$6:$BE$43,'RevPAR Raw Data'!AI$1,FALSE)</f>
        <v>59.307794049870999</v>
      </c>
      <c r="AW16" s="52">
        <f>VLOOKUP($A16,'RevPAR Raw Data'!$B$6:$BE$43,'RevPAR Raw Data'!AJ$1,FALSE)</f>
        <v>62.730264277730001</v>
      </c>
      <c r="AX16" s="52">
        <f>VLOOKUP($A16,'RevPAR Raw Data'!$B$6:$BE$43,'RevPAR Raw Data'!AK$1,FALSE)</f>
        <v>61.188007751504699</v>
      </c>
      <c r="AY16" s="53">
        <f>VLOOKUP($A16,'RevPAR Raw Data'!$B$6:$BE$43,'RevPAR Raw Data'!AL$1,FALSE)</f>
        <v>56.968673540842602</v>
      </c>
      <c r="AZ16" s="52">
        <f>VLOOKUP($A16,'RevPAR Raw Data'!$B$6:$BE$43,'RevPAR Raw Data'!AN$1,FALSE)</f>
        <v>63.857363340498701</v>
      </c>
      <c r="BA16" s="52">
        <f>VLOOKUP($A16,'RevPAR Raw Data'!$B$6:$BE$43,'RevPAR Raw Data'!AO$1,FALSE)</f>
        <v>61.704520636285402</v>
      </c>
      <c r="BB16" s="53">
        <f>VLOOKUP($A16,'RevPAR Raw Data'!$B$6:$BE$43,'RevPAR Raw Data'!AP$1,FALSE)</f>
        <v>62.780941988392001</v>
      </c>
      <c r="BC16" s="54">
        <f>VLOOKUP($A16,'RevPAR Raw Data'!$B$6:$BE$43,'RevPAR Raw Data'!AR$1,FALSE)</f>
        <v>58.629321668713899</v>
      </c>
      <c r="BE16" s="47">
        <f>VLOOKUP($A16,'RevPAR Raw Data'!$B$6:$BE$43,'RevPAR Raw Data'!AT$1,FALSE)</f>
        <v>-3.0213269435702599</v>
      </c>
      <c r="BF16" s="48">
        <f>VLOOKUP($A16,'RevPAR Raw Data'!$B$6:$BE$43,'RevPAR Raw Data'!AU$1,FALSE)</f>
        <v>-4.2382447588625398</v>
      </c>
      <c r="BG16" s="48">
        <f>VLOOKUP($A16,'RevPAR Raw Data'!$B$6:$BE$43,'RevPAR Raw Data'!AV$1,FALSE)</f>
        <v>-5.7059706319376096</v>
      </c>
      <c r="BH16" s="48">
        <f>VLOOKUP($A16,'RevPAR Raw Data'!$B$6:$BE$43,'RevPAR Raw Data'!AW$1,FALSE)</f>
        <v>-3.15485665256567</v>
      </c>
      <c r="BI16" s="48">
        <f>VLOOKUP($A16,'RevPAR Raw Data'!$B$6:$BE$43,'RevPAR Raw Data'!AX$1,FALSE)</f>
        <v>-3.6655588603035998</v>
      </c>
      <c r="BJ16" s="49">
        <f>VLOOKUP($A16,'RevPAR Raw Data'!$B$6:$BE$43,'RevPAR Raw Data'!AY$1,FALSE)</f>
        <v>-3.9962534446564701</v>
      </c>
      <c r="BK16" s="48">
        <f>VLOOKUP($A16,'RevPAR Raw Data'!$B$6:$BE$43,'RevPAR Raw Data'!BA$1,FALSE)</f>
        <v>-5.9116276698759904</v>
      </c>
      <c r="BL16" s="48">
        <f>VLOOKUP($A16,'RevPAR Raw Data'!$B$6:$BE$43,'RevPAR Raw Data'!BB$1,FALSE)</f>
        <v>-5.8024703021148998</v>
      </c>
      <c r="BM16" s="49">
        <f>VLOOKUP($A16,'RevPAR Raw Data'!$B$6:$BE$43,'RevPAR Raw Data'!BC$1,FALSE)</f>
        <v>-5.8580164061063398</v>
      </c>
      <c r="BN16" s="50">
        <f>VLOOKUP($A16,'RevPAR Raw Data'!$B$6:$BE$43,'RevPAR Raw Data'!BE$1,FALSE)</f>
        <v>-4.5736236750824499</v>
      </c>
    </row>
    <row r="17" spans="1:66" x14ac:dyDescent="0.45">
      <c r="A17" s="63" t="s">
        <v>32</v>
      </c>
      <c r="B17" s="47">
        <f>VLOOKUP($A17,'Occupancy Raw Data'!$B$8:$BE$45,'Occupancy Raw Data'!AG$3,FALSE)</f>
        <v>49.902835756441597</v>
      </c>
      <c r="C17" s="48">
        <f>VLOOKUP($A17,'Occupancy Raw Data'!$B$8:$BE$45,'Occupancy Raw Data'!AH$3,FALSE)</f>
        <v>52.860947171440898</v>
      </c>
      <c r="D17" s="48">
        <f>VLOOKUP($A17,'Occupancy Raw Data'!$B$8:$BE$45,'Occupancy Raw Data'!AI$3,FALSE)</f>
        <v>56.769108967899797</v>
      </c>
      <c r="E17" s="48">
        <f>VLOOKUP($A17,'Occupancy Raw Data'!$B$8:$BE$45,'Occupancy Raw Data'!AJ$3,FALSE)</f>
        <v>62.577371527277897</v>
      </c>
      <c r="F17" s="48">
        <f>VLOOKUP($A17,'Occupancy Raw Data'!$B$8:$BE$45,'Occupancy Raw Data'!AK$3,FALSE)</f>
        <v>65.877357132575199</v>
      </c>
      <c r="G17" s="49">
        <f>VLOOKUP($A17,'Occupancy Raw Data'!$B$8:$BE$45,'Occupancy Raw Data'!AL$3,FALSE)</f>
        <v>57.5975241111271</v>
      </c>
      <c r="H17" s="48">
        <f>VLOOKUP($A17,'Occupancy Raw Data'!$B$8:$BE$45,'Occupancy Raw Data'!AN$3,FALSE)</f>
        <v>67.781056571181793</v>
      </c>
      <c r="I17" s="48">
        <f>VLOOKUP($A17,'Occupancy Raw Data'!$B$8:$BE$45,'Occupancy Raw Data'!AO$3,FALSE)</f>
        <v>68.054555923420097</v>
      </c>
      <c r="J17" s="49">
        <f>VLOOKUP($A17,'Occupancy Raw Data'!$B$8:$BE$45,'Occupancy Raw Data'!AP$3,FALSE)</f>
        <v>67.917806247300902</v>
      </c>
      <c r="K17" s="50">
        <f>VLOOKUP($A17,'Occupancy Raw Data'!$B$8:$BE$45,'Occupancy Raw Data'!AR$3,FALSE)</f>
        <v>60.546176150033901</v>
      </c>
      <c r="M17" s="47">
        <f>VLOOKUP($A17,'Occupancy Raw Data'!$B$8:$BE$45,'Occupancy Raw Data'!AT$3,FALSE)</f>
        <v>-4.5886343324830898</v>
      </c>
      <c r="N17" s="48">
        <f>VLOOKUP($A17,'Occupancy Raw Data'!$B$8:$BE$45,'Occupancy Raw Data'!AU$3,FALSE)</f>
        <v>-10.4800777656032</v>
      </c>
      <c r="O17" s="48">
        <f>VLOOKUP($A17,'Occupancy Raw Data'!$B$8:$BE$45,'Occupancy Raw Data'!AV$3,FALSE)</f>
        <v>-9.9830503545460303</v>
      </c>
      <c r="P17" s="48">
        <f>VLOOKUP($A17,'Occupancy Raw Data'!$B$8:$BE$45,'Occupancy Raw Data'!AW$3,FALSE)</f>
        <v>-3.0249632270486702</v>
      </c>
      <c r="Q17" s="48">
        <f>VLOOKUP($A17,'Occupancy Raw Data'!$B$8:$BE$45,'Occupancy Raw Data'!AX$3,FALSE)</f>
        <v>-1.35965145043207</v>
      </c>
      <c r="R17" s="49">
        <f>VLOOKUP($A17,'Occupancy Raw Data'!$B$8:$BE$45,'Occupancy Raw Data'!AY$3,FALSE)</f>
        <v>-5.8038584603535099</v>
      </c>
      <c r="S17" s="48">
        <f>VLOOKUP($A17,'Occupancy Raw Data'!$B$8:$BE$45,'Occupancy Raw Data'!BA$3,FALSE)</f>
        <v>-9.6555980899580405</v>
      </c>
      <c r="T17" s="48">
        <f>VLOOKUP($A17,'Occupancy Raw Data'!$B$8:$BE$45,'Occupancy Raw Data'!BB$3,FALSE)</f>
        <v>-7.0533088493934004</v>
      </c>
      <c r="U17" s="49">
        <f>VLOOKUP($A17,'Occupancy Raw Data'!$B$8:$BE$45,'Occupancy Raw Data'!BC$3,FALSE)</f>
        <v>-8.3703072220879005</v>
      </c>
      <c r="V17" s="50">
        <f>VLOOKUP($A17,'Occupancy Raw Data'!$B$8:$BE$45,'Occupancy Raw Data'!BE$3,FALSE)</f>
        <v>-6.6419223982737297</v>
      </c>
      <c r="X17" s="51">
        <f>VLOOKUP($A17,'ADR Raw Data'!$B$6:$BE$43,'ADR Raw Data'!AG$1,FALSE)</f>
        <v>81.633163359053796</v>
      </c>
      <c r="Y17" s="52">
        <f>VLOOKUP($A17,'ADR Raw Data'!$B$6:$BE$43,'ADR Raw Data'!AH$1,FALSE)</f>
        <v>81.141793825311396</v>
      </c>
      <c r="Z17" s="52">
        <f>VLOOKUP($A17,'ADR Raw Data'!$B$6:$BE$43,'ADR Raw Data'!AI$1,FALSE)</f>
        <v>84.015712101426303</v>
      </c>
      <c r="AA17" s="52">
        <f>VLOOKUP($A17,'ADR Raw Data'!$B$6:$BE$43,'ADR Raw Data'!AJ$1,FALSE)</f>
        <v>87.333675628270697</v>
      </c>
      <c r="AB17" s="52">
        <f>VLOOKUP($A17,'ADR Raw Data'!$B$6:$BE$43,'ADR Raw Data'!AK$1,FALSE)</f>
        <v>90.278816803233894</v>
      </c>
      <c r="AC17" s="53">
        <f>VLOOKUP($A17,'ADR Raw Data'!$B$6:$BE$43,'ADR Raw Data'!AL$1,FALSE)</f>
        <v>85.229001200859699</v>
      </c>
      <c r="AD17" s="52">
        <f>VLOOKUP($A17,'ADR Raw Data'!$B$6:$BE$43,'ADR Raw Data'!AN$1,FALSE)</f>
        <v>99.337833432439595</v>
      </c>
      <c r="AE17" s="52">
        <f>VLOOKUP($A17,'ADR Raw Data'!$B$6:$BE$43,'ADR Raw Data'!AO$1,FALSE)</f>
        <v>103.90283954841</v>
      </c>
      <c r="AF17" s="53">
        <f>VLOOKUP($A17,'ADR Raw Data'!$B$6:$BE$43,'ADR Raw Data'!AP$1,FALSE)</f>
        <v>101.624932215334</v>
      </c>
      <c r="AG17" s="54">
        <f>VLOOKUP($A17,'ADR Raw Data'!$B$6:$BE$43,'ADR Raw Data'!AR$1,FALSE)</f>
        <v>90.483907393098505</v>
      </c>
      <c r="AI17" s="47">
        <f>VLOOKUP($A17,'ADR Raw Data'!$B$6:$BE$43,'ADR Raw Data'!AT$1,FALSE)</f>
        <v>6.9544836007923196</v>
      </c>
      <c r="AJ17" s="48">
        <f>VLOOKUP($A17,'ADR Raw Data'!$B$6:$BE$43,'ADR Raw Data'!AU$1,FALSE)</f>
        <v>3.2361430342809698</v>
      </c>
      <c r="AK17" s="48">
        <f>VLOOKUP($A17,'ADR Raw Data'!$B$6:$BE$43,'ADR Raw Data'!AV$1,FALSE)</f>
        <v>3.5394955131616999</v>
      </c>
      <c r="AL17" s="48">
        <f>VLOOKUP($A17,'ADR Raw Data'!$B$6:$BE$43,'ADR Raw Data'!AW$1,FALSE)</f>
        <v>7.3989970456903498</v>
      </c>
      <c r="AM17" s="48">
        <f>VLOOKUP($A17,'ADR Raw Data'!$B$6:$BE$43,'ADR Raw Data'!AX$1,FALSE)</f>
        <v>6.9086277650888297</v>
      </c>
      <c r="AN17" s="49">
        <f>VLOOKUP($A17,'ADR Raw Data'!$B$6:$BE$43,'ADR Raw Data'!AY$1,FALSE)</f>
        <v>5.7623051833110699</v>
      </c>
      <c r="AO17" s="48">
        <f>VLOOKUP($A17,'ADR Raw Data'!$B$6:$BE$43,'ADR Raw Data'!BA$1,FALSE)</f>
        <v>-2.36645236222523</v>
      </c>
      <c r="AP17" s="48">
        <f>VLOOKUP($A17,'ADR Raw Data'!$B$6:$BE$43,'ADR Raw Data'!BB$1,FALSE)</f>
        <v>2.4419968881746699</v>
      </c>
      <c r="AQ17" s="49">
        <f>VLOOKUP($A17,'ADR Raw Data'!$B$6:$BE$43,'ADR Raw Data'!BC$1,FALSE)</f>
        <v>3.6597329166022902E-2</v>
      </c>
      <c r="AR17" s="50">
        <f>VLOOKUP($A17,'ADR Raw Data'!$B$6:$BE$43,'ADR Raw Data'!BE$1,FALSE)</f>
        <v>3.4768151727273202</v>
      </c>
      <c r="AT17" s="51">
        <f>VLOOKUP($A17,'RevPAR Raw Data'!$B$6:$BE$43,'RevPAR Raw Data'!AG$1,FALSE)</f>
        <v>40.737263433856299</v>
      </c>
      <c r="AU17" s="52">
        <f>VLOOKUP($A17,'RevPAR Raw Data'!$B$6:$BE$43,'RevPAR Raw Data'!AH$1,FALSE)</f>
        <v>42.892320767957301</v>
      </c>
      <c r="AV17" s="52">
        <f>VLOOKUP($A17,'RevPAR Raw Data'!$B$6:$BE$43,'RevPAR Raw Data'!AI$1,FALSE)</f>
        <v>47.694971153015601</v>
      </c>
      <c r="AW17" s="52">
        <f>VLOOKUP($A17,'RevPAR Raw Data'!$B$6:$BE$43,'RevPAR Raw Data'!AJ$1,FALSE)</f>
        <v>54.651118666330703</v>
      </c>
      <c r="AX17" s="52">
        <f>VLOOKUP($A17,'RevPAR Raw Data'!$B$6:$BE$43,'RevPAR Raw Data'!AK$1,FALSE)</f>
        <v>59.473298560529699</v>
      </c>
      <c r="AY17" s="53">
        <f>VLOOKUP($A17,'RevPAR Raw Data'!$B$6:$BE$43,'RevPAR Raw Data'!AL$1,FALSE)</f>
        <v>49.089794516337903</v>
      </c>
      <c r="AZ17" s="52">
        <f>VLOOKUP($A17,'RevPAR Raw Data'!$B$6:$BE$43,'RevPAR Raw Data'!AN$1,FALSE)</f>
        <v>67.332233075428206</v>
      </c>
      <c r="BA17" s="52">
        <f>VLOOKUP($A17,'RevPAR Raw Data'!$B$6:$BE$43,'RevPAR Raw Data'!AO$1,FALSE)</f>
        <v>70.710616046494806</v>
      </c>
      <c r="BB17" s="53">
        <f>VLOOKUP($A17,'RevPAR Raw Data'!$B$6:$BE$43,'RevPAR Raw Data'!AP$1,FALSE)</f>
        <v>69.021424560961506</v>
      </c>
      <c r="BC17" s="54">
        <f>VLOOKUP($A17,'RevPAR Raw Data'!$B$6:$BE$43,'RevPAR Raw Data'!AR$1,FALSE)</f>
        <v>54.784545957658999</v>
      </c>
      <c r="BE17" s="47">
        <f>VLOOKUP($A17,'RevPAR Raw Data'!$B$6:$BE$43,'RevPAR Raw Data'!AT$1,FALSE)</f>
        <v>2.04673344615636</v>
      </c>
      <c r="BF17" s="48">
        <f>VLOOKUP($A17,'RevPAR Raw Data'!$B$6:$BE$43,'RevPAR Raw Data'!AU$1,FALSE)</f>
        <v>-7.5830850379210304</v>
      </c>
      <c r="BG17" s="48">
        <f>VLOOKUP($A17,'RevPAR Raw Data'!$B$6:$BE$43,'RevPAR Raw Data'!AV$1,FALSE)</f>
        <v>-6.7969044607601603</v>
      </c>
      <c r="BH17" s="48">
        <f>VLOOKUP($A17,'RevPAR Raw Data'!$B$6:$BE$43,'RevPAR Raw Data'!AW$1,FALSE)</f>
        <v>4.1502168788391298</v>
      </c>
      <c r="BI17" s="48">
        <f>VLOOKUP($A17,'RevPAR Raw Data'!$B$6:$BE$43,'RevPAR Raw Data'!AX$1,FALSE)</f>
        <v>5.4550430570437696</v>
      </c>
      <c r="BJ17" s="49">
        <f>VLOOKUP($A17,'RevPAR Raw Data'!$B$6:$BE$43,'RevPAR Raw Data'!AY$1,FALSE)</f>
        <v>-0.37598931393542601</v>
      </c>
      <c r="BK17" s="48">
        <f>VLOOKUP($A17,'RevPAR Raw Data'!$B$6:$BE$43,'RevPAR Raw Data'!BA$1,FALSE)</f>
        <v>-11.793555323096401</v>
      </c>
      <c r="BL17" s="48">
        <f>VLOOKUP($A17,'RevPAR Raw Data'!$B$6:$BE$43,'RevPAR Raw Data'!BB$1,FALSE)</f>
        <v>-4.78355354383425</v>
      </c>
      <c r="BM17" s="49">
        <f>VLOOKUP($A17,'RevPAR Raw Data'!$B$6:$BE$43,'RevPAR Raw Data'!BC$1,FALSE)</f>
        <v>-8.3367732018081497</v>
      </c>
      <c r="BN17" s="50">
        <f>VLOOKUP($A17,'RevPAR Raw Data'!$B$6:$BE$43,'RevPAR Raw Data'!BE$1,FALSE)</f>
        <v>-3.39603459125036</v>
      </c>
    </row>
    <row r="18" spans="1:66" x14ac:dyDescent="0.45">
      <c r="A18" s="63" t="s">
        <v>92</v>
      </c>
      <c r="B18" s="47">
        <f>VLOOKUP($A18,'Occupancy Raw Data'!$B$8:$BE$45,'Occupancy Raw Data'!AG$3,FALSE)</f>
        <v>45.920428596522001</v>
      </c>
      <c r="C18" s="48">
        <f>VLOOKUP($A18,'Occupancy Raw Data'!$B$8:$BE$45,'Occupancy Raw Data'!AH$3,FALSE)</f>
        <v>52.208852977340499</v>
      </c>
      <c r="D18" s="48">
        <f>VLOOKUP($A18,'Occupancy Raw Data'!$B$8:$BE$45,'Occupancy Raw Data'!AI$3,FALSE)</f>
        <v>56.648515721060903</v>
      </c>
      <c r="E18" s="48">
        <f>VLOOKUP($A18,'Occupancy Raw Data'!$B$8:$BE$45,'Occupancy Raw Data'!AJ$3,FALSE)</f>
        <v>59.950816792552203</v>
      </c>
      <c r="F18" s="48">
        <f>VLOOKUP($A18,'Occupancy Raw Data'!$B$8:$BE$45,'Occupancy Raw Data'!AK$3,FALSE)</f>
        <v>59.002283506060003</v>
      </c>
      <c r="G18" s="49">
        <f>VLOOKUP($A18,'Occupancy Raw Data'!$B$8:$BE$45,'Occupancy Raw Data'!AL$3,FALSE)</f>
        <v>54.746179518707102</v>
      </c>
      <c r="H18" s="48">
        <f>VLOOKUP($A18,'Occupancy Raw Data'!$B$8:$BE$45,'Occupancy Raw Data'!AN$3,FALSE)</f>
        <v>64.315826453539401</v>
      </c>
      <c r="I18" s="48">
        <f>VLOOKUP($A18,'Occupancy Raw Data'!$B$8:$BE$45,'Occupancy Raw Data'!AO$3,FALSE)</f>
        <v>62.203583347971097</v>
      </c>
      <c r="J18" s="49">
        <f>VLOOKUP($A18,'Occupancy Raw Data'!$B$8:$BE$45,'Occupancy Raw Data'!AP$3,FALSE)</f>
        <v>63.259704900755303</v>
      </c>
      <c r="K18" s="50">
        <f>VLOOKUP($A18,'Occupancy Raw Data'!$B$8:$BE$45,'Occupancy Raw Data'!AR$3,FALSE)</f>
        <v>57.178615342149499</v>
      </c>
      <c r="M18" s="47">
        <f>VLOOKUP($A18,'Occupancy Raw Data'!$B$8:$BE$45,'Occupancy Raw Data'!AT$3,FALSE)</f>
        <v>-11.4944283174795</v>
      </c>
      <c r="N18" s="48">
        <f>VLOOKUP($A18,'Occupancy Raw Data'!$B$8:$BE$45,'Occupancy Raw Data'!AU$3,FALSE)</f>
        <v>-9.0101680505135704</v>
      </c>
      <c r="O18" s="48">
        <f>VLOOKUP($A18,'Occupancy Raw Data'!$B$8:$BE$45,'Occupancy Raw Data'!AV$3,FALSE)</f>
        <v>-12.349751550314901</v>
      </c>
      <c r="P18" s="48">
        <f>VLOOKUP($A18,'Occupancy Raw Data'!$B$8:$BE$45,'Occupancy Raw Data'!AW$3,FALSE)</f>
        <v>-10.862652861436001</v>
      </c>
      <c r="Q18" s="48">
        <f>VLOOKUP($A18,'Occupancy Raw Data'!$B$8:$BE$45,'Occupancy Raw Data'!AX$3,FALSE)</f>
        <v>-11.9336573445669</v>
      </c>
      <c r="R18" s="49">
        <f>VLOOKUP($A18,'Occupancy Raw Data'!$B$8:$BE$45,'Occupancy Raw Data'!AY$3,FALSE)</f>
        <v>-11.1688439628611</v>
      </c>
      <c r="S18" s="48">
        <f>VLOOKUP($A18,'Occupancy Raw Data'!$B$8:$BE$45,'Occupancy Raw Data'!BA$3,FALSE)</f>
        <v>-7.0789557272551598</v>
      </c>
      <c r="T18" s="48">
        <f>VLOOKUP($A18,'Occupancy Raw Data'!$B$8:$BE$45,'Occupancy Raw Data'!BB$3,FALSE)</f>
        <v>-7.7000009341365896</v>
      </c>
      <c r="U18" s="49">
        <f>VLOOKUP($A18,'Occupancy Raw Data'!$B$8:$BE$45,'Occupancy Raw Data'!BC$3,FALSE)</f>
        <v>-7.3853351007686001</v>
      </c>
      <c r="V18" s="50">
        <f>VLOOKUP($A18,'Occupancy Raw Data'!$B$8:$BE$45,'Occupancy Raw Data'!BE$3,FALSE)</f>
        <v>-10.0067251410161</v>
      </c>
      <c r="X18" s="51">
        <f>VLOOKUP($A18,'ADR Raw Data'!$B$6:$BE$43,'ADR Raw Data'!AG$1,FALSE)</f>
        <v>96.420395065506298</v>
      </c>
      <c r="Y18" s="52">
        <f>VLOOKUP($A18,'ADR Raw Data'!$B$6:$BE$43,'ADR Raw Data'!AH$1,FALSE)</f>
        <v>102.887315022289</v>
      </c>
      <c r="Z18" s="52">
        <f>VLOOKUP($A18,'ADR Raw Data'!$B$6:$BE$43,'ADR Raw Data'!AI$1,FALSE)</f>
        <v>107.22963383720899</v>
      </c>
      <c r="AA18" s="52">
        <f>VLOOKUP($A18,'ADR Raw Data'!$B$6:$BE$43,'ADR Raw Data'!AJ$1,FALSE)</f>
        <v>111.471145312042</v>
      </c>
      <c r="AB18" s="52">
        <f>VLOOKUP($A18,'ADR Raw Data'!$B$6:$BE$43,'ADR Raw Data'!AK$1,FALSE)</f>
        <v>103.922793182494</v>
      </c>
      <c r="AC18" s="53">
        <f>VLOOKUP($A18,'ADR Raw Data'!$B$6:$BE$43,'ADR Raw Data'!AL$1,FALSE)</f>
        <v>104.80425387429</v>
      </c>
      <c r="AD18" s="52">
        <f>VLOOKUP($A18,'ADR Raw Data'!$B$6:$BE$43,'ADR Raw Data'!AN$1,FALSE)</f>
        <v>111.46621929537</v>
      </c>
      <c r="AE18" s="52">
        <f>VLOOKUP($A18,'ADR Raw Data'!$B$6:$BE$43,'ADR Raw Data'!AO$1,FALSE)</f>
        <v>113.98314733498</v>
      </c>
      <c r="AF18" s="53">
        <f>VLOOKUP($A18,'ADR Raw Data'!$B$6:$BE$43,'ADR Raw Data'!AP$1,FALSE)</f>
        <v>112.703673242858</v>
      </c>
      <c r="AG18" s="54">
        <f>VLOOKUP($A18,'ADR Raw Data'!$B$6:$BE$43,'ADR Raw Data'!AR$1,FALSE)</f>
        <v>107.301266013494</v>
      </c>
      <c r="AI18" s="47">
        <f>VLOOKUP($A18,'ADR Raw Data'!$B$6:$BE$43,'ADR Raw Data'!AT$1,FALSE)</f>
        <v>3.6559029026668601</v>
      </c>
      <c r="AJ18" s="48">
        <f>VLOOKUP($A18,'ADR Raw Data'!$B$6:$BE$43,'ADR Raw Data'!AU$1,FALSE)</f>
        <v>5.8237247874482501</v>
      </c>
      <c r="AK18" s="48">
        <f>VLOOKUP($A18,'ADR Raw Data'!$B$6:$BE$43,'ADR Raw Data'!AV$1,FALSE)</f>
        <v>0.97154940475407703</v>
      </c>
      <c r="AL18" s="48">
        <f>VLOOKUP($A18,'ADR Raw Data'!$B$6:$BE$43,'ADR Raw Data'!AW$1,FALSE)</f>
        <v>1.5219575276199799</v>
      </c>
      <c r="AM18" s="48">
        <f>VLOOKUP($A18,'ADR Raw Data'!$B$6:$BE$43,'ADR Raw Data'!AX$1,FALSE)</f>
        <v>-4.0862016615043704</v>
      </c>
      <c r="AN18" s="49">
        <f>VLOOKUP($A18,'ADR Raw Data'!$B$6:$BE$43,'ADR Raw Data'!AY$1,FALSE)</f>
        <v>1.19912851836949</v>
      </c>
      <c r="AO18" s="48">
        <f>VLOOKUP($A18,'ADR Raw Data'!$B$6:$BE$43,'ADR Raw Data'!BA$1,FALSE)</f>
        <v>-1.59548994626422</v>
      </c>
      <c r="AP18" s="48">
        <f>VLOOKUP($A18,'ADR Raw Data'!$B$6:$BE$43,'ADR Raw Data'!BB$1,FALSE)</f>
        <v>1.06857100757598</v>
      </c>
      <c r="AQ18" s="49">
        <f>VLOOKUP($A18,'ADR Raw Data'!$B$6:$BE$43,'ADR Raw Data'!BC$1,FALSE)</f>
        <v>-0.28788372252585398</v>
      </c>
      <c r="AR18" s="50">
        <f>VLOOKUP($A18,'ADR Raw Data'!$B$6:$BE$43,'ADR Raw Data'!BE$1,FALSE)</f>
        <v>0.78063143379830802</v>
      </c>
      <c r="AT18" s="51">
        <f>VLOOKUP($A18,'RevPAR Raw Data'!$B$6:$BE$43,'RevPAR Raw Data'!AG$1,FALSE)</f>
        <v>44.2766586685403</v>
      </c>
      <c r="AU18" s="52">
        <f>VLOOKUP($A18,'RevPAR Raw Data'!$B$6:$BE$43,'RevPAR Raw Data'!AH$1,FALSE)</f>
        <v>53.716287032320302</v>
      </c>
      <c r="AV18" s="52">
        <f>VLOOKUP($A18,'RevPAR Raw Data'!$B$6:$BE$43,'RevPAR Raw Data'!AI$1,FALSE)</f>
        <v>60.743995981907602</v>
      </c>
      <c r="AW18" s="52">
        <f>VLOOKUP($A18,'RevPAR Raw Data'!$B$6:$BE$43,'RevPAR Raw Data'!AJ$1,FALSE)</f>
        <v>66.827862102582102</v>
      </c>
      <c r="AX18" s="52">
        <f>VLOOKUP($A18,'RevPAR Raw Data'!$B$6:$BE$43,'RevPAR Raw Data'!AK$1,FALSE)</f>
        <v>61.316821060952002</v>
      </c>
      <c r="AY18" s="53">
        <f>VLOOKUP($A18,'RevPAR Raw Data'!$B$6:$BE$43,'RevPAR Raw Data'!AL$1,FALSE)</f>
        <v>57.376324969260402</v>
      </c>
      <c r="AZ18" s="52">
        <f>VLOOKUP($A18,'RevPAR Raw Data'!$B$6:$BE$43,'RevPAR Raw Data'!AN$1,FALSE)</f>
        <v>71.690420156332294</v>
      </c>
      <c r="BA18" s="52">
        <f>VLOOKUP($A18,'RevPAR Raw Data'!$B$6:$BE$43,'RevPAR Raw Data'!AO$1,FALSE)</f>
        <v>70.901602055155394</v>
      </c>
      <c r="BB18" s="53">
        <f>VLOOKUP($A18,'RevPAR Raw Data'!$B$6:$BE$43,'RevPAR Raw Data'!AP$1,FALSE)</f>
        <v>71.296011105743801</v>
      </c>
      <c r="BC18" s="54">
        <f>VLOOKUP($A18,'RevPAR Raw Data'!$B$6:$BE$43,'RevPAR Raw Data'!AR$1,FALSE)</f>
        <v>61.3533781511128</v>
      </c>
      <c r="BE18" s="47">
        <f>VLOOKUP($A18,'RevPAR Raw Data'!$B$6:$BE$43,'RevPAR Raw Data'!AT$1,FALSE)</f>
        <v>-8.2587505533163892</v>
      </c>
      <c r="BF18" s="48">
        <f>VLOOKUP($A18,'RevPAR Raw Data'!$B$6:$BE$43,'RevPAR Raw Data'!AU$1,FALSE)</f>
        <v>-3.71117065321382</v>
      </c>
      <c r="BG18" s="48">
        <f>VLOOKUP($A18,'RevPAR Raw Data'!$B$6:$BE$43,'RevPAR Raw Data'!AV$1,FALSE)</f>
        <v>-11.498186083236501</v>
      </c>
      <c r="BH18" s="48">
        <f>VLOOKUP($A18,'RevPAR Raw Data'!$B$6:$BE$43,'RevPAR Raw Data'!AW$1,FALSE)</f>
        <v>-9.5060202967399192</v>
      </c>
      <c r="BI18" s="48">
        <f>VLOOKUP($A18,'RevPAR Raw Data'!$B$6:$BE$43,'RevPAR Raw Data'!AX$1,FALSE)</f>
        <v>-15.5322257013793</v>
      </c>
      <c r="BJ18" s="49">
        <f>VLOOKUP($A18,'RevPAR Raw Data'!$B$6:$BE$43,'RevPAR Raw Data'!AY$1,FALSE)</f>
        <v>-10.103644237622399</v>
      </c>
      <c r="BK18" s="48">
        <f>VLOOKUP($A18,'RevPAR Raw Data'!$B$6:$BE$43,'RevPAR Raw Data'!BA$1,FALSE)</f>
        <v>-8.5615016465905303</v>
      </c>
      <c r="BL18" s="48">
        <f>VLOOKUP($A18,'RevPAR Raw Data'!$B$6:$BE$43,'RevPAR Raw Data'!BB$1,FALSE)</f>
        <v>-6.7137099041258601</v>
      </c>
      <c r="BM18" s="49">
        <f>VLOOKUP($A18,'RevPAR Raw Data'!$B$6:$BE$43,'RevPAR Raw Data'!BC$1,FALSE)</f>
        <v>-7.6519576456853597</v>
      </c>
      <c r="BN18" s="50">
        <f>VLOOKUP($A18,'RevPAR Raw Data'!$B$6:$BE$43,'RevPAR Raw Data'!BE$1,FALSE)</f>
        <v>-9.3042093491624307</v>
      </c>
    </row>
    <row r="19" spans="1:66" x14ac:dyDescent="0.45">
      <c r="A19" s="63" t="s">
        <v>93</v>
      </c>
      <c r="B19" s="47">
        <f>VLOOKUP($A19,'Occupancy Raw Data'!$B$8:$BE$45,'Occupancy Raw Data'!AG$3,FALSE)</f>
        <v>37.299661960628299</v>
      </c>
      <c r="C19" s="48">
        <f>VLOOKUP($A19,'Occupancy Raw Data'!$B$8:$BE$45,'Occupancy Raw Data'!AH$3,FALSE)</f>
        <v>39.7276636407071</v>
      </c>
      <c r="D19" s="48">
        <f>VLOOKUP($A19,'Occupancy Raw Data'!$B$8:$BE$45,'Occupancy Raw Data'!AI$3,FALSE)</f>
        <v>41.724398789616103</v>
      </c>
      <c r="E19" s="48">
        <f>VLOOKUP($A19,'Occupancy Raw Data'!$B$8:$BE$45,'Occupancy Raw Data'!AJ$3,FALSE)</f>
        <v>46.813725490195999</v>
      </c>
      <c r="F19" s="48">
        <f>VLOOKUP($A19,'Occupancy Raw Data'!$B$8:$BE$45,'Occupancy Raw Data'!AK$3,FALSE)</f>
        <v>51.695759604654803</v>
      </c>
      <c r="G19" s="49">
        <f>VLOOKUP($A19,'Occupancy Raw Data'!$B$8:$BE$45,'Occupancy Raw Data'!AL$3,FALSE)</f>
        <v>43.448602671211603</v>
      </c>
      <c r="H19" s="48">
        <f>VLOOKUP($A19,'Occupancy Raw Data'!$B$8:$BE$45,'Occupancy Raw Data'!AN$3,FALSE)</f>
        <v>61.920133907221398</v>
      </c>
      <c r="I19" s="48">
        <f>VLOOKUP($A19,'Occupancy Raw Data'!$B$8:$BE$45,'Occupancy Raw Data'!AO$3,FALSE)</f>
        <v>60.8480790690259</v>
      </c>
      <c r="J19" s="49">
        <f>VLOOKUP($A19,'Occupancy Raw Data'!$B$8:$BE$45,'Occupancy Raw Data'!AP$3,FALSE)</f>
        <v>61.384106488123699</v>
      </c>
      <c r="K19" s="50">
        <f>VLOOKUP($A19,'Occupancy Raw Data'!$B$8:$BE$45,'Occupancy Raw Data'!AR$3,FALSE)</f>
        <v>48.570087342456297</v>
      </c>
      <c r="M19" s="47">
        <f>VLOOKUP($A19,'Occupancy Raw Data'!$B$8:$BE$45,'Occupancy Raw Data'!AT$3,FALSE)</f>
        <v>-4.2951871874178504</v>
      </c>
      <c r="N19" s="48">
        <f>VLOOKUP($A19,'Occupancy Raw Data'!$B$8:$BE$45,'Occupancy Raw Data'!AU$3,FALSE)</f>
        <v>-3.56925645684669</v>
      </c>
      <c r="O19" s="48">
        <f>VLOOKUP($A19,'Occupancy Raw Data'!$B$8:$BE$45,'Occupancy Raw Data'!AV$3,FALSE)</f>
        <v>-7.0666737404652</v>
      </c>
      <c r="P19" s="48">
        <f>VLOOKUP($A19,'Occupancy Raw Data'!$B$8:$BE$45,'Occupancy Raw Data'!AW$3,FALSE)</f>
        <v>-8.1031514247389094</v>
      </c>
      <c r="Q19" s="48">
        <f>VLOOKUP($A19,'Occupancy Raw Data'!$B$8:$BE$45,'Occupancy Raw Data'!AX$3,FALSE)</f>
        <v>-4.9360122019632797</v>
      </c>
      <c r="R19" s="49">
        <f>VLOOKUP($A19,'Occupancy Raw Data'!$B$8:$BE$45,'Occupancy Raw Data'!AY$3,FALSE)</f>
        <v>-5.7028608610959504</v>
      </c>
      <c r="S19" s="48">
        <f>VLOOKUP($A19,'Occupancy Raw Data'!$B$8:$BE$45,'Occupancy Raw Data'!BA$3,FALSE)</f>
        <v>-3.5789919871003502</v>
      </c>
      <c r="T19" s="48">
        <f>VLOOKUP($A19,'Occupancy Raw Data'!$B$8:$BE$45,'Occupancy Raw Data'!BB$3,FALSE)</f>
        <v>-6.1727263032929303</v>
      </c>
      <c r="U19" s="49">
        <f>VLOOKUP($A19,'Occupancy Raw Data'!$B$8:$BE$45,'Occupancy Raw Data'!BC$3,FALSE)</f>
        <v>-4.8822159376513303</v>
      </c>
      <c r="V19" s="50">
        <f>VLOOKUP($A19,'Occupancy Raw Data'!$B$8:$BE$45,'Occupancy Raw Data'!BE$3,FALSE)</f>
        <v>-5.4022015333915796</v>
      </c>
      <c r="X19" s="51">
        <f>VLOOKUP($A19,'ADR Raw Data'!$B$6:$BE$43,'ADR Raw Data'!AG$1,FALSE)</f>
        <v>104.03233351636599</v>
      </c>
      <c r="Y19" s="52">
        <f>VLOOKUP($A19,'ADR Raw Data'!$B$6:$BE$43,'ADR Raw Data'!AH$1,FALSE)</f>
        <v>105.861465308679</v>
      </c>
      <c r="Z19" s="52">
        <f>VLOOKUP($A19,'ADR Raw Data'!$B$6:$BE$43,'ADR Raw Data'!AI$1,FALSE)</f>
        <v>107.051905257884</v>
      </c>
      <c r="AA19" s="52">
        <f>VLOOKUP($A19,'ADR Raw Data'!$B$6:$BE$43,'ADR Raw Data'!AJ$1,FALSE)</f>
        <v>109.627293385263</v>
      </c>
      <c r="AB19" s="52">
        <f>VLOOKUP($A19,'ADR Raw Data'!$B$6:$BE$43,'ADR Raw Data'!AK$1,FALSE)</f>
        <v>111.299398157499</v>
      </c>
      <c r="AC19" s="53">
        <f>VLOOKUP($A19,'ADR Raw Data'!$B$6:$BE$43,'ADR Raw Data'!AL$1,FALSE)</f>
        <v>107.879506603488</v>
      </c>
      <c r="AD19" s="52">
        <f>VLOOKUP($A19,'ADR Raw Data'!$B$6:$BE$43,'ADR Raw Data'!AN$1,FALSE)</f>
        <v>122.40689508270501</v>
      </c>
      <c r="AE19" s="52">
        <f>VLOOKUP($A19,'ADR Raw Data'!$B$6:$BE$43,'ADR Raw Data'!AO$1,FALSE)</f>
        <v>123.897302282551</v>
      </c>
      <c r="AF19" s="53">
        <f>VLOOKUP($A19,'ADR Raw Data'!$B$6:$BE$43,'ADR Raw Data'!AP$1,FALSE)</f>
        <v>123.14559130498201</v>
      </c>
      <c r="AG19" s="54">
        <f>VLOOKUP($A19,'ADR Raw Data'!$B$6:$BE$43,'ADR Raw Data'!AR$1,FALSE)</f>
        <v>113.388814170068</v>
      </c>
      <c r="AI19" s="47">
        <f>VLOOKUP($A19,'ADR Raw Data'!$B$6:$BE$43,'ADR Raw Data'!AT$1,FALSE)</f>
        <v>3.8680263626676101</v>
      </c>
      <c r="AJ19" s="48">
        <f>VLOOKUP($A19,'ADR Raw Data'!$B$6:$BE$43,'ADR Raw Data'!AU$1,FALSE)</f>
        <v>5.26781189057467</v>
      </c>
      <c r="AK19" s="48">
        <f>VLOOKUP($A19,'ADR Raw Data'!$B$6:$BE$43,'ADR Raw Data'!AV$1,FALSE)</f>
        <v>3.4638073714690001</v>
      </c>
      <c r="AL19" s="48">
        <f>VLOOKUP($A19,'ADR Raw Data'!$B$6:$BE$43,'ADR Raw Data'!AW$1,FALSE)</f>
        <v>2.1198204768915598</v>
      </c>
      <c r="AM19" s="48">
        <f>VLOOKUP($A19,'ADR Raw Data'!$B$6:$BE$43,'ADR Raw Data'!AX$1,FALSE)</f>
        <v>1.0279294584060199</v>
      </c>
      <c r="AN19" s="49">
        <f>VLOOKUP($A19,'ADR Raw Data'!$B$6:$BE$43,'ADR Raw Data'!AY$1,FALSE)</f>
        <v>2.9114762905335998</v>
      </c>
      <c r="AO19" s="48">
        <f>VLOOKUP($A19,'ADR Raw Data'!$B$6:$BE$43,'ADR Raw Data'!BA$1,FALSE)</f>
        <v>0.34720987374235501</v>
      </c>
      <c r="AP19" s="48">
        <f>VLOOKUP($A19,'ADR Raw Data'!$B$6:$BE$43,'ADR Raw Data'!BB$1,FALSE)</f>
        <v>-0.41001667986549201</v>
      </c>
      <c r="AQ19" s="49">
        <f>VLOOKUP($A19,'ADR Raw Data'!$B$6:$BE$43,'ADR Raw Data'!BC$1,FALSE)</f>
        <v>-4.5230582220314203E-2</v>
      </c>
      <c r="AR19" s="50">
        <f>VLOOKUP($A19,'ADR Raw Data'!$B$6:$BE$43,'ADR Raw Data'!BE$1,FALSE)</f>
        <v>1.7689282632658501</v>
      </c>
      <c r="AT19" s="51">
        <f>VLOOKUP($A19,'RevPAR Raw Data'!$B$6:$BE$43,'RevPAR Raw Data'!AG$1,FALSE)</f>
        <v>38.8037087313581</v>
      </c>
      <c r="AU19" s="52">
        <f>VLOOKUP($A19,'RevPAR Raw Data'!$B$6:$BE$43,'RevPAR Raw Data'!AH$1,FALSE)</f>
        <v>42.056286862955801</v>
      </c>
      <c r="AV19" s="52">
        <f>VLOOKUP($A19,'RevPAR Raw Data'!$B$6:$BE$43,'RevPAR Raw Data'!AI$1,FALSE)</f>
        <v>44.666763861681702</v>
      </c>
      <c r="AW19" s="52">
        <f>VLOOKUP($A19,'RevPAR Raw Data'!$B$6:$BE$43,'RevPAR Raw Data'!AJ$1,FALSE)</f>
        <v>51.320620187709203</v>
      </c>
      <c r="AX19" s="52">
        <f>VLOOKUP($A19,'RevPAR Raw Data'!$B$6:$BE$43,'RevPAR Raw Data'!AK$1,FALSE)</f>
        <v>57.537069312928402</v>
      </c>
      <c r="AY19" s="53">
        <f>VLOOKUP($A19,'RevPAR Raw Data'!$B$6:$BE$43,'RevPAR Raw Data'!AL$1,FALSE)</f>
        <v>46.872138187813</v>
      </c>
      <c r="AZ19" s="52">
        <f>VLOOKUP($A19,'RevPAR Raw Data'!$B$6:$BE$43,'RevPAR Raw Data'!AN$1,FALSE)</f>
        <v>75.794513346883406</v>
      </c>
      <c r="BA19" s="52">
        <f>VLOOKUP($A19,'RevPAR Raw Data'!$B$6:$BE$43,'RevPAR Raw Data'!AO$1,FALSE)</f>
        <v>75.389128457277195</v>
      </c>
      <c r="BB19" s="53">
        <f>VLOOKUP($A19,'RevPAR Raw Data'!$B$6:$BE$43,'RevPAR Raw Data'!AP$1,FALSE)</f>
        <v>75.5918209020803</v>
      </c>
      <c r="BC19" s="54">
        <f>VLOOKUP($A19,'RevPAR Raw Data'!$B$6:$BE$43,'RevPAR Raw Data'!AR$1,FALSE)</f>
        <v>55.073046078978003</v>
      </c>
      <c r="BE19" s="47">
        <f>VLOOKUP($A19,'RevPAR Raw Data'!$B$6:$BE$43,'RevPAR Raw Data'!AT$1,FALSE)</f>
        <v>-0.593299797485483</v>
      </c>
      <c r="BF19" s="48">
        <f>VLOOKUP($A19,'RevPAR Raw Data'!$B$6:$BE$43,'RevPAR Raw Data'!AU$1,FALSE)</f>
        <v>1.5105337176891001</v>
      </c>
      <c r="BG19" s="48">
        <f>VLOOKUP($A19,'RevPAR Raw Data'!$B$6:$BE$43,'RevPAR Raw Data'!AV$1,FALSE)</f>
        <v>-3.8476423349361002</v>
      </c>
      <c r="BH19" s="48">
        <f>VLOOKUP($A19,'RevPAR Raw Data'!$B$6:$BE$43,'RevPAR Raw Data'!AW$1,FALSE)</f>
        <v>-6.1551032110224897</v>
      </c>
      <c r="BI19" s="48">
        <f>VLOOKUP($A19,'RevPAR Raw Data'!$B$6:$BE$43,'RevPAR Raw Data'!AX$1,FALSE)</f>
        <v>-3.9588214670517399</v>
      </c>
      <c r="BJ19" s="49">
        <f>VLOOKUP($A19,'RevPAR Raw Data'!$B$6:$BE$43,'RevPAR Raw Data'!AY$1,FALSE)</f>
        <v>-2.9574220124152801</v>
      </c>
      <c r="BK19" s="48">
        <f>VLOOKUP($A19,'RevPAR Raw Data'!$B$6:$BE$43,'RevPAR Raw Data'!BA$1,FALSE)</f>
        <v>-3.2442087269176501</v>
      </c>
      <c r="BL19" s="48">
        <f>VLOOKUP($A19,'RevPAR Raw Data'!$B$6:$BE$43,'RevPAR Raw Data'!BB$1,FALSE)</f>
        <v>-6.5574337757124699</v>
      </c>
      <c r="BM19" s="49">
        <f>VLOOKUP($A19,'RevPAR Raw Data'!$B$6:$BE$43,'RevPAR Raw Data'!BC$1,FALSE)</f>
        <v>-4.9252382651777902</v>
      </c>
      <c r="BN19" s="50">
        <f>VLOOKUP($A19,'RevPAR Raw Data'!$B$6:$BE$43,'RevPAR Raw Data'!BE$1,FALSE)</f>
        <v>-3.7288343398884698</v>
      </c>
    </row>
    <row r="20" spans="1:66" x14ac:dyDescent="0.45">
      <c r="A20" s="63" t="s">
        <v>29</v>
      </c>
      <c r="B20" s="47">
        <f>VLOOKUP($A20,'Occupancy Raw Data'!$B$8:$BE$45,'Occupancy Raw Data'!AG$3,FALSE)</f>
        <v>34.6030708918654</v>
      </c>
      <c r="C20" s="48">
        <f>VLOOKUP($A20,'Occupancy Raw Data'!$B$8:$BE$45,'Occupancy Raw Data'!AH$3,FALSE)</f>
        <v>33.0480235217249</v>
      </c>
      <c r="D20" s="48">
        <f>VLOOKUP($A20,'Occupancy Raw Data'!$B$8:$BE$45,'Occupancy Raw Data'!AI$3,FALSE)</f>
        <v>34.573668735707201</v>
      </c>
      <c r="E20" s="48">
        <f>VLOOKUP($A20,'Occupancy Raw Data'!$B$8:$BE$45,'Occupancy Raw Data'!AJ$3,FALSE)</f>
        <v>41.777821367856603</v>
      </c>
      <c r="F20" s="48">
        <f>VLOOKUP($A20,'Occupancy Raw Data'!$B$8:$BE$45,'Occupancy Raw Data'!AK$3,FALSE)</f>
        <v>49.911730090231401</v>
      </c>
      <c r="G20" s="49">
        <f>VLOOKUP($A20,'Occupancy Raw Data'!$B$8:$BE$45,'Occupancy Raw Data'!AL$3,FALSE)</f>
        <v>38.7808321242304</v>
      </c>
      <c r="H20" s="48">
        <f>VLOOKUP($A20,'Occupancy Raw Data'!$B$8:$BE$45,'Occupancy Raw Data'!AN$3,FALSE)</f>
        <v>65.767621289394498</v>
      </c>
      <c r="I20" s="48">
        <f>VLOOKUP($A20,'Occupancy Raw Data'!$B$8:$BE$45,'Occupancy Raw Data'!AO$3,FALSE)</f>
        <v>65.761082777559807</v>
      </c>
      <c r="J20" s="49">
        <f>VLOOKUP($A20,'Occupancy Raw Data'!$B$8:$BE$45,'Occupancy Raw Data'!AP$3,FALSE)</f>
        <v>65.764352033477095</v>
      </c>
      <c r="K20" s="50">
        <f>VLOOKUP($A20,'Occupancy Raw Data'!$B$8:$BE$45,'Occupancy Raw Data'!AR$3,FALSE)</f>
        <v>46.488033541567397</v>
      </c>
      <c r="M20" s="47">
        <f>VLOOKUP($A20,'Occupancy Raw Data'!$B$8:$BE$45,'Occupancy Raw Data'!AT$3,FALSE)</f>
        <v>2.7018076692245701</v>
      </c>
      <c r="N20" s="48">
        <f>VLOOKUP($A20,'Occupancy Raw Data'!$B$8:$BE$45,'Occupancy Raw Data'!AU$3,FALSE)</f>
        <v>0.93727251601135597</v>
      </c>
      <c r="O20" s="48">
        <f>VLOOKUP($A20,'Occupancy Raw Data'!$B$8:$BE$45,'Occupancy Raw Data'!AV$3,FALSE)</f>
        <v>-3.59229294360687</v>
      </c>
      <c r="P20" s="48">
        <f>VLOOKUP($A20,'Occupancy Raw Data'!$B$8:$BE$45,'Occupancy Raw Data'!AW$3,FALSE)</f>
        <v>-6.3923676197047596</v>
      </c>
      <c r="Q20" s="48">
        <f>VLOOKUP($A20,'Occupancy Raw Data'!$B$8:$BE$45,'Occupancy Raw Data'!AX$3,FALSE)</f>
        <v>-2.86628011282468</v>
      </c>
      <c r="R20" s="49">
        <f>VLOOKUP($A20,'Occupancy Raw Data'!$B$8:$BE$45,'Occupancy Raw Data'!AY$3,FALSE)</f>
        <v>-2.21773245391564</v>
      </c>
      <c r="S20" s="48">
        <f>VLOOKUP($A20,'Occupancy Raw Data'!$B$8:$BE$45,'Occupancy Raw Data'!BA$3,FALSE)</f>
        <v>2.6863986517858001</v>
      </c>
      <c r="T20" s="48">
        <f>VLOOKUP($A20,'Occupancy Raw Data'!$B$8:$BE$45,'Occupancy Raw Data'!BB$3,FALSE)</f>
        <v>1.5782416235735099</v>
      </c>
      <c r="U20" s="49">
        <f>VLOOKUP($A20,'Occupancy Raw Data'!$B$8:$BE$45,'Occupancy Raw Data'!BC$3,FALSE)</f>
        <v>2.12934174718111</v>
      </c>
      <c r="V20" s="50">
        <f>VLOOKUP($A20,'Occupancy Raw Data'!$B$8:$BE$45,'Occupancy Raw Data'!BE$3,FALSE)</f>
        <v>-0.50814471542222495</v>
      </c>
      <c r="X20" s="51">
        <f>VLOOKUP($A20,'ADR Raw Data'!$B$6:$BE$43,'ADR Raw Data'!AG$1,FALSE)</f>
        <v>115.362836102719</v>
      </c>
      <c r="Y20" s="52">
        <f>VLOOKUP($A20,'ADR Raw Data'!$B$6:$BE$43,'ADR Raw Data'!AH$1,FALSE)</f>
        <v>109.95862791617201</v>
      </c>
      <c r="Z20" s="52">
        <f>VLOOKUP($A20,'ADR Raw Data'!$B$6:$BE$43,'ADR Raw Data'!AI$1,FALSE)</f>
        <v>109.10317962770399</v>
      </c>
      <c r="AA20" s="52">
        <f>VLOOKUP($A20,'ADR Raw Data'!$B$6:$BE$43,'ADR Raw Data'!AJ$1,FALSE)</f>
        <v>129.522666875342</v>
      </c>
      <c r="AB20" s="52">
        <f>VLOOKUP($A20,'ADR Raw Data'!$B$6:$BE$43,'ADR Raw Data'!AK$1,FALSE)</f>
        <v>134.792809327307</v>
      </c>
      <c r="AC20" s="53">
        <f>VLOOKUP($A20,'ADR Raw Data'!$B$6:$BE$43,'ADR Raw Data'!AL$1,FALSE)</f>
        <v>121.373773025262</v>
      </c>
      <c r="AD20" s="52">
        <f>VLOOKUP($A20,'ADR Raw Data'!$B$6:$BE$43,'ADR Raw Data'!AN$1,FALSE)</f>
        <v>163.84599542675301</v>
      </c>
      <c r="AE20" s="52">
        <f>VLOOKUP($A20,'ADR Raw Data'!$B$6:$BE$43,'ADR Raw Data'!AO$1,FALSE)</f>
        <v>166.27785135471001</v>
      </c>
      <c r="AF20" s="53">
        <f>VLOOKUP($A20,'ADR Raw Data'!$B$6:$BE$43,'ADR Raw Data'!AP$1,FALSE)</f>
        <v>165.061862944919</v>
      </c>
      <c r="AG20" s="54">
        <f>VLOOKUP($A20,'ADR Raw Data'!$B$6:$BE$43,'ADR Raw Data'!AR$1,FALSE)</f>
        <v>139.02644839257101</v>
      </c>
      <c r="AI20" s="47">
        <f>VLOOKUP($A20,'ADR Raw Data'!$B$6:$BE$43,'ADR Raw Data'!AT$1,FALSE)</f>
        <v>-0.98350449959742603</v>
      </c>
      <c r="AJ20" s="48">
        <f>VLOOKUP($A20,'ADR Raw Data'!$B$6:$BE$43,'ADR Raw Data'!AU$1,FALSE)</f>
        <v>-0.14613456258228699</v>
      </c>
      <c r="AK20" s="48">
        <f>VLOOKUP($A20,'ADR Raw Data'!$B$6:$BE$43,'ADR Raw Data'!AV$1,FALSE)</f>
        <v>-1.63027422182294</v>
      </c>
      <c r="AL20" s="48">
        <f>VLOOKUP($A20,'ADR Raw Data'!$B$6:$BE$43,'ADR Raw Data'!AW$1,FALSE)</f>
        <v>-0.76696423328589602</v>
      </c>
      <c r="AM20" s="48">
        <f>VLOOKUP($A20,'ADR Raw Data'!$B$6:$BE$43,'ADR Raw Data'!AX$1,FALSE)</f>
        <v>-5.0205451774667802</v>
      </c>
      <c r="AN20" s="49">
        <f>VLOOKUP($A20,'ADR Raw Data'!$B$6:$BE$43,'ADR Raw Data'!AY$1,FALSE)</f>
        <v>-2.2574321235070101</v>
      </c>
      <c r="AO20" s="48">
        <f>VLOOKUP($A20,'ADR Raw Data'!$B$6:$BE$43,'ADR Raw Data'!BA$1,FALSE)</f>
        <v>-4.5600207606621499</v>
      </c>
      <c r="AP20" s="48">
        <f>VLOOKUP($A20,'ADR Raw Data'!$B$6:$BE$43,'ADR Raw Data'!BB$1,FALSE)</f>
        <v>-3.75496279240802</v>
      </c>
      <c r="AQ20" s="49">
        <f>VLOOKUP($A20,'ADR Raw Data'!$B$6:$BE$43,'ADR Raw Data'!BC$1,FALSE)</f>
        <v>-4.1578836348697203</v>
      </c>
      <c r="AR20" s="50">
        <f>VLOOKUP($A20,'ADR Raw Data'!$B$6:$BE$43,'ADR Raw Data'!BE$1,FALSE)</f>
        <v>-2.8405468528311202</v>
      </c>
      <c r="AT20" s="51">
        <f>VLOOKUP($A20,'RevPAR Raw Data'!$B$6:$BE$43,'RevPAR Raw Data'!AG$1,FALSE)</f>
        <v>39.919083959490301</v>
      </c>
      <c r="AU20" s="52">
        <f>VLOOKUP($A20,'RevPAR Raw Data'!$B$6:$BE$43,'RevPAR Raw Data'!AH$1,FALSE)</f>
        <v>36.339153217902599</v>
      </c>
      <c r="AV20" s="52">
        <f>VLOOKUP($A20,'RevPAR Raw Data'!$B$6:$BE$43,'RevPAR Raw Data'!AI$1,FALSE)</f>
        <v>37.720971904606301</v>
      </c>
      <c r="AW20" s="52">
        <f>VLOOKUP($A20,'RevPAR Raw Data'!$B$6:$BE$43,'RevPAR Raw Data'!AJ$1,FALSE)</f>
        <v>54.111748398064599</v>
      </c>
      <c r="AX20" s="52">
        <f>VLOOKUP($A20,'RevPAR Raw Data'!$B$6:$BE$43,'RevPAR Raw Data'!AK$1,FALSE)</f>
        <v>67.277423172485896</v>
      </c>
      <c r="AY20" s="53">
        <f>VLOOKUP($A20,'RevPAR Raw Data'!$B$6:$BE$43,'RevPAR Raw Data'!AL$1,FALSE)</f>
        <v>47.0697591597715</v>
      </c>
      <c r="AZ20" s="52">
        <f>VLOOKUP($A20,'RevPAR Raw Data'!$B$6:$BE$43,'RevPAR Raw Data'!AN$1,FALSE)</f>
        <v>107.757613770105</v>
      </c>
      <c r="BA20" s="52">
        <f>VLOOKUP($A20,'RevPAR Raw Data'!$B$6:$BE$43,'RevPAR Raw Data'!AO$1,FALSE)</f>
        <v>109.346115470119</v>
      </c>
      <c r="BB20" s="53">
        <f>VLOOKUP($A20,'RevPAR Raw Data'!$B$6:$BE$43,'RevPAR Raw Data'!AP$1,FALSE)</f>
        <v>108.551864620112</v>
      </c>
      <c r="BC20" s="54">
        <f>VLOOKUP($A20,'RevPAR Raw Data'!$B$6:$BE$43,'RevPAR Raw Data'!AR$1,FALSE)</f>
        <v>64.630661960388807</v>
      </c>
      <c r="BE20" s="47">
        <f>VLOOKUP($A20,'RevPAR Raw Data'!$B$6:$BE$43,'RevPAR Raw Data'!AT$1,FALSE)</f>
        <v>1.69173076962985</v>
      </c>
      <c r="BF20" s="48">
        <f>VLOOKUP($A20,'RevPAR Raw Data'!$B$6:$BE$43,'RevPAR Raw Data'!AU$1,FALSE)</f>
        <v>0.789768274337591</v>
      </c>
      <c r="BG20" s="48">
        <f>VLOOKUP($A20,'RevPAR Raw Data'!$B$6:$BE$43,'RevPAR Raw Data'!AV$1,FALSE)</f>
        <v>-5.1640029395978297</v>
      </c>
      <c r="BH20" s="48">
        <f>VLOOKUP($A20,'RevPAR Raw Data'!$B$6:$BE$43,'RevPAR Raw Data'!AW$1,FALSE)</f>
        <v>-7.1103046796873697</v>
      </c>
      <c r="BI20" s="48">
        <f>VLOOKUP($A20,'RevPAR Raw Data'!$B$6:$BE$43,'RevPAR Raw Data'!AX$1,FALSE)</f>
        <v>-7.7429224023143597</v>
      </c>
      <c r="BJ20" s="49">
        <f>VLOOKUP($A20,'RevPAR Raw Data'!$B$6:$BE$43,'RevPAR Raw Data'!AY$1,FALSE)</f>
        <v>-4.4251007725945204</v>
      </c>
      <c r="BK20" s="48">
        <f>VLOOKUP($A20,'RevPAR Raw Data'!$B$6:$BE$43,'RevPAR Raw Data'!BA$1,FALSE)</f>
        <v>-1.9961224451119299</v>
      </c>
      <c r="BL20" s="48">
        <f>VLOOKUP($A20,'RevPAR Raw Data'!$B$6:$BE$43,'RevPAR Raw Data'!BB$1,FALSE)</f>
        <v>-2.2359835545739899</v>
      </c>
      <c r="BM20" s="49">
        <f>VLOOKUP($A20,'RevPAR Raw Data'!$B$6:$BE$43,'RevPAR Raw Data'!BC$1,FALSE)</f>
        <v>-2.1170774397250902</v>
      </c>
      <c r="BN20" s="50">
        <f>VLOOKUP($A20,'RevPAR Raw Data'!$B$6:$BE$43,'RevPAR Raw Data'!BE$1,FALSE)</f>
        <v>-3.33425747953159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43.959163461316898</v>
      </c>
      <c r="C22" s="48">
        <f>VLOOKUP($A22,'Occupancy Raw Data'!$B$8:$BE$45,'Occupancy Raw Data'!AH$3,FALSE)</f>
        <v>51.8011378031646</v>
      </c>
      <c r="D22" s="48">
        <f>VLOOKUP($A22,'Occupancy Raw Data'!$B$8:$BE$45,'Occupancy Raw Data'!AI$3,FALSE)</f>
        <v>53.851026095768901</v>
      </c>
      <c r="E22" s="48">
        <f>VLOOKUP($A22,'Occupancy Raw Data'!$B$8:$BE$45,'Occupancy Raw Data'!AJ$3,FALSE)</f>
        <v>55.518442799965399</v>
      </c>
      <c r="F22" s="48">
        <f>VLOOKUP($A22,'Occupancy Raw Data'!$B$8:$BE$45,'Occupancy Raw Data'!AK$3,FALSE)</f>
        <v>56.994442684787899</v>
      </c>
      <c r="G22" s="49">
        <f>VLOOKUP($A22,'Occupancy Raw Data'!$B$8:$BE$45,'Occupancy Raw Data'!AL$3,FALSE)</f>
        <v>52.4246395806028</v>
      </c>
      <c r="H22" s="48">
        <f>VLOOKUP($A22,'Occupancy Raw Data'!$B$8:$BE$45,'Occupancy Raw Data'!AN$3,FALSE)</f>
        <v>67.132943649399607</v>
      </c>
      <c r="I22" s="48">
        <f>VLOOKUP($A22,'Occupancy Raw Data'!$B$8:$BE$45,'Occupancy Raw Data'!AO$3,FALSE)</f>
        <v>65.908606639983802</v>
      </c>
      <c r="J22" s="49">
        <f>VLOOKUP($A22,'Occupancy Raw Data'!$B$8:$BE$45,'Occupancy Raw Data'!AP$3,FALSE)</f>
        <v>66.520775144691697</v>
      </c>
      <c r="K22" s="50">
        <f>VLOOKUP($A22,'Occupancy Raw Data'!$B$8:$BE$45,'Occupancy Raw Data'!AR$3,FALSE)</f>
        <v>56.451878274146402</v>
      </c>
      <c r="M22" s="47">
        <f>VLOOKUP($A22,'Occupancy Raw Data'!$B$8:$BE$45,'Occupancy Raw Data'!AT$3,FALSE)</f>
        <v>4.6367677839127497</v>
      </c>
      <c r="N22" s="48">
        <f>VLOOKUP($A22,'Occupancy Raw Data'!$B$8:$BE$45,'Occupancy Raw Data'!AU$3,FALSE)</f>
        <v>4.6224306280885399</v>
      </c>
      <c r="O22" s="48">
        <f>VLOOKUP($A22,'Occupancy Raw Data'!$B$8:$BE$45,'Occupancy Raw Data'!AV$3,FALSE)</f>
        <v>-1.4121987536305001</v>
      </c>
      <c r="P22" s="48">
        <f>VLOOKUP($A22,'Occupancy Raw Data'!$B$8:$BE$45,'Occupancy Raw Data'!AW$3,FALSE)</f>
        <v>3.48067457836459</v>
      </c>
      <c r="Q22" s="48">
        <f>VLOOKUP($A22,'Occupancy Raw Data'!$B$8:$BE$45,'Occupancy Raw Data'!AX$3,FALSE)</f>
        <v>4.6253785323143299</v>
      </c>
      <c r="R22" s="49">
        <f>VLOOKUP($A22,'Occupancy Raw Data'!$B$8:$BE$45,'Occupancy Raw Data'!AY$3,FALSE)</f>
        <v>3.0932433771014298</v>
      </c>
      <c r="S22" s="48">
        <f>VLOOKUP($A22,'Occupancy Raw Data'!$B$8:$BE$45,'Occupancy Raw Data'!BA$3,FALSE)</f>
        <v>4.8918468868695903</v>
      </c>
      <c r="T22" s="48">
        <f>VLOOKUP($A22,'Occupancy Raw Data'!$B$8:$BE$45,'Occupancy Raw Data'!BB$3,FALSE)</f>
        <v>4.0051901217744899</v>
      </c>
      <c r="U22" s="49">
        <f>VLOOKUP($A22,'Occupancy Raw Data'!$B$8:$BE$45,'Occupancy Raw Data'!BC$3,FALSE)</f>
        <v>4.45071670032788</v>
      </c>
      <c r="V22" s="50">
        <f>VLOOKUP($A22,'Occupancy Raw Data'!$B$8:$BE$45,'Occupancy Raw Data'!BE$3,FALSE)</f>
        <v>3.5495018399804801</v>
      </c>
      <c r="X22" s="51">
        <f>VLOOKUP($A22,'ADR Raw Data'!$B$6:$BE$43,'ADR Raw Data'!AG$1,FALSE)</f>
        <v>102.97824777648199</v>
      </c>
      <c r="Y22" s="52">
        <f>VLOOKUP($A22,'ADR Raw Data'!$B$6:$BE$43,'ADR Raw Data'!AH$1,FALSE)</f>
        <v>102.784707654342</v>
      </c>
      <c r="Z22" s="52">
        <f>VLOOKUP($A22,'ADR Raw Data'!$B$6:$BE$43,'ADR Raw Data'!AI$1,FALSE)</f>
        <v>103.497117148906</v>
      </c>
      <c r="AA22" s="52">
        <f>VLOOKUP($A22,'ADR Raw Data'!$B$6:$BE$43,'ADR Raw Data'!AJ$1,FALSE)</f>
        <v>108.59945075462799</v>
      </c>
      <c r="AB22" s="52">
        <f>VLOOKUP($A22,'ADR Raw Data'!$B$6:$BE$43,'ADR Raw Data'!AK$1,FALSE)</f>
        <v>115.09485338695301</v>
      </c>
      <c r="AC22" s="53">
        <f>VLOOKUP($A22,'ADR Raw Data'!$B$6:$BE$43,'ADR Raw Data'!AL$1,FALSE)</f>
        <v>106.87144360720499</v>
      </c>
      <c r="AD22" s="52">
        <f>VLOOKUP($A22,'ADR Raw Data'!$B$6:$BE$43,'ADR Raw Data'!AN$1,FALSE)</f>
        <v>155.13526571332901</v>
      </c>
      <c r="AE22" s="52">
        <f>VLOOKUP($A22,'ADR Raw Data'!$B$6:$BE$43,'ADR Raw Data'!AO$1,FALSE)</f>
        <v>155.55462921701701</v>
      </c>
      <c r="AF22" s="53">
        <f>VLOOKUP($A22,'ADR Raw Data'!$B$6:$BE$43,'ADR Raw Data'!AP$1,FALSE)</f>
        <v>155.34301783395301</v>
      </c>
      <c r="AG22" s="54">
        <f>VLOOKUP($A22,'ADR Raw Data'!$B$6:$BE$43,'ADR Raw Data'!AR$1,FALSE)</f>
        <v>123.189684226632</v>
      </c>
      <c r="AH22" s="65"/>
      <c r="AI22" s="47">
        <f>VLOOKUP($A22,'ADR Raw Data'!$B$6:$BE$43,'ADR Raw Data'!AT$1,FALSE)</f>
        <v>2.9142937725597302</v>
      </c>
      <c r="AJ22" s="48">
        <f>VLOOKUP($A22,'ADR Raw Data'!$B$6:$BE$43,'ADR Raw Data'!AU$1,FALSE)</f>
        <v>4.5454546295959002</v>
      </c>
      <c r="AK22" s="48">
        <f>VLOOKUP($A22,'ADR Raw Data'!$B$6:$BE$43,'ADR Raw Data'!AV$1,FALSE)</f>
        <v>2.3175371897160302</v>
      </c>
      <c r="AL22" s="48">
        <f>VLOOKUP($A22,'ADR Raw Data'!$B$6:$BE$43,'ADR Raw Data'!AW$1,FALSE)</f>
        <v>4.3174544910595198</v>
      </c>
      <c r="AM22" s="48">
        <f>VLOOKUP($A22,'ADR Raw Data'!$B$6:$BE$43,'ADR Raw Data'!AX$1,FALSE)</f>
        <v>5.7931613193518903</v>
      </c>
      <c r="AN22" s="49">
        <f>VLOOKUP($A22,'ADR Raw Data'!$B$6:$BE$43,'ADR Raw Data'!AY$1,FALSE)</f>
        <v>4.0844963472271996</v>
      </c>
      <c r="AO22" s="48">
        <f>VLOOKUP($A22,'ADR Raw Data'!$B$6:$BE$43,'ADR Raw Data'!BA$1,FALSE)</f>
        <v>8.0989770849479505</v>
      </c>
      <c r="AP22" s="48">
        <f>VLOOKUP($A22,'ADR Raw Data'!$B$6:$BE$43,'ADR Raw Data'!BB$1,FALSE)</f>
        <v>8.7448558743498808</v>
      </c>
      <c r="AQ22" s="49">
        <f>VLOOKUP($A22,'ADR Raw Data'!$B$6:$BE$43,'ADR Raw Data'!BC$1,FALSE)</f>
        <v>8.4191681190141203</v>
      </c>
      <c r="AR22" s="50">
        <f>VLOOKUP($A22,'ADR Raw Data'!$B$6:$BE$43,'ADR Raw Data'!BE$1,FALSE)</f>
        <v>5.9947471585907497</v>
      </c>
      <c r="AT22" s="51">
        <f>VLOOKUP($A22,'RevPAR Raw Data'!$B$6:$BE$43,'RevPAR Raw Data'!AG$1,FALSE)</f>
        <v>45.268376269663896</v>
      </c>
      <c r="AU22" s="52">
        <f>VLOOKUP($A22,'RevPAR Raw Data'!$B$6:$BE$43,'RevPAR Raw Data'!AH$1,FALSE)</f>
        <v>53.243648052606098</v>
      </c>
      <c r="AV22" s="52">
        <f>VLOOKUP($A22,'RevPAR Raw Data'!$B$6:$BE$43,'RevPAR Raw Data'!AI$1,FALSE)</f>
        <v>55.734259564225901</v>
      </c>
      <c r="AW22" s="52">
        <f>VLOOKUP($A22,'RevPAR Raw Data'!$B$6:$BE$43,'RevPAR Raw Data'!AJ$1,FALSE)</f>
        <v>60.2927239482852</v>
      </c>
      <c r="AX22" s="52">
        <f>VLOOKUP($A22,'RevPAR Raw Data'!$B$6:$BE$43,'RevPAR Raw Data'!AK$1,FALSE)</f>
        <v>65.597670246767805</v>
      </c>
      <c r="AY22" s="53">
        <f>VLOOKUP($A22,'RevPAR Raw Data'!$B$6:$BE$43,'RevPAR Raw Data'!AL$1,FALSE)</f>
        <v>56.026969125664799</v>
      </c>
      <c r="AZ22" s="52">
        <f>VLOOKUP($A22,'RevPAR Raw Data'!$B$6:$BE$43,'RevPAR Raw Data'!AN$1,FALSE)</f>
        <v>104.146870511676</v>
      </c>
      <c r="BA22" s="52">
        <f>VLOOKUP($A22,'RevPAR Raw Data'!$B$6:$BE$43,'RevPAR Raw Data'!AO$1,FALSE)</f>
        <v>102.52388868092901</v>
      </c>
      <c r="BB22" s="53">
        <f>VLOOKUP($A22,'RevPAR Raw Data'!$B$6:$BE$43,'RevPAR Raw Data'!AP$1,FALSE)</f>
        <v>103.335379596302</v>
      </c>
      <c r="BC22" s="54">
        <f>VLOOKUP($A22,'RevPAR Raw Data'!$B$6:$BE$43,'RevPAR Raw Data'!AR$1,FALSE)</f>
        <v>69.542890585924098</v>
      </c>
      <c r="BE22" s="47">
        <f>VLOOKUP($A22,'RevPAR Raw Data'!$B$6:$BE$43,'RevPAR Raw Data'!AT$1,FALSE)</f>
        <v>7.6861905912471098</v>
      </c>
      <c r="BF22" s="48">
        <f>VLOOKUP($A22,'RevPAR Raw Data'!$B$6:$BE$43,'RevPAR Raw Data'!AU$1,FALSE)</f>
        <v>9.3779957446687501</v>
      </c>
      <c r="BG22" s="48">
        <f>VLOOKUP($A22,'RevPAR Raw Data'!$B$6:$BE$43,'RevPAR Raw Data'!AV$1,FALSE)</f>
        <v>0.87261020477744</v>
      </c>
      <c r="BH22" s="48">
        <f>VLOOKUP($A22,'RevPAR Raw Data'!$B$6:$BE$43,'RevPAR Raw Data'!AW$1,FALSE)</f>
        <v>7.9484056103268896</v>
      </c>
      <c r="BI22" s="48">
        <f>VLOOKUP($A22,'RevPAR Raw Data'!$B$6:$BE$43,'RevPAR Raw Data'!AX$1,FALSE)</f>
        <v>10.686495491673799</v>
      </c>
      <c r="BJ22" s="49">
        <f>VLOOKUP($A22,'RevPAR Raw Data'!$B$6:$BE$43,'RevPAR Raw Data'!AY$1,FALSE)</f>
        <v>7.3040831370771997</v>
      </c>
      <c r="BK22" s="48">
        <f>VLOOKUP($A22,'RevPAR Raw Data'!$B$6:$BE$43,'RevPAR Raw Data'!BA$1,FALSE)</f>
        <v>13.3870135302158</v>
      </c>
      <c r="BL22" s="48">
        <f>VLOOKUP($A22,'RevPAR Raw Data'!$B$6:$BE$43,'RevPAR Raw Data'!BB$1,FALSE)</f>
        <v>13.100294099767201</v>
      </c>
      <c r="BM22" s="49">
        <f>VLOOKUP($A22,'RevPAR Raw Data'!$B$6:$BE$43,'RevPAR Raw Data'!BC$1,FALSE)</f>
        <v>13.2445981408436</v>
      </c>
      <c r="BN22" s="50">
        <f>VLOOKUP($A22,'RevPAR Raw Data'!$B$6:$BE$43,'RevPAR Raw Data'!BE$1,FALSE)</f>
        <v>9.7570326592675993</v>
      </c>
    </row>
    <row r="23" spans="1:66" x14ac:dyDescent="0.45">
      <c r="A23" s="63" t="s">
        <v>70</v>
      </c>
      <c r="B23" s="47">
        <f>VLOOKUP($A23,'Occupancy Raw Data'!$B$8:$BE$45,'Occupancy Raw Data'!AG$3,FALSE)</f>
        <v>44.836136816810601</v>
      </c>
      <c r="C23" s="48">
        <f>VLOOKUP($A23,'Occupancy Raw Data'!$B$8:$BE$45,'Occupancy Raw Data'!AH$3,FALSE)</f>
        <v>51.9402832455647</v>
      </c>
      <c r="D23" s="48">
        <f>VLOOKUP($A23,'Occupancy Raw Data'!$B$8:$BE$45,'Occupancy Raw Data'!AI$3,FALSE)</f>
        <v>53.201850810368597</v>
      </c>
      <c r="E23" s="48">
        <f>VLOOKUP($A23,'Occupancy Raw Data'!$B$8:$BE$45,'Occupancy Raw Data'!AJ$3,FALSE)</f>
        <v>54.764312134437397</v>
      </c>
      <c r="F23" s="48">
        <f>VLOOKUP($A23,'Occupancy Raw Data'!$B$8:$BE$45,'Occupancy Raw Data'!AK$3,FALSE)</f>
        <v>55.095798190265299</v>
      </c>
      <c r="G23" s="49">
        <f>VLOOKUP($A23,'Occupancy Raw Data'!$B$8:$BE$45,'Occupancy Raw Data'!AL$3,FALSE)</f>
        <v>51.966115393862502</v>
      </c>
      <c r="H23" s="48">
        <f>VLOOKUP($A23,'Occupancy Raw Data'!$B$8:$BE$45,'Occupancy Raw Data'!AN$3,FALSE)</f>
        <v>61.923898992743098</v>
      </c>
      <c r="I23" s="48">
        <f>VLOOKUP($A23,'Occupancy Raw Data'!$B$8:$BE$45,'Occupancy Raw Data'!AO$3,FALSE)</f>
        <v>61.308282031919902</v>
      </c>
      <c r="J23" s="49">
        <f>VLOOKUP($A23,'Occupancy Raw Data'!$B$8:$BE$45,'Occupancy Raw Data'!AP$3,FALSE)</f>
        <v>61.616090512331503</v>
      </c>
      <c r="K23" s="50">
        <f>VLOOKUP($A23,'Occupancy Raw Data'!$B$8:$BE$45,'Occupancy Raw Data'!AR$3,FALSE)</f>
        <v>54.721694320590601</v>
      </c>
      <c r="M23" s="47">
        <f>VLOOKUP($A23,'Occupancy Raw Data'!$B$8:$BE$45,'Occupancy Raw Data'!AT$3,FALSE)</f>
        <v>7.74327396528422</v>
      </c>
      <c r="N23" s="48">
        <f>VLOOKUP($A23,'Occupancy Raw Data'!$B$8:$BE$45,'Occupancy Raw Data'!AU$3,FALSE)</f>
        <v>8.2257115934162908</v>
      </c>
      <c r="O23" s="48">
        <f>VLOOKUP($A23,'Occupancy Raw Data'!$B$8:$BE$45,'Occupancy Raw Data'!AV$3,FALSE)</f>
        <v>1.76333312283388</v>
      </c>
      <c r="P23" s="48">
        <f>VLOOKUP($A23,'Occupancy Raw Data'!$B$8:$BE$45,'Occupancy Raw Data'!AW$3,FALSE)</f>
        <v>5.3347302699867596</v>
      </c>
      <c r="Q23" s="48">
        <f>VLOOKUP($A23,'Occupancy Raw Data'!$B$8:$BE$45,'Occupancy Raw Data'!AX$3,FALSE)</f>
        <v>5.6916919137845099</v>
      </c>
      <c r="R23" s="49">
        <f>VLOOKUP($A23,'Occupancy Raw Data'!$B$8:$BE$45,'Occupancy Raw Data'!AY$3,FALSE)</f>
        <v>5.6274522339860198</v>
      </c>
      <c r="S23" s="48">
        <f>VLOOKUP($A23,'Occupancy Raw Data'!$B$8:$BE$45,'Occupancy Raw Data'!BA$3,FALSE)</f>
        <v>3.0927370620769699</v>
      </c>
      <c r="T23" s="48">
        <f>VLOOKUP($A23,'Occupancy Raw Data'!$B$8:$BE$45,'Occupancy Raw Data'!BB$3,FALSE)</f>
        <v>1.5857860798297101</v>
      </c>
      <c r="U23" s="49">
        <f>VLOOKUP($A23,'Occupancy Raw Data'!$B$8:$BE$45,'Occupancy Raw Data'!BC$3,FALSE)</f>
        <v>2.3374780739676302</v>
      </c>
      <c r="V23" s="50">
        <f>VLOOKUP($A23,'Occupancy Raw Data'!$B$8:$BE$45,'Occupancy Raw Data'!BE$3,FALSE)</f>
        <v>4.5488482195956701</v>
      </c>
      <c r="X23" s="51">
        <f>VLOOKUP($A23,'ADR Raw Data'!$B$6:$BE$43,'ADR Raw Data'!AG$1,FALSE)</f>
        <v>104.048424938708</v>
      </c>
      <c r="Y23" s="52">
        <f>VLOOKUP($A23,'ADR Raw Data'!$B$6:$BE$43,'ADR Raw Data'!AH$1,FALSE)</f>
        <v>101.740797568658</v>
      </c>
      <c r="Z23" s="52">
        <f>VLOOKUP($A23,'ADR Raw Data'!$B$6:$BE$43,'ADR Raw Data'!AI$1,FALSE)</f>
        <v>101.854996516349</v>
      </c>
      <c r="AA23" s="52">
        <f>VLOOKUP($A23,'ADR Raw Data'!$B$6:$BE$43,'ADR Raw Data'!AJ$1,FALSE)</f>
        <v>107.232569819346</v>
      </c>
      <c r="AB23" s="52">
        <f>VLOOKUP($A23,'ADR Raw Data'!$B$6:$BE$43,'ADR Raw Data'!AK$1,FALSE)</f>
        <v>112.15036749674699</v>
      </c>
      <c r="AC23" s="53">
        <f>VLOOKUP($A23,'ADR Raw Data'!$B$6:$BE$43,'ADR Raw Data'!AL$1,FALSE)</f>
        <v>105.524740714855</v>
      </c>
      <c r="AD23" s="52">
        <f>VLOOKUP($A23,'ADR Raw Data'!$B$6:$BE$43,'ADR Raw Data'!AN$1,FALSE)</f>
        <v>131.069554182254</v>
      </c>
      <c r="AE23" s="52">
        <f>VLOOKUP($A23,'ADR Raw Data'!$B$6:$BE$43,'ADR Raw Data'!AO$1,FALSE)</f>
        <v>129.30863805268999</v>
      </c>
      <c r="AF23" s="53">
        <f>VLOOKUP($A23,'ADR Raw Data'!$B$6:$BE$43,'ADR Raw Data'!AP$1,FALSE)</f>
        <v>130.19349452147199</v>
      </c>
      <c r="AG23" s="54">
        <f>VLOOKUP($A23,'ADR Raw Data'!$B$6:$BE$43,'ADR Raw Data'!AR$1,FALSE)</f>
        <v>113.456480820412</v>
      </c>
      <c r="AH23" s="65"/>
      <c r="AI23" s="47">
        <f>VLOOKUP($A23,'ADR Raw Data'!$B$6:$BE$43,'ADR Raw Data'!AT$1,FALSE)</f>
        <v>4.7103948863228098</v>
      </c>
      <c r="AJ23" s="48">
        <f>VLOOKUP($A23,'ADR Raw Data'!$B$6:$BE$43,'ADR Raw Data'!AU$1,FALSE)</f>
        <v>5.6643811417797201</v>
      </c>
      <c r="AK23" s="48">
        <f>VLOOKUP($A23,'ADR Raw Data'!$B$6:$BE$43,'ADR Raw Data'!AV$1,FALSE)</f>
        <v>3.3293301712024199</v>
      </c>
      <c r="AL23" s="48">
        <f>VLOOKUP($A23,'ADR Raw Data'!$B$6:$BE$43,'ADR Raw Data'!AW$1,FALSE)</f>
        <v>4.4227746553764797</v>
      </c>
      <c r="AM23" s="48">
        <f>VLOOKUP($A23,'ADR Raw Data'!$B$6:$BE$43,'ADR Raw Data'!AX$1,FALSE)</f>
        <v>5.6297883934047297</v>
      </c>
      <c r="AN23" s="49">
        <f>VLOOKUP($A23,'ADR Raw Data'!$B$6:$BE$43,'ADR Raw Data'!AY$1,FALSE)</f>
        <v>4.7507952908273596</v>
      </c>
      <c r="AO23" s="48">
        <f>VLOOKUP($A23,'ADR Raw Data'!$B$6:$BE$43,'ADR Raw Data'!BA$1,FALSE)</f>
        <v>2.41258900828992</v>
      </c>
      <c r="AP23" s="48">
        <f>VLOOKUP($A23,'ADR Raw Data'!$B$6:$BE$43,'ADR Raw Data'!BB$1,FALSE)</f>
        <v>2.2106172957712</v>
      </c>
      <c r="AQ23" s="49">
        <f>VLOOKUP($A23,'ADR Raw Data'!$B$6:$BE$43,'ADR Raw Data'!BC$1,FALSE)</f>
        <v>2.3170418800937198</v>
      </c>
      <c r="AR23" s="50">
        <f>VLOOKUP($A23,'ADR Raw Data'!$B$6:$BE$43,'ADR Raw Data'!BE$1,FALSE)</f>
        <v>3.6674465972021899</v>
      </c>
      <c r="AT23" s="51">
        <f>VLOOKUP($A23,'RevPAR Raw Data'!$B$6:$BE$43,'RevPAR Raw Data'!AG$1,FALSE)</f>
        <v>46.651294161255599</v>
      </c>
      <c r="AU23" s="52">
        <f>VLOOKUP($A23,'RevPAR Raw Data'!$B$6:$BE$43,'RevPAR Raw Data'!AH$1,FALSE)</f>
        <v>52.844458433457703</v>
      </c>
      <c r="AV23" s="52">
        <f>VLOOKUP($A23,'RevPAR Raw Data'!$B$6:$BE$43,'RevPAR Raw Data'!AI$1,FALSE)</f>
        <v>54.188743289534202</v>
      </c>
      <c r="AW23" s="52">
        <f>VLOOKUP($A23,'RevPAR Raw Data'!$B$6:$BE$43,'RevPAR Raw Data'!AJ$1,FALSE)</f>
        <v>58.725179245645201</v>
      </c>
      <c r="AX23" s="52">
        <f>VLOOKUP($A23,'RevPAR Raw Data'!$B$6:$BE$43,'RevPAR Raw Data'!AK$1,FALSE)</f>
        <v>61.790140145648998</v>
      </c>
      <c r="AY23" s="53">
        <f>VLOOKUP($A23,'RevPAR Raw Data'!$B$6:$BE$43,'RevPAR Raw Data'!AL$1,FALSE)</f>
        <v>54.837108528955802</v>
      </c>
      <c r="AZ23" s="52">
        <f>VLOOKUP($A23,'RevPAR Raw Data'!$B$6:$BE$43,'RevPAR Raw Data'!AN$1,FALSE)</f>
        <v>81.163378342057698</v>
      </c>
      <c r="BA23" s="52">
        <f>VLOOKUP($A23,'RevPAR Raw Data'!$B$6:$BE$43,'RevPAR Raw Data'!AO$1,FALSE)</f>
        <v>79.276904508978205</v>
      </c>
      <c r="BB23" s="53">
        <f>VLOOKUP($A23,'RevPAR Raw Data'!$B$6:$BE$43,'RevPAR Raw Data'!AP$1,FALSE)</f>
        <v>80.220141425517994</v>
      </c>
      <c r="BC23" s="54">
        <f>VLOOKUP($A23,'RevPAR Raw Data'!$B$6:$BE$43,'RevPAR Raw Data'!AR$1,FALSE)</f>
        <v>62.085308621445797</v>
      </c>
      <c r="BE23" s="47">
        <f>VLOOKUP($A23,'RevPAR Raw Data'!$B$6:$BE$43,'RevPAR Raw Data'!AT$1,FALSE)</f>
        <v>12.8184076325017</v>
      </c>
      <c r="BF23" s="48">
        <f>VLOOKUP($A23,'RevPAR Raw Data'!$B$6:$BE$43,'RevPAR Raw Data'!AU$1,FALSE)</f>
        <v>14.3560283914706</v>
      </c>
      <c r="BG23" s="48">
        <f>VLOOKUP($A23,'RevPAR Raw Data'!$B$6:$BE$43,'RevPAR Raw Data'!AV$1,FALSE)</f>
        <v>5.1513704757136196</v>
      </c>
      <c r="BH23" s="48">
        <f>VLOOKUP($A23,'RevPAR Raw Data'!$B$6:$BE$43,'RevPAR Raw Data'!AW$1,FALSE)</f>
        <v>9.9934480236769101</v>
      </c>
      <c r="BI23" s="48">
        <f>VLOOKUP($A23,'RevPAR Raw Data'!$B$6:$BE$43,'RevPAR Raw Data'!AX$1,FALSE)</f>
        <v>11.641910517939801</v>
      </c>
      <c r="BJ23" s="49">
        <f>VLOOKUP($A23,'RevPAR Raw Data'!$B$6:$BE$43,'RevPAR Raw Data'!AY$1,FALSE)</f>
        <v>10.645596260539101</v>
      </c>
      <c r="BK23" s="48">
        <f>VLOOKUP($A23,'RevPAR Raw Data'!$B$6:$BE$43,'RevPAR Raw Data'!BA$1,FALSE)</f>
        <v>5.5799411047818701</v>
      </c>
      <c r="BL23" s="48">
        <f>VLOOKUP($A23,'RevPAR Raw Data'!$B$6:$BE$43,'RevPAR Raw Data'!BB$1,FALSE)</f>
        <v>3.8314590369555601</v>
      </c>
      <c r="BM23" s="49">
        <f>VLOOKUP($A23,'RevPAR Raw Data'!$B$6:$BE$43,'RevPAR Raw Data'!BC$1,FALSE)</f>
        <v>4.7086802999732003</v>
      </c>
      <c r="BN23" s="50">
        <f>VLOOKUP($A23,'RevPAR Raw Data'!$B$6:$BE$43,'RevPAR Raw Data'!BE$1,FALSE)</f>
        <v>8.3831213960393196</v>
      </c>
    </row>
    <row r="24" spans="1:66" x14ac:dyDescent="0.45">
      <c r="A24" s="63" t="s">
        <v>52</v>
      </c>
      <c r="B24" s="47">
        <f>VLOOKUP($A24,'Occupancy Raw Data'!$B$8:$BE$45,'Occupancy Raw Data'!AG$3,FALSE)</f>
        <v>37.827266922094502</v>
      </c>
      <c r="C24" s="48">
        <f>VLOOKUP($A24,'Occupancy Raw Data'!$B$8:$BE$45,'Occupancy Raw Data'!AH$3,FALSE)</f>
        <v>51.340996168582301</v>
      </c>
      <c r="D24" s="48">
        <f>VLOOKUP($A24,'Occupancy Raw Data'!$B$8:$BE$45,'Occupancy Raw Data'!AI$3,FALSE)</f>
        <v>53.639846743295003</v>
      </c>
      <c r="E24" s="48">
        <f>VLOOKUP($A24,'Occupancy Raw Data'!$B$8:$BE$45,'Occupancy Raw Data'!AJ$3,FALSE)</f>
        <v>56.401660280970603</v>
      </c>
      <c r="F24" s="48">
        <f>VLOOKUP($A24,'Occupancy Raw Data'!$B$8:$BE$45,'Occupancy Raw Data'!AK$3,FALSE)</f>
        <v>61.725734355044601</v>
      </c>
      <c r="G24" s="49">
        <f>VLOOKUP($A24,'Occupancy Raw Data'!$B$8:$BE$45,'Occupancy Raw Data'!AL$3,FALSE)</f>
        <v>52.187100893997403</v>
      </c>
      <c r="H24" s="48">
        <f>VLOOKUP($A24,'Occupancy Raw Data'!$B$8:$BE$45,'Occupancy Raw Data'!AN$3,FALSE)</f>
        <v>69.851532567049802</v>
      </c>
      <c r="I24" s="48">
        <f>VLOOKUP($A24,'Occupancy Raw Data'!$B$8:$BE$45,'Occupancy Raw Data'!AO$3,FALSE)</f>
        <v>65.134099616858194</v>
      </c>
      <c r="J24" s="49">
        <f>VLOOKUP($A24,'Occupancy Raw Data'!$B$8:$BE$45,'Occupancy Raw Data'!AP$3,FALSE)</f>
        <v>67.492816091953998</v>
      </c>
      <c r="K24" s="50">
        <f>VLOOKUP($A24,'Occupancy Raw Data'!$B$8:$BE$45,'Occupancy Raw Data'!AR$3,FALSE)</f>
        <v>56.560162379127803</v>
      </c>
      <c r="M24" s="47">
        <f>VLOOKUP($A24,'Occupancy Raw Data'!$B$8:$BE$45,'Occupancy Raw Data'!AT$3,FALSE)</f>
        <v>4.6992961852407102</v>
      </c>
      <c r="N24" s="48">
        <f>VLOOKUP($A24,'Occupancy Raw Data'!$B$8:$BE$45,'Occupancy Raw Data'!AU$3,FALSE)</f>
        <v>12.199375766974001</v>
      </c>
      <c r="O24" s="48">
        <f>VLOOKUP($A24,'Occupancy Raw Data'!$B$8:$BE$45,'Occupancy Raw Data'!AV$3,FALSE)</f>
        <v>3.1479427179628701</v>
      </c>
      <c r="P24" s="48">
        <f>VLOOKUP($A24,'Occupancy Raw Data'!$B$8:$BE$45,'Occupancy Raw Data'!AW$3,FALSE)</f>
        <v>10.4608427468571</v>
      </c>
      <c r="Q24" s="48">
        <f>VLOOKUP($A24,'Occupancy Raw Data'!$B$8:$BE$45,'Occupancy Raw Data'!AX$3,FALSE)</f>
        <v>9.3643264414735707</v>
      </c>
      <c r="R24" s="49">
        <f>VLOOKUP($A24,'Occupancy Raw Data'!$B$8:$BE$45,'Occupancy Raw Data'!AY$3,FALSE)</f>
        <v>8.0962726267936898</v>
      </c>
      <c r="S24" s="48">
        <f>VLOOKUP($A24,'Occupancy Raw Data'!$B$8:$BE$45,'Occupancy Raw Data'!BA$3,FALSE)</f>
        <v>2.5305179437028</v>
      </c>
      <c r="T24" s="48">
        <f>VLOOKUP($A24,'Occupancy Raw Data'!$B$8:$BE$45,'Occupancy Raw Data'!BB$3,FALSE)</f>
        <v>3.635010787533</v>
      </c>
      <c r="U24" s="49">
        <f>VLOOKUP($A24,'Occupancy Raw Data'!$B$8:$BE$45,'Occupancy Raw Data'!BC$3,FALSE)</f>
        <v>3.0605102521898</v>
      </c>
      <c r="V24" s="50">
        <f>VLOOKUP($A24,'Occupancy Raw Data'!$B$8:$BE$45,'Occupancy Raw Data'!BE$3,FALSE)</f>
        <v>6.3249928681163103</v>
      </c>
      <c r="X24" s="51">
        <f>VLOOKUP($A24,'ADR Raw Data'!$B$6:$BE$43,'ADR Raw Data'!AG$1,FALSE)</f>
        <v>100.832213547161</v>
      </c>
      <c r="Y24" s="52">
        <f>VLOOKUP($A24,'ADR Raw Data'!$B$6:$BE$43,'ADR Raw Data'!AH$1,FALSE)</f>
        <v>106.892249689054</v>
      </c>
      <c r="Z24" s="52">
        <f>VLOOKUP($A24,'ADR Raw Data'!$B$6:$BE$43,'ADR Raw Data'!AI$1,FALSE)</f>
        <v>106.989720238095</v>
      </c>
      <c r="AA24" s="52">
        <f>VLOOKUP($A24,'ADR Raw Data'!$B$6:$BE$43,'ADR Raw Data'!AJ$1,FALSE)</f>
        <v>108.561607698839</v>
      </c>
      <c r="AB24" s="52">
        <f>VLOOKUP($A24,'ADR Raw Data'!$B$6:$BE$43,'ADR Raw Data'!AK$1,FALSE)</f>
        <v>122.351220742273</v>
      </c>
      <c r="AC24" s="53">
        <f>VLOOKUP($A24,'ADR Raw Data'!$B$6:$BE$43,'ADR Raw Data'!AL$1,FALSE)</f>
        <v>110.051515448149</v>
      </c>
      <c r="AD24" s="52">
        <f>VLOOKUP($A24,'ADR Raw Data'!$B$6:$BE$43,'ADR Raw Data'!AN$1,FALSE)</f>
        <v>158.20913267055101</v>
      </c>
      <c r="AE24" s="52">
        <f>VLOOKUP($A24,'ADR Raw Data'!$B$6:$BE$43,'ADR Raw Data'!AO$1,FALSE)</f>
        <v>158.47595220588201</v>
      </c>
      <c r="AF24" s="53">
        <f>VLOOKUP($A24,'ADR Raw Data'!$B$6:$BE$43,'ADR Raw Data'!AP$1,FALSE)</f>
        <v>158.33788007805501</v>
      </c>
      <c r="AG24" s="54">
        <f>VLOOKUP($A24,'ADR Raw Data'!$B$6:$BE$43,'ADR Raw Data'!AR$1,FALSE)</f>
        <v>126.514302735831</v>
      </c>
      <c r="AH24" s="65"/>
      <c r="AI24" s="47">
        <f>VLOOKUP($A24,'ADR Raw Data'!$B$6:$BE$43,'ADR Raw Data'!AT$1,FALSE)</f>
        <v>4.0681843282757502</v>
      </c>
      <c r="AJ24" s="48">
        <f>VLOOKUP($A24,'ADR Raw Data'!$B$6:$BE$43,'ADR Raw Data'!AU$1,FALSE)</f>
        <v>9.15786559457508</v>
      </c>
      <c r="AK24" s="48">
        <f>VLOOKUP($A24,'ADR Raw Data'!$B$6:$BE$43,'ADR Raw Data'!AV$1,FALSE)</f>
        <v>4.9088847533236599</v>
      </c>
      <c r="AL24" s="48">
        <f>VLOOKUP($A24,'ADR Raw Data'!$B$6:$BE$43,'ADR Raw Data'!AW$1,FALSE)</f>
        <v>4.9194658647045202</v>
      </c>
      <c r="AM24" s="48">
        <f>VLOOKUP($A24,'ADR Raw Data'!$B$6:$BE$43,'ADR Raw Data'!AX$1,FALSE)</f>
        <v>11.991255089650901</v>
      </c>
      <c r="AN24" s="49">
        <f>VLOOKUP($A24,'ADR Raw Data'!$B$6:$BE$43,'ADR Raw Data'!AY$1,FALSE)</f>
        <v>7.4033105923665703</v>
      </c>
      <c r="AO24" s="48">
        <f>VLOOKUP($A24,'ADR Raw Data'!$B$6:$BE$43,'ADR Raw Data'!BA$1,FALSE)</f>
        <v>14.934421526098999</v>
      </c>
      <c r="AP24" s="48">
        <f>VLOOKUP($A24,'ADR Raw Data'!$B$6:$BE$43,'ADR Raw Data'!BB$1,FALSE)</f>
        <v>16.173498258651499</v>
      </c>
      <c r="AQ24" s="49">
        <f>VLOOKUP($A24,'ADR Raw Data'!$B$6:$BE$43,'ADR Raw Data'!BC$1,FALSE)</f>
        <v>15.5267202205599</v>
      </c>
      <c r="AR24" s="50">
        <f>VLOOKUP($A24,'ADR Raw Data'!$B$6:$BE$43,'ADR Raw Data'!BE$1,FALSE)</f>
        <v>10.364688397565301</v>
      </c>
      <c r="AT24" s="51">
        <f>VLOOKUP($A24,'RevPAR Raw Data'!$B$6:$BE$43,'RevPAR Raw Data'!AG$1,FALSE)</f>
        <v>38.142070561941203</v>
      </c>
      <c r="AU24" s="52">
        <f>VLOOKUP($A24,'RevPAR Raw Data'!$B$6:$BE$43,'RevPAR Raw Data'!AH$1,FALSE)</f>
        <v>54.879545817368999</v>
      </c>
      <c r="AV24" s="52">
        <f>VLOOKUP($A24,'RevPAR Raw Data'!$B$6:$BE$43,'RevPAR Raw Data'!AI$1,FALSE)</f>
        <v>57.389121966794299</v>
      </c>
      <c r="AW24" s="52">
        <f>VLOOKUP($A24,'RevPAR Raw Data'!$B$6:$BE$43,'RevPAR Raw Data'!AJ$1,FALSE)</f>
        <v>61.230549169859501</v>
      </c>
      <c r="AX24" s="52">
        <f>VLOOKUP($A24,'RevPAR Raw Data'!$B$6:$BE$43,'RevPAR Raw Data'!AK$1,FALSE)</f>
        <v>75.52218949553</v>
      </c>
      <c r="AY24" s="53">
        <f>VLOOKUP($A24,'RevPAR Raw Data'!$B$6:$BE$43,'RevPAR Raw Data'!AL$1,FALSE)</f>
        <v>57.432695402298798</v>
      </c>
      <c r="AZ24" s="52">
        <f>VLOOKUP($A24,'RevPAR Raw Data'!$B$6:$BE$43,'RevPAR Raw Data'!AN$1,FALSE)</f>
        <v>110.511503831417</v>
      </c>
      <c r="BA24" s="52">
        <f>VLOOKUP($A24,'RevPAR Raw Data'!$B$6:$BE$43,'RevPAR Raw Data'!AO$1,FALSE)</f>
        <v>103.22188457854401</v>
      </c>
      <c r="BB24" s="53">
        <f>VLOOKUP($A24,'RevPAR Raw Data'!$B$6:$BE$43,'RevPAR Raw Data'!AP$1,FALSE)</f>
        <v>106.86669420498001</v>
      </c>
      <c r="BC24" s="54">
        <f>VLOOKUP($A24,'RevPAR Raw Data'!$B$6:$BE$43,'RevPAR Raw Data'!AR$1,FALSE)</f>
        <v>71.5566950602079</v>
      </c>
      <c r="BE24" s="47">
        <f>VLOOKUP($A24,'RevPAR Raw Data'!$B$6:$BE$43,'RevPAR Raw Data'!AT$1,FALSE)</f>
        <v>8.9586565444636808</v>
      </c>
      <c r="BF24" s="48">
        <f>VLOOKUP($A24,'RevPAR Raw Data'!$B$6:$BE$43,'RevPAR Raw Data'!AU$1,FALSE)</f>
        <v>22.4744437976657</v>
      </c>
      <c r="BG24" s="48">
        <f>VLOOKUP($A24,'RevPAR Raw Data'!$B$6:$BE$43,'RevPAR Raw Data'!AV$1,FALSE)</f>
        <v>8.2113563514119701</v>
      </c>
      <c r="BH24" s="48">
        <f>VLOOKUP($A24,'RevPAR Raw Data'!$B$6:$BE$43,'RevPAR Raw Data'!AW$1,FALSE)</f>
        <v>15.8949261996536</v>
      </c>
      <c r="BI24" s="48">
        <f>VLOOKUP($A24,'RevPAR Raw Data'!$B$6:$BE$43,'RevPAR Raw Data'!AX$1,FALSE)</f>
        <v>22.4784818021493</v>
      </c>
      <c r="BJ24" s="49">
        <f>VLOOKUP($A24,'RevPAR Raw Data'!$B$6:$BE$43,'RevPAR Raw Data'!AY$1,FALSE)</f>
        <v>16.098975428126501</v>
      </c>
      <c r="BK24" s="48">
        <f>VLOOKUP($A24,'RevPAR Raw Data'!$B$6:$BE$43,'RevPAR Raw Data'!BA$1,FALSE)</f>
        <v>17.842857686308001</v>
      </c>
      <c r="BL24" s="48">
        <f>VLOOKUP($A24,'RevPAR Raw Data'!$B$6:$BE$43,'RevPAR Raw Data'!BB$1,FALSE)</f>
        <v>20.396417452607999</v>
      </c>
      <c r="BM24" s="49">
        <f>VLOOKUP($A24,'RevPAR Raw Data'!$B$6:$BE$43,'RevPAR Raw Data'!BC$1,FALSE)</f>
        <v>19.062427336928799</v>
      </c>
      <c r="BN24" s="50">
        <f>VLOOKUP($A24,'RevPAR Raw Data'!$B$6:$BE$43,'RevPAR Raw Data'!BE$1,FALSE)</f>
        <v>17.345247067630101</v>
      </c>
    </row>
    <row r="25" spans="1:66" x14ac:dyDescent="0.45">
      <c r="A25" s="63" t="s">
        <v>51</v>
      </c>
      <c r="B25" s="47">
        <f>VLOOKUP($A25,'Occupancy Raw Data'!$B$8:$BE$45,'Occupancy Raw Data'!AG$3,FALSE)</f>
        <v>38.802058961160498</v>
      </c>
      <c r="C25" s="48">
        <f>VLOOKUP($A25,'Occupancy Raw Data'!$B$8:$BE$45,'Occupancy Raw Data'!AH$3,FALSE)</f>
        <v>46.874122601778097</v>
      </c>
      <c r="D25" s="48">
        <f>VLOOKUP($A25,'Occupancy Raw Data'!$B$8:$BE$45,'Occupancy Raw Data'!AI$3,FALSE)</f>
        <v>48.844174075807203</v>
      </c>
      <c r="E25" s="48">
        <f>VLOOKUP($A25,'Occupancy Raw Data'!$B$8:$BE$45,'Occupancy Raw Data'!AJ$3,FALSE)</f>
        <v>46.900093370681603</v>
      </c>
      <c r="F25" s="48">
        <f>VLOOKUP($A25,'Occupancy Raw Data'!$B$8:$BE$45,'Occupancy Raw Data'!AK$3,FALSE)</f>
        <v>46.251167133519999</v>
      </c>
      <c r="G25" s="49">
        <f>VLOOKUP($A25,'Occupancy Raw Data'!$B$8:$BE$45,'Occupancy Raw Data'!AL$3,FALSE)</f>
        <v>45.535296867695102</v>
      </c>
      <c r="H25" s="48">
        <f>VLOOKUP($A25,'Occupancy Raw Data'!$B$8:$BE$45,'Occupancy Raw Data'!AN$3,FALSE)</f>
        <v>58.562091503267901</v>
      </c>
      <c r="I25" s="48">
        <f>VLOOKUP($A25,'Occupancy Raw Data'!$B$8:$BE$45,'Occupancy Raw Data'!AO$3,FALSE)</f>
        <v>62.329598506068997</v>
      </c>
      <c r="J25" s="49">
        <f>VLOOKUP($A25,'Occupancy Raw Data'!$B$8:$BE$45,'Occupancy Raw Data'!AP$3,FALSE)</f>
        <v>60.445845004668499</v>
      </c>
      <c r="K25" s="50">
        <f>VLOOKUP($A25,'Occupancy Raw Data'!$B$8:$BE$45,'Occupancy Raw Data'!AR$3,FALSE)</f>
        <v>49.799719607450399</v>
      </c>
      <c r="M25" s="47">
        <f>VLOOKUP($A25,'Occupancy Raw Data'!$B$8:$BE$45,'Occupancy Raw Data'!AT$3,FALSE)</f>
        <v>3.1511889250548299</v>
      </c>
      <c r="N25" s="48">
        <f>VLOOKUP($A25,'Occupancy Raw Data'!$B$8:$BE$45,'Occupancy Raw Data'!AU$3,FALSE)</f>
        <v>1.5811772914733799</v>
      </c>
      <c r="O25" s="48">
        <f>VLOOKUP($A25,'Occupancy Raw Data'!$B$8:$BE$45,'Occupancy Raw Data'!AV$3,FALSE)</f>
        <v>-6.0001552393431101</v>
      </c>
      <c r="P25" s="48">
        <f>VLOOKUP($A25,'Occupancy Raw Data'!$B$8:$BE$45,'Occupancy Raw Data'!AW$3,FALSE)</f>
        <v>-2.9761965659900902</v>
      </c>
      <c r="Q25" s="48">
        <f>VLOOKUP($A25,'Occupancy Raw Data'!$B$8:$BE$45,'Occupancy Raw Data'!AX$3,FALSE)</f>
        <v>-3.74883286647992</v>
      </c>
      <c r="R25" s="49">
        <f>VLOOKUP($A25,'Occupancy Raw Data'!$B$8:$BE$45,'Occupancy Raw Data'!AY$3,FALSE)</f>
        <v>-1.92111895023792</v>
      </c>
      <c r="S25" s="48">
        <f>VLOOKUP($A25,'Occupancy Raw Data'!$B$8:$BE$45,'Occupancy Raw Data'!BA$3,FALSE)</f>
        <v>1.54538608266407</v>
      </c>
      <c r="T25" s="48">
        <f>VLOOKUP($A25,'Occupancy Raw Data'!$B$8:$BE$45,'Occupancy Raw Data'!BB$3,FALSE)</f>
        <v>5.4269695955063098</v>
      </c>
      <c r="U25" s="49">
        <f>VLOOKUP($A25,'Occupancy Raw Data'!$B$8:$BE$45,'Occupancy Raw Data'!BC$3,FALSE)</f>
        <v>3.5102775415300602</v>
      </c>
      <c r="V25" s="50">
        <f>VLOOKUP($A25,'Occupancy Raw Data'!$B$8:$BE$45,'Occupancy Raw Data'!BE$3,FALSE)</f>
        <v>-9.9239682498872606E-2</v>
      </c>
      <c r="X25" s="51">
        <f>VLOOKUP($A25,'ADR Raw Data'!$B$6:$BE$43,'ADR Raw Data'!AG$1,FALSE)</f>
        <v>91.020318379160599</v>
      </c>
      <c r="Y25" s="52">
        <f>VLOOKUP($A25,'ADR Raw Data'!$B$6:$BE$43,'ADR Raw Data'!AH$1,FALSE)</f>
        <v>92.681801936707501</v>
      </c>
      <c r="Z25" s="52">
        <f>VLOOKUP($A25,'ADR Raw Data'!$B$6:$BE$43,'ADR Raw Data'!AI$1,FALSE)</f>
        <v>93.216229162674793</v>
      </c>
      <c r="AA25" s="52">
        <f>VLOOKUP($A25,'ADR Raw Data'!$B$6:$BE$43,'ADR Raw Data'!AJ$1,FALSE)</f>
        <v>93.754599840732595</v>
      </c>
      <c r="AB25" s="52">
        <f>VLOOKUP($A25,'ADR Raw Data'!$B$6:$BE$43,'ADR Raw Data'!AK$1,FALSE)</f>
        <v>95.331792671848106</v>
      </c>
      <c r="AC25" s="53">
        <f>VLOOKUP($A25,'ADR Raw Data'!$B$6:$BE$43,'ADR Raw Data'!AL$1,FALSE)</f>
        <v>93.273837166324398</v>
      </c>
      <c r="AD25" s="52">
        <f>VLOOKUP($A25,'ADR Raw Data'!$B$6:$BE$43,'ADR Raw Data'!AN$1,FALSE)</f>
        <v>150.05675542091799</v>
      </c>
      <c r="AE25" s="52">
        <f>VLOOKUP($A25,'ADR Raw Data'!$B$6:$BE$43,'ADR Raw Data'!AO$1,FALSE)</f>
        <v>155.15733053703801</v>
      </c>
      <c r="AF25" s="53">
        <f>VLOOKUP($A25,'ADR Raw Data'!$B$6:$BE$43,'ADR Raw Data'!AP$1,FALSE)</f>
        <v>152.68652094999001</v>
      </c>
      <c r="AG25" s="54">
        <f>VLOOKUP($A25,'ADR Raw Data'!$B$6:$BE$43,'ADR Raw Data'!AR$1,FALSE)</f>
        <v>113.89842925129</v>
      </c>
      <c r="AI25" s="47">
        <f>VLOOKUP($A25,'ADR Raw Data'!$B$6:$BE$43,'ADR Raw Data'!AT$1,FALSE)</f>
        <v>1.6445431348934201</v>
      </c>
      <c r="AJ25" s="48">
        <f>VLOOKUP($A25,'ADR Raw Data'!$B$6:$BE$43,'ADR Raw Data'!AU$1,FALSE)</f>
        <v>4.3120838222723501</v>
      </c>
      <c r="AK25" s="48">
        <f>VLOOKUP($A25,'ADR Raw Data'!$B$6:$BE$43,'ADR Raw Data'!AV$1,FALSE)</f>
        <v>1.0500889685335399</v>
      </c>
      <c r="AL25" s="48">
        <f>VLOOKUP($A25,'ADR Raw Data'!$B$6:$BE$43,'ADR Raw Data'!AW$1,FALSE)</f>
        <v>2.8135744499188702</v>
      </c>
      <c r="AM25" s="48">
        <f>VLOOKUP($A25,'ADR Raw Data'!$B$6:$BE$43,'ADR Raw Data'!AX$1,FALSE)</f>
        <v>-0.240480702831075</v>
      </c>
      <c r="AN25" s="49">
        <f>VLOOKUP($A25,'ADR Raw Data'!$B$6:$BE$43,'ADR Raw Data'!AY$1,FALSE)</f>
        <v>1.8246923075700201</v>
      </c>
      <c r="AO25" s="48">
        <f>VLOOKUP($A25,'ADR Raw Data'!$B$6:$BE$43,'ADR Raw Data'!BA$1,FALSE)</f>
        <v>-2.66227975769934</v>
      </c>
      <c r="AP25" s="48">
        <f>VLOOKUP($A25,'ADR Raw Data'!$B$6:$BE$43,'ADR Raw Data'!BB$1,FALSE)</f>
        <v>-1.14601835066316</v>
      </c>
      <c r="AQ25" s="49">
        <f>VLOOKUP($A25,'ADR Raw Data'!$B$6:$BE$43,'ADR Raw Data'!BC$1,FALSE)</f>
        <v>-1.8571947308064101</v>
      </c>
      <c r="AR25" s="50">
        <f>VLOOKUP($A25,'ADR Raw Data'!$B$6:$BE$43,'ADR Raw Data'!BE$1,FALSE)</f>
        <v>0.769290693896168</v>
      </c>
      <c r="AT25" s="51">
        <f>VLOOKUP($A25,'RevPAR Raw Data'!$B$6:$BE$43,'RevPAR Raw Data'!AG$1,FALSE)</f>
        <v>35.317757604117901</v>
      </c>
      <c r="AU25" s="52">
        <f>VLOOKUP($A25,'RevPAR Raw Data'!$B$6:$BE$43,'RevPAR Raw Data'!AH$1,FALSE)</f>
        <v>43.443781469349503</v>
      </c>
      <c r="AV25" s="52">
        <f>VLOOKUP($A25,'RevPAR Raw Data'!$B$6:$BE$43,'RevPAR Raw Data'!AI$1,FALSE)</f>
        <v>45.530697239120201</v>
      </c>
      <c r="AW25" s="52">
        <f>VLOOKUP($A25,'RevPAR Raw Data'!$B$6:$BE$43,'RevPAR Raw Data'!AJ$1,FALSE)</f>
        <v>43.9709948646125</v>
      </c>
      <c r="AX25" s="52">
        <f>VLOOKUP($A25,'RevPAR Raw Data'!$B$6:$BE$43,'RevPAR Raw Data'!AK$1,FALSE)</f>
        <v>44.092066760037298</v>
      </c>
      <c r="AY25" s="53">
        <f>VLOOKUP($A25,'RevPAR Raw Data'!$B$6:$BE$43,'RevPAR Raw Data'!AL$1,FALSE)</f>
        <v>42.472518653576401</v>
      </c>
      <c r="AZ25" s="52">
        <f>VLOOKUP($A25,'RevPAR Raw Data'!$B$6:$BE$43,'RevPAR Raw Data'!AN$1,FALSE)</f>
        <v>87.876374416433194</v>
      </c>
      <c r="BA25" s="52">
        <f>VLOOKUP($A25,'RevPAR Raw Data'!$B$6:$BE$43,'RevPAR Raw Data'!AO$1,FALSE)</f>
        <v>96.708941176470503</v>
      </c>
      <c r="BB25" s="53">
        <f>VLOOKUP($A25,'RevPAR Raw Data'!$B$6:$BE$43,'RevPAR Raw Data'!AP$1,FALSE)</f>
        <v>92.292657796451905</v>
      </c>
      <c r="BC25" s="54">
        <f>VLOOKUP($A25,'RevPAR Raw Data'!$B$6:$BE$43,'RevPAR Raw Data'!AR$1,FALSE)</f>
        <v>56.721098404432801</v>
      </c>
      <c r="BE25" s="47">
        <f>VLOOKUP($A25,'RevPAR Raw Data'!$B$6:$BE$43,'RevPAR Raw Data'!AT$1,FALSE)</f>
        <v>4.8475547210827701</v>
      </c>
      <c r="BF25" s="48">
        <f>VLOOKUP($A25,'RevPAR Raw Data'!$B$6:$BE$43,'RevPAR Raw Data'!AU$1,FALSE)</f>
        <v>5.9614428039328002</v>
      </c>
      <c r="BG25" s="48">
        <f>VLOOKUP($A25,'RevPAR Raw Data'!$B$6:$BE$43,'RevPAR Raw Data'!AV$1,FALSE)</f>
        <v>-5.0130732390728001</v>
      </c>
      <c r="BH25" s="48">
        <f>VLOOKUP($A25,'RevPAR Raw Data'!$B$6:$BE$43,'RevPAR Raw Data'!AW$1,FALSE)</f>
        <v>-0.24635962223128</v>
      </c>
      <c r="BI25" s="48">
        <f>VLOOKUP($A25,'RevPAR Raw Data'!$B$6:$BE$43,'RevPAR Raw Data'!AX$1,FALSE)</f>
        <v>-3.9802983496857198</v>
      </c>
      <c r="BJ25" s="49">
        <f>VLOOKUP($A25,'RevPAR Raw Data'!$B$6:$BE$43,'RevPAR Raw Data'!AY$1,FALSE)</f>
        <v>-0.13148115237215699</v>
      </c>
      <c r="BK25" s="48">
        <f>VLOOKUP($A25,'RevPAR Raw Data'!$B$6:$BE$43,'RevPAR Raw Data'!BA$1,FALSE)</f>
        <v>-1.1580361758923301</v>
      </c>
      <c r="BL25" s="48">
        <f>VLOOKUP($A25,'RevPAR Raw Data'!$B$6:$BE$43,'RevPAR Raw Data'!BB$1,FALSE)</f>
        <v>4.2187571773937398</v>
      </c>
      <c r="BM25" s="49">
        <f>VLOOKUP($A25,'RevPAR Raw Data'!$B$6:$BE$43,'RevPAR Raw Data'!BC$1,FALSE)</f>
        <v>1.58789012118567</v>
      </c>
      <c r="BN25" s="50">
        <f>VLOOKUP($A25,'RevPAR Raw Data'!$B$6:$BE$43,'RevPAR Raw Data'!BE$1,FALSE)</f>
        <v>0.66928756975518</v>
      </c>
    </row>
    <row r="26" spans="1:66" x14ac:dyDescent="0.45">
      <c r="A26" s="63" t="s">
        <v>50</v>
      </c>
      <c r="B26" s="47">
        <f>VLOOKUP($A26,'Occupancy Raw Data'!$B$8:$BE$45,'Occupancy Raw Data'!AG$3,FALSE)</f>
        <v>39.4266365688487</v>
      </c>
      <c r="C26" s="48">
        <f>VLOOKUP($A26,'Occupancy Raw Data'!$B$8:$BE$45,'Occupancy Raw Data'!AH$3,FALSE)</f>
        <v>47.255079006772</v>
      </c>
      <c r="D26" s="48">
        <f>VLOOKUP($A26,'Occupancy Raw Data'!$B$8:$BE$45,'Occupancy Raw Data'!AI$3,FALSE)</f>
        <v>49.697516930022502</v>
      </c>
      <c r="E26" s="48">
        <f>VLOOKUP($A26,'Occupancy Raw Data'!$B$8:$BE$45,'Occupancy Raw Data'!AJ$3,FALSE)</f>
        <v>50.054102795311003</v>
      </c>
      <c r="F26" s="48">
        <f>VLOOKUP($A26,'Occupancy Raw Data'!$B$8:$BE$45,'Occupancy Raw Data'!AK$3,FALSE)</f>
        <v>53.345356176735699</v>
      </c>
      <c r="G26" s="49">
        <f>VLOOKUP($A26,'Occupancy Raw Data'!$B$8:$BE$45,'Occupancy Raw Data'!AL$3,FALSE)</f>
        <v>47.9577655446259</v>
      </c>
      <c r="H26" s="48">
        <f>VLOOKUP($A26,'Occupancy Raw Data'!$B$8:$BE$45,'Occupancy Raw Data'!AN$3,FALSE)</f>
        <v>73.8458070333633</v>
      </c>
      <c r="I26" s="48">
        <f>VLOOKUP($A26,'Occupancy Raw Data'!$B$8:$BE$45,'Occupancy Raw Data'!AO$3,FALSE)</f>
        <v>71.532912533814198</v>
      </c>
      <c r="J26" s="49">
        <f>VLOOKUP($A26,'Occupancy Raw Data'!$B$8:$BE$45,'Occupancy Raw Data'!AP$3,FALSE)</f>
        <v>72.689359783588799</v>
      </c>
      <c r="K26" s="50">
        <f>VLOOKUP($A26,'Occupancy Raw Data'!$B$8:$BE$45,'Occupancy Raw Data'!AR$3,FALSE)</f>
        <v>55.028033769414101</v>
      </c>
      <c r="M26" s="47">
        <f>VLOOKUP($A26,'Occupancy Raw Data'!$B$8:$BE$45,'Occupancy Raw Data'!AT$3,FALSE)</f>
        <v>-9.6150866456038706</v>
      </c>
      <c r="N26" s="48">
        <f>VLOOKUP($A26,'Occupancy Raw Data'!$B$8:$BE$45,'Occupancy Raw Data'!AU$3,FALSE)</f>
        <v>-7.2957685727020403</v>
      </c>
      <c r="O26" s="48">
        <f>VLOOKUP($A26,'Occupancy Raw Data'!$B$8:$BE$45,'Occupancy Raw Data'!AV$3,FALSE)</f>
        <v>-14.2237332102814</v>
      </c>
      <c r="P26" s="48">
        <f>VLOOKUP($A26,'Occupancy Raw Data'!$B$8:$BE$45,'Occupancy Raw Data'!AW$3,FALSE)</f>
        <v>-10.777378551690299</v>
      </c>
      <c r="Q26" s="48">
        <f>VLOOKUP($A26,'Occupancy Raw Data'!$B$8:$BE$45,'Occupancy Raw Data'!AX$3,FALSE)</f>
        <v>-3.5266085947024099</v>
      </c>
      <c r="R26" s="49">
        <f>VLOOKUP($A26,'Occupancy Raw Data'!$B$8:$BE$45,'Occupancy Raw Data'!AY$3,FALSE)</f>
        <v>-9.1464743805981001</v>
      </c>
      <c r="S26" s="48">
        <f>VLOOKUP($A26,'Occupancy Raw Data'!$B$8:$BE$45,'Occupancy Raw Data'!BA$3,FALSE)</f>
        <v>7.8730867204803303</v>
      </c>
      <c r="T26" s="48">
        <f>VLOOKUP($A26,'Occupancy Raw Data'!$B$8:$BE$45,'Occupancy Raw Data'!BB$3,FALSE)</f>
        <v>1.1956094766108101</v>
      </c>
      <c r="U26" s="49">
        <f>VLOOKUP($A26,'Occupancy Raw Data'!$B$8:$BE$45,'Occupancy Raw Data'!BC$3,FALSE)</f>
        <v>4.4808018763980701</v>
      </c>
      <c r="V26" s="50">
        <f>VLOOKUP($A26,'Occupancy Raw Data'!$B$8:$BE$45,'Occupancy Raw Data'!BE$3,FALSE)</f>
        <v>-4.4351141622022201</v>
      </c>
      <c r="X26" s="51">
        <f>VLOOKUP($A26,'ADR Raw Data'!$B$6:$BE$43,'ADR Raw Data'!AG$1,FALSE)</f>
        <v>92.4652353143249</v>
      </c>
      <c r="Y26" s="52">
        <f>VLOOKUP($A26,'ADR Raw Data'!$B$6:$BE$43,'ADR Raw Data'!AH$1,FALSE)</f>
        <v>94.444453042896697</v>
      </c>
      <c r="Z26" s="52">
        <f>VLOOKUP($A26,'ADR Raw Data'!$B$6:$BE$43,'ADR Raw Data'!AI$1,FALSE)</f>
        <v>96.583234011627894</v>
      </c>
      <c r="AA26" s="52">
        <f>VLOOKUP($A26,'ADR Raw Data'!$B$6:$BE$43,'ADR Raw Data'!AJ$1,FALSE)</f>
        <v>98.688737164474801</v>
      </c>
      <c r="AB26" s="52">
        <f>VLOOKUP($A26,'ADR Raw Data'!$B$6:$BE$43,'ADR Raw Data'!AK$1,FALSE)</f>
        <v>100.46944726166301</v>
      </c>
      <c r="AC26" s="53">
        <f>VLOOKUP($A26,'ADR Raw Data'!$B$6:$BE$43,'ADR Raw Data'!AL$1,FALSE)</f>
        <v>96.790374656580397</v>
      </c>
      <c r="AD26" s="52">
        <f>VLOOKUP($A26,'ADR Raw Data'!$B$6:$BE$43,'ADR Raw Data'!AN$1,FALSE)</f>
        <v>139.40253861652101</v>
      </c>
      <c r="AE26" s="52">
        <f>VLOOKUP($A26,'ADR Raw Data'!$B$6:$BE$43,'ADR Raw Data'!AO$1,FALSE)</f>
        <v>141.60544371612201</v>
      </c>
      <c r="AF26" s="53">
        <f>VLOOKUP($A26,'ADR Raw Data'!$B$6:$BE$43,'ADR Raw Data'!AP$1,FALSE)</f>
        <v>140.48646766940601</v>
      </c>
      <c r="AG26" s="54">
        <f>VLOOKUP($A26,'ADR Raw Data'!$B$6:$BE$43,'ADR Raw Data'!AR$1,FALSE)</f>
        <v>113.291487462962</v>
      </c>
      <c r="AI26" s="47">
        <f>VLOOKUP($A26,'ADR Raw Data'!$B$6:$BE$43,'ADR Raw Data'!AT$1,FALSE)</f>
        <v>-3.6685363854891699</v>
      </c>
      <c r="AJ26" s="48">
        <f>VLOOKUP($A26,'ADR Raw Data'!$B$6:$BE$43,'ADR Raw Data'!AU$1,FALSE)</f>
        <v>-0.35047888408515798</v>
      </c>
      <c r="AK26" s="48">
        <f>VLOOKUP($A26,'ADR Raw Data'!$B$6:$BE$43,'ADR Raw Data'!AV$1,FALSE)</f>
        <v>-0.94230155387297099</v>
      </c>
      <c r="AL26" s="48">
        <f>VLOOKUP($A26,'ADR Raw Data'!$B$6:$BE$43,'ADR Raw Data'!AW$1,FALSE)</f>
        <v>-2.33826340419873</v>
      </c>
      <c r="AM26" s="48">
        <f>VLOOKUP($A26,'ADR Raw Data'!$B$6:$BE$43,'ADR Raw Data'!AX$1,FALSE)</f>
        <v>-3.3424308655085402</v>
      </c>
      <c r="AN26" s="49">
        <f>VLOOKUP($A26,'ADR Raw Data'!$B$6:$BE$43,'ADR Raw Data'!AY$1,FALSE)</f>
        <v>-2.06302750831586</v>
      </c>
      <c r="AO26" s="48">
        <f>VLOOKUP($A26,'ADR Raw Data'!$B$6:$BE$43,'ADR Raw Data'!BA$1,FALSE)</f>
        <v>2.7763326252319498</v>
      </c>
      <c r="AP26" s="48">
        <f>VLOOKUP($A26,'ADR Raw Data'!$B$6:$BE$43,'ADR Raw Data'!BB$1,FALSE)</f>
        <v>3.2359370641178899</v>
      </c>
      <c r="AQ26" s="49">
        <f>VLOOKUP($A26,'ADR Raw Data'!$B$6:$BE$43,'ADR Raw Data'!BC$1,FALSE)</f>
        <v>2.98531345195634</v>
      </c>
      <c r="AR26" s="50">
        <f>VLOOKUP($A26,'ADR Raw Data'!$B$6:$BE$43,'ADR Raw Data'!BE$1,FALSE)</f>
        <v>1.33059843259671</v>
      </c>
      <c r="AT26" s="51">
        <f>VLOOKUP($A26,'RevPAR Raw Data'!$B$6:$BE$43,'RevPAR Raw Data'!AG$1,FALSE)</f>
        <v>36.455932279909703</v>
      </c>
      <c r="AU26" s="52">
        <f>VLOOKUP($A26,'RevPAR Raw Data'!$B$6:$BE$43,'RevPAR Raw Data'!AH$1,FALSE)</f>
        <v>44.629800902934498</v>
      </c>
      <c r="AV26" s="52">
        <f>VLOOKUP($A26,'RevPAR Raw Data'!$B$6:$BE$43,'RevPAR Raw Data'!AI$1,FALSE)</f>
        <v>47.999469074491998</v>
      </c>
      <c r="AW26" s="52">
        <f>VLOOKUP($A26,'RevPAR Raw Data'!$B$6:$BE$43,'RevPAR Raw Data'!AJ$1,FALSE)</f>
        <v>49.397761947700602</v>
      </c>
      <c r="AX26" s="52">
        <f>VLOOKUP($A26,'RevPAR Raw Data'!$B$6:$BE$43,'RevPAR Raw Data'!AK$1,FALSE)</f>
        <v>53.595784490531997</v>
      </c>
      <c r="AY26" s="53">
        <f>VLOOKUP($A26,'RevPAR Raw Data'!$B$6:$BE$43,'RevPAR Raw Data'!AL$1,FALSE)</f>
        <v>46.4185009475679</v>
      </c>
      <c r="AZ26" s="52">
        <f>VLOOKUP($A26,'RevPAR Raw Data'!$B$6:$BE$43,'RevPAR Raw Data'!AN$1,FALSE)</f>
        <v>102.942929666366</v>
      </c>
      <c r="BA26" s="52">
        <f>VLOOKUP($A26,'RevPAR Raw Data'!$B$6:$BE$43,'RevPAR Raw Data'!AO$1,FALSE)</f>
        <v>101.294498196573</v>
      </c>
      <c r="BB26" s="53">
        <f>VLOOKUP($A26,'RevPAR Raw Data'!$B$6:$BE$43,'RevPAR Raw Data'!AP$1,FALSE)</f>
        <v>102.118713931469</v>
      </c>
      <c r="BC26" s="54">
        <f>VLOOKUP($A26,'RevPAR Raw Data'!$B$6:$BE$43,'RevPAR Raw Data'!AR$1,FALSE)</f>
        <v>62.342077978990702</v>
      </c>
      <c r="BE26" s="47">
        <f>VLOOKUP($A26,'RevPAR Raw Data'!$B$6:$BE$43,'RevPAR Raw Data'!AT$1,FALSE)</f>
        <v>-12.930890079002699</v>
      </c>
      <c r="BF26" s="48">
        <f>VLOOKUP($A26,'RevPAR Raw Data'!$B$6:$BE$43,'RevPAR Raw Data'!AU$1,FALSE)</f>
        <v>-7.6206773285081599</v>
      </c>
      <c r="BG26" s="48">
        <f>VLOOKUP($A26,'RevPAR Raw Data'!$B$6:$BE$43,'RevPAR Raw Data'!AV$1,FALSE)</f>
        <v>-15.032004305095199</v>
      </c>
      <c r="BH26" s="48">
        <f>VLOOKUP($A26,'RevPAR Raw Data'!$B$6:$BE$43,'RevPAR Raw Data'!AW$1,FALSE)</f>
        <v>-12.863638457282899</v>
      </c>
      <c r="BI26" s="48">
        <f>VLOOKUP($A26,'RevPAR Raw Data'!$B$6:$BE$43,'RevPAR Raw Data'!AX$1,FALSE)</f>
        <v>-6.7511650060359401</v>
      </c>
      <c r="BJ26" s="49">
        <f>VLOOKUP($A26,'RevPAR Raw Data'!$B$6:$BE$43,'RevPAR Raw Data'!AY$1,FALSE)</f>
        <v>-11.0208076064011</v>
      </c>
      <c r="BK26" s="48">
        <f>VLOOKUP($A26,'RevPAR Raw Data'!$B$6:$BE$43,'RevPAR Raw Data'!BA$1,FALSE)</f>
        <v>10.8680024209457</v>
      </c>
      <c r="BL26" s="48">
        <f>VLOOKUP($A26,'RevPAR Raw Data'!$B$6:$BE$43,'RevPAR Raw Data'!BB$1,FALSE)</f>
        <v>4.4702357109244604</v>
      </c>
      <c r="BM26" s="49">
        <f>VLOOKUP($A26,'RevPAR Raw Data'!$B$6:$BE$43,'RevPAR Raw Data'!BC$1,FALSE)</f>
        <v>7.5998813095260402</v>
      </c>
      <c r="BN26" s="50">
        <f>VLOOKUP($A26,'RevPAR Raw Data'!$B$6:$BE$43,'RevPAR Raw Data'!BE$1,FALSE)</f>
        <v>-3.16352928913164</v>
      </c>
    </row>
    <row r="27" spans="1:66" x14ac:dyDescent="0.45">
      <c r="A27" s="63" t="s">
        <v>47</v>
      </c>
      <c r="B27" s="47">
        <f>VLOOKUP($A27,'Occupancy Raw Data'!$B$8:$BE$45,'Occupancy Raw Data'!AG$3,FALSE)</f>
        <v>52.120717781402902</v>
      </c>
      <c r="C27" s="48">
        <f>VLOOKUP($A27,'Occupancy Raw Data'!$B$8:$BE$45,'Occupancy Raw Data'!AH$3,FALSE)</f>
        <v>58.111292369041102</v>
      </c>
      <c r="D27" s="48">
        <f>VLOOKUP($A27,'Occupancy Raw Data'!$B$8:$BE$45,'Occupancy Raw Data'!AI$3,FALSE)</f>
        <v>61.804422693492803</v>
      </c>
      <c r="E27" s="48">
        <f>VLOOKUP($A27,'Occupancy Raw Data'!$B$8:$BE$45,'Occupancy Raw Data'!AJ$3,FALSE)</f>
        <v>63.9296719231466</v>
      </c>
      <c r="F27" s="48">
        <f>VLOOKUP($A27,'Occupancy Raw Data'!$B$8:$BE$45,'Occupancy Raw Data'!AK$3,FALSE)</f>
        <v>63.123074134493301</v>
      </c>
      <c r="G27" s="49">
        <f>VLOOKUP($A27,'Occupancy Raw Data'!$B$8:$BE$45,'Occupancy Raw Data'!AL$3,FALSE)</f>
        <v>59.817835780315299</v>
      </c>
      <c r="H27" s="48">
        <f>VLOOKUP($A27,'Occupancy Raw Data'!$B$8:$BE$45,'Occupancy Raw Data'!AN$3,FALSE)</f>
        <v>74.111836142831194</v>
      </c>
      <c r="I27" s="48">
        <f>VLOOKUP($A27,'Occupancy Raw Data'!$B$8:$BE$45,'Occupancy Raw Data'!AO$3,FALSE)</f>
        <v>69.834148994018406</v>
      </c>
      <c r="J27" s="49">
        <f>VLOOKUP($A27,'Occupancy Raw Data'!$B$8:$BE$45,'Occupancy Raw Data'!AP$3,FALSE)</f>
        <v>71.9729925684248</v>
      </c>
      <c r="K27" s="50">
        <f>VLOOKUP($A27,'Occupancy Raw Data'!$B$8:$BE$45,'Occupancy Raw Data'!AR$3,FALSE)</f>
        <v>63.290737719775201</v>
      </c>
      <c r="M27" s="47">
        <f>VLOOKUP($A27,'Occupancy Raw Data'!$B$8:$BE$45,'Occupancy Raw Data'!AT$3,FALSE)</f>
        <v>12.805661385030801</v>
      </c>
      <c r="N27" s="48">
        <f>VLOOKUP($A27,'Occupancy Raw Data'!$B$8:$BE$45,'Occupancy Raw Data'!AU$3,FALSE)</f>
        <v>7.7462294788585604</v>
      </c>
      <c r="O27" s="48">
        <f>VLOOKUP($A27,'Occupancy Raw Data'!$B$8:$BE$45,'Occupancy Raw Data'!AV$3,FALSE)</f>
        <v>4.7206594048214603</v>
      </c>
      <c r="P27" s="48">
        <f>VLOOKUP($A27,'Occupancy Raw Data'!$B$8:$BE$45,'Occupancy Raw Data'!AW$3,FALSE)</f>
        <v>10.636506756675301</v>
      </c>
      <c r="Q27" s="48">
        <f>VLOOKUP($A27,'Occupancy Raw Data'!$B$8:$BE$45,'Occupancy Raw Data'!AX$3,FALSE)</f>
        <v>8.5372373896179301</v>
      </c>
      <c r="R27" s="49">
        <f>VLOOKUP($A27,'Occupancy Raw Data'!$B$8:$BE$45,'Occupancy Raw Data'!AY$3,FALSE)</f>
        <v>8.7417589177124899</v>
      </c>
      <c r="S27" s="48">
        <f>VLOOKUP($A27,'Occupancy Raw Data'!$B$8:$BE$45,'Occupancy Raw Data'!BA$3,FALSE)</f>
        <v>5.3534035713555399</v>
      </c>
      <c r="T27" s="48">
        <f>VLOOKUP($A27,'Occupancy Raw Data'!$B$8:$BE$45,'Occupancy Raw Data'!BB$3,FALSE)</f>
        <v>5.9174868312253297</v>
      </c>
      <c r="U27" s="49">
        <f>VLOOKUP($A27,'Occupancy Raw Data'!$B$8:$BE$45,'Occupancy Raw Data'!BC$3,FALSE)</f>
        <v>5.6263113702915701</v>
      </c>
      <c r="V27" s="50">
        <f>VLOOKUP($A27,'Occupancy Raw Data'!$B$8:$BE$45,'Occupancy Raw Data'!BE$3,FALSE)</f>
        <v>7.7198793676470698</v>
      </c>
      <c r="X27" s="51">
        <f>VLOOKUP($A27,'ADR Raw Data'!$B$6:$BE$43,'ADR Raw Data'!AG$1,FALSE)</f>
        <v>93.517067466527493</v>
      </c>
      <c r="Y27" s="52">
        <f>VLOOKUP($A27,'ADR Raw Data'!$B$6:$BE$43,'ADR Raw Data'!AH$1,FALSE)</f>
        <v>96.417510137242601</v>
      </c>
      <c r="Z27" s="52">
        <f>VLOOKUP($A27,'ADR Raw Data'!$B$6:$BE$43,'ADR Raw Data'!AI$1,FALSE)</f>
        <v>97.963063274433594</v>
      </c>
      <c r="AA27" s="52">
        <f>VLOOKUP($A27,'ADR Raw Data'!$B$6:$BE$43,'ADR Raw Data'!AJ$1,FALSE)</f>
        <v>102.515757017295</v>
      </c>
      <c r="AB27" s="52">
        <f>VLOOKUP($A27,'ADR Raw Data'!$B$6:$BE$43,'ADR Raw Data'!AK$1,FALSE)</f>
        <v>101.17267623833401</v>
      </c>
      <c r="AC27" s="53">
        <f>VLOOKUP($A27,'ADR Raw Data'!$B$6:$BE$43,'ADR Raw Data'!AL$1,FALSE)</f>
        <v>98.538511279790299</v>
      </c>
      <c r="AD27" s="52">
        <f>VLOOKUP($A27,'ADR Raw Data'!$B$6:$BE$43,'ADR Raw Data'!AN$1,FALSE)</f>
        <v>119.88130724549001</v>
      </c>
      <c r="AE27" s="52">
        <f>VLOOKUP($A27,'ADR Raw Data'!$B$6:$BE$43,'ADR Raw Data'!AO$1,FALSE)</f>
        <v>116.858272662384</v>
      </c>
      <c r="AF27" s="53">
        <f>VLOOKUP($A27,'ADR Raw Data'!$B$6:$BE$43,'ADR Raw Data'!AP$1,FALSE)</f>
        <v>118.414708178555</v>
      </c>
      <c r="AG27" s="54">
        <f>VLOOKUP($A27,'ADR Raw Data'!$B$6:$BE$43,'ADR Raw Data'!AR$1,FALSE)</f>
        <v>104.99646084136999</v>
      </c>
      <c r="AI27" s="47">
        <f>VLOOKUP($A27,'ADR Raw Data'!$B$6:$BE$43,'ADR Raw Data'!AT$1,FALSE)</f>
        <v>2.1661182285744198</v>
      </c>
      <c r="AJ27" s="48">
        <f>VLOOKUP($A27,'ADR Raw Data'!$B$6:$BE$43,'ADR Raw Data'!AU$1,FALSE)</f>
        <v>2.0329864020650499</v>
      </c>
      <c r="AK27" s="48">
        <f>VLOOKUP($A27,'ADR Raw Data'!$B$6:$BE$43,'ADR Raw Data'!AV$1,FALSE)</f>
        <v>-1.18610046087625</v>
      </c>
      <c r="AL27" s="48">
        <f>VLOOKUP($A27,'ADR Raw Data'!$B$6:$BE$43,'ADR Raw Data'!AW$1,FALSE)</f>
        <v>4.06432929363082</v>
      </c>
      <c r="AM27" s="48">
        <f>VLOOKUP($A27,'ADR Raw Data'!$B$6:$BE$43,'ADR Raw Data'!AX$1,FALSE)</f>
        <v>1.9203077103070301</v>
      </c>
      <c r="AN27" s="49">
        <f>VLOOKUP($A27,'ADR Raw Data'!$B$6:$BE$43,'ADR Raw Data'!AY$1,FALSE)</f>
        <v>1.7542743499419799</v>
      </c>
      <c r="AO27" s="48">
        <f>VLOOKUP($A27,'ADR Raw Data'!$B$6:$BE$43,'ADR Raw Data'!BA$1,FALSE)</f>
        <v>-2.23537690101824</v>
      </c>
      <c r="AP27" s="48">
        <f>VLOOKUP($A27,'ADR Raw Data'!$B$6:$BE$43,'ADR Raw Data'!BB$1,FALSE)</f>
        <v>-2.62368599474215</v>
      </c>
      <c r="AQ27" s="49">
        <f>VLOOKUP($A27,'ADR Raw Data'!$B$6:$BE$43,'ADR Raw Data'!BC$1,FALSE)</f>
        <v>-2.4244760446156</v>
      </c>
      <c r="AR27" s="50">
        <f>VLOOKUP($A27,'ADR Raw Data'!$B$6:$BE$43,'ADR Raw Data'!BE$1,FALSE)</f>
        <v>4.3069252897065403E-2</v>
      </c>
      <c r="AT27" s="51">
        <f>VLOOKUP($A27,'RevPAR Raw Data'!$B$6:$BE$43,'RevPAR Raw Data'!AG$1,FALSE)</f>
        <v>48.741766811673003</v>
      </c>
      <c r="AU27" s="52">
        <f>VLOOKUP($A27,'RevPAR Raw Data'!$B$6:$BE$43,'RevPAR Raw Data'!AH$1,FALSE)</f>
        <v>56.0294612108029</v>
      </c>
      <c r="AV27" s="52">
        <f>VLOOKUP($A27,'RevPAR Raw Data'!$B$6:$BE$43,'RevPAR Raw Data'!AI$1,FALSE)</f>
        <v>60.545505709624699</v>
      </c>
      <c r="AW27" s="52">
        <f>VLOOKUP($A27,'RevPAR Raw Data'!$B$6:$BE$43,'RevPAR Raw Data'!AJ$1,FALSE)</f>
        <v>65.537987130686901</v>
      </c>
      <c r="AX27" s="52">
        <f>VLOOKUP($A27,'RevPAR Raw Data'!$B$6:$BE$43,'RevPAR Raw Data'!AK$1,FALSE)</f>
        <v>63.863303425774802</v>
      </c>
      <c r="AY27" s="53">
        <f>VLOOKUP($A27,'RevPAR Raw Data'!$B$6:$BE$43,'RevPAR Raw Data'!AL$1,FALSE)</f>
        <v>58.943604857712501</v>
      </c>
      <c r="AZ27" s="52">
        <f>VLOOKUP($A27,'RevPAR Raw Data'!$B$6:$BE$43,'RevPAR Raw Data'!AN$1,FALSE)</f>
        <v>88.846237991662093</v>
      </c>
      <c r="BA27" s="52">
        <f>VLOOKUP($A27,'RevPAR Raw Data'!$B$6:$BE$43,'RevPAR Raw Data'!AO$1,FALSE)</f>
        <v>81.606980242885598</v>
      </c>
      <c r="BB27" s="53">
        <f>VLOOKUP($A27,'RevPAR Raw Data'!$B$6:$BE$43,'RevPAR Raw Data'!AP$1,FALSE)</f>
        <v>85.226609117273796</v>
      </c>
      <c r="BC27" s="54">
        <f>VLOOKUP($A27,'RevPAR Raw Data'!$B$6:$BE$43,'RevPAR Raw Data'!AR$1,FALSE)</f>
        <v>66.453034646158599</v>
      </c>
      <c r="BE27" s="47">
        <f>VLOOKUP($A27,'RevPAR Raw Data'!$B$6:$BE$43,'RevPAR Raw Data'!AT$1,FALSE)</f>
        <v>15.249165379155899</v>
      </c>
      <c r="BF27" s="48">
        <f>VLOOKUP($A27,'RevPAR Raw Data'!$B$6:$BE$43,'RevPAR Raw Data'!AU$1,FALSE)</f>
        <v>9.9366956729015605</v>
      </c>
      <c r="BG27" s="48">
        <f>VLOOKUP($A27,'RevPAR Raw Data'!$B$6:$BE$43,'RevPAR Raw Data'!AV$1,FALSE)</f>
        <v>3.4785671809882199</v>
      </c>
      <c r="BH27" s="48">
        <f>VLOOKUP($A27,'RevPAR Raw Data'!$B$6:$BE$43,'RevPAR Raw Data'!AW$1,FALSE)</f>
        <v>15.1331387102367</v>
      </c>
      <c r="BI27" s="48">
        <f>VLOOKUP($A27,'RevPAR Raw Data'!$B$6:$BE$43,'RevPAR Raw Data'!AX$1,FALSE)</f>
        <v>10.621486327765</v>
      </c>
      <c r="BJ27" s="49">
        <f>VLOOKUP($A27,'RevPAR Raw Data'!$B$6:$BE$43,'RevPAR Raw Data'!AY$1,FALSE)</f>
        <v>10.649387702081601</v>
      </c>
      <c r="BK27" s="48">
        <f>VLOOKUP($A27,'RevPAR Raw Data'!$B$6:$BE$43,'RevPAR Raw Data'!BA$1,FALSE)</f>
        <v>2.99835792348494</v>
      </c>
      <c r="BL27" s="48">
        <f>VLOOKUP($A27,'RevPAR Raw Data'!$B$6:$BE$43,'RevPAR Raw Data'!BB$1,FALSE)</f>
        <v>3.1385445632516</v>
      </c>
      <c r="BM27" s="49">
        <f>VLOOKUP($A27,'RevPAR Raw Data'!$B$6:$BE$43,'RevPAR Raw Data'!BC$1,FALSE)</f>
        <v>3.0654267543077598</v>
      </c>
      <c r="BN27" s="50">
        <f>VLOOKUP($A27,'RevPAR Raw Data'!$B$6:$BE$43,'RevPAR Raw Data'!BE$1,FALSE)</f>
        <v>7.7662735149123296</v>
      </c>
    </row>
    <row r="28" spans="1:66" x14ac:dyDescent="0.45">
      <c r="A28" s="63" t="s">
        <v>48</v>
      </c>
      <c r="B28" s="47">
        <f>VLOOKUP($A28,'Occupancy Raw Data'!$B$8:$BE$45,'Occupancy Raw Data'!AG$3,FALSE)</f>
        <v>46.194271194271103</v>
      </c>
      <c r="C28" s="48">
        <f>VLOOKUP($A28,'Occupancy Raw Data'!$B$8:$BE$45,'Occupancy Raw Data'!AH$3,FALSE)</f>
        <v>55.359205359205298</v>
      </c>
      <c r="D28" s="48">
        <f>VLOOKUP($A28,'Occupancy Raw Data'!$B$8:$BE$45,'Occupancy Raw Data'!AI$3,FALSE)</f>
        <v>58.292908292908201</v>
      </c>
      <c r="E28" s="48">
        <f>VLOOKUP($A28,'Occupancy Raw Data'!$B$8:$BE$45,'Occupancy Raw Data'!AJ$3,FALSE)</f>
        <v>65.222915222915205</v>
      </c>
      <c r="F28" s="48">
        <f>VLOOKUP($A28,'Occupancy Raw Data'!$B$8:$BE$45,'Occupancy Raw Data'!AK$3,FALSE)</f>
        <v>72.291522291522199</v>
      </c>
      <c r="G28" s="49">
        <f>VLOOKUP($A28,'Occupancy Raw Data'!$B$8:$BE$45,'Occupancy Raw Data'!AL$3,FALSE)</f>
        <v>59.472164472164401</v>
      </c>
      <c r="H28" s="48">
        <f>VLOOKUP($A28,'Occupancy Raw Data'!$B$8:$BE$45,'Occupancy Raw Data'!AN$3,FALSE)</f>
        <v>81.779856779856701</v>
      </c>
      <c r="I28" s="48">
        <f>VLOOKUP($A28,'Occupancy Raw Data'!$B$8:$BE$45,'Occupancy Raw Data'!AO$3,FALSE)</f>
        <v>79.446754446754397</v>
      </c>
      <c r="J28" s="49">
        <f>VLOOKUP($A28,'Occupancy Raw Data'!$B$8:$BE$45,'Occupancy Raw Data'!AP$3,FALSE)</f>
        <v>80.613305613305599</v>
      </c>
      <c r="K28" s="50">
        <f>VLOOKUP($A28,'Occupancy Raw Data'!$B$8:$BE$45,'Occupancy Raw Data'!AR$3,FALSE)</f>
        <v>65.512490512490501</v>
      </c>
      <c r="M28" s="47">
        <f>VLOOKUP($A28,'Occupancy Raw Data'!$B$8:$BE$45,'Occupancy Raw Data'!AT$3,FALSE)</f>
        <v>0.494891914246752</v>
      </c>
      <c r="N28" s="48">
        <f>VLOOKUP($A28,'Occupancy Raw Data'!$B$8:$BE$45,'Occupancy Raw Data'!AU$3,FALSE)</f>
        <v>-0.64336785648260997</v>
      </c>
      <c r="O28" s="48">
        <f>VLOOKUP($A28,'Occupancy Raw Data'!$B$8:$BE$45,'Occupancy Raw Data'!AV$3,FALSE)</f>
        <v>-3.78674167220422</v>
      </c>
      <c r="P28" s="48">
        <f>VLOOKUP($A28,'Occupancy Raw Data'!$B$8:$BE$45,'Occupancy Raw Data'!AW$3,FALSE)</f>
        <v>6.6904386007907801</v>
      </c>
      <c r="Q28" s="48">
        <f>VLOOKUP($A28,'Occupancy Raw Data'!$B$8:$BE$45,'Occupancy Raw Data'!AX$3,FALSE)</f>
        <v>9.9237974237974207</v>
      </c>
      <c r="R28" s="49">
        <f>VLOOKUP($A28,'Occupancy Raw Data'!$B$8:$BE$45,'Occupancy Raw Data'!AY$3,FALSE)</f>
        <v>2.83265916649844</v>
      </c>
      <c r="S28" s="48">
        <f>VLOOKUP($A28,'Occupancy Raw Data'!$B$8:$BE$45,'Occupancy Raw Data'!BA$3,FALSE)</f>
        <v>12.528228622246401</v>
      </c>
      <c r="T28" s="48">
        <f>VLOOKUP($A28,'Occupancy Raw Data'!$B$8:$BE$45,'Occupancy Raw Data'!BB$3,FALSE)</f>
        <v>13.380081257176199</v>
      </c>
      <c r="U28" s="49">
        <f>VLOOKUP($A28,'Occupancy Raw Data'!$B$8:$BE$45,'Occupancy Raw Data'!BC$3,FALSE)</f>
        <v>12.9463857265411</v>
      </c>
      <c r="V28" s="50">
        <f>VLOOKUP($A28,'Occupancy Raw Data'!$B$8:$BE$45,'Occupancy Raw Data'!BE$3,FALSE)</f>
        <v>6.1751985043343298</v>
      </c>
      <c r="X28" s="51">
        <f>VLOOKUP($A28,'ADR Raw Data'!$B$6:$BE$43,'ADR Raw Data'!AG$1,FALSE)</f>
        <v>137.034775596949</v>
      </c>
      <c r="Y28" s="52">
        <f>VLOOKUP($A28,'ADR Raw Data'!$B$6:$BE$43,'ADR Raw Data'!AH$1,FALSE)</f>
        <v>132.63572084289501</v>
      </c>
      <c r="Z28" s="52">
        <f>VLOOKUP($A28,'ADR Raw Data'!$B$6:$BE$43,'ADR Raw Data'!AI$1,FALSE)</f>
        <v>133.59208341588999</v>
      </c>
      <c r="AA28" s="52">
        <f>VLOOKUP($A28,'ADR Raw Data'!$B$6:$BE$43,'ADR Raw Data'!AJ$1,FALSE)</f>
        <v>144.34796617673101</v>
      </c>
      <c r="AB28" s="52">
        <f>VLOOKUP($A28,'ADR Raw Data'!$B$6:$BE$43,'ADR Raw Data'!AK$1,FALSE)</f>
        <v>165.695357884646</v>
      </c>
      <c r="AC28" s="53">
        <f>VLOOKUP($A28,'ADR Raw Data'!$B$6:$BE$43,'ADR Raw Data'!AL$1,FALSE)</f>
        <v>144.112681827892</v>
      </c>
      <c r="AD28" s="52">
        <f>VLOOKUP($A28,'ADR Raw Data'!$B$6:$BE$43,'ADR Raw Data'!AN$1,FALSE)</f>
        <v>298.87098863074601</v>
      </c>
      <c r="AE28" s="52">
        <f>VLOOKUP($A28,'ADR Raw Data'!$B$6:$BE$43,'ADR Raw Data'!AO$1,FALSE)</f>
        <v>305.03265028712599</v>
      </c>
      <c r="AF28" s="53">
        <f>VLOOKUP($A28,'ADR Raw Data'!$B$6:$BE$43,'ADR Raw Data'!AP$1,FALSE)</f>
        <v>301.90723690808699</v>
      </c>
      <c r="AG28" s="54">
        <f>VLOOKUP($A28,'ADR Raw Data'!$B$6:$BE$43,'ADR Raw Data'!AR$1,FALSE)</f>
        <v>199.588867004999</v>
      </c>
      <c r="AI28" s="47">
        <f>VLOOKUP($A28,'ADR Raw Data'!$B$6:$BE$43,'ADR Raw Data'!AT$1,FALSE)</f>
        <v>3.9348778016794799</v>
      </c>
      <c r="AJ28" s="48">
        <f>VLOOKUP($A28,'ADR Raw Data'!$B$6:$BE$43,'ADR Raw Data'!AU$1,FALSE)</f>
        <v>5.7730807660888797</v>
      </c>
      <c r="AK28" s="48">
        <f>VLOOKUP($A28,'ADR Raw Data'!$B$6:$BE$43,'ADR Raw Data'!AV$1,FALSE)</f>
        <v>4.8318795617737802</v>
      </c>
      <c r="AL28" s="48">
        <f>VLOOKUP($A28,'ADR Raw Data'!$B$6:$BE$43,'ADR Raw Data'!AW$1,FALSE)</f>
        <v>8.3362723885707197</v>
      </c>
      <c r="AM28" s="48">
        <f>VLOOKUP($A28,'ADR Raw Data'!$B$6:$BE$43,'ADR Raw Data'!AX$1,FALSE)</f>
        <v>13.1437174726357</v>
      </c>
      <c r="AN28" s="49">
        <f>VLOOKUP($A28,'ADR Raw Data'!$B$6:$BE$43,'ADR Raw Data'!AY$1,FALSE)</f>
        <v>8.1159170223808204</v>
      </c>
      <c r="AO28" s="48">
        <f>VLOOKUP($A28,'ADR Raw Data'!$B$6:$BE$43,'ADR Raw Data'!BA$1,FALSE)</f>
        <v>28.0421111661833</v>
      </c>
      <c r="AP28" s="48">
        <f>VLOOKUP($A28,'ADR Raw Data'!$B$6:$BE$43,'ADR Raw Data'!BB$1,FALSE)</f>
        <v>29.361037273243902</v>
      </c>
      <c r="AQ28" s="49">
        <f>VLOOKUP($A28,'ADR Raw Data'!$B$6:$BE$43,'ADR Raw Data'!BC$1,FALSE)</f>
        <v>28.697844850998699</v>
      </c>
      <c r="AR28" s="50">
        <f>VLOOKUP($A28,'ADR Raw Data'!$B$6:$BE$43,'ADR Raw Data'!BE$1,FALSE)</f>
        <v>19.678427253988701</v>
      </c>
      <c r="AT28" s="51">
        <f>VLOOKUP($A28,'RevPAR Raw Data'!$B$6:$BE$43,'RevPAR Raw Data'!AG$1,FALSE)</f>
        <v>63.302215869715802</v>
      </c>
      <c r="AU28" s="52">
        <f>VLOOKUP($A28,'RevPAR Raw Data'!$B$6:$BE$43,'RevPAR Raw Data'!AH$1,FALSE)</f>
        <v>73.426081081080994</v>
      </c>
      <c r="AV28" s="52">
        <f>VLOOKUP($A28,'RevPAR Raw Data'!$B$6:$BE$43,'RevPAR Raw Data'!AI$1,FALSE)</f>
        <v>77.874710672210597</v>
      </c>
      <c r="AW28" s="52">
        <f>VLOOKUP($A28,'RevPAR Raw Data'!$B$6:$BE$43,'RevPAR Raw Data'!AJ$1,FALSE)</f>
        <v>94.147951605451595</v>
      </c>
      <c r="AX28" s="52">
        <f>VLOOKUP($A28,'RevPAR Raw Data'!$B$6:$BE$43,'RevPAR Raw Data'!AK$1,FALSE)</f>
        <v>119.783696581196</v>
      </c>
      <c r="AY28" s="53">
        <f>VLOOKUP($A28,'RevPAR Raw Data'!$B$6:$BE$43,'RevPAR Raw Data'!AL$1,FALSE)</f>
        <v>85.706931161931095</v>
      </c>
      <c r="AZ28" s="52">
        <f>VLOOKUP($A28,'RevPAR Raw Data'!$B$6:$BE$43,'RevPAR Raw Data'!AN$1,FALSE)</f>
        <v>244.41626645876599</v>
      </c>
      <c r="BA28" s="52">
        <f>VLOOKUP($A28,'RevPAR Raw Data'!$B$6:$BE$43,'RevPAR Raw Data'!AO$1,FALSE)</f>
        <v>242.33854065604001</v>
      </c>
      <c r="BB28" s="53">
        <f>VLOOKUP($A28,'RevPAR Raw Data'!$B$6:$BE$43,'RevPAR Raw Data'!AP$1,FALSE)</f>
        <v>243.377403557403</v>
      </c>
      <c r="BC28" s="54">
        <f>VLOOKUP($A28,'RevPAR Raw Data'!$B$6:$BE$43,'RevPAR Raw Data'!AR$1,FALSE)</f>
        <v>130.75563756063701</v>
      </c>
      <c r="BE28" s="47">
        <f>VLOOKUP($A28,'RevPAR Raw Data'!$B$6:$BE$43,'RevPAR Raw Data'!AT$1,FALSE)</f>
        <v>4.4492431080022401</v>
      </c>
      <c r="BF28" s="48">
        <f>VLOOKUP($A28,'RevPAR Raw Data'!$B$6:$BE$43,'RevPAR Raw Data'!AU$1,FALSE)</f>
        <v>5.0925707636284701</v>
      </c>
      <c r="BG28" s="48">
        <f>VLOOKUP($A28,'RevPAR Raw Data'!$B$6:$BE$43,'RevPAR Raw Data'!AV$1,FALSE)</f>
        <v>0.86216709265315195</v>
      </c>
      <c r="BH28" s="48">
        <f>VLOOKUP($A28,'RevPAR Raw Data'!$B$6:$BE$43,'RevPAR Raw Data'!AW$1,FALSE)</f>
        <v>15.5844441751135</v>
      </c>
      <c r="BI28" s="48">
        <f>VLOOKUP($A28,'RevPAR Raw Data'!$B$6:$BE$43,'RevPAR Raw Data'!AX$1,FALSE)</f>
        <v>24.371870792373699</v>
      </c>
      <c r="BJ28" s="49">
        <f>VLOOKUP($A28,'RevPAR Raw Data'!$B$6:$BE$43,'RevPAR Raw Data'!AY$1,FALSE)</f>
        <v>11.178472456359099</v>
      </c>
      <c r="BK28" s="48">
        <f>VLOOKUP($A28,'RevPAR Raw Data'!$B$6:$BE$43,'RevPAR Raw Data'!BA$1,FALSE)</f>
        <v>44.083519585833599</v>
      </c>
      <c r="BL28" s="48">
        <f>VLOOKUP($A28,'RevPAR Raw Data'!$B$6:$BE$43,'RevPAR Raw Data'!BB$1,FALSE)</f>
        <v>46.669649175529997</v>
      </c>
      <c r="BM28" s="49">
        <f>VLOOKUP($A28,'RevPAR Raw Data'!$B$6:$BE$43,'RevPAR Raw Data'!BC$1,FALSE)</f>
        <v>45.359564267154497</v>
      </c>
      <c r="BN28" s="50">
        <f>VLOOKUP($A28,'RevPAR Raw Data'!$B$6:$BE$43,'RevPAR Raw Data'!BE$1,FALSE)</f>
        <v>27.0688077037879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40.769688849188597</v>
      </c>
      <c r="C30" s="48">
        <f>VLOOKUP($A30,'Occupancy Raw Data'!$B$8:$BE$45,'Occupancy Raw Data'!AH$3,FALSE)</f>
        <v>52.378293881196903</v>
      </c>
      <c r="D30" s="48">
        <f>VLOOKUP($A30,'Occupancy Raw Data'!$B$8:$BE$45,'Occupancy Raw Data'!AI$3,FALSE)</f>
        <v>54.544439481911503</v>
      </c>
      <c r="E30" s="48">
        <f>VLOOKUP($A30,'Occupancy Raw Data'!$B$8:$BE$45,'Occupancy Raw Data'!AJ$3,FALSE)</f>
        <v>54.380675896977799</v>
      </c>
      <c r="F30" s="48">
        <f>VLOOKUP($A30,'Occupancy Raw Data'!$B$8:$BE$45,'Occupancy Raw Data'!AK$3,FALSE)</f>
        <v>53.550692273336303</v>
      </c>
      <c r="G30" s="49">
        <f>VLOOKUP($A30,'Occupancy Raw Data'!$B$8:$BE$45,'Occupancy Raw Data'!AL$3,FALSE)</f>
        <v>51.124758076522198</v>
      </c>
      <c r="H30" s="48">
        <f>VLOOKUP($A30,'Occupancy Raw Data'!$B$8:$BE$45,'Occupancy Raw Data'!AN$3,FALSE)</f>
        <v>61.932410302218202</v>
      </c>
      <c r="I30" s="48">
        <f>VLOOKUP($A30,'Occupancy Raw Data'!$B$8:$BE$45,'Occupancy Raw Data'!AO$3,FALSE)</f>
        <v>58.065356557987101</v>
      </c>
      <c r="J30" s="49">
        <f>VLOOKUP($A30,'Occupancy Raw Data'!$B$8:$BE$45,'Occupancy Raw Data'!AP$3,FALSE)</f>
        <v>59.998883430102701</v>
      </c>
      <c r="K30" s="50">
        <f>VLOOKUP($A30,'Occupancy Raw Data'!$B$8:$BE$45,'Occupancy Raw Data'!AR$3,FALSE)</f>
        <v>53.660222463259501</v>
      </c>
      <c r="M30" s="47">
        <f>VLOOKUP($A30,'Occupancy Raw Data'!$B$8:$BE$45,'Occupancy Raw Data'!AT$3,FALSE)</f>
        <v>-1.97237243611376</v>
      </c>
      <c r="N30" s="48">
        <f>VLOOKUP($A30,'Occupancy Raw Data'!$B$8:$BE$45,'Occupancy Raw Data'!AU$3,FALSE)</f>
        <v>-7.7191092601179498E-2</v>
      </c>
      <c r="O30" s="48">
        <f>VLOOKUP($A30,'Occupancy Raw Data'!$B$8:$BE$45,'Occupancy Raw Data'!AV$3,FALSE)</f>
        <v>-6.7423626364069298</v>
      </c>
      <c r="P30" s="48">
        <f>VLOOKUP($A30,'Occupancy Raw Data'!$B$8:$BE$45,'Occupancy Raw Data'!AW$3,FALSE)</f>
        <v>-3.9330559355833201</v>
      </c>
      <c r="Q30" s="48">
        <f>VLOOKUP($A30,'Occupancy Raw Data'!$B$8:$BE$45,'Occupancy Raw Data'!AX$3,FALSE)</f>
        <v>-0.95289824893278396</v>
      </c>
      <c r="R30" s="49">
        <f>VLOOKUP($A30,'Occupancy Raw Data'!$B$8:$BE$45,'Occupancy Raw Data'!AY$3,FALSE)</f>
        <v>-2.8672837108307001</v>
      </c>
      <c r="S30" s="48">
        <f>VLOOKUP($A30,'Occupancy Raw Data'!$B$8:$BE$45,'Occupancy Raw Data'!BA$3,FALSE)</f>
        <v>3.2245132076049701</v>
      </c>
      <c r="T30" s="48">
        <f>VLOOKUP($A30,'Occupancy Raw Data'!$B$8:$BE$45,'Occupancy Raw Data'!BB$3,FALSE)</f>
        <v>1.2752993450082699</v>
      </c>
      <c r="U30" s="49">
        <f>VLOOKUP($A30,'Occupancy Raw Data'!$B$8:$BE$45,'Occupancy Raw Data'!BC$3,FALSE)</f>
        <v>2.2720312218192098</v>
      </c>
      <c r="V30" s="50">
        <f>VLOOKUP($A30,'Occupancy Raw Data'!$B$8:$BE$45,'Occupancy Raw Data'!BE$3,FALSE)</f>
        <v>-1.28251796820287</v>
      </c>
      <c r="X30" s="51">
        <f>VLOOKUP($A30,'ADR Raw Data'!$B$6:$BE$43,'ADR Raw Data'!AG$1,FALSE)</f>
        <v>92.623998539346303</v>
      </c>
      <c r="Y30" s="52">
        <f>VLOOKUP($A30,'ADR Raw Data'!$B$6:$BE$43,'ADR Raw Data'!AH$1,FALSE)</f>
        <v>98.889540964968305</v>
      </c>
      <c r="Z30" s="52">
        <f>VLOOKUP($A30,'ADR Raw Data'!$B$6:$BE$43,'ADR Raw Data'!AI$1,FALSE)</f>
        <v>101.171828045035</v>
      </c>
      <c r="AA30" s="52">
        <f>VLOOKUP($A30,'ADR Raw Data'!$B$6:$BE$43,'ADR Raw Data'!AJ$1,FALSE)</f>
        <v>101.05605639586599</v>
      </c>
      <c r="AB30" s="52">
        <f>VLOOKUP($A30,'ADR Raw Data'!$B$6:$BE$43,'ADR Raw Data'!AK$1,FALSE)</f>
        <v>100.176374756741</v>
      </c>
      <c r="AC30" s="53">
        <f>VLOOKUP($A30,'ADR Raw Data'!$B$6:$BE$43,'ADR Raw Data'!AL$1,FALSE)</f>
        <v>99.107710283775702</v>
      </c>
      <c r="AD30" s="52">
        <f>VLOOKUP($A30,'ADR Raw Data'!$B$6:$BE$43,'ADR Raw Data'!AN$1,FALSE)</f>
        <v>109.78201201923</v>
      </c>
      <c r="AE30" s="52">
        <f>VLOOKUP($A30,'ADR Raw Data'!$B$6:$BE$43,'ADR Raw Data'!AO$1,FALSE)</f>
        <v>108.224645856034</v>
      </c>
      <c r="AF30" s="53">
        <f>VLOOKUP($A30,'ADR Raw Data'!$B$6:$BE$43,'ADR Raw Data'!AP$1,FALSE)</f>
        <v>109.028422815669</v>
      </c>
      <c r="AG30" s="54">
        <f>VLOOKUP($A30,'ADR Raw Data'!$B$6:$BE$43,'ADR Raw Data'!AR$1,FALSE)</f>
        <v>102.277026119181</v>
      </c>
      <c r="AI30" s="47">
        <f>VLOOKUP($A30,'ADR Raw Data'!$B$6:$BE$43,'ADR Raw Data'!AT$1,FALSE)</f>
        <v>2.3876949773735099</v>
      </c>
      <c r="AJ30" s="48">
        <f>VLOOKUP($A30,'ADR Raw Data'!$B$6:$BE$43,'ADR Raw Data'!AU$1,FALSE)</f>
        <v>3.8265924279105699</v>
      </c>
      <c r="AK30" s="48">
        <f>VLOOKUP($A30,'ADR Raw Data'!$B$6:$BE$43,'ADR Raw Data'!AV$1,FALSE)</f>
        <v>0.46611824350120601</v>
      </c>
      <c r="AL30" s="48">
        <f>VLOOKUP($A30,'ADR Raw Data'!$B$6:$BE$43,'ADR Raw Data'!AW$1,FALSE)</f>
        <v>1.28710303786627</v>
      </c>
      <c r="AM30" s="48">
        <f>VLOOKUP($A30,'ADR Raw Data'!$B$6:$BE$43,'ADR Raw Data'!AX$1,FALSE)</f>
        <v>3.3961847328845001</v>
      </c>
      <c r="AN30" s="49">
        <f>VLOOKUP($A30,'ADR Raw Data'!$B$6:$BE$43,'ADR Raw Data'!AY$1,FALSE)</f>
        <v>2.15905984168114</v>
      </c>
      <c r="AO30" s="48">
        <f>VLOOKUP($A30,'ADR Raw Data'!$B$6:$BE$43,'ADR Raw Data'!BA$1,FALSE)</f>
        <v>6.4811746128541499</v>
      </c>
      <c r="AP30" s="48">
        <f>VLOOKUP($A30,'ADR Raw Data'!$B$6:$BE$43,'ADR Raw Data'!BB$1,FALSE)</f>
        <v>5.2504903702885404</v>
      </c>
      <c r="AQ30" s="49">
        <f>VLOOKUP($A30,'ADR Raw Data'!$B$6:$BE$43,'ADR Raw Data'!BC$1,FALSE)</f>
        <v>5.8878233862158504</v>
      </c>
      <c r="AR30" s="50">
        <f>VLOOKUP($A30,'ADR Raw Data'!$B$6:$BE$43,'ADR Raw Data'!BE$1,FALSE)</f>
        <v>3.46819248777705</v>
      </c>
      <c r="AT30" s="51">
        <f>VLOOKUP($A30,'RevPAR Raw Data'!$B$6:$BE$43,'RevPAR Raw Data'!AG$1,FALSE)</f>
        <v>37.762516004168504</v>
      </c>
      <c r="AU30" s="52">
        <f>VLOOKUP($A30,'RevPAR Raw Data'!$B$6:$BE$43,'RevPAR Raw Data'!AH$1,FALSE)</f>
        <v>51.796654384397698</v>
      </c>
      <c r="AV30" s="52">
        <f>VLOOKUP($A30,'RevPAR Raw Data'!$B$6:$BE$43,'RevPAR Raw Data'!AI$1,FALSE)</f>
        <v>55.183606520768201</v>
      </c>
      <c r="AW30" s="52">
        <f>VLOOKUP($A30,'RevPAR Raw Data'!$B$6:$BE$43,'RevPAR Raw Data'!AJ$1,FALSE)</f>
        <v>54.954966502902998</v>
      </c>
      <c r="AX30" s="52">
        <f>VLOOKUP($A30,'RevPAR Raw Data'!$B$6:$BE$43,'RevPAR Raw Data'!AK$1,FALSE)</f>
        <v>53.6451421765669</v>
      </c>
      <c r="AY30" s="53">
        <f>VLOOKUP($A30,'RevPAR Raw Data'!$B$6:$BE$43,'RevPAR Raw Data'!AL$1,FALSE)</f>
        <v>50.668577117760897</v>
      </c>
      <c r="AZ30" s="52">
        <f>VLOOKUP($A30,'RevPAR Raw Data'!$B$6:$BE$43,'RevPAR Raw Data'!AN$1,FALSE)</f>
        <v>67.9906461217805</v>
      </c>
      <c r="BA30" s="52">
        <f>VLOOKUP($A30,'RevPAR Raw Data'!$B$6:$BE$43,'RevPAR Raw Data'!AO$1,FALSE)</f>
        <v>62.841026499925498</v>
      </c>
      <c r="BB30" s="53">
        <f>VLOOKUP($A30,'RevPAR Raw Data'!$B$6:$BE$43,'RevPAR Raw Data'!AP$1,FALSE)</f>
        <v>65.415836310852995</v>
      </c>
      <c r="BC30" s="54">
        <f>VLOOKUP($A30,'RevPAR Raw Data'!$B$6:$BE$43,'RevPAR Raw Data'!AR$1,FALSE)</f>
        <v>54.882079744358599</v>
      </c>
      <c r="BE30" s="47">
        <f>VLOOKUP($A30,'RevPAR Raw Data'!$B$6:$BE$43,'RevPAR Raw Data'!AT$1,FALSE)</f>
        <v>0.36822830366756099</v>
      </c>
      <c r="BF30" s="48">
        <f>VLOOKUP($A30,'RevPAR Raw Data'!$B$6:$BE$43,'RevPAR Raw Data'!AU$1,FALSE)</f>
        <v>3.7464475468048901</v>
      </c>
      <c r="BG30" s="48">
        <f>VLOOKUP($A30,'RevPAR Raw Data'!$B$6:$BE$43,'RevPAR Raw Data'!AV$1,FALSE)</f>
        <v>-6.3076717751970302</v>
      </c>
      <c r="BH30" s="48">
        <f>VLOOKUP($A30,'RevPAR Raw Data'!$B$6:$BE$43,'RevPAR Raw Data'!AW$1,FALSE)</f>
        <v>-2.6965753801449202</v>
      </c>
      <c r="BI30" s="48">
        <f>VLOOKUP($A30,'RevPAR Raw Data'!$B$6:$BE$43,'RevPAR Raw Data'!AX$1,FALSE)</f>
        <v>2.41092429910154</v>
      </c>
      <c r="BJ30" s="49">
        <f>VLOOKUP($A30,'RevPAR Raw Data'!$B$6:$BE$43,'RevPAR Raw Data'!AY$1,FALSE)</f>
        <v>-0.77013024029716504</v>
      </c>
      <c r="BK30" s="48">
        <f>VLOOKUP($A30,'RevPAR Raw Data'!$B$6:$BE$43,'RevPAR Raw Data'!BA$1,FALSE)</f>
        <v>9.9146741518585397</v>
      </c>
      <c r="BL30" s="48">
        <f>VLOOKUP($A30,'RevPAR Raw Data'!$B$6:$BE$43,'RevPAR Raw Data'!BB$1,FALSE)</f>
        <v>6.59274918459883</v>
      </c>
      <c r="BM30" s="49">
        <f>VLOOKUP($A30,'RevPAR Raw Data'!$B$6:$BE$43,'RevPAR Raw Data'!BC$1,FALSE)</f>
        <v>8.2936277936554603</v>
      </c>
      <c r="BN30" s="50">
        <f>VLOOKUP($A30,'RevPAR Raw Data'!$B$6:$BE$43,'RevPAR Raw Data'!BE$1,FALSE)</f>
        <v>2.1411943277465699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48.200724125750597</v>
      </c>
      <c r="C32" s="48">
        <f>VLOOKUP($A32,'Occupancy Raw Data'!$B$8:$BE$45,'Occupancy Raw Data'!AH$3,FALSE)</f>
        <v>56.351554221123202</v>
      </c>
      <c r="D32" s="48">
        <f>VLOOKUP($A32,'Occupancy Raw Data'!$B$8:$BE$45,'Occupancy Raw Data'!AI$3,FALSE)</f>
        <v>60.066010243730098</v>
      </c>
      <c r="E32" s="48">
        <f>VLOOKUP($A32,'Occupancy Raw Data'!$B$8:$BE$45,'Occupancy Raw Data'!AJ$3,FALSE)</f>
        <v>62.809078064288201</v>
      </c>
      <c r="F32" s="48">
        <f>VLOOKUP($A32,'Occupancy Raw Data'!$B$8:$BE$45,'Occupancy Raw Data'!AK$3,FALSE)</f>
        <v>63.789297068173703</v>
      </c>
      <c r="G32" s="49">
        <f>VLOOKUP($A32,'Occupancy Raw Data'!$B$8:$BE$45,'Occupancy Raw Data'!AL$3,FALSE)</f>
        <v>58.243332744613198</v>
      </c>
      <c r="H32" s="48">
        <f>VLOOKUP($A32,'Occupancy Raw Data'!$B$8:$BE$45,'Occupancy Raw Data'!AN$3,FALSE)</f>
        <v>75.075061815612798</v>
      </c>
      <c r="I32" s="48">
        <f>VLOOKUP($A32,'Occupancy Raw Data'!$B$8:$BE$45,'Occupancy Raw Data'!AO$3,FALSE)</f>
        <v>74.525344401271596</v>
      </c>
      <c r="J32" s="49">
        <f>VLOOKUP($A32,'Occupancy Raw Data'!$B$8:$BE$45,'Occupancy Raw Data'!AP$3,FALSE)</f>
        <v>74.800203108442204</v>
      </c>
      <c r="K32" s="50">
        <f>VLOOKUP($A32,'Occupancy Raw Data'!$B$8:$BE$45,'Occupancy Raw Data'!AR$3,FALSE)</f>
        <v>62.973867134278599</v>
      </c>
      <c r="M32" s="47">
        <f>VLOOKUP($A32,'Occupancy Raw Data'!$B$8:$BE$45,'Occupancy Raw Data'!AT$3,FALSE)</f>
        <v>2.9015840390762402</v>
      </c>
      <c r="N32" s="48">
        <f>VLOOKUP($A32,'Occupancy Raw Data'!$B$8:$BE$45,'Occupancy Raw Data'!AU$3,FALSE)</f>
        <v>2.5021061611228599</v>
      </c>
      <c r="O32" s="48">
        <f>VLOOKUP($A32,'Occupancy Raw Data'!$B$8:$BE$45,'Occupancy Raw Data'!AV$3,FALSE)</f>
        <v>-1.67288421693582</v>
      </c>
      <c r="P32" s="48">
        <f>VLOOKUP($A32,'Occupancy Raw Data'!$B$8:$BE$45,'Occupancy Raw Data'!AW$3,FALSE)</f>
        <v>0.63323029421614396</v>
      </c>
      <c r="Q32" s="48">
        <f>VLOOKUP($A32,'Occupancy Raw Data'!$B$8:$BE$45,'Occupancy Raw Data'!AX$3,FALSE)</f>
        <v>1.2736827946712499</v>
      </c>
      <c r="R32" s="49">
        <f>VLOOKUP($A32,'Occupancy Raw Data'!$B$8:$BE$45,'Occupancy Raw Data'!AY$3,FALSE)</f>
        <v>1.00394106524531</v>
      </c>
      <c r="S32" s="48">
        <f>VLOOKUP($A32,'Occupancy Raw Data'!$B$8:$BE$45,'Occupancy Raw Data'!BA$3,FALSE)</f>
        <v>3.7818323037551198</v>
      </c>
      <c r="T32" s="48">
        <f>VLOOKUP($A32,'Occupancy Raw Data'!$B$8:$BE$45,'Occupancy Raw Data'!BB$3,FALSE)</f>
        <v>5.6204628135667303</v>
      </c>
      <c r="U32" s="49">
        <f>VLOOKUP($A32,'Occupancy Raw Data'!$B$8:$BE$45,'Occupancy Raw Data'!BC$3,FALSE)</f>
        <v>4.6896979063359998</v>
      </c>
      <c r="V32" s="50">
        <f>VLOOKUP($A32,'Occupancy Raw Data'!$B$8:$BE$45,'Occupancy Raw Data'!BE$3,FALSE)</f>
        <v>2.2230641863430001</v>
      </c>
      <c r="X32" s="51">
        <f>VLOOKUP($A32,'ADR Raw Data'!$B$6:$BE$43,'ADR Raw Data'!AG$1,FALSE)</f>
        <v>99.073462836073801</v>
      </c>
      <c r="Y32" s="52">
        <f>VLOOKUP($A32,'ADR Raw Data'!$B$6:$BE$43,'ADR Raw Data'!AH$1,FALSE)</f>
        <v>105.136363755142</v>
      </c>
      <c r="Z32" s="52">
        <f>VLOOKUP($A32,'ADR Raw Data'!$B$6:$BE$43,'ADR Raw Data'!AI$1,FALSE)</f>
        <v>108.018311160525</v>
      </c>
      <c r="AA32" s="52">
        <f>VLOOKUP($A32,'ADR Raw Data'!$B$6:$BE$43,'ADR Raw Data'!AJ$1,FALSE)</f>
        <v>108.58021849736301</v>
      </c>
      <c r="AB32" s="52">
        <f>VLOOKUP($A32,'ADR Raw Data'!$B$6:$BE$43,'ADR Raw Data'!AK$1,FALSE)</f>
        <v>109.94877989721</v>
      </c>
      <c r="AC32" s="53">
        <f>VLOOKUP($A32,'ADR Raw Data'!$B$6:$BE$43,'ADR Raw Data'!AL$1,FALSE)</f>
        <v>106.524185615516</v>
      </c>
      <c r="AD32" s="52">
        <f>VLOOKUP($A32,'ADR Raw Data'!$B$6:$BE$43,'ADR Raw Data'!AN$1,FALSE)</f>
        <v>128.306600057342</v>
      </c>
      <c r="AE32" s="52">
        <f>VLOOKUP($A32,'ADR Raw Data'!$B$6:$BE$43,'ADR Raw Data'!AO$1,FALSE)</f>
        <v>126.02920215658899</v>
      </c>
      <c r="AF32" s="53">
        <f>VLOOKUP($A32,'ADR Raw Data'!$B$6:$BE$43,'ADR Raw Data'!AP$1,FALSE)</f>
        <v>127.172085337868</v>
      </c>
      <c r="AG32" s="54">
        <f>VLOOKUP($A32,'ADR Raw Data'!$B$6:$BE$43,'ADR Raw Data'!AR$1,FALSE)</f>
        <v>113.531478201555</v>
      </c>
      <c r="AI32" s="47">
        <f>VLOOKUP($A32,'ADR Raw Data'!$B$6:$BE$43,'ADR Raw Data'!AT$1,FALSE)</f>
        <v>4.2782266261383102</v>
      </c>
      <c r="AJ32" s="48">
        <f>VLOOKUP($A32,'ADR Raw Data'!$B$6:$BE$43,'ADR Raw Data'!AU$1,FALSE)</f>
        <v>6.5260239164914697</v>
      </c>
      <c r="AK32" s="48">
        <f>VLOOKUP($A32,'ADR Raw Data'!$B$6:$BE$43,'ADR Raw Data'!AV$1,FALSE)</f>
        <v>4.6116748617315899</v>
      </c>
      <c r="AL32" s="48">
        <f>VLOOKUP($A32,'ADR Raw Data'!$B$6:$BE$43,'ADR Raw Data'!AW$1,FALSE)</f>
        <v>2.9354521819524102</v>
      </c>
      <c r="AM32" s="48">
        <f>VLOOKUP($A32,'ADR Raw Data'!$B$6:$BE$43,'ADR Raw Data'!AX$1,FALSE)</f>
        <v>1.88899557913743</v>
      </c>
      <c r="AN32" s="49">
        <f>VLOOKUP($A32,'ADR Raw Data'!$B$6:$BE$43,'ADR Raw Data'!AY$1,FALSE)</f>
        <v>3.8774569149910798</v>
      </c>
      <c r="AO32" s="48">
        <f>VLOOKUP($A32,'ADR Raw Data'!$B$6:$BE$43,'ADR Raw Data'!BA$1,FALSE)</f>
        <v>3.94944491421513</v>
      </c>
      <c r="AP32" s="48">
        <f>VLOOKUP($A32,'ADR Raw Data'!$B$6:$BE$43,'ADR Raw Data'!BB$1,FALSE)</f>
        <v>4.2477024565406998</v>
      </c>
      <c r="AQ32" s="49">
        <f>VLOOKUP($A32,'ADR Raw Data'!$B$6:$BE$43,'ADR Raw Data'!BC$1,FALSE)</f>
        <v>4.0869849442679804</v>
      </c>
      <c r="AR32" s="50">
        <f>VLOOKUP($A32,'ADR Raw Data'!$B$6:$BE$43,'ADR Raw Data'!BE$1,FALSE)</f>
        <v>4.10448425446216</v>
      </c>
      <c r="AT32" s="51">
        <f>VLOOKUP($A32,'RevPAR Raw Data'!$B$6:$BE$43,'RevPAR Raw Data'!AG$1,FALSE)</f>
        <v>47.754126503443999</v>
      </c>
      <c r="AU32" s="52">
        <f>VLOOKUP($A32,'RevPAR Raw Data'!$B$6:$BE$43,'RevPAR Raw Data'!AH$1,FALSE)</f>
        <v>59.245975027596202</v>
      </c>
      <c r="AV32" s="52">
        <f>VLOOKUP($A32,'RevPAR Raw Data'!$B$6:$BE$43,'RevPAR Raw Data'!AI$1,FALSE)</f>
        <v>64.882289846785497</v>
      </c>
      <c r="AW32" s="52">
        <f>VLOOKUP($A32,'RevPAR Raw Data'!$B$6:$BE$43,'RevPAR Raw Data'!AJ$1,FALSE)</f>
        <v>68.198234198383901</v>
      </c>
      <c r="AX32" s="52">
        <f>VLOOKUP($A32,'RevPAR Raw Data'!$B$6:$BE$43,'RevPAR Raw Data'!AK$1,FALSE)</f>
        <v>70.135553831464094</v>
      </c>
      <c r="AY32" s="53">
        <f>VLOOKUP($A32,'RevPAR Raw Data'!$B$6:$BE$43,'RevPAR Raw Data'!AL$1,FALSE)</f>
        <v>62.043235881534699</v>
      </c>
      <c r="AZ32" s="52">
        <f>VLOOKUP($A32,'RevPAR Raw Data'!$B$6:$BE$43,'RevPAR Raw Data'!AN$1,FALSE)</f>
        <v>96.326259306561198</v>
      </c>
      <c r="BA32" s="52">
        <f>VLOOKUP($A32,'RevPAR Raw Data'!$B$6:$BE$43,'RevPAR Raw Data'!AO$1,FALSE)</f>
        <v>93.923696953373295</v>
      </c>
      <c r="BB32" s="53">
        <f>VLOOKUP($A32,'RevPAR Raw Data'!$B$6:$BE$43,'RevPAR Raw Data'!AP$1,FALSE)</f>
        <v>95.124978129967303</v>
      </c>
      <c r="BC32" s="54">
        <f>VLOOKUP($A32,'RevPAR Raw Data'!$B$6:$BE$43,'RevPAR Raw Data'!AR$1,FALSE)</f>
        <v>71.495162238229796</v>
      </c>
      <c r="BE32" s="47">
        <f>VLOOKUP($A32,'RevPAR Raw Data'!$B$6:$BE$43,'RevPAR Raw Data'!AT$1,FALSE)</f>
        <v>7.3039470061540896</v>
      </c>
      <c r="BF32" s="48">
        <f>VLOOKUP($A32,'RevPAR Raw Data'!$B$6:$BE$43,'RevPAR Raw Data'!AU$1,FALSE)</f>
        <v>9.1914181241052209</v>
      </c>
      <c r="BG32" s="48">
        <f>VLOOKUP($A32,'RevPAR Raw Data'!$B$6:$BE$43,'RevPAR Raw Data'!AV$1,FALSE)</f>
        <v>2.8616426638974701</v>
      </c>
      <c r="BH32" s="48">
        <f>VLOOKUP($A32,'RevPAR Raw Data'!$B$6:$BE$43,'RevPAR Raw Data'!AW$1,FALSE)</f>
        <v>3.5872706486568999</v>
      </c>
      <c r="BI32" s="48">
        <f>VLOOKUP($A32,'RevPAR Raw Data'!$B$6:$BE$43,'RevPAR Raw Data'!AX$1,FALSE)</f>
        <v>3.1867381854922501</v>
      </c>
      <c r="BJ32" s="49">
        <f>VLOOKUP($A32,'RevPAR Raw Data'!$B$6:$BE$43,'RevPAR Raw Data'!AY$1,FALSE)</f>
        <v>4.9203253624931804</v>
      </c>
      <c r="BK32" s="48">
        <f>VLOOKUP($A32,'RevPAR Raw Data'!$B$6:$BE$43,'RevPAR Raw Data'!BA$1,FALSE)</f>
        <v>7.8806386015550496</v>
      </c>
      <c r="BL32" s="48">
        <f>VLOOKUP($A32,'RevPAR Raw Data'!$B$6:$BE$43,'RevPAR Raw Data'!BB$1,FALSE)</f>
        <v>10.1069058071082</v>
      </c>
      <c r="BM32" s="49">
        <f>VLOOKUP($A32,'RevPAR Raw Data'!$B$6:$BE$43,'RevPAR Raw Data'!BC$1,FALSE)</f>
        <v>8.9683500979675905</v>
      </c>
      <c r="BN32" s="50">
        <f>VLOOKUP($A32,'RevPAR Raw Data'!$B$6:$BE$43,'RevPAR Raw Data'!BE$1,FALSE)</f>
        <v>6.4187937603001899</v>
      </c>
    </row>
    <row r="33" spans="1:66" x14ac:dyDescent="0.45">
      <c r="A33" s="63" t="s">
        <v>45</v>
      </c>
      <c r="B33" s="47">
        <f>VLOOKUP($A33,'Occupancy Raw Data'!$B$8:$BE$45,'Occupancy Raw Data'!AG$3,FALSE)</f>
        <v>55.209315481802697</v>
      </c>
      <c r="C33" s="48">
        <f>VLOOKUP($A33,'Occupancy Raw Data'!$B$8:$BE$45,'Occupancy Raw Data'!AH$3,FALSE)</f>
        <v>61.955496888553597</v>
      </c>
      <c r="D33" s="48">
        <f>VLOOKUP($A33,'Occupancy Raw Data'!$B$8:$BE$45,'Occupancy Raw Data'!AI$3,FALSE)</f>
        <v>62.573071846124797</v>
      </c>
      <c r="E33" s="48">
        <f>VLOOKUP($A33,'Occupancy Raw Data'!$B$8:$BE$45,'Occupancy Raw Data'!AJ$3,FALSE)</f>
        <v>63.473505562888903</v>
      </c>
      <c r="F33" s="48">
        <f>VLOOKUP($A33,'Occupancy Raw Data'!$B$8:$BE$45,'Occupancy Raw Data'!AK$3,FALSE)</f>
        <v>61.964925513860003</v>
      </c>
      <c r="G33" s="49">
        <f>VLOOKUP($A33,'Occupancy Raw Data'!$B$8:$BE$45,'Occupancy Raw Data'!AL$3,FALSE)</f>
        <v>61.035263058646002</v>
      </c>
      <c r="H33" s="48">
        <f>VLOOKUP($A33,'Occupancy Raw Data'!$B$8:$BE$45,'Occupancy Raw Data'!AN$3,FALSE)</f>
        <v>66.297378842164804</v>
      </c>
      <c r="I33" s="48">
        <f>VLOOKUP($A33,'Occupancy Raw Data'!$B$8:$BE$45,'Occupancy Raw Data'!AO$3,FALSE)</f>
        <v>66.938525363002</v>
      </c>
      <c r="J33" s="49">
        <f>VLOOKUP($A33,'Occupancy Raw Data'!$B$8:$BE$45,'Occupancy Raw Data'!AP$3,FALSE)</f>
        <v>66.617952102583402</v>
      </c>
      <c r="K33" s="50">
        <f>VLOOKUP($A33,'Occupancy Raw Data'!$B$8:$BE$45,'Occupancy Raw Data'!AR$3,FALSE)</f>
        <v>62.630317071199499</v>
      </c>
      <c r="M33" s="47">
        <f>VLOOKUP($A33,'Occupancy Raw Data'!$B$8:$BE$45,'Occupancy Raw Data'!AT$3,FALSE)</f>
        <v>2.1949352796833601</v>
      </c>
      <c r="N33" s="48">
        <f>VLOOKUP($A33,'Occupancy Raw Data'!$B$8:$BE$45,'Occupancy Raw Data'!AU$3,FALSE)</f>
        <v>3.0684388999255399</v>
      </c>
      <c r="O33" s="48">
        <f>VLOOKUP($A33,'Occupancy Raw Data'!$B$8:$BE$45,'Occupancy Raw Data'!AV$3,FALSE)</f>
        <v>-0.73836653402626595</v>
      </c>
      <c r="P33" s="48">
        <f>VLOOKUP($A33,'Occupancy Raw Data'!$B$8:$BE$45,'Occupancy Raw Data'!AW$3,FALSE)</f>
        <v>2.5502187231465698</v>
      </c>
      <c r="Q33" s="48">
        <f>VLOOKUP($A33,'Occupancy Raw Data'!$B$8:$BE$45,'Occupancy Raw Data'!AX$3,FALSE)</f>
        <v>3.56643696511617</v>
      </c>
      <c r="R33" s="49">
        <f>VLOOKUP($A33,'Occupancy Raw Data'!$B$8:$BE$45,'Occupancy Raw Data'!AY$3,FALSE)</f>
        <v>2.1000701809657798</v>
      </c>
      <c r="S33" s="48">
        <f>VLOOKUP($A33,'Occupancy Raw Data'!$B$8:$BE$45,'Occupancy Raw Data'!BA$3,FALSE)</f>
        <v>4.1194900504817804</v>
      </c>
      <c r="T33" s="48">
        <f>VLOOKUP($A33,'Occupancy Raw Data'!$B$8:$BE$45,'Occupancy Raw Data'!BB$3,FALSE)</f>
        <v>3.88015319568748</v>
      </c>
      <c r="U33" s="49">
        <f>VLOOKUP($A33,'Occupancy Raw Data'!$B$8:$BE$45,'Occupancy Raw Data'!BC$3,FALSE)</f>
        <v>3.9991080711120799</v>
      </c>
      <c r="V33" s="50">
        <f>VLOOKUP($A33,'Occupancy Raw Data'!$B$8:$BE$45,'Occupancy Raw Data'!BE$3,FALSE)</f>
        <v>2.66982164014598</v>
      </c>
      <c r="X33" s="51">
        <f>VLOOKUP($A33,'ADR Raw Data'!$B$6:$BE$43,'ADR Raw Data'!AG$1,FALSE)</f>
        <v>85.329140338143603</v>
      </c>
      <c r="Y33" s="52">
        <f>VLOOKUP($A33,'ADR Raw Data'!$B$6:$BE$43,'ADR Raw Data'!AH$1,FALSE)</f>
        <v>90.961011436615394</v>
      </c>
      <c r="Z33" s="52">
        <f>VLOOKUP($A33,'ADR Raw Data'!$B$6:$BE$43,'ADR Raw Data'!AI$1,FALSE)</f>
        <v>91.023192270021795</v>
      </c>
      <c r="AA33" s="52">
        <f>VLOOKUP($A33,'ADR Raw Data'!$B$6:$BE$43,'ADR Raw Data'!AJ$1,FALSE)</f>
        <v>90.708472348484804</v>
      </c>
      <c r="AB33" s="52">
        <f>VLOOKUP($A33,'ADR Raw Data'!$B$6:$BE$43,'ADR Raw Data'!AK$1,FALSE)</f>
        <v>89.468969788496594</v>
      </c>
      <c r="AC33" s="53">
        <f>VLOOKUP($A33,'ADR Raw Data'!$B$6:$BE$43,'ADR Raw Data'!AL$1,FALSE)</f>
        <v>89.599422504402597</v>
      </c>
      <c r="AD33" s="52">
        <f>VLOOKUP($A33,'ADR Raw Data'!$B$6:$BE$43,'ADR Raw Data'!AN$1,FALSE)</f>
        <v>93.962380558913395</v>
      </c>
      <c r="AE33" s="52">
        <f>VLOOKUP($A33,'ADR Raw Data'!$B$6:$BE$43,'ADR Raw Data'!AO$1,FALSE)</f>
        <v>95.241935094020704</v>
      </c>
      <c r="AF33" s="53">
        <f>VLOOKUP($A33,'ADR Raw Data'!$B$6:$BE$43,'ADR Raw Data'!AP$1,FALSE)</f>
        <v>94.605236508385801</v>
      </c>
      <c r="AG33" s="54">
        <f>VLOOKUP($A33,'ADR Raw Data'!$B$6:$BE$43,'ADR Raw Data'!AR$1,FALSE)</f>
        <v>91.120717134070205</v>
      </c>
      <c r="AI33" s="47">
        <f>VLOOKUP($A33,'ADR Raw Data'!$B$6:$BE$43,'ADR Raw Data'!AT$1,FALSE)</f>
        <v>3.4926323373547001</v>
      </c>
      <c r="AJ33" s="48">
        <f>VLOOKUP($A33,'ADR Raw Data'!$B$6:$BE$43,'ADR Raw Data'!AU$1,FALSE)</f>
        <v>5.5291812784615102</v>
      </c>
      <c r="AK33" s="48">
        <f>VLOOKUP($A33,'ADR Raw Data'!$B$6:$BE$43,'ADR Raw Data'!AV$1,FALSE)</f>
        <v>4.2932584454433202</v>
      </c>
      <c r="AL33" s="48">
        <f>VLOOKUP($A33,'ADR Raw Data'!$B$6:$BE$43,'ADR Raw Data'!AW$1,FALSE)</f>
        <v>3.7572256763965299</v>
      </c>
      <c r="AM33" s="48">
        <f>VLOOKUP($A33,'ADR Raw Data'!$B$6:$BE$43,'ADR Raw Data'!AX$1,FALSE)</f>
        <v>3.1287432792296901</v>
      </c>
      <c r="AN33" s="49">
        <f>VLOOKUP($A33,'ADR Raw Data'!$B$6:$BE$43,'ADR Raw Data'!AY$1,FALSE)</f>
        <v>4.0491984174600999</v>
      </c>
      <c r="AO33" s="48">
        <f>VLOOKUP($A33,'ADR Raw Data'!$B$6:$BE$43,'ADR Raw Data'!BA$1,FALSE)</f>
        <v>2.4096763756438699</v>
      </c>
      <c r="AP33" s="48">
        <f>VLOOKUP($A33,'ADR Raw Data'!$B$6:$BE$43,'ADR Raw Data'!BB$1,FALSE)</f>
        <v>3.12679420021023</v>
      </c>
      <c r="AQ33" s="49">
        <f>VLOOKUP($A33,'ADR Raw Data'!$B$6:$BE$43,'ADR Raw Data'!BC$1,FALSE)</f>
        <v>2.77074741774357</v>
      </c>
      <c r="AR33" s="50">
        <f>VLOOKUP($A33,'ADR Raw Data'!$B$6:$BE$43,'ADR Raw Data'!BE$1,FALSE)</f>
        <v>3.6696080356462901</v>
      </c>
      <c r="AT33" s="51">
        <f>VLOOKUP($A33,'RevPAR Raw Data'!$B$6:$BE$43,'RevPAR Raw Data'!AG$1,FALSE)</f>
        <v>47.109634287195902</v>
      </c>
      <c r="AU33" s="52">
        <f>VLOOKUP($A33,'RevPAR Raw Data'!$B$6:$BE$43,'RevPAR Raw Data'!AH$1,FALSE)</f>
        <v>56.3553466104092</v>
      </c>
      <c r="AV33" s="52">
        <f>VLOOKUP($A33,'RevPAR Raw Data'!$B$6:$BE$43,'RevPAR Raw Data'!AI$1,FALSE)</f>
        <v>56.956007495757099</v>
      </c>
      <c r="AW33" s="52">
        <f>VLOOKUP($A33,'RevPAR Raw Data'!$B$6:$BE$43,'RevPAR Raw Data'!AJ$1,FALSE)</f>
        <v>57.575847242126997</v>
      </c>
      <c r="AX33" s="52">
        <f>VLOOKUP($A33,'RevPAR Raw Data'!$B$6:$BE$43,'RevPAR Raw Data'!AK$1,FALSE)</f>
        <v>55.4393804874599</v>
      </c>
      <c r="AY33" s="53">
        <f>VLOOKUP($A33,'RevPAR Raw Data'!$B$6:$BE$43,'RevPAR Raw Data'!AL$1,FALSE)</f>
        <v>54.6872432245898</v>
      </c>
      <c r="AZ33" s="52">
        <f>VLOOKUP($A33,'RevPAR Raw Data'!$B$6:$BE$43,'RevPAR Raw Data'!AN$1,FALSE)</f>
        <v>62.294595408259397</v>
      </c>
      <c r="BA33" s="52">
        <f>VLOOKUP($A33,'RevPAR Raw Data'!$B$6:$BE$43,'RevPAR Raw Data'!AO$1,FALSE)</f>
        <v>63.753546879124997</v>
      </c>
      <c r="BB33" s="53">
        <f>VLOOKUP($A33,'RevPAR Raw Data'!$B$6:$BE$43,'RevPAR Raw Data'!AP$1,FALSE)</f>
        <v>63.024071143692197</v>
      </c>
      <c r="BC33" s="54">
        <f>VLOOKUP($A33,'RevPAR Raw Data'!$B$6:$BE$43,'RevPAR Raw Data'!AR$1,FALSE)</f>
        <v>57.069194058619097</v>
      </c>
      <c r="BE33" s="47">
        <f>VLOOKUP($A33,'RevPAR Raw Data'!$B$6:$BE$43,'RevPAR Raw Data'!AT$1,FALSE)</f>
        <v>5.7642286364002899</v>
      </c>
      <c r="BF33" s="48">
        <f>VLOOKUP($A33,'RevPAR Raw Data'!$B$6:$BE$43,'RevPAR Raw Data'!AU$1,FALSE)</f>
        <v>8.7672797275827605</v>
      </c>
      <c r="BG33" s="48">
        <f>VLOOKUP($A33,'RevPAR Raw Data'!$B$6:$BE$43,'RevPAR Raw Data'!AV$1,FALSE)</f>
        <v>3.5231919278366401</v>
      </c>
      <c r="BH33" s="48">
        <f>VLOOKUP($A33,'RevPAR Raw Data'!$B$6:$BE$43,'RevPAR Raw Data'!AW$1,FALSE)</f>
        <v>6.4032618722134398</v>
      </c>
      <c r="BI33" s="48">
        <f>VLOOKUP($A33,'RevPAR Raw Data'!$B$6:$BE$43,'RevPAR Raw Data'!AX$1,FALSE)</f>
        <v>6.8067649011999096</v>
      </c>
      <c r="BJ33" s="49">
        <f>VLOOKUP($A33,'RevPAR Raw Data'!$B$6:$BE$43,'RevPAR Raw Data'!AY$1,FALSE)</f>
        <v>6.2343046069590997</v>
      </c>
      <c r="BK33" s="48">
        <f>VLOOKUP($A33,'RevPAR Raw Data'!$B$6:$BE$43,'RevPAR Raw Data'!BA$1,FALSE)</f>
        <v>6.6284328046691199</v>
      </c>
      <c r="BL33" s="48">
        <f>VLOOKUP($A33,'RevPAR Raw Data'!$B$6:$BE$43,'RevPAR Raw Data'!BB$1,FALSE)</f>
        <v>7.1282718009797499</v>
      </c>
      <c r="BM33" s="49">
        <f>VLOOKUP($A33,'RevPAR Raw Data'!$B$6:$BE$43,'RevPAR Raw Data'!BC$1,FALSE)</f>
        <v>6.8806606724687596</v>
      </c>
      <c r="BN33" s="50">
        <f>VLOOKUP($A33,'RevPAR Raw Data'!$B$6:$BE$43,'RevPAR Raw Data'!BE$1,FALSE)</f>
        <v>6.4374016652365</v>
      </c>
    </row>
    <row r="34" spans="1:66" x14ac:dyDescent="0.45">
      <c r="A34" s="63" t="s">
        <v>111</v>
      </c>
      <c r="B34" s="47">
        <f>VLOOKUP($A34,'Occupancy Raw Data'!$B$8:$BE$45,'Occupancy Raw Data'!AG$3,FALSE)</f>
        <v>46.500161655350702</v>
      </c>
      <c r="C34" s="48">
        <f>VLOOKUP($A34,'Occupancy Raw Data'!$B$8:$BE$45,'Occupancy Raw Data'!AH$3,FALSE)</f>
        <v>52.788554801163897</v>
      </c>
      <c r="D34" s="48">
        <f>VLOOKUP($A34,'Occupancy Raw Data'!$B$8:$BE$45,'Occupancy Raw Data'!AI$3,FALSE)</f>
        <v>56.053992887164497</v>
      </c>
      <c r="E34" s="48">
        <f>VLOOKUP($A34,'Occupancy Raw Data'!$B$8:$BE$45,'Occupancy Raw Data'!AJ$3,FALSE)</f>
        <v>63.627546071774901</v>
      </c>
      <c r="F34" s="48">
        <f>VLOOKUP($A34,'Occupancy Raw Data'!$B$8:$BE$45,'Occupancy Raw Data'!AK$3,FALSE)</f>
        <v>63.627546071774901</v>
      </c>
      <c r="G34" s="49">
        <f>VLOOKUP($A34,'Occupancy Raw Data'!$B$8:$BE$45,'Occupancy Raw Data'!AL$3,FALSE)</f>
        <v>56.5195602974458</v>
      </c>
      <c r="H34" s="48">
        <f>VLOOKUP($A34,'Occupancy Raw Data'!$B$8:$BE$45,'Occupancy Raw Data'!AN$3,FALSE)</f>
        <v>80.172971225347496</v>
      </c>
      <c r="I34" s="48">
        <f>VLOOKUP($A34,'Occupancy Raw Data'!$B$8:$BE$45,'Occupancy Raw Data'!AO$3,FALSE)</f>
        <v>75.379890074361398</v>
      </c>
      <c r="J34" s="49">
        <f>VLOOKUP($A34,'Occupancy Raw Data'!$B$8:$BE$45,'Occupancy Raw Data'!AP$3,FALSE)</f>
        <v>77.776430649854504</v>
      </c>
      <c r="K34" s="50">
        <f>VLOOKUP($A34,'Occupancy Raw Data'!$B$8:$BE$45,'Occupancy Raw Data'!AR$3,FALSE)</f>
        <v>62.592951826705402</v>
      </c>
      <c r="M34" s="47">
        <f>VLOOKUP($A34,'Occupancy Raw Data'!$B$8:$BE$45,'Occupancy Raw Data'!AT$3,FALSE)</f>
        <v>16.745086709178501</v>
      </c>
      <c r="N34" s="48">
        <f>VLOOKUP($A34,'Occupancy Raw Data'!$B$8:$BE$45,'Occupancy Raw Data'!AU$3,FALSE)</f>
        <v>19.789412818025799</v>
      </c>
      <c r="O34" s="48">
        <f>VLOOKUP($A34,'Occupancy Raw Data'!$B$8:$BE$45,'Occupancy Raw Data'!AV$3,FALSE)</f>
        <v>5.0916805576602497</v>
      </c>
      <c r="P34" s="48">
        <f>VLOOKUP($A34,'Occupancy Raw Data'!$B$8:$BE$45,'Occupancy Raw Data'!AW$3,FALSE)</f>
        <v>5.63607085346215</v>
      </c>
      <c r="Q34" s="48">
        <f>VLOOKUP($A34,'Occupancy Raw Data'!$B$8:$BE$45,'Occupancy Raw Data'!AX$3,FALSE)</f>
        <v>0.93601743813309302</v>
      </c>
      <c r="R34" s="49">
        <f>VLOOKUP($A34,'Occupancy Raw Data'!$B$8:$BE$45,'Occupancy Raw Data'!AY$3,FALSE)</f>
        <v>8.4115002781220305</v>
      </c>
      <c r="S34" s="48">
        <f>VLOOKUP($A34,'Occupancy Raw Data'!$B$8:$BE$45,'Occupancy Raw Data'!BA$3,FALSE)</f>
        <v>8.3451665756417199</v>
      </c>
      <c r="T34" s="48">
        <f>VLOOKUP($A34,'Occupancy Raw Data'!$B$8:$BE$45,'Occupancy Raw Data'!BB$3,FALSE)</f>
        <v>12.172239595862401</v>
      </c>
      <c r="U34" s="49">
        <f>VLOOKUP($A34,'Occupancy Raw Data'!$B$8:$BE$45,'Occupancy Raw Data'!BC$3,FALSE)</f>
        <v>10.1665808002747</v>
      </c>
      <c r="V34" s="50">
        <f>VLOOKUP($A34,'Occupancy Raw Data'!$B$8:$BE$45,'Occupancy Raw Data'!BE$3,FALSE)</f>
        <v>9.0049664342368008</v>
      </c>
      <c r="X34" s="51">
        <f>VLOOKUP($A34,'ADR Raw Data'!$B$6:$BE$43,'ADR Raw Data'!AG$1,FALSE)</f>
        <v>154.44653745871699</v>
      </c>
      <c r="Y34" s="52">
        <f>VLOOKUP($A34,'ADR Raw Data'!$B$6:$BE$43,'ADR Raw Data'!AH$1,FALSE)</f>
        <v>162.59103659470199</v>
      </c>
      <c r="Z34" s="52">
        <f>VLOOKUP($A34,'ADR Raw Data'!$B$6:$BE$43,'ADR Raw Data'!AI$1,FALSE)</f>
        <v>169.60074549387099</v>
      </c>
      <c r="AA34" s="52">
        <f>VLOOKUP($A34,'ADR Raw Data'!$B$6:$BE$43,'ADR Raw Data'!AJ$1,FALSE)</f>
        <v>167.27533028455201</v>
      </c>
      <c r="AB34" s="52">
        <f>VLOOKUP($A34,'ADR Raw Data'!$B$6:$BE$43,'ADR Raw Data'!AK$1,FALSE)</f>
        <v>167.37361280487801</v>
      </c>
      <c r="AC34" s="53">
        <f>VLOOKUP($A34,'ADR Raw Data'!$B$6:$BE$43,'ADR Raw Data'!AL$1,FALSE)</f>
        <v>164.772778079684</v>
      </c>
      <c r="AD34" s="52">
        <f>VLOOKUP($A34,'ADR Raw Data'!$B$6:$BE$43,'ADR Raw Data'!AN$1,FALSE)</f>
        <v>209.65349934469199</v>
      </c>
      <c r="AE34" s="52">
        <f>VLOOKUP($A34,'ADR Raw Data'!$B$6:$BE$43,'ADR Raw Data'!AO$1,FALSE)</f>
        <v>195.30966437915501</v>
      </c>
      <c r="AF34" s="53">
        <f>VLOOKUP($A34,'ADR Raw Data'!$B$6:$BE$43,'ADR Raw Data'!AP$1,FALSE)</f>
        <v>202.70257157703199</v>
      </c>
      <c r="AG34" s="54">
        <f>VLOOKUP($A34,'ADR Raw Data'!$B$6:$BE$43,'ADR Raw Data'!AR$1,FALSE)</f>
        <v>178.238666432998</v>
      </c>
      <c r="AI34" s="47">
        <f>VLOOKUP($A34,'ADR Raw Data'!$B$6:$BE$43,'ADR Raw Data'!AT$1,FALSE)</f>
        <v>-0.88864561132530495</v>
      </c>
      <c r="AJ34" s="48">
        <f>VLOOKUP($A34,'ADR Raw Data'!$B$6:$BE$43,'ADR Raw Data'!AU$1,FALSE)</f>
        <v>1.81514563174179</v>
      </c>
      <c r="AK34" s="48">
        <f>VLOOKUP($A34,'ADR Raw Data'!$B$6:$BE$43,'ADR Raw Data'!AV$1,FALSE)</f>
        <v>2.3246114598447898</v>
      </c>
      <c r="AL34" s="48">
        <f>VLOOKUP($A34,'ADR Raw Data'!$B$6:$BE$43,'ADR Raw Data'!AW$1,FALSE)</f>
        <v>-2.1226202252892898</v>
      </c>
      <c r="AM34" s="48">
        <f>VLOOKUP($A34,'ADR Raw Data'!$B$6:$BE$43,'ADR Raw Data'!AX$1,FALSE)</f>
        <v>-4.6575267291001499</v>
      </c>
      <c r="AN34" s="49">
        <f>VLOOKUP($A34,'ADR Raw Data'!$B$6:$BE$43,'ADR Raw Data'!AY$1,FALSE)</f>
        <v>-1.2120263255006001</v>
      </c>
      <c r="AO34" s="48">
        <f>VLOOKUP($A34,'ADR Raw Data'!$B$6:$BE$43,'ADR Raw Data'!BA$1,FALSE)</f>
        <v>7.4040552919764399E-2</v>
      </c>
      <c r="AP34" s="48">
        <f>VLOOKUP($A34,'ADR Raw Data'!$B$6:$BE$43,'ADR Raw Data'!BB$1,FALSE)</f>
        <v>-3.4207038470798699</v>
      </c>
      <c r="AQ34" s="49">
        <f>VLOOKUP($A34,'ADR Raw Data'!$B$6:$BE$43,'ADR Raw Data'!BC$1,FALSE)</f>
        <v>-1.6187686278703499</v>
      </c>
      <c r="AR34" s="50">
        <f>VLOOKUP($A34,'ADR Raw Data'!$B$6:$BE$43,'ADR Raw Data'!BE$1,FALSE)</f>
        <v>-1.3138591430322899</v>
      </c>
      <c r="AT34" s="51">
        <f>VLOOKUP($A34,'RevPAR Raw Data'!$B$6:$BE$43,'RevPAR Raw Data'!AG$1,FALSE)</f>
        <v>71.817889589395406</v>
      </c>
      <c r="AU34" s="52">
        <f>VLOOKUP($A34,'RevPAR Raw Data'!$B$6:$BE$43,'RevPAR Raw Data'!AH$1,FALSE)</f>
        <v>85.829458454574805</v>
      </c>
      <c r="AV34" s="52">
        <f>VLOOKUP($A34,'RevPAR Raw Data'!$B$6:$BE$43,'RevPAR Raw Data'!AI$1,FALSE)</f>
        <v>95.067989815712906</v>
      </c>
      <c r="AW34" s="52">
        <f>VLOOKUP($A34,'RevPAR Raw Data'!$B$6:$BE$43,'RevPAR Raw Data'!AJ$1,FALSE)</f>
        <v>106.433187843517</v>
      </c>
      <c r="AX34" s="52">
        <f>VLOOKUP($A34,'RevPAR Raw Data'!$B$6:$BE$43,'RevPAR Raw Data'!AK$1,FALSE)</f>
        <v>106.495722599418</v>
      </c>
      <c r="AY34" s="53">
        <f>VLOOKUP($A34,'RevPAR Raw Data'!$B$6:$BE$43,'RevPAR Raw Data'!AL$1,FALSE)</f>
        <v>93.128849660523699</v>
      </c>
      <c r="AZ34" s="52">
        <f>VLOOKUP($A34,'RevPAR Raw Data'!$B$6:$BE$43,'RevPAR Raw Data'!AN$1,FALSE)</f>
        <v>168.085439702554</v>
      </c>
      <c r="BA34" s="52">
        <f>VLOOKUP($A34,'RevPAR Raw Data'!$B$6:$BE$43,'RevPAR Raw Data'!AO$1,FALSE)</f>
        <v>147.224210313611</v>
      </c>
      <c r="BB34" s="53">
        <f>VLOOKUP($A34,'RevPAR Raw Data'!$B$6:$BE$43,'RevPAR Raw Data'!AP$1,FALSE)</f>
        <v>157.65482500808201</v>
      </c>
      <c r="BC34" s="54">
        <f>VLOOKUP($A34,'RevPAR Raw Data'!$B$6:$BE$43,'RevPAR Raw Data'!AR$1,FALSE)</f>
        <v>111.564842616969</v>
      </c>
      <c r="BE34" s="47">
        <f>VLOOKUP($A34,'RevPAR Raw Data'!$B$6:$BE$43,'RevPAR Raw Data'!AT$1,FALSE)</f>
        <v>15.7076366196995</v>
      </c>
      <c r="BF34" s="48">
        <f>VLOOKUP($A34,'RevPAR Raw Data'!$B$6:$BE$43,'RevPAR Raw Data'!AU$1,FALSE)</f>
        <v>21.963765112081301</v>
      </c>
      <c r="BG34" s="48">
        <f>VLOOKUP($A34,'RevPAR Raw Data'!$B$6:$BE$43,'RevPAR Raw Data'!AV$1,FALSE)</f>
        <v>7.5346538072470999</v>
      </c>
      <c r="BH34" s="48">
        <f>VLOOKUP($A34,'RevPAR Raw Data'!$B$6:$BE$43,'RevPAR Raw Data'!AW$1,FALSE)</f>
        <v>3.3938182483256298</v>
      </c>
      <c r="BI34" s="48">
        <f>VLOOKUP($A34,'RevPAR Raw Data'!$B$6:$BE$43,'RevPAR Raw Data'!AX$1,FALSE)</f>
        <v>-3.7651045533371499</v>
      </c>
      <c r="BJ34" s="49">
        <f>VLOOKUP($A34,'RevPAR Raw Data'!$B$6:$BE$43,'RevPAR Raw Data'!AY$1,FALSE)</f>
        <v>7.0975243548810196</v>
      </c>
      <c r="BK34" s="48">
        <f>VLOOKUP($A34,'RevPAR Raw Data'!$B$6:$BE$43,'RevPAR Raw Data'!BA$1,FALSE)</f>
        <v>8.4253859360361698</v>
      </c>
      <c r="BL34" s="48">
        <f>VLOOKUP($A34,'RevPAR Raw Data'!$B$6:$BE$43,'RevPAR Raw Data'!BB$1,FALSE)</f>
        <v>8.33515948065107</v>
      </c>
      <c r="BM34" s="49">
        <f>VLOOKUP($A34,'RevPAR Raw Data'!$B$6:$BE$43,'RevPAR Raw Data'!BC$1,FALSE)</f>
        <v>8.3832387518824696</v>
      </c>
      <c r="BN34" s="50">
        <f>VLOOKUP($A34,'RevPAR Raw Data'!$B$6:$BE$43,'RevPAR Raw Data'!BE$1,FALSE)</f>
        <v>7.5727947163812903</v>
      </c>
    </row>
    <row r="35" spans="1:66" x14ac:dyDescent="0.45">
      <c r="A35" s="63" t="s">
        <v>94</v>
      </c>
      <c r="B35" s="47">
        <f>VLOOKUP($A35,'Occupancy Raw Data'!$B$8:$BE$45,'Occupancy Raw Data'!AG$3,FALSE)</f>
        <v>45.5294450736126</v>
      </c>
      <c r="C35" s="48">
        <f>VLOOKUP($A35,'Occupancy Raw Data'!$B$8:$BE$45,'Occupancy Raw Data'!AH$3,FALSE)</f>
        <v>53.788221970554901</v>
      </c>
      <c r="D35" s="48">
        <f>VLOOKUP($A35,'Occupancy Raw Data'!$B$8:$BE$45,'Occupancy Raw Data'!AI$3,FALSE)</f>
        <v>59.849943374858398</v>
      </c>
      <c r="E35" s="48">
        <f>VLOOKUP($A35,'Occupancy Raw Data'!$B$8:$BE$45,'Occupancy Raw Data'!AJ$3,FALSE)</f>
        <v>62.324462061155103</v>
      </c>
      <c r="F35" s="48">
        <f>VLOOKUP($A35,'Occupancy Raw Data'!$B$8:$BE$45,'Occupancy Raw Data'!AK$3,FALSE)</f>
        <v>63.822197055492602</v>
      </c>
      <c r="G35" s="49">
        <f>VLOOKUP($A35,'Occupancy Raw Data'!$B$8:$BE$45,'Occupancy Raw Data'!AL$3,FALSE)</f>
        <v>57.062853907134702</v>
      </c>
      <c r="H35" s="48">
        <f>VLOOKUP($A35,'Occupancy Raw Data'!$B$8:$BE$45,'Occupancy Raw Data'!AN$3,FALSE)</f>
        <v>77.417893544733801</v>
      </c>
      <c r="I35" s="48">
        <f>VLOOKUP($A35,'Occupancy Raw Data'!$B$8:$BE$45,'Occupancy Raw Data'!AO$3,FALSE)</f>
        <v>77.307474518686206</v>
      </c>
      <c r="J35" s="49">
        <f>VLOOKUP($A35,'Occupancy Raw Data'!$B$8:$BE$45,'Occupancy Raw Data'!AP$3,FALSE)</f>
        <v>77.362684031710003</v>
      </c>
      <c r="K35" s="50">
        <f>VLOOKUP($A35,'Occupancy Raw Data'!$B$8:$BE$45,'Occupancy Raw Data'!AR$3,FALSE)</f>
        <v>62.862805371299103</v>
      </c>
      <c r="M35" s="47">
        <f>VLOOKUP($A35,'Occupancy Raw Data'!$B$8:$BE$45,'Occupancy Raw Data'!AT$3,FALSE)</f>
        <v>4.7623098289642298</v>
      </c>
      <c r="N35" s="48">
        <f>VLOOKUP($A35,'Occupancy Raw Data'!$B$8:$BE$45,'Occupancy Raw Data'!AU$3,FALSE)</f>
        <v>0.46750956429629797</v>
      </c>
      <c r="O35" s="48">
        <f>VLOOKUP($A35,'Occupancy Raw Data'!$B$8:$BE$45,'Occupancy Raw Data'!AV$3,FALSE)</f>
        <v>-2.0394956673248101</v>
      </c>
      <c r="P35" s="48">
        <f>VLOOKUP($A35,'Occupancy Raw Data'!$B$8:$BE$45,'Occupancy Raw Data'!AW$3,FALSE)</f>
        <v>0.37466629868728601</v>
      </c>
      <c r="Q35" s="48">
        <f>VLOOKUP($A35,'Occupancy Raw Data'!$B$8:$BE$45,'Occupancy Raw Data'!AX$3,FALSE)</f>
        <v>1.86545188212991</v>
      </c>
      <c r="R35" s="49">
        <f>VLOOKUP($A35,'Occupancy Raw Data'!$B$8:$BE$45,'Occupancy Raw Data'!AY$3,FALSE)</f>
        <v>0.87450996938648895</v>
      </c>
      <c r="S35" s="48">
        <f>VLOOKUP($A35,'Occupancy Raw Data'!$B$8:$BE$45,'Occupancy Raw Data'!BA$3,FALSE)</f>
        <v>3.7444221665484698</v>
      </c>
      <c r="T35" s="48">
        <f>VLOOKUP($A35,'Occupancy Raw Data'!$B$8:$BE$45,'Occupancy Raw Data'!BB$3,FALSE)</f>
        <v>5.0554445229543399</v>
      </c>
      <c r="U35" s="49">
        <f>VLOOKUP($A35,'Occupancy Raw Data'!$B$8:$BE$45,'Occupancy Raw Data'!BC$3,FALSE)</f>
        <v>4.3953497086367799</v>
      </c>
      <c r="V35" s="50">
        <f>VLOOKUP($A35,'Occupancy Raw Data'!$B$8:$BE$45,'Occupancy Raw Data'!BE$3,FALSE)</f>
        <v>2.0848254427872202</v>
      </c>
      <c r="X35" s="51">
        <f>VLOOKUP($A35,'ADR Raw Data'!$B$6:$BE$43,'ADR Raw Data'!AG$1,FALSE)</f>
        <v>93.593539580871806</v>
      </c>
      <c r="Y35" s="52">
        <f>VLOOKUP($A35,'ADR Raw Data'!$B$6:$BE$43,'ADR Raw Data'!AH$1,FALSE)</f>
        <v>99.953141909674699</v>
      </c>
      <c r="Z35" s="52">
        <f>VLOOKUP($A35,'ADR Raw Data'!$B$6:$BE$43,'ADR Raw Data'!AI$1,FALSE)</f>
        <v>103.325592506741</v>
      </c>
      <c r="AA35" s="52">
        <f>VLOOKUP($A35,'ADR Raw Data'!$B$6:$BE$43,'ADR Raw Data'!AJ$1,FALSE)</f>
        <v>103.741641302866</v>
      </c>
      <c r="AB35" s="52">
        <f>VLOOKUP($A35,'ADR Raw Data'!$B$6:$BE$43,'ADR Raw Data'!AK$1,FALSE)</f>
        <v>106.043997427025</v>
      </c>
      <c r="AC35" s="53">
        <f>VLOOKUP($A35,'ADR Raw Data'!$B$6:$BE$43,'ADR Raw Data'!AL$1,FALSE)</f>
        <v>101.835766921695</v>
      </c>
      <c r="AD35" s="52">
        <f>VLOOKUP($A35,'ADR Raw Data'!$B$6:$BE$43,'ADR Raw Data'!AN$1,FALSE)</f>
        <v>122.55684172030401</v>
      </c>
      <c r="AE35" s="52">
        <f>VLOOKUP($A35,'ADR Raw Data'!$B$6:$BE$43,'ADR Raw Data'!AO$1,FALSE)</f>
        <v>122.09369382896899</v>
      </c>
      <c r="AF35" s="53">
        <f>VLOOKUP($A35,'ADR Raw Data'!$B$6:$BE$43,'ADR Raw Data'!AP$1,FALSE)</f>
        <v>122.325433036286</v>
      </c>
      <c r="AG35" s="54">
        <f>VLOOKUP($A35,'ADR Raw Data'!$B$6:$BE$43,'ADR Raw Data'!AR$1,FALSE)</f>
        <v>109.040279561452</v>
      </c>
      <c r="AI35" s="47">
        <f>VLOOKUP($A35,'ADR Raw Data'!$B$6:$BE$43,'ADR Raw Data'!AT$1,FALSE)</f>
        <v>3.2140525956039601</v>
      </c>
      <c r="AJ35" s="48">
        <f>VLOOKUP($A35,'ADR Raw Data'!$B$6:$BE$43,'ADR Raw Data'!AU$1,FALSE)</f>
        <v>5.31467247495197</v>
      </c>
      <c r="AK35" s="48">
        <f>VLOOKUP($A35,'ADR Raw Data'!$B$6:$BE$43,'ADR Raw Data'!AV$1,FALSE)</f>
        <v>3.3090904642974399</v>
      </c>
      <c r="AL35" s="48">
        <f>VLOOKUP($A35,'ADR Raw Data'!$B$6:$BE$43,'ADR Raw Data'!AW$1,FALSE)</f>
        <v>3.5662840623634402</v>
      </c>
      <c r="AM35" s="48">
        <f>VLOOKUP($A35,'ADR Raw Data'!$B$6:$BE$43,'ADR Raw Data'!AX$1,FALSE)</f>
        <v>3.4502963574810699</v>
      </c>
      <c r="AN35" s="49">
        <f>VLOOKUP($A35,'ADR Raw Data'!$B$6:$BE$43,'ADR Raw Data'!AY$1,FALSE)</f>
        <v>3.7020486416099199</v>
      </c>
      <c r="AO35" s="48">
        <f>VLOOKUP($A35,'ADR Raw Data'!$B$6:$BE$43,'ADR Raw Data'!BA$1,FALSE)</f>
        <v>3.6015741116129201</v>
      </c>
      <c r="AP35" s="48">
        <f>VLOOKUP($A35,'ADR Raw Data'!$B$6:$BE$43,'ADR Raw Data'!BB$1,FALSE)</f>
        <v>3.68459546733289</v>
      </c>
      <c r="AQ35" s="49">
        <f>VLOOKUP($A35,'ADR Raw Data'!$B$6:$BE$43,'ADR Raw Data'!BC$1,FALSE)</f>
        <v>3.64146739960584</v>
      </c>
      <c r="AR35" s="50">
        <f>VLOOKUP($A35,'ADR Raw Data'!$B$6:$BE$43,'ADR Raw Data'!BE$1,FALSE)</f>
        <v>3.8302502211081499</v>
      </c>
      <c r="AT35" s="51">
        <f>VLOOKUP($A35,'RevPAR Raw Data'!$B$6:$BE$43,'RevPAR Raw Data'!AG$1,FALSE)</f>
        <v>42.612619195922903</v>
      </c>
      <c r="AU35" s="52">
        <f>VLOOKUP($A35,'RevPAR Raw Data'!$B$6:$BE$43,'RevPAR Raw Data'!AH$1,FALSE)</f>
        <v>53.763017836919502</v>
      </c>
      <c r="AV35" s="52">
        <f>VLOOKUP($A35,'RevPAR Raw Data'!$B$6:$BE$43,'RevPAR Raw Data'!AI$1,FALSE)</f>
        <v>61.840308607021498</v>
      </c>
      <c r="AW35" s="52">
        <f>VLOOKUP($A35,'RevPAR Raw Data'!$B$6:$BE$43,'RevPAR Raw Data'!AJ$1,FALSE)</f>
        <v>64.656419875424604</v>
      </c>
      <c r="AX35" s="52">
        <f>VLOOKUP($A35,'RevPAR Raw Data'!$B$6:$BE$43,'RevPAR Raw Data'!AK$1,FALSE)</f>
        <v>67.679609003397502</v>
      </c>
      <c r="AY35" s="53">
        <f>VLOOKUP($A35,'RevPAR Raw Data'!$B$6:$BE$43,'RevPAR Raw Data'!AL$1,FALSE)</f>
        <v>58.110394903737202</v>
      </c>
      <c r="AZ35" s="52">
        <f>VLOOKUP($A35,'RevPAR Raw Data'!$B$6:$BE$43,'RevPAR Raw Data'!AN$1,FALSE)</f>
        <v>94.880925254813107</v>
      </c>
      <c r="BA35" s="52">
        <f>VLOOKUP($A35,'RevPAR Raw Data'!$B$6:$BE$43,'RevPAR Raw Data'!AO$1,FALSE)</f>
        <v>94.387551245753102</v>
      </c>
      <c r="BB35" s="53">
        <f>VLOOKUP($A35,'RevPAR Raw Data'!$B$6:$BE$43,'RevPAR Raw Data'!AP$1,FALSE)</f>
        <v>94.634238250283104</v>
      </c>
      <c r="BC35" s="54">
        <f>VLOOKUP($A35,'RevPAR Raw Data'!$B$6:$BE$43,'RevPAR Raw Data'!AR$1,FALSE)</f>
        <v>68.545778717036001</v>
      </c>
      <c r="BE35" s="47">
        <f>VLOOKUP($A35,'RevPAR Raw Data'!$B$6:$BE$43,'RevPAR Raw Data'!AT$1,FALSE)</f>
        <v>8.1294255672367193</v>
      </c>
      <c r="BF35" s="48">
        <f>VLOOKUP($A35,'RevPAR Raw Data'!$B$6:$BE$43,'RevPAR Raw Data'!AU$1,FALSE)</f>
        <v>5.8070286413796897</v>
      </c>
      <c r="BG35" s="48">
        <f>VLOOKUP($A35,'RevPAR Raw Data'!$B$6:$BE$43,'RevPAR Raw Data'!AV$1,FALSE)</f>
        <v>1.20210604032542</v>
      </c>
      <c r="BH35" s="48">
        <f>VLOOKUP($A35,'RevPAR Raw Data'!$B$6:$BE$43,'RevPAR Raw Data'!AW$1,FALSE)</f>
        <v>3.9543120255478601</v>
      </c>
      <c r="BI35" s="48">
        <f>VLOOKUP($A35,'RevPAR Raw Data'!$B$6:$BE$43,'RevPAR Raw Data'!AX$1,FALSE)</f>
        <v>5.3801118579506699</v>
      </c>
      <c r="BJ35" s="49">
        <f>VLOOKUP($A35,'RevPAR Raw Data'!$B$6:$BE$43,'RevPAR Raw Data'!AY$1,FALSE)</f>
        <v>4.6089333954388296</v>
      </c>
      <c r="BK35" s="48">
        <f>VLOOKUP($A35,'RevPAR Raw Data'!$B$6:$BE$43,'RevPAR Raw Data'!BA$1,FALSE)</f>
        <v>7.4808544175413001</v>
      </c>
      <c r="BL35" s="48">
        <f>VLOOKUP($A35,'RevPAR Raw Data'!$B$6:$BE$43,'RevPAR Raw Data'!BB$1,FALSE)</f>
        <v>8.9263126700335391</v>
      </c>
      <c r="BM35" s="49">
        <f>VLOOKUP($A35,'RevPAR Raw Data'!$B$6:$BE$43,'RevPAR Raw Data'!BC$1,FALSE)</f>
        <v>8.1968723349813004</v>
      </c>
      <c r="BN35" s="50">
        <f>VLOOKUP($A35,'RevPAR Raw Data'!$B$6:$BE$43,'RevPAR Raw Data'!BE$1,FALSE)</f>
        <v>5.9949296950274604</v>
      </c>
    </row>
    <row r="36" spans="1:66" x14ac:dyDescent="0.45">
      <c r="A36" s="63" t="s">
        <v>44</v>
      </c>
      <c r="B36" s="47">
        <f>VLOOKUP($A36,'Occupancy Raw Data'!$B$8:$BE$45,'Occupancy Raw Data'!AG$3,FALSE)</f>
        <v>44.813921433494102</v>
      </c>
      <c r="C36" s="48">
        <f>VLOOKUP($A36,'Occupancy Raw Data'!$B$8:$BE$45,'Occupancy Raw Data'!AH$3,FALSE)</f>
        <v>56.848725017229398</v>
      </c>
      <c r="D36" s="48">
        <f>VLOOKUP($A36,'Occupancy Raw Data'!$B$8:$BE$45,'Occupancy Raw Data'!AI$3,FALSE)</f>
        <v>60.268780151619502</v>
      </c>
      <c r="E36" s="48">
        <f>VLOOKUP($A36,'Occupancy Raw Data'!$B$8:$BE$45,'Occupancy Raw Data'!AJ$3,FALSE)</f>
        <v>62.1898690558235</v>
      </c>
      <c r="F36" s="48">
        <f>VLOOKUP($A36,'Occupancy Raw Data'!$B$8:$BE$45,'Occupancy Raw Data'!AK$3,FALSE)</f>
        <v>66.850447966919305</v>
      </c>
      <c r="G36" s="49">
        <f>VLOOKUP($A36,'Occupancy Raw Data'!$B$8:$BE$45,'Occupancy Raw Data'!AL$3,FALSE)</f>
        <v>58.1943487250172</v>
      </c>
      <c r="H36" s="48">
        <f>VLOOKUP($A36,'Occupancy Raw Data'!$B$8:$BE$45,'Occupancy Raw Data'!AN$3,FALSE)</f>
        <v>81.891798759476202</v>
      </c>
      <c r="I36" s="48">
        <f>VLOOKUP($A36,'Occupancy Raw Data'!$B$8:$BE$45,'Occupancy Raw Data'!AO$3,FALSE)</f>
        <v>82.718814610613293</v>
      </c>
      <c r="J36" s="49">
        <f>VLOOKUP($A36,'Occupancy Raw Data'!$B$8:$BE$45,'Occupancy Raw Data'!AP$3,FALSE)</f>
        <v>82.305306685044698</v>
      </c>
      <c r="K36" s="50">
        <f>VLOOKUP($A36,'Occupancy Raw Data'!$B$8:$BE$45,'Occupancy Raw Data'!AR$3,FALSE)</f>
        <v>65.083193856453605</v>
      </c>
      <c r="M36" s="47">
        <f>VLOOKUP($A36,'Occupancy Raw Data'!$B$8:$BE$45,'Occupancy Raw Data'!AT$3,FALSE)</f>
        <v>-7.3041332730613204</v>
      </c>
      <c r="N36" s="48">
        <f>VLOOKUP($A36,'Occupancy Raw Data'!$B$8:$BE$45,'Occupancy Raw Data'!AU$3,FALSE)</f>
        <v>-3.92441257831076</v>
      </c>
      <c r="O36" s="48">
        <f>VLOOKUP($A36,'Occupancy Raw Data'!$B$8:$BE$45,'Occupancy Raw Data'!AV$3,FALSE)</f>
        <v>-6.1424983464308296</v>
      </c>
      <c r="P36" s="48">
        <f>VLOOKUP($A36,'Occupancy Raw Data'!$B$8:$BE$45,'Occupancy Raw Data'!AW$3,FALSE)</f>
        <v>-5.8918924239382902</v>
      </c>
      <c r="Q36" s="48">
        <f>VLOOKUP($A36,'Occupancy Raw Data'!$B$8:$BE$45,'Occupancy Raw Data'!AX$3,FALSE)</f>
        <v>-3.42436840839266</v>
      </c>
      <c r="R36" s="49">
        <f>VLOOKUP($A36,'Occupancy Raw Data'!$B$8:$BE$45,'Occupancy Raw Data'!AY$3,FALSE)</f>
        <v>-5.2312006754744402</v>
      </c>
      <c r="S36" s="48">
        <f>VLOOKUP($A36,'Occupancy Raw Data'!$B$8:$BE$45,'Occupancy Raw Data'!BA$3,FALSE)</f>
        <v>1.6551596924435199</v>
      </c>
      <c r="T36" s="48">
        <f>VLOOKUP($A36,'Occupancy Raw Data'!$B$8:$BE$45,'Occupancy Raw Data'!BB$3,FALSE)</f>
        <v>2.4297433295867599</v>
      </c>
      <c r="U36" s="49">
        <f>VLOOKUP($A36,'Occupancy Raw Data'!$B$8:$BE$45,'Occupancy Raw Data'!BC$3,FALSE)</f>
        <v>2.0429273757422699</v>
      </c>
      <c r="V36" s="50">
        <f>VLOOKUP($A36,'Occupancy Raw Data'!$B$8:$BE$45,'Occupancy Raw Data'!BE$3,FALSE)</f>
        <v>-2.7267286462624001</v>
      </c>
      <c r="X36" s="51">
        <f>VLOOKUP($A36,'ADR Raw Data'!$B$6:$BE$43,'ADR Raw Data'!AG$1,FALSE)</f>
        <v>87.914566647443195</v>
      </c>
      <c r="Y36" s="52">
        <f>VLOOKUP($A36,'ADR Raw Data'!$B$6:$BE$43,'ADR Raw Data'!AH$1,FALSE)</f>
        <v>93.375307986058402</v>
      </c>
      <c r="Z36" s="52">
        <f>VLOOKUP($A36,'ADR Raw Data'!$B$6:$BE$43,'ADR Raw Data'!AI$1,FALSE)</f>
        <v>96.461525271583696</v>
      </c>
      <c r="AA36" s="52">
        <f>VLOOKUP($A36,'ADR Raw Data'!$B$6:$BE$43,'ADR Raw Data'!AJ$1,FALSE)</f>
        <v>95.910144175093507</v>
      </c>
      <c r="AB36" s="52">
        <f>VLOOKUP($A36,'ADR Raw Data'!$B$6:$BE$43,'ADR Raw Data'!AK$1,FALSE)</f>
        <v>103.35851079896899</v>
      </c>
      <c r="AC36" s="53">
        <f>VLOOKUP($A36,'ADR Raw Data'!$B$6:$BE$43,'ADR Raw Data'!AL$1,FALSE)</f>
        <v>96.008924635835996</v>
      </c>
      <c r="AD36" s="52">
        <f>VLOOKUP($A36,'ADR Raw Data'!$B$6:$BE$43,'ADR Raw Data'!AN$1,FALSE)</f>
        <v>122.85107777193301</v>
      </c>
      <c r="AE36" s="52">
        <f>VLOOKUP($A36,'ADR Raw Data'!$B$6:$BE$43,'ADR Raw Data'!AO$1,FALSE)</f>
        <v>124.69328035825799</v>
      </c>
      <c r="AF36" s="53">
        <f>VLOOKUP($A36,'ADR Raw Data'!$B$6:$BE$43,'ADR Raw Data'!AP$1,FALSE)</f>
        <v>123.776806745865</v>
      </c>
      <c r="AG36" s="54">
        <f>VLOOKUP($A36,'ADR Raw Data'!$B$6:$BE$43,'ADR Raw Data'!AR$1,FALSE)</f>
        <v>106.041991184479</v>
      </c>
      <c r="AI36" s="47">
        <f>VLOOKUP($A36,'ADR Raw Data'!$B$6:$BE$43,'ADR Raw Data'!AT$1,FALSE)</f>
        <v>5.0638680754295402</v>
      </c>
      <c r="AJ36" s="48">
        <f>VLOOKUP($A36,'ADR Raw Data'!$B$6:$BE$43,'ADR Raw Data'!AU$1,FALSE)</f>
        <v>6.2166910040397996</v>
      </c>
      <c r="AK36" s="48">
        <f>VLOOKUP($A36,'ADR Raw Data'!$B$6:$BE$43,'ADR Raw Data'!AV$1,FALSE)</f>
        <v>6.0817662835966999</v>
      </c>
      <c r="AL36" s="48">
        <f>VLOOKUP($A36,'ADR Raw Data'!$B$6:$BE$43,'ADR Raw Data'!AW$1,FALSE)</f>
        <v>2.8209667605956699</v>
      </c>
      <c r="AM36" s="48">
        <f>VLOOKUP($A36,'ADR Raw Data'!$B$6:$BE$43,'ADR Raw Data'!AX$1,FALSE)</f>
        <v>4.6851492887806501</v>
      </c>
      <c r="AN36" s="49">
        <f>VLOOKUP($A36,'ADR Raw Data'!$B$6:$BE$43,'ADR Raw Data'!AY$1,FALSE)</f>
        <v>4.9611013248114402</v>
      </c>
      <c r="AO36" s="48">
        <f>VLOOKUP($A36,'ADR Raw Data'!$B$6:$BE$43,'ADR Raw Data'!BA$1,FALSE)</f>
        <v>8.4905125532352201</v>
      </c>
      <c r="AP36" s="48">
        <f>VLOOKUP($A36,'ADR Raw Data'!$B$6:$BE$43,'ADR Raw Data'!BB$1,FALSE)</f>
        <v>10.5581677522761</v>
      </c>
      <c r="AQ36" s="49">
        <f>VLOOKUP($A36,'ADR Raw Data'!$B$6:$BE$43,'ADR Raw Data'!BC$1,FALSE)</f>
        <v>9.5266388084670108</v>
      </c>
      <c r="AR36" s="50">
        <f>VLOOKUP($A36,'ADR Raw Data'!$B$6:$BE$43,'ADR Raw Data'!BE$1,FALSE)</f>
        <v>7.2313911189209099</v>
      </c>
      <c r="AT36" s="51">
        <f>VLOOKUP($A36,'RevPAR Raw Data'!$B$6:$BE$43,'RevPAR Raw Data'!AG$1,FALSE)</f>
        <v>39.397964825982001</v>
      </c>
      <c r="AU36" s="52">
        <f>VLOOKUP($A36,'RevPAR Raw Data'!$B$6:$BE$43,'RevPAR Raw Data'!AH$1,FALSE)</f>
        <v>53.082672070985502</v>
      </c>
      <c r="AV36" s="52">
        <f>VLOOKUP($A36,'RevPAR Raw Data'!$B$6:$BE$43,'RevPAR Raw Data'!AI$1,FALSE)</f>
        <v>58.1361845968297</v>
      </c>
      <c r="AW36" s="52">
        <f>VLOOKUP($A36,'RevPAR Raw Data'!$B$6:$BE$43,'RevPAR Raw Data'!AJ$1,FALSE)</f>
        <v>59.646393073742203</v>
      </c>
      <c r="AX36" s="52">
        <f>VLOOKUP($A36,'RevPAR Raw Data'!$B$6:$BE$43,'RevPAR Raw Data'!AK$1,FALSE)</f>
        <v>69.095627481047501</v>
      </c>
      <c r="AY36" s="53">
        <f>VLOOKUP($A36,'RevPAR Raw Data'!$B$6:$BE$43,'RevPAR Raw Data'!AL$1,FALSE)</f>
        <v>55.871768409717397</v>
      </c>
      <c r="AZ36" s="52">
        <f>VLOOKUP($A36,'RevPAR Raw Data'!$B$6:$BE$43,'RevPAR Raw Data'!AN$1,FALSE)</f>
        <v>100.604957382839</v>
      </c>
      <c r="BA36" s="52">
        <f>VLOOKUP($A36,'RevPAR Raw Data'!$B$6:$BE$43,'RevPAR Raw Data'!AO$1,FALSE)</f>
        <v>103.14480341143999</v>
      </c>
      <c r="BB36" s="53">
        <f>VLOOKUP($A36,'RevPAR Raw Data'!$B$6:$BE$43,'RevPAR Raw Data'!AP$1,FALSE)</f>
        <v>101.87488039713899</v>
      </c>
      <c r="BC36" s="54">
        <f>VLOOKUP($A36,'RevPAR Raw Data'!$B$6:$BE$43,'RevPAR Raw Data'!AR$1,FALSE)</f>
        <v>69.015514691838106</v>
      </c>
      <c r="BE36" s="47">
        <f>VLOOKUP($A36,'RevPAR Raw Data'!$B$6:$BE$43,'RevPAR Raw Data'!AT$1,FALSE)</f>
        <v>-2.6101368706331498</v>
      </c>
      <c r="BF36" s="48">
        <f>VLOOKUP($A36,'RevPAR Raw Data'!$B$6:$BE$43,'RevPAR Raw Data'!AU$1,FALSE)</f>
        <v>2.0483098220117899</v>
      </c>
      <c r="BG36" s="48">
        <f>VLOOKUP($A36,'RevPAR Raw Data'!$B$6:$BE$43,'RevPAR Raw Data'!AV$1,FALSE)</f>
        <v>-0.43430445623784703</v>
      </c>
      <c r="BH36" s="48">
        <f>VLOOKUP($A36,'RevPAR Raw Data'!$B$6:$BE$43,'RevPAR Raw Data'!AW$1,FALSE)</f>
        <v>-3.2371339901919698</v>
      </c>
      <c r="BI36" s="48">
        <f>VLOOKUP($A36,'RevPAR Raw Data'!$B$6:$BE$43,'RevPAR Raw Data'!AX$1,FALSE)</f>
        <v>1.1003441082569401</v>
      </c>
      <c r="BJ36" s="49">
        <f>VLOOKUP($A36,'RevPAR Raw Data'!$B$6:$BE$43,'RevPAR Raw Data'!AY$1,FALSE)</f>
        <v>-0.52962451667749899</v>
      </c>
      <c r="BK36" s="48">
        <f>VLOOKUP($A36,'RevPAR Raw Data'!$B$6:$BE$43,'RevPAR Raw Data'!BA$1,FALSE)</f>
        <v>10.2862037871417</v>
      </c>
      <c r="BL36" s="48">
        <f>VLOOKUP($A36,'RevPAR Raw Data'!$B$6:$BE$43,'RevPAR Raw Data'!BB$1,FALSE)</f>
        <v>13.2444474585504</v>
      </c>
      <c r="BM36" s="49">
        <f>VLOOKUP($A36,'RevPAR Raw Data'!$B$6:$BE$43,'RevPAR Raw Data'!BC$1,FALSE)</f>
        <v>11.7641884964155</v>
      </c>
      <c r="BN36" s="50">
        <f>VLOOKUP($A36,'RevPAR Raw Data'!$B$6:$BE$43,'RevPAR Raw Data'!BE$1,FALSE)</f>
        <v>4.3074820594956096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46.2717580134209</v>
      </c>
      <c r="C39" s="48">
        <f>VLOOKUP($A39,'Occupancy Raw Data'!$B$8:$BE$45,'Occupancy Raw Data'!AH$3,FALSE)</f>
        <v>55.127397213611701</v>
      </c>
      <c r="D39" s="48">
        <f>VLOOKUP($A39,'Occupancy Raw Data'!$B$8:$BE$45,'Occupancy Raw Data'!AI$3,FALSE)</f>
        <v>58.503934325714397</v>
      </c>
      <c r="E39" s="48">
        <f>VLOOKUP($A39,'Occupancy Raw Data'!$B$8:$BE$45,'Occupancy Raw Data'!AJ$3,FALSE)</f>
        <v>61.897503150866903</v>
      </c>
      <c r="F39" s="48">
        <f>VLOOKUP($A39,'Occupancy Raw Data'!$B$8:$BE$45,'Occupancy Raw Data'!AK$3,FALSE)</f>
        <v>64.0622338794835</v>
      </c>
      <c r="G39" s="49">
        <f>VLOOKUP($A39,'Occupancy Raw Data'!$B$8:$BE$45,'Occupancy Raw Data'!AL$3,FALSE)</f>
        <v>57.172565316619497</v>
      </c>
      <c r="H39" s="48">
        <f>VLOOKUP($A39,'Occupancy Raw Data'!$B$8:$BE$45,'Occupancy Raw Data'!AN$3,FALSE)</f>
        <v>74.827979698198007</v>
      </c>
      <c r="I39" s="48">
        <f>VLOOKUP($A39,'Occupancy Raw Data'!$B$8:$BE$45,'Occupancy Raw Data'!AO$3,FALSE)</f>
        <v>73.505467179888896</v>
      </c>
      <c r="J39" s="49">
        <f>VLOOKUP($A39,'Occupancy Raw Data'!$B$8:$BE$45,'Occupancy Raw Data'!AP$3,FALSE)</f>
        <v>74.166723439043395</v>
      </c>
      <c r="K39" s="50">
        <f>VLOOKUP($A39,'Occupancy Raw Data'!$B$8:$BE$45,'Occupancy Raw Data'!AR$3,FALSE)</f>
        <v>62.028039065883497</v>
      </c>
      <c r="M39" s="47">
        <f>VLOOKUP($A39,'Occupancy Raw Data'!$B$8:$BE$45,'Occupancy Raw Data'!AT$3,FALSE)</f>
        <v>2.51104353123621</v>
      </c>
      <c r="N39" s="48">
        <f>VLOOKUP($A39,'Occupancy Raw Data'!$B$8:$BE$45,'Occupancy Raw Data'!AU$3,FALSE)</f>
        <v>2.9939476909331</v>
      </c>
      <c r="O39" s="48">
        <f>VLOOKUP($A39,'Occupancy Raw Data'!$B$8:$BE$45,'Occupancy Raw Data'!AV$3,FALSE)</f>
        <v>-1.4305908547469399</v>
      </c>
      <c r="P39" s="48">
        <f>VLOOKUP($A39,'Occupancy Raw Data'!$B$8:$BE$45,'Occupancy Raw Data'!AW$3,FALSE)</f>
        <v>2.5053201780715102</v>
      </c>
      <c r="Q39" s="48">
        <f>VLOOKUP($A39,'Occupancy Raw Data'!$B$8:$BE$45,'Occupancy Raw Data'!AX$3,FALSE)</f>
        <v>3.0649084147858301</v>
      </c>
      <c r="R39" s="49">
        <f>VLOOKUP($A39,'Occupancy Raw Data'!$B$8:$BE$45,'Occupancy Raw Data'!AY$3,FALSE)</f>
        <v>1.8906155979886199</v>
      </c>
      <c r="S39" s="48">
        <f>VLOOKUP($A39,'Occupancy Raw Data'!$B$8:$BE$45,'Occupancy Raw Data'!BA$3,FALSE)</f>
        <v>4.8266717268260004</v>
      </c>
      <c r="T39" s="48">
        <f>VLOOKUP($A39,'Occupancy Raw Data'!$B$8:$BE$45,'Occupancy Raw Data'!BB$3,FALSE)</f>
        <v>6.0492311335327198</v>
      </c>
      <c r="U39" s="49">
        <f>VLOOKUP($A39,'Occupancy Raw Data'!$B$8:$BE$45,'Occupancy Raw Data'!BC$3,FALSE)</f>
        <v>5.4289579301228397</v>
      </c>
      <c r="V39" s="50">
        <f>VLOOKUP($A39,'Occupancy Raw Data'!$B$8:$BE$45,'Occupancy Raw Data'!BE$3,FALSE)</f>
        <v>3.0722409386962699</v>
      </c>
      <c r="X39" s="51">
        <f>VLOOKUP($A39,'ADR Raw Data'!$B$6:$BE$43,'ADR Raw Data'!AG$1,FALSE)</f>
        <v>104.817961204358</v>
      </c>
      <c r="Y39" s="52">
        <f>VLOOKUP($A39,'ADR Raw Data'!$B$6:$BE$43,'ADR Raw Data'!AH$1,FALSE)</f>
        <v>108.87842295512399</v>
      </c>
      <c r="Z39" s="52">
        <f>VLOOKUP($A39,'ADR Raw Data'!$B$6:$BE$43,'ADR Raw Data'!AI$1,FALSE)</f>
        <v>110.826000436681</v>
      </c>
      <c r="AA39" s="52">
        <f>VLOOKUP($A39,'ADR Raw Data'!$B$6:$BE$43,'ADR Raw Data'!AJ$1,FALSE)</f>
        <v>113.470940496663</v>
      </c>
      <c r="AB39" s="52">
        <f>VLOOKUP($A39,'ADR Raw Data'!$B$6:$BE$43,'ADR Raw Data'!AK$1,FALSE)</f>
        <v>119.33997740173</v>
      </c>
      <c r="AC39" s="53">
        <f>VLOOKUP($A39,'ADR Raw Data'!$B$6:$BE$43,'ADR Raw Data'!AL$1,FALSE)</f>
        <v>111.958614138934</v>
      </c>
      <c r="AD39" s="52">
        <f>VLOOKUP($A39,'ADR Raw Data'!$B$6:$BE$43,'ADR Raw Data'!AN$1,FALSE)</f>
        <v>156.70587476812</v>
      </c>
      <c r="AE39" s="52">
        <f>VLOOKUP($A39,'ADR Raw Data'!$B$6:$BE$43,'ADR Raw Data'!AO$1,FALSE)</f>
        <v>155.66365702766501</v>
      </c>
      <c r="AF39" s="53">
        <f>VLOOKUP($A39,'ADR Raw Data'!$B$6:$BE$43,'ADR Raw Data'!AP$1,FALSE)</f>
        <v>156.18941200447699</v>
      </c>
      <c r="AG39" s="54">
        <f>VLOOKUP($A39,'ADR Raw Data'!$B$6:$BE$43,'ADR Raw Data'!AR$1,FALSE)</f>
        <v>127.069077094463</v>
      </c>
      <c r="AI39" s="47">
        <f>VLOOKUP($A39,'ADR Raw Data'!$B$6:$BE$43,'ADR Raw Data'!AT$1,FALSE)</f>
        <v>4.0251586891380899</v>
      </c>
      <c r="AJ39" s="48">
        <f>VLOOKUP($A39,'ADR Raw Data'!$B$6:$BE$43,'ADR Raw Data'!AU$1,FALSE)</f>
        <v>6.2360274912614804</v>
      </c>
      <c r="AK39" s="48">
        <f>VLOOKUP($A39,'ADR Raw Data'!$B$6:$BE$43,'ADR Raw Data'!AV$1,FALSE)</f>
        <v>4.25185311580901</v>
      </c>
      <c r="AL39" s="48">
        <f>VLOOKUP($A39,'ADR Raw Data'!$B$6:$BE$43,'ADR Raw Data'!AW$1,FALSE)</f>
        <v>3.6238432479760898</v>
      </c>
      <c r="AM39" s="48">
        <f>VLOOKUP($A39,'ADR Raw Data'!$B$6:$BE$43,'ADR Raw Data'!AX$1,FALSE)</f>
        <v>4.66875935451512</v>
      </c>
      <c r="AN39" s="49">
        <f>VLOOKUP($A39,'ADR Raw Data'!$B$6:$BE$43,'ADR Raw Data'!AY$1,FALSE)</f>
        <v>4.5541467401331603</v>
      </c>
      <c r="AO39" s="48">
        <f>VLOOKUP($A39,'ADR Raw Data'!$B$6:$BE$43,'ADR Raw Data'!BA$1,FALSE)</f>
        <v>10.381386202519799</v>
      </c>
      <c r="AP39" s="48">
        <f>VLOOKUP($A39,'ADR Raw Data'!$B$6:$BE$43,'ADR Raw Data'!BB$1,FALSE)</f>
        <v>11.2691738732315</v>
      </c>
      <c r="AQ39" s="49">
        <f>VLOOKUP($A39,'ADR Raw Data'!$B$6:$BE$43,'ADR Raw Data'!BC$1,FALSE)</f>
        <v>10.8133481576885</v>
      </c>
      <c r="AR39" s="50">
        <f>VLOOKUP($A39,'ADR Raw Data'!$B$6:$BE$43,'ADR Raw Data'!BE$1,FALSE)</f>
        <v>7.3280076594582404</v>
      </c>
      <c r="AT39" s="51">
        <f>VLOOKUP($A39,'RevPAR Raw Data'!$B$6:$BE$43,'RevPAR Raw Data'!AG$1,FALSE)</f>
        <v>48.501113363081998</v>
      </c>
      <c r="AU39" s="52">
        <f>VLOOKUP($A39,'RevPAR Raw Data'!$B$6:$BE$43,'RevPAR Raw Data'!AH$1,FALSE)</f>
        <v>60.021840702387799</v>
      </c>
      <c r="AV39" s="52">
        <f>VLOOKUP($A39,'RevPAR Raw Data'!$B$6:$BE$43,'RevPAR Raw Data'!AI$1,FALSE)</f>
        <v>64.837570511292</v>
      </c>
      <c r="AW39" s="52">
        <f>VLOOKUP($A39,'RevPAR Raw Data'!$B$6:$BE$43,'RevPAR Raw Data'!AJ$1,FALSE)</f>
        <v>70.235678969240695</v>
      </c>
      <c r="AX39" s="52">
        <f>VLOOKUP($A39,'RevPAR Raw Data'!$B$6:$BE$43,'RevPAR Raw Data'!AK$1,FALSE)</f>
        <v>76.451855434819606</v>
      </c>
      <c r="AY39" s="53">
        <f>VLOOKUP($A39,'RevPAR Raw Data'!$B$6:$BE$43,'RevPAR Raw Data'!AL$1,FALSE)</f>
        <v>64.009611796164407</v>
      </c>
      <c r="AZ39" s="52">
        <f>VLOOKUP($A39,'RevPAR Raw Data'!$B$6:$BE$43,'RevPAR Raw Data'!AN$1,FALSE)</f>
        <v>117.25984015737301</v>
      </c>
      <c r="BA39" s="52">
        <f>VLOOKUP($A39,'RevPAR Raw Data'!$B$6:$BE$43,'RevPAR Raw Data'!AO$1,FALSE)</f>
        <v>114.421298327485</v>
      </c>
      <c r="BB39" s="53">
        <f>VLOOKUP($A39,'RevPAR Raw Data'!$B$6:$BE$43,'RevPAR Raw Data'!AP$1,FALSE)</f>
        <v>115.840569242429</v>
      </c>
      <c r="BC39" s="54">
        <f>VLOOKUP($A39,'RevPAR Raw Data'!$B$6:$BE$43,'RevPAR Raw Data'!AR$1,FALSE)</f>
        <v>78.818456780811502</v>
      </c>
      <c r="BE39" s="47">
        <f>VLOOKUP($A39,'RevPAR Raw Data'!$B$6:$BE$43,'RevPAR Raw Data'!AT$1,FALSE)</f>
        <v>6.6372757072599002</v>
      </c>
      <c r="BF39" s="48">
        <f>VLOOKUP($A39,'RevPAR Raw Data'!$B$6:$BE$43,'RevPAR Raw Data'!AU$1,FALSE)</f>
        <v>9.4166785832751607</v>
      </c>
      <c r="BG39" s="48">
        <f>VLOOKUP($A39,'RevPAR Raw Data'!$B$6:$BE$43,'RevPAR Raw Data'!AV$1,FALSE)</f>
        <v>2.76043563923003</v>
      </c>
      <c r="BH39" s="48">
        <f>VLOOKUP($A39,'RevPAR Raw Data'!$B$6:$BE$43,'RevPAR Raw Data'!AW$1,FALSE)</f>
        <v>6.2199523021608396</v>
      </c>
      <c r="BI39" s="48">
        <f>VLOOKUP($A39,'RevPAR Raw Data'!$B$6:$BE$43,'RevPAR Raw Data'!AX$1,FALSE)</f>
        <v>7.8767609676235999</v>
      </c>
      <c r="BJ39" s="49">
        <f>VLOOKUP($A39,'RevPAR Raw Data'!$B$6:$BE$43,'RevPAR Raw Data'!AY$1,FALSE)</f>
        <v>6.5308637467460304</v>
      </c>
      <c r="BK39" s="48">
        <f>VLOOKUP($A39,'RevPAR Raw Data'!$B$6:$BE$43,'RevPAR Raw Data'!BA$1,FALSE)</f>
        <v>15.7091333620354</v>
      </c>
      <c r="BL39" s="48">
        <f>VLOOKUP($A39,'RevPAR Raw Data'!$B$6:$BE$43,'RevPAR Raw Data'!BB$1,FALSE)</f>
        <v>18.0001033811957</v>
      </c>
      <c r="BM39" s="49">
        <f>VLOOKUP($A39,'RevPAR Raw Data'!$B$6:$BE$43,'RevPAR Raw Data'!BC$1,FALSE)</f>
        <v>16.82935821013</v>
      </c>
      <c r="BN39" s="50">
        <f>VLOOKUP($A39,'RevPAR Raw Data'!$B$6:$BE$43,'RevPAR Raw Data'!BE$1,FALSE)</f>
        <v>10.6253826494591</v>
      </c>
    </row>
    <row r="40" spans="1:66" x14ac:dyDescent="0.45">
      <c r="A40" s="63" t="s">
        <v>78</v>
      </c>
      <c r="B40" s="47">
        <f>VLOOKUP($A40,'Occupancy Raw Data'!$B$8:$BE$45,'Occupancy Raw Data'!AG$3,FALSE)</f>
        <v>44.637883008356503</v>
      </c>
      <c r="C40" s="48">
        <f>VLOOKUP($A40,'Occupancy Raw Data'!$B$8:$BE$45,'Occupancy Raw Data'!AH$3,FALSE)</f>
        <v>53.040854224698201</v>
      </c>
      <c r="D40" s="48">
        <f>VLOOKUP($A40,'Occupancy Raw Data'!$B$8:$BE$45,'Occupancy Raw Data'!AI$3,FALSE)</f>
        <v>56.313834726090903</v>
      </c>
      <c r="E40" s="48">
        <f>VLOOKUP($A40,'Occupancy Raw Data'!$B$8:$BE$45,'Occupancy Raw Data'!AJ$3,FALSE)</f>
        <v>59.215413184772501</v>
      </c>
      <c r="F40" s="48">
        <f>VLOOKUP($A40,'Occupancy Raw Data'!$B$8:$BE$45,'Occupancy Raw Data'!AK$3,FALSE)</f>
        <v>58.913649025069603</v>
      </c>
      <c r="G40" s="49">
        <f>VLOOKUP($A40,'Occupancy Raw Data'!$B$8:$BE$45,'Occupancy Raw Data'!AL$3,FALSE)</f>
        <v>54.424326833797501</v>
      </c>
      <c r="H40" s="48">
        <f>VLOOKUP($A40,'Occupancy Raw Data'!$B$8:$BE$45,'Occupancy Raw Data'!AN$3,FALSE)</f>
        <v>63.091922005571</v>
      </c>
      <c r="I40" s="48">
        <f>VLOOKUP($A40,'Occupancy Raw Data'!$B$8:$BE$45,'Occupancy Raw Data'!AO$3,FALSE)</f>
        <v>61.5831012070566</v>
      </c>
      <c r="J40" s="49">
        <f>VLOOKUP($A40,'Occupancy Raw Data'!$B$8:$BE$45,'Occupancy Raw Data'!AP$3,FALSE)</f>
        <v>62.337511606313797</v>
      </c>
      <c r="K40" s="50">
        <f>VLOOKUP($A40,'Occupancy Raw Data'!$B$8:$BE$45,'Occupancy Raw Data'!AR$3,FALSE)</f>
        <v>56.685236768802199</v>
      </c>
      <c r="M40" s="47">
        <f>VLOOKUP($A40,'Occupancy Raw Data'!$B$8:$BE$45,'Occupancy Raw Data'!AT$3,FALSE)</f>
        <v>-0.25933609958506199</v>
      </c>
      <c r="N40" s="48">
        <f>VLOOKUP($A40,'Occupancy Raw Data'!$B$8:$BE$45,'Occupancy Raw Data'!AU$3,FALSE)</f>
        <v>-1.931330472103</v>
      </c>
      <c r="O40" s="48">
        <f>VLOOKUP($A40,'Occupancy Raw Data'!$B$8:$BE$45,'Occupancy Raw Data'!AV$3,FALSE)</f>
        <v>-3.42356687898089</v>
      </c>
      <c r="P40" s="48">
        <f>VLOOKUP($A40,'Occupancy Raw Data'!$B$8:$BE$45,'Occupancy Raw Data'!AW$3,FALSE)</f>
        <v>0.55183287347260501</v>
      </c>
      <c r="Q40" s="48">
        <f>VLOOKUP($A40,'Occupancy Raw Data'!$B$8:$BE$45,'Occupancy Raw Data'!AX$3,FALSE)</f>
        <v>1.1558389796731701</v>
      </c>
      <c r="R40" s="49">
        <f>VLOOKUP($A40,'Occupancy Raw Data'!$B$8:$BE$45,'Occupancy Raw Data'!AY$3,FALSE)</f>
        <v>-0.78706838185511097</v>
      </c>
      <c r="S40" s="48">
        <f>VLOOKUP($A40,'Occupancy Raw Data'!$B$8:$BE$45,'Occupancy Raw Data'!BA$3,FALSE)</f>
        <v>-3.6170212765957399</v>
      </c>
      <c r="T40" s="48">
        <f>VLOOKUP($A40,'Occupancy Raw Data'!$B$8:$BE$45,'Occupancy Raw Data'!BB$3,FALSE)</f>
        <v>-0.71107784431137699</v>
      </c>
      <c r="U40" s="49">
        <f>VLOOKUP($A40,'Occupancy Raw Data'!$B$8:$BE$45,'Occupancy Raw Data'!BC$3,FALSE)</f>
        <v>-2.20320466132556</v>
      </c>
      <c r="V40" s="50">
        <f>VLOOKUP($A40,'Occupancy Raw Data'!$B$8:$BE$45,'Occupancy Raw Data'!BE$3,FALSE)</f>
        <v>-1.23642246360064</v>
      </c>
      <c r="X40" s="51">
        <f>VLOOKUP($A40,'ADR Raw Data'!$B$6:$BE$43,'ADR Raw Data'!AG$1,FALSE)</f>
        <v>100.247670306812</v>
      </c>
      <c r="Y40" s="52">
        <f>VLOOKUP($A40,'ADR Raw Data'!$B$6:$BE$43,'ADR Raw Data'!AH$1,FALSE)</f>
        <v>94.020704595185904</v>
      </c>
      <c r="Z40" s="52">
        <f>VLOOKUP($A40,'ADR Raw Data'!$B$6:$BE$43,'ADR Raw Data'!AI$1,FALSE)</f>
        <v>97.314051937345397</v>
      </c>
      <c r="AA40" s="52">
        <f>VLOOKUP($A40,'ADR Raw Data'!$B$6:$BE$43,'ADR Raw Data'!AJ$1,FALSE)</f>
        <v>102.315911407291</v>
      </c>
      <c r="AB40" s="52">
        <f>VLOOKUP($A40,'ADR Raw Data'!$B$6:$BE$43,'ADR Raw Data'!AK$1,FALSE)</f>
        <v>109.663632781717</v>
      </c>
      <c r="AC40" s="53">
        <f>VLOOKUP($A40,'ADR Raw Data'!$B$6:$BE$43,'ADR Raw Data'!AL$1,FALSE)</f>
        <v>100.91543632176</v>
      </c>
      <c r="AD40" s="52">
        <f>VLOOKUP($A40,'ADR Raw Data'!$B$6:$BE$43,'ADR Raw Data'!AN$1,FALSE)</f>
        <v>131.23122516556199</v>
      </c>
      <c r="AE40" s="52">
        <f>VLOOKUP($A40,'ADR Raw Data'!$B$6:$BE$43,'ADR Raw Data'!AO$1,FALSE)</f>
        <v>131.907546174142</v>
      </c>
      <c r="AF40" s="53">
        <f>VLOOKUP($A40,'ADR Raw Data'!$B$6:$BE$43,'ADR Raw Data'!AP$1,FALSE)</f>
        <v>131.56529324148201</v>
      </c>
      <c r="AG40" s="54">
        <f>VLOOKUP($A40,'ADR Raw Data'!$B$6:$BE$43,'ADR Raw Data'!AR$1,FALSE)</f>
        <v>110.545738270738</v>
      </c>
      <c r="AI40" s="47">
        <f>VLOOKUP($A40,'ADR Raw Data'!$B$6:$BE$43,'ADR Raw Data'!AT$1,FALSE)</f>
        <v>3.0673810898535101</v>
      </c>
      <c r="AJ40" s="48">
        <f>VLOOKUP($A40,'ADR Raw Data'!$B$6:$BE$43,'ADR Raw Data'!AU$1,FALSE)</f>
        <v>-1.07906653020882</v>
      </c>
      <c r="AK40" s="48">
        <f>VLOOKUP($A40,'ADR Raw Data'!$B$6:$BE$43,'ADR Raw Data'!AV$1,FALSE)</f>
        <v>-4.6715813382252398E-2</v>
      </c>
      <c r="AL40" s="48">
        <f>VLOOKUP($A40,'ADR Raw Data'!$B$6:$BE$43,'ADR Raw Data'!AW$1,FALSE)</f>
        <v>-0.54380124708330402</v>
      </c>
      <c r="AM40" s="48">
        <f>VLOOKUP($A40,'ADR Raw Data'!$B$6:$BE$43,'ADR Raw Data'!AX$1,FALSE)</f>
        <v>-1.0013615163944101</v>
      </c>
      <c r="AN40" s="49">
        <f>VLOOKUP($A40,'ADR Raw Data'!$B$6:$BE$43,'ADR Raw Data'!AY$1,FALSE)</f>
        <v>-4.8264704457802602E-3</v>
      </c>
      <c r="AO40" s="48">
        <f>VLOOKUP($A40,'ADR Raw Data'!$B$6:$BE$43,'ADR Raw Data'!BA$1,FALSE)</f>
        <v>-2.7205767938572398</v>
      </c>
      <c r="AP40" s="48">
        <f>VLOOKUP($A40,'ADR Raw Data'!$B$6:$BE$43,'ADR Raw Data'!BB$1,FALSE)</f>
        <v>-1.7121400308411401</v>
      </c>
      <c r="AQ40" s="49">
        <f>VLOOKUP($A40,'ADR Raw Data'!$B$6:$BE$43,'ADR Raw Data'!BC$1,FALSE)</f>
        <v>-2.2275183417338398</v>
      </c>
      <c r="AR40" s="50">
        <f>VLOOKUP($A40,'ADR Raw Data'!$B$6:$BE$43,'ADR Raw Data'!BE$1,FALSE)</f>
        <v>-0.94057160640601101</v>
      </c>
      <c r="AT40" s="51">
        <f>VLOOKUP($A40,'RevPAR Raw Data'!$B$6:$BE$43,'RevPAR Raw Data'!AG$1,FALSE)</f>
        <v>44.748437790157801</v>
      </c>
      <c r="AU40" s="52">
        <f>VLOOKUP($A40,'RevPAR Raw Data'!$B$6:$BE$43,'RevPAR Raw Data'!AH$1,FALSE)</f>
        <v>49.869384865366698</v>
      </c>
      <c r="AV40" s="52">
        <f>VLOOKUP($A40,'RevPAR Raw Data'!$B$6:$BE$43,'RevPAR Raw Data'!AI$1,FALSE)</f>
        <v>54.801274373258998</v>
      </c>
      <c r="AW40" s="52">
        <f>VLOOKUP($A40,'RevPAR Raw Data'!$B$6:$BE$43,'RevPAR Raw Data'!AJ$1,FALSE)</f>
        <v>60.586789693593303</v>
      </c>
      <c r="AX40" s="52">
        <f>VLOOKUP($A40,'RevPAR Raw Data'!$B$6:$BE$43,'RevPAR Raw Data'!AK$1,FALSE)</f>
        <v>64.606847725162396</v>
      </c>
      <c r="AY40" s="53">
        <f>VLOOKUP($A40,'RevPAR Raw Data'!$B$6:$BE$43,'RevPAR Raw Data'!AL$1,FALSE)</f>
        <v>54.9225468895078</v>
      </c>
      <c r="AZ40" s="52">
        <f>VLOOKUP($A40,'RevPAR Raw Data'!$B$6:$BE$43,'RevPAR Raw Data'!AN$1,FALSE)</f>
        <v>82.796302228412202</v>
      </c>
      <c r="BA40" s="52">
        <f>VLOOKUP($A40,'RevPAR Raw Data'!$B$6:$BE$43,'RevPAR Raw Data'!AO$1,FALSE)</f>
        <v>81.232757660167096</v>
      </c>
      <c r="BB40" s="53">
        <f>VLOOKUP($A40,'RevPAR Raw Data'!$B$6:$BE$43,'RevPAR Raw Data'!AP$1,FALSE)</f>
        <v>82.014529944289606</v>
      </c>
      <c r="BC40" s="54">
        <f>VLOOKUP($A40,'RevPAR Raw Data'!$B$6:$BE$43,'RevPAR Raw Data'!AR$1,FALSE)</f>
        <v>62.6631134765884</v>
      </c>
      <c r="BE40" s="47">
        <f>VLOOKUP($A40,'RevPAR Raw Data'!$B$6:$BE$43,'RevPAR Raw Data'!AT$1,FALSE)</f>
        <v>2.8000901637906201</v>
      </c>
      <c r="BF40" s="48">
        <f>VLOOKUP($A40,'RevPAR Raw Data'!$B$6:$BE$43,'RevPAR Raw Data'!AU$1,FALSE)</f>
        <v>-2.9895566615996301</v>
      </c>
      <c r="BG40" s="48">
        <f>VLOOKUP($A40,'RevPAR Raw Data'!$B$6:$BE$43,'RevPAR Raw Data'!AV$1,FALSE)</f>
        <v>-3.4686833452489401</v>
      </c>
      <c r="BH40" s="48">
        <f>VLOOKUP($A40,'RevPAR Raw Data'!$B$6:$BE$43,'RevPAR Raw Data'!AW$1,FALSE)</f>
        <v>5.03075234154126E-3</v>
      </c>
      <c r="BI40" s="48">
        <f>VLOOKUP($A40,'RevPAR Raw Data'!$B$6:$BE$43,'RevPAR Raw Data'!AX$1,FALSE)</f>
        <v>0.14290333654482301</v>
      </c>
      <c r="BJ40" s="49">
        <f>VLOOKUP($A40,'RevPAR Raw Data'!$B$6:$BE$43,'RevPAR Raw Data'!AY$1,FALSE)</f>
        <v>-0.79185686467805305</v>
      </c>
      <c r="BK40" s="48">
        <f>VLOOKUP($A40,'RevPAR Raw Data'!$B$6:$BE$43,'RevPAR Raw Data'!BA$1,FALSE)</f>
        <v>-6.23919422897304</v>
      </c>
      <c r="BL40" s="48">
        <f>VLOOKUP($A40,'RevPAR Raw Data'!$B$6:$BE$43,'RevPAR Raw Data'!BB$1,FALSE)</f>
        <v>-2.4110432267296198</v>
      </c>
      <c r="BM40" s="49">
        <f>VLOOKUP($A40,'RevPAR Raw Data'!$B$6:$BE$43,'RevPAR Raw Data'!BC$1,FALSE)</f>
        <v>-4.3816462151224398</v>
      </c>
      <c r="BN40" s="50">
        <f>VLOOKUP($A40,'RevPAR Raw Data'!$B$6:$BE$43,'RevPAR Raw Data'!BE$1,FALSE)</f>
        <v>-2.1653646313788002</v>
      </c>
    </row>
    <row r="41" spans="1:66" x14ac:dyDescent="0.45">
      <c r="A41" s="63" t="s">
        <v>79</v>
      </c>
      <c r="B41" s="47">
        <f>VLOOKUP($A41,'Occupancy Raw Data'!$B$8:$BE$45,'Occupancy Raw Data'!AG$3,FALSE)</f>
        <v>38.504204687779499</v>
      </c>
      <c r="C41" s="48">
        <f>VLOOKUP($A41,'Occupancy Raw Data'!$B$8:$BE$45,'Occupancy Raw Data'!AH$3,FALSE)</f>
        <v>45.303274288781502</v>
      </c>
      <c r="D41" s="48">
        <f>VLOOKUP($A41,'Occupancy Raw Data'!$B$8:$BE$45,'Occupancy Raw Data'!AI$3,FALSE)</f>
        <v>47.4324566112005</v>
      </c>
      <c r="E41" s="48">
        <f>VLOOKUP($A41,'Occupancy Raw Data'!$B$8:$BE$45,'Occupancy Raw Data'!AJ$3,FALSE)</f>
        <v>48.806078147612098</v>
      </c>
      <c r="F41" s="48">
        <f>VLOOKUP($A41,'Occupancy Raw Data'!$B$8:$BE$45,'Occupancy Raw Data'!AK$3,FALSE)</f>
        <v>48.643270622286501</v>
      </c>
      <c r="G41" s="49">
        <f>VLOOKUP($A41,'Occupancy Raw Data'!$B$8:$BE$45,'Occupancy Raw Data'!AL$3,FALSE)</f>
        <v>45.724760090572502</v>
      </c>
      <c r="H41" s="48">
        <f>VLOOKUP($A41,'Occupancy Raw Data'!$B$8:$BE$45,'Occupancy Raw Data'!AN$3,FALSE)</f>
        <v>56.476121562952201</v>
      </c>
      <c r="I41" s="48">
        <f>VLOOKUP($A41,'Occupancy Raw Data'!$B$8:$BE$45,'Occupancy Raw Data'!AO$3,FALSE)</f>
        <v>55.4811866859623</v>
      </c>
      <c r="J41" s="49">
        <f>VLOOKUP($A41,'Occupancy Raw Data'!$B$8:$BE$45,'Occupancy Raw Data'!AP$3,FALSE)</f>
        <v>55.9786541244573</v>
      </c>
      <c r="K41" s="50">
        <f>VLOOKUP($A41,'Occupancy Raw Data'!$B$8:$BE$45,'Occupancy Raw Data'!AR$3,FALSE)</f>
        <v>48.640654337817303</v>
      </c>
      <c r="M41" s="47">
        <f>VLOOKUP($A41,'Occupancy Raw Data'!$B$8:$BE$45,'Occupancy Raw Data'!AT$3,FALSE)</f>
        <v>-6.1082024432809696</v>
      </c>
      <c r="N41" s="48">
        <f>VLOOKUP($A41,'Occupancy Raw Data'!$B$8:$BE$45,'Occupancy Raw Data'!AU$3,FALSE)</f>
        <v>0.118623962040332</v>
      </c>
      <c r="O41" s="48">
        <f>VLOOKUP($A41,'Occupancy Raw Data'!$B$8:$BE$45,'Occupancy Raw Data'!AV$3,FALSE)</f>
        <v>-1.86877988521079</v>
      </c>
      <c r="P41" s="48">
        <f>VLOOKUP($A41,'Occupancy Raw Data'!$B$8:$BE$45,'Occupancy Raw Data'!AW$3,FALSE)</f>
        <v>-2.6695526695526599</v>
      </c>
      <c r="Q41" s="48">
        <f>VLOOKUP($A41,'Occupancy Raw Data'!$B$8:$BE$45,'Occupancy Raw Data'!AX$3,FALSE)</f>
        <v>-5.7813594954449803</v>
      </c>
      <c r="R41" s="49">
        <f>VLOOKUP($A41,'Occupancy Raw Data'!$B$8:$BE$45,'Occupancy Raw Data'!AY$3,FALSE)</f>
        <v>-3.2387537438466998</v>
      </c>
      <c r="S41" s="48">
        <f>VLOOKUP($A41,'Occupancy Raw Data'!$B$8:$BE$45,'Occupancy Raw Data'!BA$3,FALSE)</f>
        <v>-7.9599056603773501</v>
      </c>
      <c r="T41" s="48">
        <f>VLOOKUP($A41,'Occupancy Raw Data'!$B$8:$BE$45,'Occupancy Raw Data'!BB$3,FALSE)</f>
        <v>-10.5830903790087</v>
      </c>
      <c r="U41" s="49">
        <f>VLOOKUP($A41,'Occupancy Raw Data'!$B$8:$BE$45,'Occupancy Raw Data'!BC$3,FALSE)</f>
        <v>-9.2788038698328901</v>
      </c>
      <c r="V41" s="50">
        <f>VLOOKUP($A41,'Occupancy Raw Data'!$B$8:$BE$45,'Occupancy Raw Data'!BE$3,FALSE)</f>
        <v>-5.31403038536717</v>
      </c>
      <c r="X41" s="51">
        <f>VLOOKUP($A41,'ADR Raw Data'!$B$6:$BE$43,'ADR Raw Data'!AG$1,FALSE)</f>
        <v>96.504879182156103</v>
      </c>
      <c r="Y41" s="52">
        <f>VLOOKUP($A41,'ADR Raw Data'!$B$6:$BE$43,'ADR Raw Data'!AH$1,FALSE)</f>
        <v>96.032184044233802</v>
      </c>
      <c r="Z41" s="52">
        <f>VLOOKUP($A41,'ADR Raw Data'!$B$6:$BE$43,'ADR Raw Data'!AI$1,FALSE)</f>
        <v>96.938702376461706</v>
      </c>
      <c r="AA41" s="52">
        <f>VLOOKUP($A41,'ADR Raw Data'!$B$6:$BE$43,'ADR Raw Data'!AJ$1,FALSE)</f>
        <v>97.545259451445503</v>
      </c>
      <c r="AB41" s="52">
        <f>VLOOKUP($A41,'ADR Raw Data'!$B$6:$BE$43,'ADR Raw Data'!AK$1,FALSE)</f>
        <v>99.683826701375907</v>
      </c>
      <c r="AC41" s="53">
        <f>VLOOKUP($A41,'ADR Raw Data'!$B$6:$BE$43,'ADR Raw Data'!AL$1,FALSE)</f>
        <v>97.393759628989102</v>
      </c>
      <c r="AD41" s="52">
        <f>VLOOKUP($A41,'ADR Raw Data'!$B$6:$BE$43,'ADR Raw Data'!AN$1,FALSE)</f>
        <v>118.711688020499</v>
      </c>
      <c r="AE41" s="52">
        <f>VLOOKUP($A41,'ADR Raw Data'!$B$6:$BE$43,'ADR Raw Data'!AO$1,FALSE)</f>
        <v>117.83404955983001</v>
      </c>
      <c r="AF41" s="53">
        <f>VLOOKUP($A41,'ADR Raw Data'!$B$6:$BE$43,'ADR Raw Data'!AP$1,FALSE)</f>
        <v>118.276768460171</v>
      </c>
      <c r="AG41" s="54">
        <f>VLOOKUP($A41,'ADR Raw Data'!$B$6:$BE$43,'ADR Raw Data'!AR$1,FALSE)</f>
        <v>104.22813864946301</v>
      </c>
      <c r="AI41" s="47">
        <f>VLOOKUP($A41,'ADR Raw Data'!$B$6:$BE$43,'ADR Raw Data'!AT$1,FALSE)</f>
        <v>-4.7330631219968398</v>
      </c>
      <c r="AJ41" s="48">
        <f>VLOOKUP($A41,'ADR Raw Data'!$B$6:$BE$43,'ADR Raw Data'!AU$1,FALSE)</f>
        <v>0.199203048217371</v>
      </c>
      <c r="AK41" s="48">
        <f>VLOOKUP($A41,'ADR Raw Data'!$B$6:$BE$43,'ADR Raw Data'!AV$1,FALSE)</f>
        <v>1.0309591064074799</v>
      </c>
      <c r="AL41" s="48">
        <f>VLOOKUP($A41,'ADR Raw Data'!$B$6:$BE$43,'ADR Raw Data'!AW$1,FALSE)</f>
        <v>-0.88796592944366703</v>
      </c>
      <c r="AM41" s="48">
        <f>VLOOKUP($A41,'ADR Raw Data'!$B$6:$BE$43,'ADR Raw Data'!AX$1,FALSE)</f>
        <v>-2.6576224278809999</v>
      </c>
      <c r="AN41" s="49">
        <f>VLOOKUP($A41,'ADR Raw Data'!$B$6:$BE$43,'ADR Raw Data'!AY$1,FALSE)</f>
        <v>-1.41295233499602</v>
      </c>
      <c r="AO41" s="48">
        <f>VLOOKUP($A41,'ADR Raw Data'!$B$6:$BE$43,'ADR Raw Data'!BA$1,FALSE)</f>
        <v>-4.8572182047754602</v>
      </c>
      <c r="AP41" s="48">
        <f>VLOOKUP($A41,'ADR Raw Data'!$B$6:$BE$43,'ADR Raw Data'!BB$1,FALSE)</f>
        <v>-6.0086706662723897</v>
      </c>
      <c r="AQ41" s="49">
        <f>VLOOKUP($A41,'ADR Raw Data'!$B$6:$BE$43,'ADR Raw Data'!BC$1,FALSE)</f>
        <v>-5.4324479818075497</v>
      </c>
      <c r="AR41" s="50">
        <f>VLOOKUP($A41,'ADR Raw Data'!$B$6:$BE$43,'ADR Raw Data'!BE$1,FALSE)</f>
        <v>-3.296175874052</v>
      </c>
      <c r="AT41" s="51">
        <f>VLOOKUP($A41,'RevPAR Raw Data'!$B$6:$BE$43,'RevPAR Raw Data'!AG$1,FALSE)</f>
        <v>37.158436213991699</v>
      </c>
      <c r="AU41" s="52">
        <f>VLOOKUP($A41,'RevPAR Raw Data'!$B$6:$BE$43,'RevPAR Raw Data'!AH$1,FALSE)</f>
        <v>43.505723743066703</v>
      </c>
      <c r="AV41" s="52">
        <f>VLOOKUP($A41,'RevPAR Raw Data'!$B$6:$BE$43,'RevPAR Raw Data'!AI$1,FALSE)</f>
        <v>45.980407944176001</v>
      </c>
      <c r="AW41" s="52">
        <f>VLOOKUP($A41,'RevPAR Raw Data'!$B$6:$BE$43,'RevPAR Raw Data'!AJ$1,FALSE)</f>
        <v>47.608015557163498</v>
      </c>
      <c r="AX41" s="52">
        <f>VLOOKUP($A41,'RevPAR Raw Data'!$B$6:$BE$43,'RevPAR Raw Data'!AK$1,FALSE)</f>
        <v>48.489473589001399</v>
      </c>
      <c r="AY41" s="53">
        <f>VLOOKUP($A41,'RevPAR Raw Data'!$B$6:$BE$43,'RevPAR Raw Data'!AL$1,FALSE)</f>
        <v>44.533062933544102</v>
      </c>
      <c r="AZ41" s="52">
        <f>VLOOKUP($A41,'RevPAR Raw Data'!$B$6:$BE$43,'RevPAR Raw Data'!AN$1,FALSE)</f>
        <v>67.043757235889998</v>
      </c>
      <c r="BA41" s="52">
        <f>VLOOKUP($A41,'RevPAR Raw Data'!$B$6:$BE$43,'RevPAR Raw Data'!AO$1,FALSE)</f>
        <v>65.375729015918907</v>
      </c>
      <c r="BB41" s="53">
        <f>VLOOKUP($A41,'RevPAR Raw Data'!$B$6:$BE$43,'RevPAR Raw Data'!AP$1,FALSE)</f>
        <v>66.209743125904396</v>
      </c>
      <c r="BC41" s="54">
        <f>VLOOKUP($A41,'RevPAR Raw Data'!$B$6:$BE$43,'RevPAR Raw Data'!AR$1,FALSE)</f>
        <v>50.697248643226402</v>
      </c>
      <c r="BE41" s="47">
        <f>VLOOKUP($A41,'RevPAR Raw Data'!$B$6:$BE$43,'RevPAR Raw Data'!AT$1,FALSE)</f>
        <v>-10.552160488017901</v>
      </c>
      <c r="BF41" s="48">
        <f>VLOOKUP($A41,'RevPAR Raw Data'!$B$6:$BE$43,'RevPAR Raw Data'!AU$1,FALSE)</f>
        <v>0.31806331280600297</v>
      </c>
      <c r="BG41" s="48">
        <f>VLOOKUP($A41,'RevPAR Raw Data'!$B$6:$BE$43,'RevPAR Raw Data'!AV$1,FALSE)</f>
        <v>-0.85708713520859703</v>
      </c>
      <c r="BH41" s="48">
        <f>VLOOKUP($A41,'RevPAR Raw Data'!$B$6:$BE$43,'RevPAR Raw Data'!AW$1,FALSE)</f>
        <v>-3.5338138808221502</v>
      </c>
      <c r="BI41" s="48">
        <f>VLOOKUP($A41,'RevPAR Raw Data'!$B$6:$BE$43,'RevPAR Raw Data'!AX$1,FALSE)</f>
        <v>-8.2853352167386198</v>
      </c>
      <c r="BJ41" s="49">
        <f>VLOOKUP($A41,'RevPAR Raw Data'!$B$6:$BE$43,'RevPAR Raw Data'!AY$1,FALSE)</f>
        <v>-4.6059440321942802</v>
      </c>
      <c r="BK41" s="48">
        <f>VLOOKUP($A41,'RevPAR Raw Data'!$B$6:$BE$43,'RevPAR Raw Data'!BA$1,FALSE)</f>
        <v>-12.430493878334</v>
      </c>
      <c r="BL41" s="48">
        <f>VLOOKUP($A41,'RevPAR Raw Data'!$B$6:$BE$43,'RevPAR Raw Data'!BB$1,FALSE)</f>
        <v>-15.955857998092499</v>
      </c>
      <c r="BM41" s="49">
        <f>VLOOKUP($A41,'RevPAR Raw Data'!$B$6:$BE$43,'RevPAR Raw Data'!BC$1,FALSE)</f>
        <v>-14.207185658077799</v>
      </c>
      <c r="BN41" s="50">
        <f>VLOOKUP($A41,'RevPAR Raw Data'!$B$6:$BE$43,'RevPAR Raw Data'!BE$1,FALSE)</f>
        <v>-8.4350464719169107</v>
      </c>
    </row>
    <row r="42" spans="1:66" x14ac:dyDescent="0.45">
      <c r="A42" s="63" t="s">
        <v>80</v>
      </c>
      <c r="B42" s="47">
        <f>VLOOKUP($A42,'Occupancy Raw Data'!$B$8:$BE$45,'Occupancy Raw Data'!AG$3,FALSE)</f>
        <v>42.662664808661098</v>
      </c>
      <c r="C42" s="48">
        <f>VLOOKUP($A42,'Occupancy Raw Data'!$B$8:$BE$45,'Occupancy Raw Data'!AH$3,FALSE)</f>
        <v>45.910352130611301</v>
      </c>
      <c r="D42" s="48">
        <f>VLOOKUP($A42,'Occupancy Raw Data'!$B$8:$BE$45,'Occupancy Raw Data'!AI$3,FALSE)</f>
        <v>48.603943541144403</v>
      </c>
      <c r="E42" s="48">
        <f>VLOOKUP($A42,'Occupancy Raw Data'!$B$8:$BE$45,'Occupancy Raw Data'!AJ$3,FALSE)</f>
        <v>53.612139255444603</v>
      </c>
      <c r="F42" s="48">
        <f>VLOOKUP($A42,'Occupancy Raw Data'!$B$8:$BE$45,'Occupancy Raw Data'!AK$3,FALSE)</f>
        <v>57.069386331938603</v>
      </c>
      <c r="G42" s="49">
        <f>VLOOKUP($A42,'Occupancy Raw Data'!$B$8:$BE$45,'Occupancy Raw Data'!AL$3,FALSE)</f>
        <v>49.570077270801697</v>
      </c>
      <c r="H42" s="48">
        <f>VLOOKUP($A42,'Occupancy Raw Data'!$B$8:$BE$45,'Occupancy Raw Data'!AN$3,FALSE)</f>
        <v>64.525667846797504</v>
      </c>
      <c r="I42" s="48">
        <f>VLOOKUP($A42,'Occupancy Raw Data'!$B$8:$BE$45,'Occupancy Raw Data'!AO$3,FALSE)</f>
        <v>63.641910739190998</v>
      </c>
      <c r="J42" s="49">
        <f>VLOOKUP($A42,'Occupancy Raw Data'!$B$8:$BE$45,'Occupancy Raw Data'!AP$3,FALSE)</f>
        <v>64.083789292994297</v>
      </c>
      <c r="K42" s="50">
        <f>VLOOKUP($A42,'Occupancy Raw Data'!$B$8:$BE$45,'Occupancy Raw Data'!AR$3,FALSE)</f>
        <v>53.715787860795601</v>
      </c>
      <c r="M42" s="47">
        <f>VLOOKUP($A42,'Occupancy Raw Data'!$B$8:$BE$45,'Occupancy Raw Data'!AT$3,FALSE)</f>
        <v>-4.7635341125159298</v>
      </c>
      <c r="N42" s="48">
        <f>VLOOKUP($A42,'Occupancy Raw Data'!$B$8:$BE$45,'Occupancy Raw Data'!AU$3,FALSE)</f>
        <v>-5.8329329345183796</v>
      </c>
      <c r="O42" s="48">
        <f>VLOOKUP($A42,'Occupancy Raw Data'!$B$8:$BE$45,'Occupancy Raw Data'!AV$3,FALSE)</f>
        <v>-8.1727138297904105</v>
      </c>
      <c r="P42" s="48">
        <f>VLOOKUP($A42,'Occupancy Raw Data'!$B$8:$BE$45,'Occupancy Raw Data'!AW$3,FALSE)</f>
        <v>-6.77406263705321</v>
      </c>
      <c r="Q42" s="48">
        <f>VLOOKUP($A42,'Occupancy Raw Data'!$B$8:$BE$45,'Occupancy Raw Data'!AX$3,FALSE)</f>
        <v>-5.2281819273050898</v>
      </c>
      <c r="R42" s="49">
        <f>VLOOKUP($A42,'Occupancy Raw Data'!$B$8:$BE$45,'Occupancy Raw Data'!AY$3,FALSE)</f>
        <v>-6.1887362402257802</v>
      </c>
      <c r="S42" s="48">
        <f>VLOOKUP($A42,'Occupancy Raw Data'!$B$8:$BE$45,'Occupancy Raw Data'!BA$3,FALSE)</f>
        <v>-4.9451232085835102</v>
      </c>
      <c r="T42" s="48">
        <f>VLOOKUP($A42,'Occupancy Raw Data'!$B$8:$BE$45,'Occupancy Raw Data'!BB$3,FALSE)</f>
        <v>-5.7066303444887101</v>
      </c>
      <c r="U42" s="49">
        <f>VLOOKUP($A42,'Occupancy Raw Data'!$B$8:$BE$45,'Occupancy Raw Data'!BC$3,FALSE)</f>
        <v>-5.3247826138694698</v>
      </c>
      <c r="V42" s="50">
        <f>VLOOKUP($A42,'Occupancy Raw Data'!$B$8:$BE$45,'Occupancy Raw Data'!BE$3,FALSE)</f>
        <v>-5.8948173442184002</v>
      </c>
      <c r="X42" s="51">
        <f>VLOOKUP($A42,'ADR Raw Data'!$B$6:$BE$43,'ADR Raw Data'!AG$1,FALSE)</f>
        <v>96.185374999999993</v>
      </c>
      <c r="Y42" s="52">
        <f>VLOOKUP($A42,'ADR Raw Data'!$B$6:$BE$43,'ADR Raw Data'!AH$1,FALSE)</f>
        <v>97.203374257310102</v>
      </c>
      <c r="Z42" s="52">
        <f>VLOOKUP($A42,'ADR Raw Data'!$B$6:$BE$43,'ADR Raw Data'!AI$1,FALSE)</f>
        <v>98.937393270821801</v>
      </c>
      <c r="AA42" s="52">
        <f>VLOOKUP($A42,'ADR Raw Data'!$B$6:$BE$43,'ADR Raw Data'!AJ$1,FALSE)</f>
        <v>104.804235757613</v>
      </c>
      <c r="AB42" s="52">
        <f>VLOOKUP($A42,'ADR Raw Data'!$B$6:$BE$43,'ADR Raw Data'!AK$1,FALSE)</f>
        <v>106.13560197859201</v>
      </c>
      <c r="AC42" s="53">
        <f>VLOOKUP($A42,'ADR Raw Data'!$B$6:$BE$43,'ADR Raw Data'!AL$1,FALSE)</f>
        <v>101.06765252172301</v>
      </c>
      <c r="AD42" s="52">
        <f>VLOOKUP($A42,'ADR Raw Data'!$B$6:$BE$43,'ADR Raw Data'!AN$1,FALSE)</f>
        <v>120.61434984568299</v>
      </c>
      <c r="AE42" s="52">
        <f>VLOOKUP($A42,'ADR Raw Data'!$B$6:$BE$43,'ADR Raw Data'!AO$1,FALSE)</f>
        <v>123.03138453109599</v>
      </c>
      <c r="AF42" s="53">
        <f>VLOOKUP($A42,'ADR Raw Data'!$B$6:$BE$43,'ADR Raw Data'!AP$1,FALSE)</f>
        <v>121.81453406855501</v>
      </c>
      <c r="AG42" s="54">
        <f>VLOOKUP($A42,'ADR Raw Data'!$B$6:$BE$43,'ADR Raw Data'!AR$1,FALSE)</f>
        <v>108.137654583347</v>
      </c>
      <c r="AI42" s="47">
        <f>VLOOKUP($A42,'ADR Raw Data'!$B$6:$BE$43,'ADR Raw Data'!AT$1,FALSE)</f>
        <v>3.2567478778929799</v>
      </c>
      <c r="AJ42" s="48">
        <f>VLOOKUP($A42,'ADR Raw Data'!$B$6:$BE$43,'ADR Raw Data'!AU$1,FALSE)</f>
        <v>3.6854173302576299</v>
      </c>
      <c r="AK42" s="48">
        <f>VLOOKUP($A42,'ADR Raw Data'!$B$6:$BE$43,'ADR Raw Data'!AV$1,FALSE)</f>
        <v>1.5926264186541501</v>
      </c>
      <c r="AL42" s="48">
        <f>VLOOKUP($A42,'ADR Raw Data'!$B$6:$BE$43,'ADR Raw Data'!AW$1,FALSE)</f>
        <v>1.6821392633696</v>
      </c>
      <c r="AM42" s="48">
        <f>VLOOKUP($A42,'ADR Raw Data'!$B$6:$BE$43,'ADR Raw Data'!AX$1,FALSE)</f>
        <v>-0.48242921422877999</v>
      </c>
      <c r="AN42" s="49">
        <f>VLOOKUP($A42,'ADR Raw Data'!$B$6:$BE$43,'ADR Raw Data'!AY$1,FALSE)</f>
        <v>1.7342111768335799</v>
      </c>
      <c r="AO42" s="48">
        <f>VLOOKUP($A42,'ADR Raw Data'!$B$6:$BE$43,'ADR Raw Data'!BA$1,FALSE)</f>
        <v>-1.1209783779426099</v>
      </c>
      <c r="AP42" s="48">
        <f>VLOOKUP($A42,'ADR Raw Data'!$B$6:$BE$43,'ADR Raw Data'!BB$1,FALSE)</f>
        <v>6.3695838541508107E-2</v>
      </c>
      <c r="AQ42" s="49">
        <f>VLOOKUP($A42,'ADR Raw Data'!$B$6:$BE$43,'ADR Raw Data'!BC$1,FALSE)</f>
        <v>-0.53196307351413397</v>
      </c>
      <c r="AR42" s="50">
        <f>VLOOKUP($A42,'ADR Raw Data'!$B$6:$BE$43,'ADR Raw Data'!BE$1,FALSE)</f>
        <v>0.89817270482330303</v>
      </c>
      <c r="AT42" s="51">
        <f>VLOOKUP($A42,'RevPAR Raw Data'!$B$6:$BE$43,'RevPAR Raw Data'!AG$1,FALSE)</f>
        <v>41.035244131203697</v>
      </c>
      <c r="AU42" s="52">
        <f>VLOOKUP($A42,'RevPAR Raw Data'!$B$6:$BE$43,'RevPAR Raw Data'!AH$1,FALSE)</f>
        <v>44.626411404367097</v>
      </c>
      <c r="AV42" s="52">
        <f>VLOOKUP($A42,'RevPAR Raw Data'!$B$6:$BE$43,'RevPAR Raw Data'!AI$1,FALSE)</f>
        <v>48.087474766430297</v>
      </c>
      <c r="AW42" s="52">
        <f>VLOOKUP($A42,'RevPAR Raw Data'!$B$6:$BE$43,'RevPAR Raw Data'!AJ$1,FALSE)</f>
        <v>56.187792819976302</v>
      </c>
      <c r="AX42" s="52">
        <f>VLOOKUP($A42,'RevPAR Raw Data'!$B$6:$BE$43,'RevPAR Raw Data'!AK$1,FALSE)</f>
        <v>60.570936728891702</v>
      </c>
      <c r="AY42" s="53">
        <f>VLOOKUP($A42,'RevPAR Raw Data'!$B$6:$BE$43,'RevPAR Raw Data'!AL$1,FALSE)</f>
        <v>50.0993134508035</v>
      </c>
      <c r="AZ42" s="52">
        <f>VLOOKUP($A42,'RevPAR Raw Data'!$B$6:$BE$43,'RevPAR Raw Data'!AN$1,FALSE)</f>
        <v>77.827214757000306</v>
      </c>
      <c r="BA42" s="52">
        <f>VLOOKUP($A42,'RevPAR Raw Data'!$B$6:$BE$43,'RevPAR Raw Data'!AO$1,FALSE)</f>
        <v>78.2995239244716</v>
      </c>
      <c r="BB42" s="53">
        <f>VLOOKUP($A42,'RevPAR Raw Data'!$B$6:$BE$43,'RevPAR Raw Data'!AP$1,FALSE)</f>
        <v>78.063369340735903</v>
      </c>
      <c r="BC42" s="54">
        <f>VLOOKUP($A42,'RevPAR Raw Data'!$B$6:$BE$43,'RevPAR Raw Data'!AR$1,FALSE)</f>
        <v>58.086993133630799</v>
      </c>
      <c r="BE42" s="47">
        <f>VLOOKUP($A42,'RevPAR Raw Data'!$B$6:$BE$43,'RevPAR Raw Data'!AT$1,FALSE)</f>
        <v>-1.6619225307450101</v>
      </c>
      <c r="BF42" s="48">
        <f>VLOOKUP($A42,'RevPAR Raw Data'!$B$6:$BE$43,'RevPAR Raw Data'!AU$1,FALSE)</f>
        <v>-2.3624835254917902</v>
      </c>
      <c r="BG42" s="48">
        <f>VLOOKUP($A42,'RevPAR Raw Data'!$B$6:$BE$43,'RevPAR Raw Data'!AV$1,FALSE)</f>
        <v>-6.7102482107104997</v>
      </c>
      <c r="BH42" s="48">
        <f>VLOOKUP($A42,'RevPAR Raw Data'!$B$6:$BE$43,'RevPAR Raw Data'!AW$1,FALSE)</f>
        <v>-5.2058725410267304</v>
      </c>
      <c r="BI42" s="48">
        <f>VLOOKUP($A42,'RevPAR Raw Data'!$B$6:$BE$43,'RevPAR Raw Data'!AX$1,FALSE)</f>
        <v>-5.68538886454352</v>
      </c>
      <c r="BJ42" s="49">
        <f>VLOOKUP($A42,'RevPAR Raw Data'!$B$6:$BE$43,'RevPAR Raw Data'!AY$1,FALSE)</f>
        <v>-4.5618508189749498</v>
      </c>
      <c r="BK42" s="48">
        <f>VLOOKUP($A42,'RevPAR Raw Data'!$B$6:$BE$43,'RevPAR Raw Data'!BA$1,FALSE)</f>
        <v>-6.0106678245952798</v>
      </c>
      <c r="BL42" s="48">
        <f>VLOOKUP($A42,'RevPAR Raw Data'!$B$6:$BE$43,'RevPAR Raw Data'!BB$1,FALSE)</f>
        <v>-5.6465693919975797</v>
      </c>
      <c r="BM42" s="49">
        <f>VLOOKUP($A42,'RevPAR Raw Data'!$B$6:$BE$43,'RevPAR Raw Data'!BC$1,FALSE)</f>
        <v>-5.8284198101329201</v>
      </c>
      <c r="BN42" s="50">
        <f>VLOOKUP($A42,'RevPAR Raw Data'!$B$6:$BE$43,'RevPAR Raw Data'!BE$1,FALSE)</f>
        <v>-5.0495902797800598</v>
      </c>
    </row>
    <row r="43" spans="1:66" x14ac:dyDescent="0.45">
      <c r="A43" s="66" t="s">
        <v>81</v>
      </c>
      <c r="B43" s="47">
        <f>VLOOKUP($A43,'Occupancy Raw Data'!$B$8:$BE$45,'Occupancy Raw Data'!AG$3,FALSE)</f>
        <v>50.791442250149601</v>
      </c>
      <c r="C43" s="48">
        <f>VLOOKUP($A43,'Occupancy Raw Data'!$B$8:$BE$45,'Occupancy Raw Data'!AH$3,FALSE)</f>
        <v>60.248852982246099</v>
      </c>
      <c r="D43" s="48">
        <f>VLOOKUP($A43,'Occupancy Raw Data'!$B$8:$BE$45,'Occupancy Raw Data'!AI$3,FALSE)</f>
        <v>65.285757031717495</v>
      </c>
      <c r="E43" s="48">
        <f>VLOOKUP($A43,'Occupancy Raw Data'!$B$8:$BE$45,'Occupancy Raw Data'!AJ$3,FALSE)</f>
        <v>69.055455814881299</v>
      </c>
      <c r="F43" s="48">
        <f>VLOOKUP($A43,'Occupancy Raw Data'!$B$8:$BE$45,'Occupancy Raw Data'!AK$3,FALSE)</f>
        <v>65.623877917414703</v>
      </c>
      <c r="G43" s="49">
        <f>VLOOKUP($A43,'Occupancy Raw Data'!$B$8:$BE$45,'Occupancy Raw Data'!AL$3,FALSE)</f>
        <v>62.201077199281798</v>
      </c>
      <c r="H43" s="48">
        <f>VLOOKUP($A43,'Occupancy Raw Data'!$B$8:$BE$45,'Occupancy Raw Data'!AN$3,FALSE)</f>
        <v>65.743068023139799</v>
      </c>
      <c r="I43" s="48">
        <f>VLOOKUP($A43,'Occupancy Raw Data'!$B$8:$BE$45,'Occupancy Raw Data'!AO$3,FALSE)</f>
        <v>64.818970676241705</v>
      </c>
      <c r="J43" s="49">
        <f>VLOOKUP($A43,'Occupancy Raw Data'!$B$8:$BE$45,'Occupancy Raw Data'!AP$3,FALSE)</f>
        <v>65.281019349690794</v>
      </c>
      <c r="K43" s="50">
        <f>VLOOKUP($A43,'Occupancy Raw Data'!$B$8:$BE$45,'Occupancy Raw Data'!AR$3,FALSE)</f>
        <v>63.081060670827199</v>
      </c>
      <c r="M43" s="47">
        <f>VLOOKUP($A43,'Occupancy Raw Data'!$B$8:$BE$45,'Occupancy Raw Data'!AT$3,FALSE)</f>
        <v>3.4461331754369802</v>
      </c>
      <c r="N43" s="48">
        <f>VLOOKUP($A43,'Occupancy Raw Data'!$B$8:$BE$45,'Occupancy Raw Data'!AU$3,FALSE)</f>
        <v>6.7742775566706701</v>
      </c>
      <c r="O43" s="48">
        <f>VLOOKUP($A43,'Occupancy Raw Data'!$B$8:$BE$45,'Occupancy Raw Data'!AV$3,FALSE)</f>
        <v>0.223949620258519</v>
      </c>
      <c r="P43" s="48">
        <f>VLOOKUP($A43,'Occupancy Raw Data'!$B$8:$BE$45,'Occupancy Raw Data'!AW$3,FALSE)</f>
        <v>2.6477690902872602</v>
      </c>
      <c r="Q43" s="48">
        <f>VLOOKUP($A43,'Occupancy Raw Data'!$B$8:$BE$45,'Occupancy Raw Data'!AX$3,FALSE)</f>
        <v>1.15434372829136</v>
      </c>
      <c r="R43" s="49">
        <f>VLOOKUP($A43,'Occupancy Raw Data'!$B$8:$BE$45,'Occupancy Raw Data'!AY$3,FALSE)</f>
        <v>2.70480013805666</v>
      </c>
      <c r="S43" s="48">
        <f>VLOOKUP($A43,'Occupancy Raw Data'!$B$8:$BE$45,'Occupancy Raw Data'!BA$3,FALSE)</f>
        <v>1.01986193886147E-2</v>
      </c>
      <c r="T43" s="48">
        <f>VLOOKUP($A43,'Occupancy Raw Data'!$B$8:$BE$45,'Occupancy Raw Data'!BB$3,FALSE)</f>
        <v>-8.6354242298929493E-3</v>
      </c>
      <c r="U43" s="49">
        <f>VLOOKUP($A43,'Occupancy Raw Data'!$B$8:$BE$45,'Occupancy Raw Data'!BC$3,FALSE)</f>
        <v>8.4736300992431296E-4</v>
      </c>
      <c r="V43" s="50">
        <f>VLOOKUP($A43,'Occupancy Raw Data'!$B$8:$BE$45,'Occupancy Raw Data'!BE$3,FALSE)</f>
        <v>1.8901939460438799</v>
      </c>
      <c r="X43" s="51">
        <f>VLOOKUP($A43,'ADR Raw Data'!$B$6:$BE$43,'ADR Raw Data'!AG$1,FALSE)</f>
        <v>133.16963523716899</v>
      </c>
      <c r="Y43" s="52">
        <f>VLOOKUP($A43,'ADR Raw Data'!$B$6:$BE$43,'ADR Raw Data'!AH$1,FALSE)</f>
        <v>147.219351300792</v>
      </c>
      <c r="Z43" s="52">
        <f>VLOOKUP($A43,'ADR Raw Data'!$B$6:$BE$43,'ADR Raw Data'!AI$1,FALSE)</f>
        <v>155.07677811643001</v>
      </c>
      <c r="AA43" s="52">
        <f>VLOOKUP($A43,'ADR Raw Data'!$B$6:$BE$43,'ADR Raw Data'!AJ$1,FALSE)</f>
        <v>151.883517512818</v>
      </c>
      <c r="AB43" s="52">
        <f>VLOOKUP($A43,'ADR Raw Data'!$B$6:$BE$43,'ADR Raw Data'!AK$1,FALSE)</f>
        <v>137.75185729810201</v>
      </c>
      <c r="AC43" s="53">
        <f>VLOOKUP($A43,'ADR Raw Data'!$B$6:$BE$43,'ADR Raw Data'!AL$1,FALSE)</f>
        <v>145.61219318247399</v>
      </c>
      <c r="AD43" s="52">
        <f>VLOOKUP($A43,'ADR Raw Data'!$B$6:$BE$43,'ADR Raw Data'!AN$1,FALSE)</f>
        <v>126.462711335983</v>
      </c>
      <c r="AE43" s="52">
        <f>VLOOKUP($A43,'ADR Raw Data'!$B$6:$BE$43,'ADR Raw Data'!AO$1,FALSE)</f>
        <v>125.335340257741</v>
      </c>
      <c r="AF43" s="53">
        <f>VLOOKUP($A43,'ADR Raw Data'!$B$6:$BE$43,'ADR Raw Data'!AP$1,FALSE)</f>
        <v>125.903015473466</v>
      </c>
      <c r="AG43" s="54">
        <f>VLOOKUP($A43,'ADR Raw Data'!$B$6:$BE$43,'ADR Raw Data'!AR$1,FALSE)</f>
        <v>139.784611076413</v>
      </c>
      <c r="AI43" s="47">
        <f>VLOOKUP($A43,'ADR Raw Data'!$B$6:$BE$43,'ADR Raw Data'!AT$1,FALSE)</f>
        <v>7.4272907301169697</v>
      </c>
      <c r="AJ43" s="48">
        <f>VLOOKUP($A43,'ADR Raw Data'!$B$6:$BE$43,'ADR Raw Data'!AU$1,FALSE)</f>
        <v>8.6288086539875799</v>
      </c>
      <c r="AK43" s="48">
        <f>VLOOKUP($A43,'ADR Raw Data'!$B$6:$BE$43,'ADR Raw Data'!AV$1,FALSE)</f>
        <v>7.65226698851537</v>
      </c>
      <c r="AL43" s="48">
        <f>VLOOKUP($A43,'ADR Raw Data'!$B$6:$BE$43,'ADR Raw Data'!AW$1,FALSE)</f>
        <v>5.5908053423001203</v>
      </c>
      <c r="AM43" s="48">
        <f>VLOOKUP($A43,'ADR Raw Data'!$B$6:$BE$43,'ADR Raw Data'!AX$1,FALSE)</f>
        <v>4.6649974081525798</v>
      </c>
      <c r="AN43" s="49">
        <f>VLOOKUP($A43,'ADR Raw Data'!$B$6:$BE$43,'ADR Raw Data'!AY$1,FALSE)</f>
        <v>6.6801326463666202</v>
      </c>
      <c r="AO43" s="48">
        <f>VLOOKUP($A43,'ADR Raw Data'!$B$6:$BE$43,'ADR Raw Data'!BA$1,FALSE)</f>
        <v>3.6962003782898698</v>
      </c>
      <c r="AP43" s="48">
        <f>VLOOKUP($A43,'ADR Raw Data'!$B$6:$BE$43,'ADR Raw Data'!BB$1,FALSE)</f>
        <v>3.4079107532394901</v>
      </c>
      <c r="AQ43" s="49">
        <f>VLOOKUP($A43,'ADR Raw Data'!$B$6:$BE$43,'ADR Raw Data'!BC$1,FALSE)</f>
        <v>3.5535505820292501</v>
      </c>
      <c r="AR43" s="50">
        <f>VLOOKUP($A43,'ADR Raw Data'!$B$6:$BE$43,'ADR Raw Data'!BE$1,FALSE)</f>
        <v>5.8959621527927704</v>
      </c>
      <c r="AT43" s="51">
        <f>VLOOKUP($A43,'RevPAR Raw Data'!$B$6:$BE$43,'RevPAR Raw Data'!AG$1,FALSE)</f>
        <v>67.638778376221794</v>
      </c>
      <c r="AU43" s="52">
        <f>VLOOKUP($A43,'RevPAR Raw Data'!$B$6:$BE$43,'RevPAR Raw Data'!AH$1,FALSE)</f>
        <v>88.697970526630698</v>
      </c>
      <c r="AV43" s="52">
        <f>VLOOKUP($A43,'RevPAR Raw Data'!$B$6:$BE$43,'RevPAR Raw Data'!AI$1,FALSE)</f>
        <v>101.24304857370799</v>
      </c>
      <c r="AW43" s="52">
        <f>VLOOKUP($A43,'RevPAR Raw Data'!$B$6:$BE$43,'RevPAR Raw Data'!AJ$1,FALSE)</f>
        <v>104.883855326152</v>
      </c>
      <c r="AX43" s="52">
        <f>VLOOKUP($A43,'RevPAR Raw Data'!$B$6:$BE$43,'RevPAR Raw Data'!AK$1,FALSE)</f>
        <v>90.398110662278</v>
      </c>
      <c r="AY43" s="53">
        <f>VLOOKUP($A43,'RevPAR Raw Data'!$B$6:$BE$43,'RevPAR Raw Data'!AL$1,FALSE)</f>
        <v>90.572352692998194</v>
      </c>
      <c r="AZ43" s="52">
        <f>VLOOKUP($A43,'RevPAR Raw Data'!$B$6:$BE$43,'RevPAR Raw Data'!AN$1,FALSE)</f>
        <v>83.140466337522398</v>
      </c>
      <c r="BA43" s="52">
        <f>VLOOKUP($A43,'RevPAR Raw Data'!$B$6:$BE$43,'RevPAR Raw Data'!AO$1,FALSE)</f>
        <v>81.241077448633504</v>
      </c>
      <c r="BB43" s="53">
        <f>VLOOKUP($A43,'RevPAR Raw Data'!$B$6:$BE$43,'RevPAR Raw Data'!AP$1,FALSE)</f>
        <v>82.190771893077894</v>
      </c>
      <c r="BC43" s="54">
        <f>VLOOKUP($A43,'RevPAR Raw Data'!$B$6:$BE$43,'RevPAR Raw Data'!AR$1,FALSE)</f>
        <v>88.177615321592398</v>
      </c>
      <c r="BE43" s="47">
        <f>VLOOKUP($A43,'RevPAR Raw Data'!$B$6:$BE$43,'RevPAR Raw Data'!AT$1,FALSE)</f>
        <v>11.129378235440599</v>
      </c>
      <c r="BF43" s="48">
        <f>VLOOKUP($A43,'RevPAR Raw Data'!$B$6:$BE$43,'RevPAR Raw Data'!AU$1,FALSE)</f>
        <v>15.9876256587133</v>
      </c>
      <c r="BG43" s="48">
        <f>VLOOKUP($A43,'RevPAR Raw Data'!$B$6:$BE$43,'RevPAR Raw Data'!AV$1,FALSE)</f>
        <v>7.8933538316358298</v>
      </c>
      <c r="BH43" s="48">
        <f>VLOOKUP($A43,'RevPAR Raw Data'!$B$6:$BE$43,'RevPAR Raw Data'!AW$1,FALSE)</f>
        <v>8.3866060483389404</v>
      </c>
      <c r="BI43" s="48">
        <f>VLOOKUP($A43,'RevPAR Raw Data'!$B$6:$BE$43,'RevPAR Raw Data'!AX$1,FALSE)</f>
        <v>5.8731912414499101</v>
      </c>
      <c r="BJ43" s="49">
        <f>VLOOKUP($A43,'RevPAR Raw Data'!$B$6:$BE$43,'RevPAR Raw Data'!AY$1,FALSE)</f>
        <v>9.5656170214645702</v>
      </c>
      <c r="BK43" s="48">
        <f>VLOOKUP($A43,'RevPAR Raw Data'!$B$6:$BE$43,'RevPAR Raw Data'!BA$1,FALSE)</f>
        <v>3.7067759590869098</v>
      </c>
      <c r="BL43" s="48">
        <f>VLOOKUP($A43,'RevPAR Raw Data'!$B$6:$BE$43,'RevPAR Raw Data'!BB$1,FALSE)</f>
        <v>3.3989810414586801</v>
      </c>
      <c r="BM43" s="49">
        <f>VLOOKUP($A43,'RevPAR Raw Data'!$B$6:$BE$43,'RevPAR Raw Data'!BC$1,FALSE)</f>
        <v>3.5544280565123501</v>
      </c>
      <c r="BN43" s="50">
        <f>VLOOKUP($A43,'RevPAR Raw Data'!$B$6:$BE$43,'RevPAR Raw Data'!BE$1,FALSE)</f>
        <v>7.8976012185097897</v>
      </c>
    </row>
    <row r="44" spans="1:66" x14ac:dyDescent="0.45">
      <c r="A44" s="63" t="s">
        <v>82</v>
      </c>
      <c r="B44" s="47">
        <f>VLOOKUP($A44,'Occupancy Raw Data'!$B$8:$BE$45,'Occupancy Raw Data'!AG$3,FALSE)</f>
        <v>41.8555893466039</v>
      </c>
      <c r="C44" s="48">
        <f>VLOOKUP($A44,'Occupancy Raw Data'!$B$8:$BE$45,'Occupancy Raw Data'!AH$3,FALSE)</f>
        <v>47.262925076029802</v>
      </c>
      <c r="D44" s="48">
        <f>VLOOKUP($A44,'Occupancy Raw Data'!$B$8:$BE$45,'Occupancy Raw Data'!AI$3,FALSE)</f>
        <v>49.364113906552298</v>
      </c>
      <c r="E44" s="48">
        <f>VLOOKUP($A44,'Occupancy Raw Data'!$B$8:$BE$45,'Occupancy Raw Data'!AJ$3,FALSE)</f>
        <v>50.109484844992501</v>
      </c>
      <c r="F44" s="48">
        <f>VLOOKUP($A44,'Occupancy Raw Data'!$B$8:$BE$45,'Occupancy Raw Data'!AK$3,FALSE)</f>
        <v>53.882678345050103</v>
      </c>
      <c r="G44" s="49">
        <f>VLOOKUP($A44,'Occupancy Raw Data'!$B$8:$BE$45,'Occupancy Raw Data'!AL$3,FALSE)</f>
        <v>48.494345153054098</v>
      </c>
      <c r="H44" s="48">
        <f>VLOOKUP($A44,'Occupancy Raw Data'!$B$8:$BE$45,'Occupancy Raw Data'!AN$3,FALSE)</f>
        <v>69.549383427451801</v>
      </c>
      <c r="I44" s="48">
        <f>VLOOKUP($A44,'Occupancy Raw Data'!$B$8:$BE$45,'Occupancy Raw Data'!AO$3,FALSE)</f>
        <v>67.786101187046199</v>
      </c>
      <c r="J44" s="49">
        <f>VLOOKUP($A44,'Occupancy Raw Data'!$B$8:$BE$45,'Occupancy Raw Data'!AP$3,FALSE)</f>
        <v>68.667742307249</v>
      </c>
      <c r="K44" s="50">
        <f>VLOOKUP($A44,'Occupancy Raw Data'!$B$8:$BE$45,'Occupancy Raw Data'!AR$3,FALSE)</f>
        <v>54.2570913113329</v>
      </c>
      <c r="M44" s="47">
        <f>VLOOKUP($A44,'Occupancy Raw Data'!$B$8:$BE$45,'Occupancy Raw Data'!AT$3,FALSE)</f>
        <v>-1.2251994318100901</v>
      </c>
      <c r="N44" s="48">
        <f>VLOOKUP($A44,'Occupancy Raw Data'!$B$8:$BE$45,'Occupancy Raw Data'!AU$3,FALSE)</f>
        <v>-0.90561016176831999</v>
      </c>
      <c r="O44" s="48">
        <f>VLOOKUP($A44,'Occupancy Raw Data'!$B$8:$BE$45,'Occupancy Raw Data'!AV$3,FALSE)</f>
        <v>-7.2162631541078701</v>
      </c>
      <c r="P44" s="48">
        <f>VLOOKUP($A44,'Occupancy Raw Data'!$B$8:$BE$45,'Occupancy Raw Data'!AW$3,FALSE)</f>
        <v>-4.5036288687227799</v>
      </c>
      <c r="Q44" s="48">
        <f>VLOOKUP($A44,'Occupancy Raw Data'!$B$8:$BE$45,'Occupancy Raw Data'!AX$3,FALSE)</f>
        <v>0.560726313063306</v>
      </c>
      <c r="R44" s="49">
        <f>VLOOKUP($A44,'Occupancy Raw Data'!$B$8:$BE$45,'Occupancy Raw Data'!AY$3,FALSE)</f>
        <v>-2.74281177603988</v>
      </c>
      <c r="S44" s="48">
        <f>VLOOKUP($A44,'Occupancy Raw Data'!$B$8:$BE$45,'Occupancy Raw Data'!BA$3,FALSE)</f>
        <v>6.6173381848295998</v>
      </c>
      <c r="T44" s="48">
        <f>VLOOKUP($A44,'Occupancy Raw Data'!$B$8:$BE$45,'Occupancy Raw Data'!BB$3,FALSE)</f>
        <v>1.81689547172157</v>
      </c>
      <c r="U44" s="49">
        <f>VLOOKUP($A44,'Occupancy Raw Data'!$B$8:$BE$45,'Occupancy Raw Data'!BC$3,FALSE)</f>
        <v>4.1926471654834403</v>
      </c>
      <c r="V44" s="50">
        <f>VLOOKUP($A44,'Occupancy Raw Data'!$B$8:$BE$45,'Occupancy Raw Data'!BE$3,FALSE)</f>
        <v>-0.33722813982522998</v>
      </c>
      <c r="X44" s="51">
        <f>VLOOKUP($A44,'ADR Raw Data'!$B$6:$BE$43,'ADR Raw Data'!AG$1,FALSE)</f>
        <v>94.143114438267105</v>
      </c>
      <c r="Y44" s="52">
        <f>VLOOKUP($A44,'ADR Raw Data'!$B$6:$BE$43,'ADR Raw Data'!AH$1,FALSE)</f>
        <v>94.884891781222507</v>
      </c>
      <c r="Z44" s="52">
        <f>VLOOKUP($A44,'ADR Raw Data'!$B$6:$BE$43,'ADR Raw Data'!AI$1,FALSE)</f>
        <v>95.2774717632782</v>
      </c>
      <c r="AA44" s="52">
        <f>VLOOKUP($A44,'ADR Raw Data'!$B$6:$BE$43,'ADR Raw Data'!AJ$1,FALSE)</f>
        <v>98.2062502299908</v>
      </c>
      <c r="AB44" s="52">
        <f>VLOOKUP($A44,'ADR Raw Data'!$B$6:$BE$43,'ADR Raw Data'!AK$1,FALSE)</f>
        <v>100.136437096291</v>
      </c>
      <c r="AC44" s="53">
        <f>VLOOKUP($A44,'ADR Raw Data'!$B$6:$BE$43,'ADR Raw Data'!AL$1,FALSE)</f>
        <v>96.689682106743703</v>
      </c>
      <c r="AD44" s="52">
        <f>VLOOKUP($A44,'ADR Raw Data'!$B$6:$BE$43,'ADR Raw Data'!AN$1,FALSE)</f>
        <v>127.60754888314401</v>
      </c>
      <c r="AE44" s="52">
        <f>VLOOKUP($A44,'ADR Raw Data'!$B$6:$BE$43,'ADR Raw Data'!AO$1,FALSE)</f>
        <v>127.70762181645</v>
      </c>
      <c r="AF44" s="53">
        <f>VLOOKUP($A44,'ADR Raw Data'!$B$6:$BE$43,'ADR Raw Data'!AP$1,FALSE)</f>
        <v>127.65694291996</v>
      </c>
      <c r="AG44" s="54">
        <f>VLOOKUP($A44,'ADR Raw Data'!$B$6:$BE$43,'ADR Raw Data'!AR$1,FALSE)</f>
        <v>107.885337030587</v>
      </c>
      <c r="AI44" s="47">
        <f>VLOOKUP($A44,'ADR Raw Data'!$B$6:$BE$43,'ADR Raw Data'!AT$1,FALSE)</f>
        <v>-1.30113205983257</v>
      </c>
      <c r="AJ44" s="48">
        <f>VLOOKUP($A44,'ADR Raw Data'!$B$6:$BE$43,'ADR Raw Data'!AU$1,FALSE)</f>
        <v>0.70604853309376003</v>
      </c>
      <c r="AK44" s="48">
        <f>VLOOKUP($A44,'ADR Raw Data'!$B$6:$BE$43,'ADR Raw Data'!AV$1,FALSE)</f>
        <v>-0.84158473407603795</v>
      </c>
      <c r="AL44" s="48">
        <f>VLOOKUP($A44,'ADR Raw Data'!$B$6:$BE$43,'ADR Raw Data'!AW$1,FALSE)</f>
        <v>-0.46021774845032198</v>
      </c>
      <c r="AM44" s="48">
        <f>VLOOKUP($A44,'ADR Raw Data'!$B$6:$BE$43,'ADR Raw Data'!AX$1,FALSE)</f>
        <v>-1.3006573308908</v>
      </c>
      <c r="AN44" s="49">
        <f>VLOOKUP($A44,'ADR Raw Data'!$B$6:$BE$43,'ADR Raw Data'!AY$1,FALSE)</f>
        <v>-0.62988298522854202</v>
      </c>
      <c r="AO44" s="48">
        <f>VLOOKUP($A44,'ADR Raw Data'!$B$6:$BE$43,'ADR Raw Data'!BA$1,FALSE)</f>
        <v>-0.27470778650931499</v>
      </c>
      <c r="AP44" s="48">
        <f>VLOOKUP($A44,'ADR Raw Data'!$B$6:$BE$43,'ADR Raw Data'!BB$1,FALSE)</f>
        <v>-0.41925444933778899</v>
      </c>
      <c r="AQ44" s="49">
        <f>VLOOKUP($A44,'ADR Raw Data'!$B$6:$BE$43,'ADR Raw Data'!BC$1,FALSE)</f>
        <v>-0.348698354497401</v>
      </c>
      <c r="AR44" s="50">
        <f>VLOOKUP($A44,'ADR Raw Data'!$B$6:$BE$43,'ADR Raw Data'!BE$1,FALSE)</f>
        <v>-5.4939102769342302E-2</v>
      </c>
      <c r="AT44" s="51">
        <f>VLOOKUP($A44,'RevPAR Raw Data'!$B$6:$BE$43,'RevPAR Raw Data'!AG$1,FALSE)</f>
        <v>39.404155377384498</v>
      </c>
      <c r="AU44" s="52">
        <f>VLOOKUP($A44,'RevPAR Raw Data'!$B$6:$BE$43,'RevPAR Raw Data'!AH$1,FALSE)</f>
        <v>44.845375311031198</v>
      </c>
      <c r="AV44" s="52">
        <f>VLOOKUP($A44,'RevPAR Raw Data'!$B$6:$BE$43,'RevPAR Raw Data'!AI$1,FALSE)</f>
        <v>47.032879688507897</v>
      </c>
      <c r="AW44" s="52">
        <f>VLOOKUP($A44,'RevPAR Raw Data'!$B$6:$BE$43,'RevPAR Raw Data'!AJ$1,FALSE)</f>
        <v>49.210646075832599</v>
      </c>
      <c r="AX44" s="52">
        <f>VLOOKUP($A44,'RevPAR Raw Data'!$B$6:$BE$43,'RevPAR Raw Data'!AK$1,FALSE)</f>
        <v>53.956194306787999</v>
      </c>
      <c r="AY44" s="53">
        <f>VLOOKUP($A44,'RevPAR Raw Data'!$B$6:$BE$43,'RevPAR Raw Data'!AL$1,FALSE)</f>
        <v>46.8890281682351</v>
      </c>
      <c r="AZ44" s="52">
        <f>VLOOKUP($A44,'RevPAR Raw Data'!$B$6:$BE$43,'RevPAR Raw Data'!AN$1,FALSE)</f>
        <v>88.750263455111195</v>
      </c>
      <c r="BA44" s="52">
        <f>VLOOKUP($A44,'RevPAR Raw Data'!$B$6:$BE$43,'RevPAR Raw Data'!AO$1,FALSE)</f>
        <v>86.568017748069593</v>
      </c>
      <c r="BB44" s="53">
        <f>VLOOKUP($A44,'RevPAR Raw Data'!$B$6:$BE$43,'RevPAR Raw Data'!AP$1,FALSE)</f>
        <v>87.659140601590394</v>
      </c>
      <c r="BC44" s="54">
        <f>VLOOKUP($A44,'RevPAR Raw Data'!$B$6:$BE$43,'RevPAR Raw Data'!AR$1,FALSE)</f>
        <v>58.535445824225</v>
      </c>
      <c r="BE44" s="47">
        <f>VLOOKUP($A44,'RevPAR Raw Data'!$B$6:$BE$43,'RevPAR Raw Data'!AT$1,FALSE)</f>
        <v>-2.5103900290385002</v>
      </c>
      <c r="BF44" s="48">
        <f>VLOOKUP($A44,'RevPAR Raw Data'!$B$6:$BE$43,'RevPAR Raw Data'!AU$1,FALSE)</f>
        <v>-0.20595567593727299</v>
      </c>
      <c r="BG44" s="48">
        <f>VLOOKUP($A44,'RevPAR Raw Data'!$B$6:$BE$43,'RevPAR Raw Data'!AV$1,FALSE)</f>
        <v>-7.9971169191081799</v>
      </c>
      <c r="BH44" s="48">
        <f>VLOOKUP($A44,'RevPAR Raw Data'!$B$6:$BE$43,'RevPAR Raw Data'!AW$1,FALSE)</f>
        <v>-4.9431201177949102</v>
      </c>
      <c r="BI44" s="48">
        <f>VLOOKUP($A44,'RevPAR Raw Data'!$B$6:$BE$43,'RevPAR Raw Data'!AX$1,FALSE)</f>
        <v>-0.74722414572458795</v>
      </c>
      <c r="BJ44" s="49">
        <f>VLOOKUP($A44,'RevPAR Raw Data'!$B$6:$BE$43,'RevPAR Raw Data'!AY$1,FALSE)</f>
        <v>-3.3554182565742998</v>
      </c>
      <c r="BK44" s="48">
        <f>VLOOKUP($A44,'RevPAR Raw Data'!$B$6:$BE$43,'RevPAR Raw Data'!BA$1,FALSE)</f>
        <v>6.3244520550669003</v>
      </c>
      <c r="BL44" s="48">
        <f>VLOOKUP($A44,'RevPAR Raw Data'!$B$6:$BE$43,'RevPAR Raw Data'!BB$1,FALSE)</f>
        <v>1.3900236072787699</v>
      </c>
      <c r="BM44" s="49">
        <f>VLOOKUP($A44,'RevPAR Raw Data'!$B$6:$BE$43,'RevPAR Raw Data'!BC$1,FALSE)</f>
        <v>3.82932911931012</v>
      </c>
      <c r="BN44" s="50">
        <f>VLOOKUP($A44,'RevPAR Raw Data'!$B$6:$BE$43,'RevPAR Raw Data'!BE$1,FALSE)</f>
        <v>-0.391981972480267</v>
      </c>
    </row>
    <row r="45" spans="1:66" x14ac:dyDescent="0.45">
      <c r="A45" s="63" t="s">
        <v>83</v>
      </c>
      <c r="B45" s="47">
        <f>VLOOKUP($A45,'Occupancy Raw Data'!$B$8:$BE$45,'Occupancy Raw Data'!AG$3,FALSE)</f>
        <v>50.351053159478397</v>
      </c>
      <c r="C45" s="48">
        <f>VLOOKUP($A45,'Occupancy Raw Data'!$B$8:$BE$45,'Occupancy Raw Data'!AH$3,FALSE)</f>
        <v>59.910982948846502</v>
      </c>
      <c r="D45" s="48">
        <f>VLOOKUP($A45,'Occupancy Raw Data'!$B$8:$BE$45,'Occupancy Raw Data'!AI$3,FALSE)</f>
        <v>61.421765295887603</v>
      </c>
      <c r="E45" s="48">
        <f>VLOOKUP($A45,'Occupancy Raw Data'!$B$8:$BE$45,'Occupancy Raw Data'!AJ$3,FALSE)</f>
        <v>60.534236267870497</v>
      </c>
      <c r="F45" s="48">
        <f>VLOOKUP($A45,'Occupancy Raw Data'!$B$8:$BE$45,'Occupancy Raw Data'!AK$3,FALSE)</f>
        <v>57.7752696262854</v>
      </c>
      <c r="G45" s="49">
        <f>VLOOKUP($A45,'Occupancy Raw Data'!$B$8:$BE$45,'Occupancy Raw Data'!AL$3,FALSE)</f>
        <v>57.998545491022099</v>
      </c>
      <c r="H45" s="48">
        <f>VLOOKUP($A45,'Occupancy Raw Data'!$B$8:$BE$45,'Occupancy Raw Data'!AN$3,FALSE)</f>
        <v>60.390017557060403</v>
      </c>
      <c r="I45" s="48">
        <f>VLOOKUP($A45,'Occupancy Raw Data'!$B$8:$BE$45,'Occupancy Raw Data'!AO$3,FALSE)</f>
        <v>61.788312014045601</v>
      </c>
      <c r="J45" s="49">
        <f>VLOOKUP($A45,'Occupancy Raw Data'!$B$8:$BE$45,'Occupancy Raw Data'!AP$3,FALSE)</f>
        <v>61.089164785553002</v>
      </c>
      <c r="K45" s="50">
        <f>VLOOKUP($A45,'Occupancy Raw Data'!$B$8:$BE$45,'Occupancy Raw Data'!AR$3,FALSE)</f>
        <v>58.881484666093399</v>
      </c>
      <c r="M45" s="47">
        <f>VLOOKUP($A45,'Occupancy Raw Data'!$B$8:$BE$45,'Occupancy Raw Data'!AT$3,FALSE)</f>
        <v>6.8746460095617197</v>
      </c>
      <c r="N45" s="48">
        <f>VLOOKUP($A45,'Occupancy Raw Data'!$B$8:$BE$45,'Occupancy Raw Data'!AU$3,FALSE)</f>
        <v>8.3269828740951493</v>
      </c>
      <c r="O45" s="48">
        <f>VLOOKUP($A45,'Occupancy Raw Data'!$B$8:$BE$45,'Occupancy Raw Data'!AV$3,FALSE)</f>
        <v>3.3340774774529001</v>
      </c>
      <c r="P45" s="48">
        <f>VLOOKUP($A45,'Occupancy Raw Data'!$B$8:$BE$45,'Occupancy Raw Data'!AW$3,FALSE)</f>
        <v>5.28037343722474</v>
      </c>
      <c r="Q45" s="48">
        <f>VLOOKUP($A45,'Occupancy Raw Data'!$B$8:$BE$45,'Occupancy Raw Data'!AX$3,FALSE)</f>
        <v>5.03637448058541</v>
      </c>
      <c r="R45" s="49">
        <f>VLOOKUP($A45,'Occupancy Raw Data'!$B$8:$BE$45,'Occupancy Raw Data'!AY$3,FALSE)</f>
        <v>5.6974794194705201</v>
      </c>
      <c r="S45" s="48">
        <f>VLOOKUP($A45,'Occupancy Raw Data'!$B$8:$BE$45,'Occupancy Raw Data'!BA$3,FALSE)</f>
        <v>0.40264947728733202</v>
      </c>
      <c r="T45" s="48">
        <f>VLOOKUP($A45,'Occupancy Raw Data'!$B$8:$BE$45,'Occupancy Raw Data'!BB$3,FALSE)</f>
        <v>0.98163523671424302</v>
      </c>
      <c r="U45" s="49">
        <f>VLOOKUP($A45,'Occupancy Raw Data'!$B$8:$BE$45,'Occupancy Raw Data'!BC$3,FALSE)</f>
        <v>0.69462329752904906</v>
      </c>
      <c r="V45" s="50">
        <f>VLOOKUP($A45,'Occupancy Raw Data'!$B$8:$BE$45,'Occupancy Raw Data'!BE$3,FALSE)</f>
        <v>4.1632469797940299</v>
      </c>
      <c r="X45" s="51">
        <f>VLOOKUP($A45,'ADR Raw Data'!$B$6:$BE$43,'ADR Raw Data'!AG$1,FALSE)</f>
        <v>98.281774153386394</v>
      </c>
      <c r="Y45" s="52">
        <f>VLOOKUP($A45,'ADR Raw Data'!$B$6:$BE$43,'ADR Raw Data'!AH$1,FALSE)</f>
        <v>96.808246311603995</v>
      </c>
      <c r="Z45" s="52">
        <f>VLOOKUP($A45,'ADR Raw Data'!$B$6:$BE$43,'ADR Raw Data'!AI$1,FALSE)</f>
        <v>98.631594202898498</v>
      </c>
      <c r="AA45" s="52">
        <f>VLOOKUP($A45,'ADR Raw Data'!$B$6:$BE$43,'ADR Raw Data'!AJ$1,FALSE)</f>
        <v>98.891897659001401</v>
      </c>
      <c r="AB45" s="52">
        <f>VLOOKUP($A45,'ADR Raw Data'!$B$6:$BE$43,'ADR Raw Data'!AK$1,FALSE)</f>
        <v>101.570129151291</v>
      </c>
      <c r="AC45" s="53">
        <f>VLOOKUP($A45,'ADR Raw Data'!$B$6:$BE$43,'ADR Raw Data'!AL$1,FALSE)</f>
        <v>98.833802399740506</v>
      </c>
      <c r="AD45" s="52">
        <f>VLOOKUP($A45,'ADR Raw Data'!$B$6:$BE$43,'ADR Raw Data'!AN$1,FALSE)</f>
        <v>103.597273388017</v>
      </c>
      <c r="AE45" s="52">
        <f>VLOOKUP($A45,'ADR Raw Data'!$B$6:$BE$43,'ADR Raw Data'!AO$1,FALSE)</f>
        <v>108.03105540897</v>
      </c>
      <c r="AF45" s="53">
        <f>VLOOKUP($A45,'ADR Raw Data'!$B$6:$BE$43,'ADR Raw Data'!AP$1,FALSE)</f>
        <v>105.839536053374</v>
      </c>
      <c r="AG45" s="54">
        <f>VLOOKUP($A45,'ADR Raw Data'!$B$6:$BE$43,'ADR Raw Data'!AR$1,FALSE)</f>
        <v>100.910266048068</v>
      </c>
      <c r="AI45" s="47">
        <f>VLOOKUP($A45,'ADR Raw Data'!$B$6:$BE$43,'ADR Raw Data'!AT$1,FALSE)</f>
        <v>6.38984449542889</v>
      </c>
      <c r="AJ45" s="48">
        <f>VLOOKUP($A45,'ADR Raw Data'!$B$6:$BE$43,'ADR Raw Data'!AU$1,FALSE)</f>
        <v>9.9689444632327806</v>
      </c>
      <c r="AK45" s="48">
        <f>VLOOKUP($A45,'ADR Raw Data'!$B$6:$BE$43,'ADR Raw Data'!AV$1,FALSE)</f>
        <v>9.0438296987092208</v>
      </c>
      <c r="AL45" s="48">
        <f>VLOOKUP($A45,'ADR Raw Data'!$B$6:$BE$43,'ADR Raw Data'!AW$1,FALSE)</f>
        <v>9.11935170899085</v>
      </c>
      <c r="AM45" s="48">
        <f>VLOOKUP($A45,'ADR Raw Data'!$B$6:$BE$43,'ADR Raw Data'!AX$1,FALSE)</f>
        <v>13.7391669460439</v>
      </c>
      <c r="AN45" s="49">
        <f>VLOOKUP($A45,'ADR Raw Data'!$B$6:$BE$43,'ADR Raw Data'!AY$1,FALSE)</f>
        <v>9.6923050062317202</v>
      </c>
      <c r="AO45" s="48">
        <f>VLOOKUP($A45,'ADR Raw Data'!$B$6:$BE$43,'ADR Raw Data'!BA$1,FALSE)</f>
        <v>7.6947641880455402</v>
      </c>
      <c r="AP45" s="48">
        <f>VLOOKUP($A45,'ADR Raw Data'!$B$6:$BE$43,'ADR Raw Data'!BB$1,FALSE)</f>
        <v>11.2484299314753</v>
      </c>
      <c r="AQ45" s="49">
        <f>VLOOKUP($A45,'ADR Raw Data'!$B$6:$BE$43,'ADR Raw Data'!BC$1,FALSE)</f>
        <v>9.5018061526810396</v>
      </c>
      <c r="AR45" s="50">
        <f>VLOOKUP($A45,'ADR Raw Data'!$B$6:$BE$43,'ADR Raw Data'!BE$1,FALSE)</f>
        <v>9.5531039474417501</v>
      </c>
      <c r="AT45" s="51">
        <f>VLOOKUP($A45,'RevPAR Raw Data'!$B$6:$BE$43,'RevPAR Raw Data'!AG$1,FALSE)</f>
        <v>49.485908350050103</v>
      </c>
      <c r="AU45" s="52">
        <f>VLOOKUP($A45,'RevPAR Raw Data'!$B$6:$BE$43,'RevPAR Raw Data'!AH$1,FALSE)</f>
        <v>57.998771940822401</v>
      </c>
      <c r="AV45" s="52">
        <f>VLOOKUP($A45,'RevPAR Raw Data'!$B$6:$BE$43,'RevPAR Raw Data'!AI$1,FALSE)</f>
        <v>60.581266298896601</v>
      </c>
      <c r="AW45" s="52">
        <f>VLOOKUP($A45,'RevPAR Raw Data'!$B$6:$BE$43,'RevPAR Raw Data'!AJ$1,FALSE)</f>
        <v>59.8634549786807</v>
      </c>
      <c r="AX45" s="52">
        <f>VLOOKUP($A45,'RevPAR Raw Data'!$B$6:$BE$43,'RevPAR Raw Data'!AK$1,FALSE)</f>
        <v>58.682415976925</v>
      </c>
      <c r="AY45" s="53">
        <f>VLOOKUP($A45,'RevPAR Raw Data'!$B$6:$BE$43,'RevPAR Raw Data'!AL$1,FALSE)</f>
        <v>57.322167845320401</v>
      </c>
      <c r="AZ45" s="52">
        <f>VLOOKUP($A45,'RevPAR Raw Data'!$B$6:$BE$43,'RevPAR Raw Data'!AN$1,FALSE)</f>
        <v>62.562411587659803</v>
      </c>
      <c r="BA45" s="52">
        <f>VLOOKUP($A45,'RevPAR Raw Data'!$B$6:$BE$43,'RevPAR Raw Data'!AO$1,FALSE)</f>
        <v>66.750565588161507</v>
      </c>
      <c r="BB45" s="53">
        <f>VLOOKUP($A45,'RevPAR Raw Data'!$B$6:$BE$43,'RevPAR Raw Data'!AP$1,FALSE)</f>
        <v>64.656488587910701</v>
      </c>
      <c r="BC45" s="54">
        <f>VLOOKUP($A45,'RevPAR Raw Data'!$B$6:$BE$43,'RevPAR Raw Data'!AR$1,FALSE)</f>
        <v>59.417462829607302</v>
      </c>
      <c r="BE45" s="47">
        <f>VLOOKUP($A45,'RevPAR Raw Data'!$B$6:$BE$43,'RevPAR Raw Data'!AT$1,FALSE)</f>
        <v>13.7037696946128</v>
      </c>
      <c r="BF45" s="48">
        <f>VLOOKUP($A45,'RevPAR Raw Data'!$B$6:$BE$43,'RevPAR Raw Data'!AU$1,FALSE)</f>
        <v>19.126039635509301</v>
      </c>
      <c r="BG45" s="48">
        <f>VLOOKUP($A45,'RevPAR Raw Data'!$B$6:$BE$43,'RevPAR Raw Data'!AV$1,FALSE)</f>
        <v>12.6794354652459</v>
      </c>
      <c r="BH45" s="48">
        <f>VLOOKUP($A45,'RevPAR Raw Data'!$B$6:$BE$43,'RevPAR Raw Data'!AW$1,FALSE)</f>
        <v>14.881260971504201</v>
      </c>
      <c r="BI45" s="48">
        <f>VLOOKUP($A45,'RevPAR Raw Data'!$B$6:$BE$43,'RevPAR Raw Data'!AX$1,FALSE)</f>
        <v>19.467497324544901</v>
      </c>
      <c r="BJ45" s="49">
        <f>VLOOKUP($A45,'RevPAR Raw Data'!$B$6:$BE$43,'RevPAR Raw Data'!AY$1,FALSE)</f>
        <v>15.9420015087046</v>
      </c>
      <c r="BK45" s="48">
        <f>VLOOKUP($A45,'RevPAR Raw Data'!$B$6:$BE$43,'RevPAR Raw Data'!BA$1,FALSE)</f>
        <v>8.1283965931145303</v>
      </c>
      <c r="BL45" s="48">
        <f>VLOOKUP($A45,'RevPAR Raw Data'!$B$6:$BE$43,'RevPAR Raw Data'!BB$1,FALSE)</f>
        <v>12.340483719973999</v>
      </c>
      <c r="BM45" s="49">
        <f>VLOOKUP($A45,'RevPAR Raw Data'!$B$6:$BE$43,'RevPAR Raw Data'!BC$1,FALSE)</f>
        <v>10.2624312094326</v>
      </c>
      <c r="BN45" s="50">
        <f>VLOOKUP($A45,'RevPAR Raw Data'!$B$6:$BE$43,'RevPAR Raw Data'!BE$1,FALSE)</f>
        <v>14.114070238804199</v>
      </c>
    </row>
    <row r="46" spans="1:66" x14ac:dyDescent="0.45">
      <c r="A46" s="66" t="s">
        <v>84</v>
      </c>
      <c r="B46" s="47">
        <f>VLOOKUP($A46,'Occupancy Raw Data'!$B$8:$BE$45,'Occupancy Raw Data'!AG$3,FALSE)</f>
        <v>38.896314683979298</v>
      </c>
      <c r="C46" s="48">
        <f>VLOOKUP($A46,'Occupancy Raw Data'!$B$8:$BE$45,'Occupancy Raw Data'!AH$3,FALSE)</f>
        <v>46.935268283368302</v>
      </c>
      <c r="D46" s="48">
        <f>VLOOKUP($A46,'Occupancy Raw Data'!$B$8:$BE$45,'Occupancy Raw Data'!AI$3,FALSE)</f>
        <v>48.911590605308298</v>
      </c>
      <c r="E46" s="48">
        <f>VLOOKUP($A46,'Occupancy Raw Data'!$B$8:$BE$45,'Occupancy Raw Data'!AJ$3,FALSE)</f>
        <v>47.499364514489002</v>
      </c>
      <c r="F46" s="48">
        <f>VLOOKUP($A46,'Occupancy Raw Data'!$B$8:$BE$45,'Occupancy Raw Data'!AK$3,FALSE)</f>
        <v>46.835282155566802</v>
      </c>
      <c r="G46" s="49">
        <f>VLOOKUP($A46,'Occupancy Raw Data'!$B$8:$BE$45,'Occupancy Raw Data'!AL$3,FALSE)</f>
        <v>45.816423891609901</v>
      </c>
      <c r="H46" s="48">
        <f>VLOOKUP($A46,'Occupancy Raw Data'!$B$8:$BE$45,'Occupancy Raw Data'!AN$3,FALSE)</f>
        <v>56.599517031011601</v>
      </c>
      <c r="I46" s="48">
        <f>VLOOKUP($A46,'Occupancy Raw Data'!$B$8:$BE$45,'Occupancy Raw Data'!AO$3,FALSE)</f>
        <v>59.185943060498197</v>
      </c>
      <c r="J46" s="49">
        <f>VLOOKUP($A46,'Occupancy Raw Data'!$B$8:$BE$45,'Occupancy Raw Data'!AP$3,FALSE)</f>
        <v>57.892730045754902</v>
      </c>
      <c r="K46" s="50">
        <f>VLOOKUP($A46,'Occupancy Raw Data'!$B$8:$BE$45,'Occupancy Raw Data'!AR$3,FALSE)</f>
        <v>49.269147960064302</v>
      </c>
      <c r="M46" s="47">
        <f>VLOOKUP($A46,'Occupancy Raw Data'!$B$8:$BE$45,'Occupancy Raw Data'!AT$3,FALSE)</f>
        <v>1.97642846680006</v>
      </c>
      <c r="N46" s="48">
        <f>VLOOKUP($A46,'Occupancy Raw Data'!$B$8:$BE$45,'Occupancy Raw Data'!AU$3,FALSE)</f>
        <v>3.1661472029970299</v>
      </c>
      <c r="O46" s="48">
        <f>VLOOKUP($A46,'Occupancy Raw Data'!$B$8:$BE$45,'Occupancy Raw Data'!AV$3,FALSE)</f>
        <v>-4.32406776981429</v>
      </c>
      <c r="P46" s="48">
        <f>VLOOKUP($A46,'Occupancy Raw Data'!$B$8:$BE$45,'Occupancy Raw Data'!AW$3,FALSE)</f>
        <v>-1.1790491096333999</v>
      </c>
      <c r="Q46" s="48">
        <f>VLOOKUP($A46,'Occupancy Raw Data'!$B$8:$BE$45,'Occupancy Raw Data'!AX$3,FALSE)</f>
        <v>-1.46428783384759</v>
      </c>
      <c r="R46" s="49">
        <f>VLOOKUP($A46,'Occupancy Raw Data'!$B$8:$BE$45,'Occupancy Raw Data'!AY$3,FALSE)</f>
        <v>-0.55908229982524005</v>
      </c>
      <c r="S46" s="48">
        <f>VLOOKUP($A46,'Occupancy Raw Data'!$B$8:$BE$45,'Occupancy Raw Data'!BA$3,FALSE)</f>
        <v>0.51790075164915805</v>
      </c>
      <c r="T46" s="48">
        <f>VLOOKUP($A46,'Occupancy Raw Data'!$B$8:$BE$45,'Occupancy Raw Data'!BB$3,FALSE)</f>
        <v>3.3524948223597999</v>
      </c>
      <c r="U46" s="49">
        <f>VLOOKUP($A46,'Occupancy Raw Data'!$B$8:$BE$45,'Occupancy Raw Data'!BC$3,FALSE)</f>
        <v>1.9471552500098299</v>
      </c>
      <c r="V46" s="50">
        <f>VLOOKUP($A46,'Occupancy Raw Data'!$B$8:$BE$45,'Occupancy Raw Data'!BE$3,FALSE)</f>
        <v>0.27050350549470098</v>
      </c>
      <c r="X46" s="51">
        <f>VLOOKUP($A46,'ADR Raw Data'!$B$6:$BE$43,'ADR Raw Data'!AG$1,FALSE)</f>
        <v>101.05481672393999</v>
      </c>
      <c r="Y46" s="52">
        <f>VLOOKUP($A46,'ADR Raw Data'!$B$6:$BE$43,'ADR Raw Data'!AH$1,FALSE)</f>
        <v>101.338652020612</v>
      </c>
      <c r="Z46" s="52">
        <f>VLOOKUP($A46,'ADR Raw Data'!$B$6:$BE$43,'ADR Raw Data'!AI$1,FALSE)</f>
        <v>101.59383694449799</v>
      </c>
      <c r="AA46" s="52">
        <f>VLOOKUP($A46,'ADR Raw Data'!$B$6:$BE$43,'ADR Raw Data'!AJ$1,FALSE)</f>
        <v>102.599959863536</v>
      </c>
      <c r="AB46" s="52">
        <f>VLOOKUP($A46,'ADR Raw Data'!$B$6:$BE$43,'ADR Raw Data'!AK$1,FALSE)</f>
        <v>106.408526458616</v>
      </c>
      <c r="AC46" s="53">
        <f>VLOOKUP($A46,'ADR Raw Data'!$B$6:$BE$43,'ADR Raw Data'!AL$1,FALSE)</f>
        <v>102.644229605153</v>
      </c>
      <c r="AD46" s="52">
        <f>VLOOKUP($A46,'ADR Raw Data'!$B$6:$BE$43,'ADR Raw Data'!AN$1,FALSE)</f>
        <v>145.253735474091</v>
      </c>
      <c r="AE46" s="52">
        <f>VLOOKUP($A46,'ADR Raw Data'!$B$6:$BE$43,'ADR Raw Data'!AO$1,FALSE)</f>
        <v>145.27910559939801</v>
      </c>
      <c r="AF46" s="53">
        <f>VLOOKUP($A46,'ADR Raw Data'!$B$6:$BE$43,'ADR Raw Data'!AP$1,FALSE)</f>
        <v>145.26670389681601</v>
      </c>
      <c r="AG46" s="54">
        <f>VLOOKUP($A46,'ADR Raw Data'!$B$6:$BE$43,'ADR Raw Data'!AR$1,FALSE)</f>
        <v>116.963318766825</v>
      </c>
      <c r="AI46" s="47">
        <f>VLOOKUP($A46,'ADR Raw Data'!$B$6:$BE$43,'ADR Raw Data'!AT$1,FALSE)</f>
        <v>2.8002337326300402</v>
      </c>
      <c r="AJ46" s="48">
        <f>VLOOKUP($A46,'ADR Raw Data'!$B$6:$BE$43,'ADR Raw Data'!AU$1,FALSE)</f>
        <v>4.3678172885508202</v>
      </c>
      <c r="AK46" s="48">
        <f>VLOOKUP($A46,'ADR Raw Data'!$B$6:$BE$43,'ADR Raw Data'!AV$1,FALSE)</f>
        <v>0.61151234942119603</v>
      </c>
      <c r="AL46" s="48">
        <f>VLOOKUP($A46,'ADR Raw Data'!$B$6:$BE$43,'ADR Raw Data'!AW$1,FALSE)</f>
        <v>0.63079077055385802</v>
      </c>
      <c r="AM46" s="48">
        <f>VLOOKUP($A46,'ADR Raw Data'!$B$6:$BE$43,'ADR Raw Data'!AX$1,FALSE)</f>
        <v>1.25468083598266</v>
      </c>
      <c r="AN46" s="49">
        <f>VLOOKUP($A46,'ADR Raw Data'!$B$6:$BE$43,'ADR Raw Data'!AY$1,FALSE)</f>
        <v>1.8066729580307299</v>
      </c>
      <c r="AO46" s="48">
        <f>VLOOKUP($A46,'ADR Raw Data'!$B$6:$BE$43,'ADR Raw Data'!BA$1,FALSE)</f>
        <v>-1.21545080841085</v>
      </c>
      <c r="AP46" s="48">
        <f>VLOOKUP($A46,'ADR Raw Data'!$B$6:$BE$43,'ADR Raw Data'!BB$1,FALSE)</f>
        <v>-0.66679762876940096</v>
      </c>
      <c r="AQ46" s="49">
        <f>VLOOKUP($A46,'ADR Raw Data'!$B$6:$BE$43,'ADR Raw Data'!BC$1,FALSE)</f>
        <v>-0.93942523861369198</v>
      </c>
      <c r="AR46" s="50">
        <f>VLOOKUP($A46,'ADR Raw Data'!$B$6:$BE$43,'ADR Raw Data'!BE$1,FALSE)</f>
        <v>0.86539552959686195</v>
      </c>
      <c r="AT46" s="51">
        <f>VLOOKUP($A46,'RevPAR Raw Data'!$B$6:$BE$43,'RevPAR Raw Data'!AG$1,FALSE)</f>
        <v>39.306599516262402</v>
      </c>
      <c r="AU46" s="52">
        <f>VLOOKUP($A46,'RevPAR Raw Data'!$B$6:$BE$43,'RevPAR Raw Data'!AH$1,FALSE)</f>
        <v>47.563568200623699</v>
      </c>
      <c r="AV46" s="52">
        <f>VLOOKUP($A46,'RevPAR Raw Data'!$B$6:$BE$43,'RevPAR Raw Data'!AI$1,FALSE)</f>
        <v>49.691161606517703</v>
      </c>
      <c r="AW46" s="52">
        <f>VLOOKUP($A46,'RevPAR Raw Data'!$B$6:$BE$43,'RevPAR Raw Data'!AJ$1,FALSE)</f>
        <v>48.734328927300403</v>
      </c>
      <c r="AX46" s="52">
        <f>VLOOKUP($A46,'RevPAR Raw Data'!$B$6:$BE$43,'RevPAR Raw Data'!AK$1,FALSE)</f>
        <v>49.8367336044738</v>
      </c>
      <c r="AY46" s="53">
        <f>VLOOKUP($A46,'RevPAR Raw Data'!$B$6:$BE$43,'RevPAR Raw Data'!AL$1,FALSE)</f>
        <v>47.027915336174502</v>
      </c>
      <c r="AZ46" s="52">
        <f>VLOOKUP($A46,'RevPAR Raw Data'!$B$6:$BE$43,'RevPAR Raw Data'!AN$1,FALSE)</f>
        <v>82.212912747839297</v>
      </c>
      <c r="BA46" s="52">
        <f>VLOOKUP($A46,'RevPAR Raw Data'!$B$6:$BE$43,'RevPAR Raw Data'!AO$1,FALSE)</f>
        <v>85.984808718861203</v>
      </c>
      <c r="BB46" s="53">
        <f>VLOOKUP($A46,'RevPAR Raw Data'!$B$6:$BE$43,'RevPAR Raw Data'!AP$1,FALSE)</f>
        <v>84.098860733350193</v>
      </c>
      <c r="BC46" s="54">
        <f>VLOOKUP($A46,'RevPAR Raw Data'!$B$6:$BE$43,'RevPAR Raw Data'!AR$1,FALSE)</f>
        <v>57.626830582228799</v>
      </c>
      <c r="BE46" s="47">
        <f>VLOOKUP($A46,'RevPAR Raw Data'!$B$6:$BE$43,'RevPAR Raw Data'!AT$1,FALSE)</f>
        <v>4.8320068160587404</v>
      </c>
      <c r="BF46" s="48">
        <f>VLOOKUP($A46,'RevPAR Raw Data'!$B$6:$BE$43,'RevPAR Raw Data'!AU$1,FALSE)</f>
        <v>7.67225601646133</v>
      </c>
      <c r="BG46" s="48">
        <f>VLOOKUP($A46,'RevPAR Raw Data'!$B$6:$BE$43,'RevPAR Raw Data'!AV$1,FALSE)</f>
        <v>-3.7389976288028501</v>
      </c>
      <c r="BH46" s="48">
        <f>VLOOKUP($A46,'RevPAR Raw Data'!$B$6:$BE$43,'RevPAR Raw Data'!AW$1,FALSE)</f>
        <v>-0.55569567204341597</v>
      </c>
      <c r="BI46" s="48">
        <f>VLOOKUP($A46,'RevPAR Raw Data'!$B$6:$BE$43,'RevPAR Raw Data'!AX$1,FALSE)</f>
        <v>-0.22797913669984399</v>
      </c>
      <c r="BJ46" s="49">
        <f>VLOOKUP($A46,'RevPAR Raw Data'!$B$6:$BE$43,'RevPAR Raw Data'!AY$1,FALSE)</f>
        <v>1.23748986948141</v>
      </c>
      <c r="BK46" s="48">
        <f>VLOOKUP($A46,'RevPAR Raw Data'!$B$6:$BE$43,'RevPAR Raw Data'!BA$1,FALSE)</f>
        <v>-0.70384488563437797</v>
      </c>
      <c r="BL46" s="48">
        <f>VLOOKUP($A46,'RevPAR Raw Data'!$B$6:$BE$43,'RevPAR Raw Data'!BB$1,FALSE)</f>
        <v>2.6633428376102901</v>
      </c>
      <c r="BM46" s="49">
        <f>VLOOKUP($A46,'RevPAR Raw Data'!$B$6:$BE$43,'RevPAR Raw Data'!BC$1,FALSE)</f>
        <v>0.98943794354255898</v>
      </c>
      <c r="BN46" s="50">
        <f>VLOOKUP($A46,'RevPAR Raw Data'!$B$6:$BE$43,'RevPAR Raw Data'!BE$1,FALSE)</f>
        <v>1.13823996033551</v>
      </c>
    </row>
    <row r="47" spans="1:66" x14ac:dyDescent="0.45">
      <c r="A47" s="63" t="s">
        <v>85</v>
      </c>
      <c r="B47" s="47">
        <f>VLOOKUP($A47,'Occupancy Raw Data'!$B$8:$BE$45,'Occupancy Raw Data'!AG$3,FALSE)</f>
        <v>43.745583038869199</v>
      </c>
      <c r="C47" s="48">
        <f>VLOOKUP($A47,'Occupancy Raw Data'!$B$8:$BE$45,'Occupancy Raw Data'!AH$3,FALSE)</f>
        <v>54.346289752650101</v>
      </c>
      <c r="D47" s="48">
        <f>VLOOKUP($A47,'Occupancy Raw Data'!$B$8:$BE$45,'Occupancy Raw Data'!AI$3,FALSE)</f>
        <v>56.254416961130701</v>
      </c>
      <c r="E47" s="48">
        <f>VLOOKUP($A47,'Occupancy Raw Data'!$B$8:$BE$45,'Occupancy Raw Data'!AJ$3,FALSE)</f>
        <v>57.208480565370998</v>
      </c>
      <c r="F47" s="48">
        <f>VLOOKUP($A47,'Occupancy Raw Data'!$B$8:$BE$45,'Occupancy Raw Data'!AK$3,FALSE)</f>
        <v>54.063604240282601</v>
      </c>
      <c r="G47" s="49">
        <f>VLOOKUP($A47,'Occupancy Raw Data'!$B$8:$BE$45,'Occupancy Raw Data'!AL$3,FALSE)</f>
        <v>53.1236749116607</v>
      </c>
      <c r="H47" s="48">
        <f>VLOOKUP($A47,'Occupancy Raw Data'!$B$8:$BE$45,'Occupancy Raw Data'!AN$3,FALSE)</f>
        <v>55.2473498233215</v>
      </c>
      <c r="I47" s="48">
        <f>VLOOKUP($A47,'Occupancy Raw Data'!$B$8:$BE$45,'Occupancy Raw Data'!AO$3,FALSE)</f>
        <v>53.727915194346203</v>
      </c>
      <c r="J47" s="49">
        <f>VLOOKUP($A47,'Occupancy Raw Data'!$B$8:$BE$45,'Occupancy Raw Data'!AP$3,FALSE)</f>
        <v>54.487632508833897</v>
      </c>
      <c r="K47" s="50">
        <f>VLOOKUP($A47,'Occupancy Raw Data'!$B$8:$BE$45,'Occupancy Raw Data'!AR$3,FALSE)</f>
        <v>53.5133770822816</v>
      </c>
      <c r="M47" s="47">
        <f>VLOOKUP($A47,'Occupancy Raw Data'!$B$8:$BE$45,'Occupancy Raw Data'!AT$3,FALSE)</f>
        <v>12.9046967624259</v>
      </c>
      <c r="N47" s="48">
        <f>VLOOKUP($A47,'Occupancy Raw Data'!$B$8:$BE$45,'Occupancy Raw Data'!AU$3,FALSE)</f>
        <v>4.3065445913869098</v>
      </c>
      <c r="O47" s="48">
        <f>VLOOKUP($A47,'Occupancy Raw Data'!$B$8:$BE$45,'Occupancy Raw Data'!AV$3,FALSE)</f>
        <v>2.24791265253692</v>
      </c>
      <c r="P47" s="48">
        <f>VLOOKUP($A47,'Occupancy Raw Data'!$B$8:$BE$45,'Occupancy Raw Data'!AW$3,FALSE)</f>
        <v>6.0248853962017002</v>
      </c>
      <c r="Q47" s="48">
        <f>VLOOKUP($A47,'Occupancy Raw Data'!$B$8:$BE$45,'Occupancy Raw Data'!AX$3,FALSE)</f>
        <v>10.7091172214182</v>
      </c>
      <c r="R47" s="49">
        <f>VLOOKUP($A47,'Occupancy Raw Data'!$B$8:$BE$45,'Occupancy Raw Data'!AY$3,FALSE)</f>
        <v>6.8210885320449002</v>
      </c>
      <c r="S47" s="48">
        <f>VLOOKUP($A47,'Occupancy Raw Data'!$B$8:$BE$45,'Occupancy Raw Data'!BA$3,FALSE)</f>
        <v>6.6871374957352403</v>
      </c>
      <c r="T47" s="48">
        <f>VLOOKUP($A47,'Occupancy Raw Data'!$B$8:$BE$45,'Occupancy Raw Data'!BB$3,FALSE)</f>
        <v>11.678295997062</v>
      </c>
      <c r="U47" s="49">
        <f>VLOOKUP($A47,'Occupancy Raw Data'!$B$8:$BE$45,'Occupancy Raw Data'!BC$3,FALSE)</f>
        <v>9.0909090909090899</v>
      </c>
      <c r="V47" s="50">
        <f>VLOOKUP($A47,'Occupancy Raw Data'!$B$8:$BE$45,'Occupancy Raw Data'!BE$3,FALSE)</f>
        <v>7.4716139497161302</v>
      </c>
      <c r="X47" s="51">
        <f>VLOOKUP($A47,'ADR Raw Data'!$B$6:$BE$43,'ADR Raw Data'!AG$1,FALSE)</f>
        <v>82.8810702746365</v>
      </c>
      <c r="Y47" s="52">
        <f>VLOOKUP($A47,'ADR Raw Data'!$B$6:$BE$43,'ADR Raw Data'!AH$1,FALSE)</f>
        <v>85.049830949284697</v>
      </c>
      <c r="Z47" s="52">
        <f>VLOOKUP($A47,'ADR Raw Data'!$B$6:$BE$43,'ADR Raw Data'!AI$1,FALSE)</f>
        <v>86.136463567839101</v>
      </c>
      <c r="AA47" s="52">
        <f>VLOOKUP($A47,'ADR Raw Data'!$B$6:$BE$43,'ADR Raw Data'!AJ$1,FALSE)</f>
        <v>86.510978999382303</v>
      </c>
      <c r="AB47" s="52">
        <f>VLOOKUP($A47,'ADR Raw Data'!$B$6:$BE$43,'ADR Raw Data'!AK$1,FALSE)</f>
        <v>86.747313725490102</v>
      </c>
      <c r="AC47" s="53">
        <f>VLOOKUP($A47,'ADR Raw Data'!$B$6:$BE$43,'ADR Raw Data'!AL$1,FALSE)</f>
        <v>85.582987894106594</v>
      </c>
      <c r="AD47" s="52">
        <f>VLOOKUP($A47,'ADR Raw Data'!$B$6:$BE$43,'ADR Raw Data'!AN$1,FALSE)</f>
        <v>95.067460825071905</v>
      </c>
      <c r="AE47" s="52">
        <f>VLOOKUP($A47,'ADR Raw Data'!$B$6:$BE$43,'ADR Raw Data'!AO$1,FALSE)</f>
        <v>92.757254192699705</v>
      </c>
      <c r="AF47" s="53">
        <f>VLOOKUP($A47,'ADR Raw Data'!$B$6:$BE$43,'ADR Raw Data'!AP$1,FALSE)</f>
        <v>93.928463035019405</v>
      </c>
      <c r="AG47" s="54">
        <f>VLOOKUP($A47,'ADR Raw Data'!$B$6:$BE$43,'ADR Raw Data'!AR$1,FALSE)</f>
        <v>88.010819733987304</v>
      </c>
      <c r="AI47" s="47">
        <f>VLOOKUP($A47,'ADR Raw Data'!$B$6:$BE$43,'ADR Raw Data'!AT$1,FALSE)</f>
        <v>5.3110639265727597</v>
      </c>
      <c r="AJ47" s="48">
        <f>VLOOKUP($A47,'ADR Raw Data'!$B$6:$BE$43,'ADR Raw Data'!AU$1,FALSE)</f>
        <v>5.1166668026415998</v>
      </c>
      <c r="AK47" s="48">
        <f>VLOOKUP($A47,'ADR Raw Data'!$B$6:$BE$43,'ADR Raw Data'!AV$1,FALSE)</f>
        <v>4.0255955822247902</v>
      </c>
      <c r="AL47" s="48">
        <f>VLOOKUP($A47,'ADR Raw Data'!$B$6:$BE$43,'ADR Raw Data'!AW$1,FALSE)</f>
        <v>3.7851507695500199</v>
      </c>
      <c r="AM47" s="48">
        <f>VLOOKUP($A47,'ADR Raw Data'!$B$6:$BE$43,'ADR Raw Data'!AX$1,FALSE)</f>
        <v>4.57781626427807</v>
      </c>
      <c r="AN47" s="49">
        <f>VLOOKUP($A47,'ADR Raw Data'!$B$6:$BE$43,'ADR Raw Data'!AY$1,FALSE)</f>
        <v>4.4764400586199402</v>
      </c>
      <c r="AO47" s="48">
        <f>VLOOKUP($A47,'ADR Raw Data'!$B$6:$BE$43,'ADR Raw Data'!BA$1,FALSE)</f>
        <v>6.9016483687187904</v>
      </c>
      <c r="AP47" s="48">
        <f>VLOOKUP($A47,'ADR Raw Data'!$B$6:$BE$43,'ADR Raw Data'!BB$1,FALSE)</f>
        <v>1.94090559769754</v>
      </c>
      <c r="AQ47" s="49">
        <f>VLOOKUP($A47,'ADR Raw Data'!$B$6:$BE$43,'ADR Raw Data'!BC$1,FALSE)</f>
        <v>4.4547880749311597</v>
      </c>
      <c r="AR47" s="50">
        <f>VLOOKUP($A47,'ADR Raw Data'!$B$6:$BE$43,'ADR Raw Data'!BE$1,FALSE)</f>
        <v>4.5126083168161903</v>
      </c>
      <c r="AT47" s="51">
        <f>VLOOKUP($A47,'RevPAR Raw Data'!$B$6:$BE$43,'RevPAR Raw Data'!AG$1,FALSE)</f>
        <v>36.256807420494603</v>
      </c>
      <c r="AU47" s="52">
        <f>VLOOKUP($A47,'RevPAR Raw Data'!$B$6:$BE$43,'RevPAR Raw Data'!AH$1,FALSE)</f>
        <v>46.221427561837402</v>
      </c>
      <c r="AV47" s="52">
        <f>VLOOKUP($A47,'RevPAR Raw Data'!$B$6:$BE$43,'RevPAR Raw Data'!AI$1,FALSE)</f>
        <v>48.455565371024697</v>
      </c>
      <c r="AW47" s="52">
        <f>VLOOKUP($A47,'RevPAR Raw Data'!$B$6:$BE$43,'RevPAR Raw Data'!AJ$1,FALSE)</f>
        <v>49.4916166077738</v>
      </c>
      <c r="AX47" s="52">
        <f>VLOOKUP($A47,'RevPAR Raw Data'!$B$6:$BE$43,'RevPAR Raw Data'!AK$1,FALSE)</f>
        <v>46.898724381625399</v>
      </c>
      <c r="AY47" s="53">
        <f>VLOOKUP($A47,'RevPAR Raw Data'!$B$6:$BE$43,'RevPAR Raw Data'!AL$1,FALSE)</f>
        <v>45.464828268551202</v>
      </c>
      <c r="AZ47" s="52">
        <f>VLOOKUP($A47,'RevPAR Raw Data'!$B$6:$BE$43,'RevPAR Raw Data'!AN$1,FALSE)</f>
        <v>52.522252650176597</v>
      </c>
      <c r="BA47" s="52">
        <f>VLOOKUP($A47,'RevPAR Raw Data'!$B$6:$BE$43,'RevPAR Raw Data'!AO$1,FALSE)</f>
        <v>49.8365388692579</v>
      </c>
      <c r="BB47" s="53">
        <f>VLOOKUP($A47,'RevPAR Raw Data'!$B$6:$BE$43,'RevPAR Raw Data'!AP$1,FALSE)</f>
        <v>51.179395759717302</v>
      </c>
      <c r="BC47" s="54">
        <f>VLOOKUP($A47,'RevPAR Raw Data'!$B$6:$BE$43,'RevPAR Raw Data'!AR$1,FALSE)</f>
        <v>47.0975618374558</v>
      </c>
      <c r="BE47" s="47">
        <f>VLOOKUP($A47,'RevPAR Raw Data'!$B$6:$BE$43,'RevPAR Raw Data'!AT$1,FALSE)</f>
        <v>18.9011373835814</v>
      </c>
      <c r="BF47" s="48">
        <f>VLOOKUP($A47,'RevPAR Raw Data'!$B$6:$BE$43,'RevPAR Raw Data'!AU$1,FALSE)</f>
        <v>9.6435629314769606</v>
      </c>
      <c r="BG47" s="48">
        <f>VLOOKUP($A47,'RevPAR Raw Data'!$B$6:$BE$43,'RevPAR Raw Data'!AV$1,FALSE)</f>
        <v>6.3640001071945198</v>
      </c>
      <c r="BH47" s="48">
        <f>VLOOKUP($A47,'RevPAR Raw Data'!$B$6:$BE$43,'RevPAR Raw Data'!AW$1,FALSE)</f>
        <v>10.0380871616905</v>
      </c>
      <c r="BI47" s="48">
        <f>VLOOKUP($A47,'RevPAR Raw Data'!$B$6:$BE$43,'RevPAR Raw Data'!AX$1,FALSE)</f>
        <v>15.777177195619</v>
      </c>
      <c r="BJ47" s="49">
        <f>VLOOKUP($A47,'RevPAR Raw Data'!$B$6:$BE$43,'RevPAR Raw Data'!AY$1,FALSE)</f>
        <v>11.6028705301472</v>
      </c>
      <c r="BK47" s="48">
        <f>VLOOKUP($A47,'RevPAR Raw Data'!$B$6:$BE$43,'RevPAR Raw Data'!BA$1,FALSE)</f>
        <v>14.050308580342399</v>
      </c>
      <c r="BL47" s="48">
        <f>VLOOKUP($A47,'RevPAR Raw Data'!$B$6:$BE$43,'RevPAR Raw Data'!BB$1,FALSE)</f>
        <v>13.8458662954822</v>
      </c>
      <c r="BM47" s="49">
        <f>VLOOKUP($A47,'RevPAR Raw Data'!$B$6:$BE$43,'RevPAR Raw Data'!BC$1,FALSE)</f>
        <v>13.9506778999249</v>
      </c>
      <c r="BN47" s="50">
        <f>VLOOKUP($A47,'RevPAR Raw Data'!$B$6:$BE$43,'RevPAR Raw Data'!BE$1,FALSE)</f>
        <v>12.321386939027599</v>
      </c>
    </row>
    <row r="48" spans="1:66" ht="16.5" thickBot="1" x14ac:dyDescent="0.5">
      <c r="A48" s="63" t="s">
        <v>86</v>
      </c>
      <c r="B48" s="67">
        <f>VLOOKUP($A48,'Occupancy Raw Data'!$B$8:$BE$45,'Occupancy Raw Data'!AG$3,FALSE)</f>
        <v>48.917080345651698</v>
      </c>
      <c r="C48" s="68">
        <f>VLOOKUP($A48,'Occupancy Raw Data'!$B$8:$BE$45,'Occupancy Raw Data'!AH$3,FALSE)</f>
        <v>54.793160507446203</v>
      </c>
      <c r="D48" s="68">
        <f>VLOOKUP($A48,'Occupancy Raw Data'!$B$8:$BE$45,'Occupancy Raw Data'!AI$3,FALSE)</f>
        <v>56.731016731016702</v>
      </c>
      <c r="E48" s="68">
        <f>VLOOKUP($A48,'Occupancy Raw Data'!$B$8:$BE$45,'Occupancy Raw Data'!AJ$3,FALSE)</f>
        <v>60.376803061524797</v>
      </c>
      <c r="F48" s="68">
        <f>VLOOKUP($A48,'Occupancy Raw Data'!$B$8:$BE$45,'Occupancy Raw Data'!AK$3,FALSE)</f>
        <v>60.137621430674102</v>
      </c>
      <c r="G48" s="69">
        <f>VLOOKUP($A48,'Occupancy Raw Data'!$B$8:$BE$45,'Occupancy Raw Data'!AL$3,FALSE)</f>
        <v>56.189999779309503</v>
      </c>
      <c r="H48" s="68">
        <f>VLOOKUP($A48,'Occupancy Raw Data'!$B$8:$BE$45,'Occupancy Raw Data'!AN$3,FALSE)</f>
        <v>69.587135707977595</v>
      </c>
      <c r="I48" s="68">
        <f>VLOOKUP($A48,'Occupancy Raw Data'!$B$8:$BE$45,'Occupancy Raw Data'!AO$3,FALSE)</f>
        <v>64.928613482484494</v>
      </c>
      <c r="J48" s="69">
        <f>VLOOKUP($A48,'Occupancy Raw Data'!$B$8:$BE$45,'Occupancy Raw Data'!AP$3,FALSE)</f>
        <v>67.257874595231002</v>
      </c>
      <c r="K48" s="70">
        <f>VLOOKUP($A48,'Occupancy Raw Data'!$B$8:$BE$45,'Occupancy Raw Data'!AR$3,FALSE)</f>
        <v>59.351302492524503</v>
      </c>
      <c r="M48" s="67">
        <f>VLOOKUP($A48,'Occupancy Raw Data'!$B$8:$BE$45,'Occupancy Raw Data'!AT$3,FALSE)</f>
        <v>14.1466087767425</v>
      </c>
      <c r="N48" s="68">
        <f>VLOOKUP($A48,'Occupancy Raw Data'!$B$8:$BE$45,'Occupancy Raw Data'!AU$3,FALSE)</f>
        <v>8.8712074562414607</v>
      </c>
      <c r="O48" s="68">
        <f>VLOOKUP($A48,'Occupancy Raw Data'!$B$8:$BE$45,'Occupancy Raw Data'!AV$3,FALSE)</f>
        <v>2.9696242026250999</v>
      </c>
      <c r="P48" s="68">
        <f>VLOOKUP($A48,'Occupancy Raw Data'!$B$8:$BE$45,'Occupancy Raw Data'!AW$3,FALSE)</f>
        <v>11.2877177567025</v>
      </c>
      <c r="Q48" s="68">
        <f>VLOOKUP($A48,'Occupancy Raw Data'!$B$8:$BE$45,'Occupancy Raw Data'!AX$3,FALSE)</f>
        <v>9.5714264746105595</v>
      </c>
      <c r="R48" s="69">
        <f>VLOOKUP($A48,'Occupancy Raw Data'!$B$8:$BE$45,'Occupancy Raw Data'!AY$3,FALSE)</f>
        <v>9.1629673613920009</v>
      </c>
      <c r="S48" s="68">
        <f>VLOOKUP($A48,'Occupancy Raw Data'!$B$8:$BE$45,'Occupancy Raw Data'!BA$3,FALSE)</f>
        <v>6.8237616180960003</v>
      </c>
      <c r="T48" s="68">
        <f>VLOOKUP($A48,'Occupancy Raw Data'!$B$8:$BE$45,'Occupancy Raw Data'!BB$3,FALSE)</f>
        <v>5.4661940705347298</v>
      </c>
      <c r="U48" s="69">
        <f>VLOOKUP($A48,'Occupancy Raw Data'!$B$8:$BE$45,'Occupancy Raw Data'!BC$3,FALSE)</f>
        <v>6.1641488556380404</v>
      </c>
      <c r="V48" s="70">
        <f>VLOOKUP($A48,'Occupancy Raw Data'!$B$8:$BE$45,'Occupancy Raw Data'!BE$3,FALSE)</f>
        <v>8.1812652562533597</v>
      </c>
      <c r="X48" s="71">
        <f>VLOOKUP($A48,'ADR Raw Data'!$B$6:$BE$43,'ADR Raw Data'!AG$1,FALSE)</f>
        <v>103.195567165301</v>
      </c>
      <c r="Y48" s="72">
        <f>VLOOKUP($A48,'ADR Raw Data'!$B$6:$BE$43,'ADR Raw Data'!AH$1,FALSE)</f>
        <v>103.624605731158</v>
      </c>
      <c r="Z48" s="72">
        <f>VLOOKUP($A48,'ADR Raw Data'!$B$6:$BE$43,'ADR Raw Data'!AI$1,FALSE)</f>
        <v>104.2023859217</v>
      </c>
      <c r="AA48" s="72">
        <f>VLOOKUP($A48,'ADR Raw Data'!$B$6:$BE$43,'ADR Raw Data'!AJ$1,FALSE)</f>
        <v>115.021015358361</v>
      </c>
      <c r="AB48" s="72">
        <f>VLOOKUP($A48,'ADR Raw Data'!$B$6:$BE$43,'ADR Raw Data'!AK$1,FALSE)</f>
        <v>117.183225234045</v>
      </c>
      <c r="AC48" s="73">
        <f>VLOOKUP($A48,'ADR Raw Data'!$B$6:$BE$43,'ADR Raw Data'!AL$1,FALSE)</f>
        <v>109.015691449668</v>
      </c>
      <c r="AD48" s="72">
        <f>VLOOKUP($A48,'ADR Raw Data'!$B$6:$BE$43,'ADR Raw Data'!AN$1,FALSE)</f>
        <v>137.19496589286601</v>
      </c>
      <c r="AE48" s="72">
        <f>VLOOKUP($A48,'ADR Raw Data'!$B$6:$BE$43,'ADR Raw Data'!AO$1,FALSE)</f>
        <v>133.394262964012</v>
      </c>
      <c r="AF48" s="73">
        <f>VLOOKUP($A48,'ADR Raw Data'!$B$6:$BE$43,'ADR Raw Data'!AP$1,FALSE)</f>
        <v>135.360427016084</v>
      </c>
      <c r="AG48" s="74">
        <f>VLOOKUP($A48,'ADR Raw Data'!$B$6:$BE$43,'ADR Raw Data'!AR$1,FALSE)</f>
        <v>117.542933176316</v>
      </c>
      <c r="AI48" s="67">
        <f>VLOOKUP($A48,'ADR Raw Data'!$B$6:$BE$43,'ADR Raw Data'!AT$1,FALSE)</f>
        <v>6.6606673773878704</v>
      </c>
      <c r="AJ48" s="68">
        <f>VLOOKUP($A48,'ADR Raw Data'!$B$6:$BE$43,'ADR Raw Data'!AU$1,FALSE)</f>
        <v>5.7889407368103001</v>
      </c>
      <c r="AK48" s="68">
        <f>VLOOKUP($A48,'ADR Raw Data'!$B$6:$BE$43,'ADR Raw Data'!AV$1,FALSE)</f>
        <v>1.69591549813858</v>
      </c>
      <c r="AL48" s="68">
        <f>VLOOKUP($A48,'ADR Raw Data'!$B$6:$BE$43,'ADR Raw Data'!AW$1,FALSE)</f>
        <v>8.10310482406258</v>
      </c>
      <c r="AM48" s="68">
        <f>VLOOKUP($A48,'ADR Raw Data'!$B$6:$BE$43,'ADR Raw Data'!AX$1,FALSE)</f>
        <v>7.1154393134858198</v>
      </c>
      <c r="AN48" s="69">
        <f>VLOOKUP($A48,'ADR Raw Data'!$B$6:$BE$43,'ADR Raw Data'!AY$1,FALSE)</f>
        <v>5.9128579529164504</v>
      </c>
      <c r="AO48" s="68">
        <f>VLOOKUP($A48,'ADR Raw Data'!$B$6:$BE$43,'ADR Raw Data'!BA$1,FALSE)</f>
        <v>1.84767780917706</v>
      </c>
      <c r="AP48" s="68">
        <f>VLOOKUP($A48,'ADR Raw Data'!$B$6:$BE$43,'ADR Raw Data'!BB$1,FALSE)</f>
        <v>1.2778308106652501</v>
      </c>
      <c r="AQ48" s="69">
        <f>VLOOKUP($A48,'ADR Raw Data'!$B$6:$BE$43,'ADR Raw Data'!BC$1,FALSE)</f>
        <v>1.5831118290048301</v>
      </c>
      <c r="AR48" s="70">
        <f>VLOOKUP($A48,'ADR Raw Data'!$B$6:$BE$43,'ADR Raw Data'!BE$1,FALSE)</f>
        <v>4.0944482798838298</v>
      </c>
      <c r="AT48" s="71">
        <f>VLOOKUP($A48,'RevPAR Raw Data'!$B$6:$BE$43,'RevPAR Raw Data'!AG$1,FALSE)</f>
        <v>50.480258503401302</v>
      </c>
      <c r="AU48" s="72">
        <f>VLOOKUP($A48,'RevPAR Raw Data'!$B$6:$BE$43,'RevPAR Raw Data'!AH$1,FALSE)</f>
        <v>56.7791965434822</v>
      </c>
      <c r="AV48" s="72">
        <f>VLOOKUP($A48,'RevPAR Raw Data'!$B$6:$BE$43,'RevPAR Raw Data'!AI$1,FALSE)</f>
        <v>59.115072991358701</v>
      </c>
      <c r="AW48" s="72">
        <f>VLOOKUP($A48,'RevPAR Raw Data'!$B$6:$BE$43,'RevPAR Raw Data'!AJ$1,FALSE)</f>
        <v>69.446011922284299</v>
      </c>
      <c r="AX48" s="72">
        <f>VLOOKUP($A48,'RevPAR Raw Data'!$B$6:$BE$43,'RevPAR Raw Data'!AK$1,FALSE)</f>
        <v>70.4712043715042</v>
      </c>
      <c r="AY48" s="73">
        <f>VLOOKUP($A48,'RevPAR Raw Data'!$B$6:$BE$43,'RevPAR Raw Data'!AL$1,FALSE)</f>
        <v>61.255916784981203</v>
      </c>
      <c r="AZ48" s="72">
        <f>VLOOKUP($A48,'RevPAR Raw Data'!$B$6:$BE$43,'RevPAR Raw Data'!AN$1,FALSE)</f>
        <v>95.470047100382601</v>
      </c>
      <c r="BA48" s="72">
        <f>VLOOKUP($A48,'RevPAR Raw Data'!$B$6:$BE$43,'RevPAR Raw Data'!AO$1,FALSE)</f>
        <v>86.611045407712595</v>
      </c>
      <c r="BB48" s="73">
        <f>VLOOKUP($A48,'RevPAR Raw Data'!$B$6:$BE$43,'RevPAR Raw Data'!AP$1,FALSE)</f>
        <v>91.040546254047598</v>
      </c>
      <c r="BC48" s="74">
        <f>VLOOKUP($A48,'RevPAR Raw Data'!$B$6:$BE$43,'RevPAR Raw Data'!AR$1,FALSE)</f>
        <v>69.763261828061502</v>
      </c>
      <c r="BE48" s="67">
        <f>VLOOKUP($A48,'RevPAR Raw Data'!$B$6:$BE$43,'RevPAR Raw Data'!AT$1,FALSE)</f>
        <v>21.749534709929499</v>
      </c>
      <c r="BF48" s="68">
        <f>VLOOKUP($A48,'RevPAR Raw Data'!$B$6:$BE$43,'RevPAR Raw Data'!AU$1,FALSE)</f>
        <v>15.173697135333001</v>
      </c>
      <c r="BG48" s="68">
        <f>VLOOKUP($A48,'RevPAR Raw Data'!$B$6:$BE$43,'RevPAR Raw Data'!AV$1,FALSE)</f>
        <v>4.7159020178524802</v>
      </c>
      <c r="BH48" s="68">
        <f>VLOOKUP($A48,'RevPAR Raw Data'!$B$6:$BE$43,'RevPAR Raw Data'!AW$1,FALSE)</f>
        <v>20.305478182835</v>
      </c>
      <c r="BI48" s="68">
        <f>VLOOKUP($A48,'RevPAR Raw Data'!$B$6:$BE$43,'RevPAR Raw Data'!AX$1,FALSE)</f>
        <v>17.3679148303322</v>
      </c>
      <c r="BJ48" s="69">
        <f>VLOOKUP($A48,'RevPAR Raw Data'!$B$6:$BE$43,'RevPAR Raw Data'!AY$1,FALSE)</f>
        <v>15.617618558659601</v>
      </c>
      <c r="BK48" s="68">
        <f>VLOOKUP($A48,'RevPAR Raw Data'!$B$6:$BE$43,'RevPAR Raw Data'!BA$1,FALSE)</f>
        <v>8.7975205564417696</v>
      </c>
      <c r="BL48" s="68">
        <f>VLOOKUP($A48,'RevPAR Raw Data'!$B$6:$BE$43,'RevPAR Raw Data'!BB$1,FALSE)</f>
        <v>6.81387359320403</v>
      </c>
      <c r="BM48" s="69">
        <f>VLOOKUP($A48,'RevPAR Raw Data'!$B$6:$BE$43,'RevPAR Raw Data'!BC$1,FALSE)</f>
        <v>7.8448460543339502</v>
      </c>
      <c r="BN48" s="70">
        <f>VLOOKUP($A48,'RevPAR Raw Data'!$B$6:$BE$43,'RevPAR Raw Data'!BE$1,FALSE)</f>
        <v>12.610691210694601</v>
      </c>
    </row>
    <row r="49" spans="1:11" ht="14.25" customHeight="1" x14ac:dyDescent="0.45">
      <c r="A49" s="165" t="s">
        <v>106</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qIksMW2wHqK23l5vb3Gq8erZC2eWb+Zt5bErFOUfgbQZob/wypI66x+mV+XfNCLtg2yw2cXOqd6Gp4b7cHDBOA==" saltValue="vOUuZUyRyHFORraiV4+Wu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7" sqref="AB7"/>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126</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8">
        <v>2023</v>
      </c>
      <c r="E8" s="178"/>
      <c r="F8" s="178"/>
      <c r="G8" s="178"/>
      <c r="H8" s="178"/>
      <c r="I8" s="178"/>
      <c r="J8" s="178"/>
      <c r="K8" s="84"/>
      <c r="L8" s="84"/>
      <c r="M8" s="84"/>
      <c r="N8" s="84"/>
      <c r="O8" s="118"/>
      <c r="P8" s="178">
        <v>2022</v>
      </c>
      <c r="Q8" s="178"/>
      <c r="R8" s="178"/>
      <c r="S8" s="178"/>
      <c r="T8" s="178"/>
      <c r="U8" s="178"/>
      <c r="V8" s="178"/>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112</v>
      </c>
      <c r="D10" s="91">
        <v>29</v>
      </c>
      <c r="E10" s="92">
        <v>30</v>
      </c>
      <c r="F10" s="92">
        <v>31</v>
      </c>
      <c r="G10" s="92">
        <v>1</v>
      </c>
      <c r="H10" s="92">
        <v>2</v>
      </c>
      <c r="I10" s="92">
        <v>3</v>
      </c>
      <c r="J10" s="93">
        <v>4</v>
      </c>
      <c r="K10" s="120"/>
      <c r="L10" s="120"/>
      <c r="M10" s="173" t="s">
        <v>101</v>
      </c>
      <c r="N10" s="174"/>
      <c r="O10" s="90" t="s">
        <v>112</v>
      </c>
      <c r="P10" s="91">
        <v>30</v>
      </c>
      <c r="Q10" s="92">
        <v>31</v>
      </c>
      <c r="R10" s="92">
        <v>1</v>
      </c>
      <c r="S10" s="92">
        <v>2</v>
      </c>
      <c r="T10" s="92">
        <v>3</v>
      </c>
      <c r="U10" s="92">
        <v>4</v>
      </c>
      <c r="V10" s="93">
        <v>5</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116</v>
      </c>
      <c r="D11" s="94">
        <v>5</v>
      </c>
      <c r="E11" s="95">
        <v>6</v>
      </c>
      <c r="F11" s="95">
        <v>7</v>
      </c>
      <c r="G11" s="95">
        <v>8</v>
      </c>
      <c r="H11" s="95">
        <v>9</v>
      </c>
      <c r="I11" s="95">
        <v>10</v>
      </c>
      <c r="J11" s="96">
        <v>11</v>
      </c>
      <c r="K11" s="120"/>
      <c r="L11" s="120"/>
      <c r="M11" s="173" t="s">
        <v>101</v>
      </c>
      <c r="N11" s="174"/>
      <c r="O11" s="90" t="s">
        <v>116</v>
      </c>
      <c r="P11" s="94">
        <v>6</v>
      </c>
      <c r="Q11" s="95">
        <v>7</v>
      </c>
      <c r="R11" s="95">
        <v>8</v>
      </c>
      <c r="S11" s="95">
        <v>9</v>
      </c>
      <c r="T11" s="95">
        <v>10</v>
      </c>
      <c r="U11" s="95">
        <v>11</v>
      </c>
      <c r="V11" s="96">
        <v>12</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116</v>
      </c>
      <c r="D12" s="97">
        <v>12</v>
      </c>
      <c r="E12" s="98">
        <v>13</v>
      </c>
      <c r="F12" s="98">
        <v>14</v>
      </c>
      <c r="G12" s="98">
        <v>15</v>
      </c>
      <c r="H12" s="98">
        <v>16</v>
      </c>
      <c r="I12" s="98">
        <v>17</v>
      </c>
      <c r="J12" s="99">
        <v>18</v>
      </c>
      <c r="K12" s="120"/>
      <c r="L12" s="120"/>
      <c r="M12" s="173" t="s">
        <v>101</v>
      </c>
      <c r="N12" s="174"/>
      <c r="O12" s="90" t="s">
        <v>116</v>
      </c>
      <c r="P12" s="97">
        <v>13</v>
      </c>
      <c r="Q12" s="98">
        <v>14</v>
      </c>
      <c r="R12" s="98">
        <v>15</v>
      </c>
      <c r="S12" s="98">
        <v>16</v>
      </c>
      <c r="T12" s="98">
        <v>17</v>
      </c>
      <c r="U12" s="98">
        <v>18</v>
      </c>
      <c r="V12" s="99">
        <v>19</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116</v>
      </c>
      <c r="D13" s="111">
        <v>19</v>
      </c>
      <c r="E13" s="112">
        <v>20</v>
      </c>
      <c r="F13" s="112">
        <v>21</v>
      </c>
      <c r="G13" s="112">
        <v>22</v>
      </c>
      <c r="H13" s="112">
        <v>23</v>
      </c>
      <c r="I13" s="112">
        <v>24</v>
      </c>
      <c r="J13" s="113">
        <v>25</v>
      </c>
      <c r="K13" s="120"/>
      <c r="L13" s="120"/>
      <c r="M13" s="173" t="s">
        <v>101</v>
      </c>
      <c r="N13" s="174"/>
      <c r="O13" s="90" t="s">
        <v>116</v>
      </c>
      <c r="P13" s="111">
        <v>20</v>
      </c>
      <c r="Q13" s="112">
        <v>21</v>
      </c>
      <c r="R13" s="112">
        <v>22</v>
      </c>
      <c r="S13" s="112">
        <v>23</v>
      </c>
      <c r="T13" s="112">
        <v>24</v>
      </c>
      <c r="U13" s="112">
        <v>25</v>
      </c>
      <c r="V13" s="113">
        <v>26</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123</v>
      </c>
      <c r="D14" s="100">
        <v>26</v>
      </c>
      <c r="E14" s="101">
        <v>27</v>
      </c>
      <c r="F14" s="101">
        <v>28</v>
      </c>
      <c r="G14" s="101">
        <v>29</v>
      </c>
      <c r="H14" s="101">
        <v>30</v>
      </c>
      <c r="I14" s="101">
        <v>1</v>
      </c>
      <c r="J14" s="102">
        <v>2</v>
      </c>
      <c r="K14" s="120"/>
      <c r="L14" s="120"/>
      <c r="M14" s="173" t="s">
        <v>101</v>
      </c>
      <c r="N14" s="174"/>
      <c r="O14" s="90" t="s">
        <v>123</v>
      </c>
      <c r="P14" s="100">
        <v>27</v>
      </c>
      <c r="Q14" s="101">
        <v>28</v>
      </c>
      <c r="R14" s="101">
        <v>29</v>
      </c>
      <c r="S14" s="101">
        <v>30</v>
      </c>
      <c r="T14" s="101">
        <v>1</v>
      </c>
      <c r="U14" s="101">
        <v>2</v>
      </c>
      <c r="V14" s="102">
        <v>3</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127</v>
      </c>
      <c r="D15" s="114">
        <v>3</v>
      </c>
      <c r="E15" s="115">
        <v>4</v>
      </c>
      <c r="F15" s="115">
        <v>5</v>
      </c>
      <c r="G15" s="115">
        <v>6</v>
      </c>
      <c r="H15" s="115">
        <v>7</v>
      </c>
      <c r="I15" s="115">
        <v>8</v>
      </c>
      <c r="J15" s="116">
        <v>9</v>
      </c>
      <c r="K15" s="120"/>
      <c r="L15" s="120"/>
      <c r="M15" s="173" t="s">
        <v>101</v>
      </c>
      <c r="N15" s="174"/>
      <c r="O15" s="90" t="s">
        <v>127</v>
      </c>
      <c r="P15" s="114">
        <v>4</v>
      </c>
      <c r="Q15" s="115">
        <v>5</v>
      </c>
      <c r="R15" s="115">
        <v>6</v>
      </c>
      <c r="S15" s="115">
        <v>7</v>
      </c>
      <c r="T15" s="115">
        <v>8</v>
      </c>
      <c r="U15" s="115">
        <v>9</v>
      </c>
      <c r="V15" s="116">
        <v>10</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5" t="s">
        <v>113</v>
      </c>
      <c r="D19" s="175"/>
      <c r="E19" s="175"/>
      <c r="F19" s="175"/>
      <c r="G19" s="118"/>
      <c r="H19" s="118" t="s">
        <v>114</v>
      </c>
      <c r="I19" s="118"/>
      <c r="J19" s="118"/>
      <c r="K19" s="118"/>
      <c r="L19" s="118"/>
      <c r="M19" s="118"/>
      <c r="N19" s="118"/>
      <c r="O19" s="175" t="s">
        <v>115</v>
      </c>
      <c r="P19" s="175"/>
      <c r="Q19" s="175"/>
      <c r="R19" s="175"/>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5" t="s">
        <v>117</v>
      </c>
      <c r="D20" s="175"/>
      <c r="E20" s="175"/>
      <c r="F20" s="175"/>
      <c r="G20" s="7"/>
      <c r="H20" s="7" t="s">
        <v>118</v>
      </c>
      <c r="I20" s="7"/>
      <c r="J20" s="7"/>
      <c r="K20" s="103"/>
      <c r="L20" s="103"/>
      <c r="M20" s="103"/>
      <c r="N20" s="103"/>
      <c r="O20" s="175" t="s">
        <v>119</v>
      </c>
      <c r="P20" s="175"/>
      <c r="Q20" s="175"/>
      <c r="R20" s="175"/>
      <c r="S20" s="7"/>
      <c r="T20" s="7" t="s">
        <v>118</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5" t="s">
        <v>120</v>
      </c>
      <c r="D21" s="175"/>
      <c r="E21" s="175"/>
      <c r="F21" s="175"/>
      <c r="G21" s="7"/>
      <c r="H21" s="7" t="s">
        <v>121</v>
      </c>
      <c r="I21" s="7"/>
      <c r="J21" s="7"/>
      <c r="K21" s="103"/>
      <c r="L21" s="103"/>
      <c r="M21" s="103"/>
      <c r="N21" s="103"/>
      <c r="O21" s="175" t="s">
        <v>122</v>
      </c>
      <c r="P21" s="175"/>
      <c r="Q21" s="175"/>
      <c r="R21" s="175"/>
      <c r="S21" s="106"/>
      <c r="T21" s="106" t="s">
        <v>121</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5" t="s">
        <v>128</v>
      </c>
      <c r="D22" s="175"/>
      <c r="E22" s="175"/>
      <c r="F22" s="175"/>
      <c r="G22" s="7"/>
      <c r="H22" s="7" t="s">
        <v>129</v>
      </c>
      <c r="I22" s="7"/>
      <c r="J22" s="7"/>
      <c r="K22" s="103"/>
      <c r="L22" s="103"/>
      <c r="M22" s="103"/>
      <c r="N22" s="103"/>
      <c r="O22" s="175"/>
      <c r="P22" s="175"/>
      <c r="Q22" s="175"/>
      <c r="R22" s="175"/>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5"/>
      <c r="D23" s="175"/>
      <c r="E23" s="175"/>
      <c r="F23" s="175"/>
      <c r="G23" s="7"/>
      <c r="H23" s="7"/>
      <c r="I23" s="7"/>
      <c r="J23" s="103"/>
      <c r="K23" s="103"/>
      <c r="L23" s="103"/>
      <c r="M23" s="103"/>
      <c r="N23" s="103"/>
      <c r="O23" s="175"/>
      <c r="P23" s="175"/>
      <c r="Q23" s="175"/>
      <c r="R23" s="175"/>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5"/>
      <c r="D24" s="175"/>
      <c r="E24" s="175"/>
      <c r="F24" s="175"/>
      <c r="G24" s="7"/>
      <c r="H24" s="7"/>
      <c r="I24" s="7"/>
      <c r="J24" s="118"/>
      <c r="K24" s="118"/>
      <c r="L24" s="118"/>
      <c r="M24" s="118"/>
      <c r="N24" s="118"/>
      <c r="O24" s="175"/>
      <c r="P24" s="175"/>
      <c r="Q24" s="175"/>
      <c r="R24" s="175"/>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5"/>
      <c r="D26" s="175"/>
      <c r="E26" s="175"/>
      <c r="F26" s="175"/>
      <c r="G26" s="7"/>
      <c r="H26" s="7"/>
      <c r="I26" s="7"/>
      <c r="J26" s="118"/>
      <c r="K26" s="118"/>
      <c r="L26" s="118"/>
      <c r="M26" s="118"/>
      <c r="N26" s="118"/>
      <c r="O26" s="175"/>
      <c r="P26" s="175"/>
      <c r="Q26" s="175"/>
      <c r="R26" s="175"/>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5"/>
      <c r="D27" s="177"/>
      <c r="E27" s="177"/>
      <c r="F27" s="7"/>
      <c r="G27" s="7"/>
      <c r="H27" s="7"/>
      <c r="I27" s="7"/>
      <c r="J27" s="118"/>
      <c r="K27" s="118"/>
      <c r="L27" s="118"/>
      <c r="M27" s="118"/>
      <c r="N27" s="118"/>
      <c r="O27" s="175"/>
      <c r="P27" s="177"/>
      <c r="Q27" s="177"/>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5"/>
      <c r="D28" s="177"/>
      <c r="E28" s="177"/>
      <c r="F28" s="118"/>
      <c r="G28" s="118"/>
      <c r="H28" s="118"/>
      <c r="I28" s="118"/>
      <c r="J28" s="118"/>
      <c r="K28" s="118"/>
      <c r="L28" s="118"/>
      <c r="M28" s="118"/>
      <c r="N28" s="118"/>
      <c r="O28" s="175"/>
      <c r="P28" s="177"/>
      <c r="Q28" s="177"/>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5"/>
      <c r="D29" s="177"/>
      <c r="E29" s="177"/>
      <c r="F29" s="118"/>
      <c r="G29" s="118"/>
      <c r="H29" s="118"/>
      <c r="I29" s="118"/>
      <c r="J29" s="118"/>
      <c r="K29" s="118"/>
      <c r="L29" s="118"/>
      <c r="M29" s="118"/>
      <c r="N29" s="118"/>
      <c r="O29" s="175"/>
      <c r="P29" s="177"/>
      <c r="Q29" s="177"/>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130</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6" t="s">
        <v>110</v>
      </c>
      <c r="C44" s="176"/>
      <c r="D44" s="176"/>
      <c r="E44" s="176"/>
      <c r="F44" s="176"/>
      <c r="G44" s="176"/>
      <c r="H44" s="176"/>
      <c r="I44" s="176"/>
      <c r="J44" s="176"/>
      <c r="K44" s="176"/>
      <c r="L44" s="176"/>
      <c r="M44" s="176"/>
      <c r="N44" s="176"/>
      <c r="O44" s="176"/>
      <c r="P44" s="176"/>
      <c r="Q44" s="176"/>
      <c r="R44" s="176"/>
      <c r="S44" s="176"/>
      <c r="T44" s="176"/>
      <c r="U44" s="176"/>
      <c r="V44" s="176"/>
      <c r="W44" s="176"/>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6"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124</v>
      </c>
    </row>
    <row r="2" spans="1:57" ht="54" x14ac:dyDescent="0.4">
      <c r="A2" s="79" t="s">
        <v>108</v>
      </c>
      <c r="B2" s="80" t="s">
        <v>125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ht="13" x14ac:dyDescent="0.25">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ht="13" x14ac:dyDescent="0.25">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43.889802506425397</v>
      </c>
      <c r="H8" s="123">
        <v>44.289859514668798</v>
      </c>
      <c r="I8" s="123">
        <v>43.576039364392301</v>
      </c>
      <c r="J8" s="123">
        <v>46.172911910297401</v>
      </c>
      <c r="K8" s="123">
        <v>54.003178502623399</v>
      </c>
      <c r="L8" s="124">
        <v>46.386439371394502</v>
      </c>
      <c r="M8" s="125"/>
      <c r="N8" s="126">
        <v>60.187734085749597</v>
      </c>
      <c r="O8" s="127">
        <v>53.6792325985556</v>
      </c>
      <c r="P8" s="128">
        <v>56.933501112086098</v>
      </c>
      <c r="Q8" s="125"/>
      <c r="R8" s="129">
        <v>49.399915063601902</v>
      </c>
      <c r="S8" s="130"/>
      <c r="T8" s="122">
        <v>-2.2964200378329198</v>
      </c>
      <c r="U8" s="123">
        <v>-1.80327633086109</v>
      </c>
      <c r="V8" s="123">
        <v>-2.1881805732808801</v>
      </c>
      <c r="W8" s="123">
        <v>-1.2221880454128899</v>
      </c>
      <c r="X8" s="123">
        <v>-8.9900517779465103E-2</v>
      </c>
      <c r="Y8" s="124">
        <v>-1.46135601188832</v>
      </c>
      <c r="Z8" s="125"/>
      <c r="AA8" s="126">
        <v>-0.84288448703298302</v>
      </c>
      <c r="AB8" s="127">
        <v>-1.98047963791727</v>
      </c>
      <c r="AC8" s="128">
        <v>-1.3824114743454201</v>
      </c>
      <c r="AD8" s="125"/>
      <c r="AE8" s="129">
        <v>-1.4356880338314399</v>
      </c>
      <c r="AF8" s="29"/>
      <c r="AG8" s="122">
        <v>47.7911030375693</v>
      </c>
      <c r="AH8" s="123">
        <v>54.080464277238598</v>
      </c>
      <c r="AI8" s="123">
        <v>56.912568595107203</v>
      </c>
      <c r="AJ8" s="123">
        <v>60.161490772256798</v>
      </c>
      <c r="AK8" s="123">
        <v>60.866608676493897</v>
      </c>
      <c r="AL8" s="124">
        <v>55.959171855702898</v>
      </c>
      <c r="AM8" s="125"/>
      <c r="AN8" s="126">
        <v>67.017304192594295</v>
      </c>
      <c r="AO8" s="127">
        <v>66.524988132331302</v>
      </c>
      <c r="AP8" s="128">
        <v>66.771148222738304</v>
      </c>
      <c r="AQ8" s="125"/>
      <c r="AR8" s="129">
        <v>59.045913242496702</v>
      </c>
      <c r="AS8" s="130"/>
      <c r="AT8" s="122">
        <v>-0.27232189891458902</v>
      </c>
      <c r="AU8" s="123">
        <v>0.14477420339090399</v>
      </c>
      <c r="AV8" s="123">
        <v>-3.8302464103152301</v>
      </c>
      <c r="AW8" s="123">
        <v>-1.26852111403817</v>
      </c>
      <c r="AX8" s="123">
        <v>-0.92054438230842595</v>
      </c>
      <c r="AY8" s="124">
        <v>-1.2891767371559499</v>
      </c>
      <c r="AZ8" s="125"/>
      <c r="BA8" s="126">
        <v>-1.40342635299461</v>
      </c>
      <c r="BB8" s="127">
        <v>-1.2494204793464501</v>
      </c>
      <c r="BC8" s="128">
        <v>-1.3267625474614599</v>
      </c>
      <c r="BD8" s="125"/>
      <c r="BE8" s="129">
        <v>-1.3029160079945099</v>
      </c>
    </row>
    <row r="9" spans="1:57" x14ac:dyDescent="0.25">
      <c r="A9" s="20" t="s">
        <v>18</v>
      </c>
      <c r="B9" s="3" t="str">
        <f>TRIM(A9)</f>
        <v>Virginia</v>
      </c>
      <c r="C9" s="10"/>
      <c r="D9" s="24" t="s">
        <v>16</v>
      </c>
      <c r="E9" s="27" t="s">
        <v>17</v>
      </c>
      <c r="F9" s="3"/>
      <c r="G9" s="131">
        <v>39.622972161025402</v>
      </c>
      <c r="H9" s="125">
        <v>41.140722010815097</v>
      </c>
      <c r="I9" s="125">
        <v>42.870643901462003</v>
      </c>
      <c r="J9" s="125">
        <v>44.8978569997997</v>
      </c>
      <c r="K9" s="125">
        <v>53.6526136591227</v>
      </c>
      <c r="L9" s="132">
        <v>44.436961746445</v>
      </c>
      <c r="M9" s="125"/>
      <c r="N9" s="133">
        <v>56.014670538754203</v>
      </c>
      <c r="O9" s="134">
        <v>49.497421389945899</v>
      </c>
      <c r="P9" s="135">
        <v>52.756045964350001</v>
      </c>
      <c r="Q9" s="125"/>
      <c r="R9" s="136">
        <v>46.813842951560702</v>
      </c>
      <c r="S9" s="130"/>
      <c r="T9" s="131">
        <v>-1.48069944336397</v>
      </c>
      <c r="U9" s="125">
        <v>-3.8745564453761299</v>
      </c>
      <c r="V9" s="125">
        <v>-3.2979487602972499</v>
      </c>
      <c r="W9" s="125">
        <v>-0.37934662485528697</v>
      </c>
      <c r="X9" s="125">
        <v>0.75420153986882199</v>
      </c>
      <c r="Y9" s="132">
        <v>-1.5443804296495101</v>
      </c>
      <c r="Z9" s="125"/>
      <c r="AA9" s="133">
        <v>-1.8204161577722899</v>
      </c>
      <c r="AB9" s="134">
        <v>-3.7957460560499099</v>
      </c>
      <c r="AC9" s="135">
        <v>-2.7570798671996499</v>
      </c>
      <c r="AD9" s="125"/>
      <c r="AE9" s="136">
        <v>-1.9381346613077799</v>
      </c>
      <c r="AF9" s="30"/>
      <c r="AG9" s="131">
        <v>46.3422149095367</v>
      </c>
      <c r="AH9" s="125">
        <v>53.705041935312302</v>
      </c>
      <c r="AI9" s="125">
        <v>57.160286430227202</v>
      </c>
      <c r="AJ9" s="125">
        <v>60.488171952171498</v>
      </c>
      <c r="AK9" s="125">
        <v>60.764454373506901</v>
      </c>
      <c r="AL9" s="132">
        <v>55.691503040594803</v>
      </c>
      <c r="AM9" s="125"/>
      <c r="AN9" s="133">
        <v>67.145389321981597</v>
      </c>
      <c r="AO9" s="134">
        <v>66.188413347288204</v>
      </c>
      <c r="AP9" s="135">
        <v>66.6669013346349</v>
      </c>
      <c r="AQ9" s="125"/>
      <c r="AR9" s="136">
        <v>58.827044508645699</v>
      </c>
      <c r="AS9" s="130"/>
      <c r="AT9" s="131">
        <v>1.76543578197604</v>
      </c>
      <c r="AU9" s="125">
        <v>2.6217174444575502</v>
      </c>
      <c r="AV9" s="125">
        <v>-2.35299515791151</v>
      </c>
      <c r="AW9" s="125">
        <v>0.31834120307637298</v>
      </c>
      <c r="AX9" s="125">
        <v>0.57303279230826298</v>
      </c>
      <c r="AY9" s="132">
        <v>0.48226427107543501</v>
      </c>
      <c r="AZ9" s="125"/>
      <c r="BA9" s="133">
        <v>0.82985794159461401</v>
      </c>
      <c r="BB9" s="134">
        <v>0.63018192528999994</v>
      </c>
      <c r="BC9" s="135">
        <v>0.73063755073171099</v>
      </c>
      <c r="BD9" s="125"/>
      <c r="BE9" s="136">
        <v>0.56290773997141397</v>
      </c>
    </row>
    <row r="10" spans="1:57" x14ac:dyDescent="0.25">
      <c r="A10" s="21" t="s">
        <v>19</v>
      </c>
      <c r="B10" s="3" t="str">
        <f t="shared" ref="B10:B45" si="0">TRIM(A10)</f>
        <v>Norfolk/Virginia Beach, VA</v>
      </c>
      <c r="C10" s="3"/>
      <c r="D10" s="24" t="s">
        <v>16</v>
      </c>
      <c r="E10" s="27" t="s">
        <v>17</v>
      </c>
      <c r="F10" s="3"/>
      <c r="G10" s="131">
        <v>37.272303870834101</v>
      </c>
      <c r="H10" s="125">
        <v>37.725108673152498</v>
      </c>
      <c r="I10" s="125">
        <v>37.639722624715297</v>
      </c>
      <c r="J10" s="125">
        <v>47.653177395984201</v>
      </c>
      <c r="K10" s="125">
        <v>57.612295590974902</v>
      </c>
      <c r="L10" s="132">
        <v>43.5805216311322</v>
      </c>
      <c r="M10" s="125"/>
      <c r="N10" s="133">
        <v>59.596874353135902</v>
      </c>
      <c r="O10" s="134">
        <v>47.854998965017501</v>
      </c>
      <c r="P10" s="135">
        <v>53.725936659076702</v>
      </c>
      <c r="Q10" s="125"/>
      <c r="R10" s="136">
        <v>46.4792116391164</v>
      </c>
      <c r="S10" s="130"/>
      <c r="T10" s="131">
        <v>-6.5587140285469001</v>
      </c>
      <c r="U10" s="125">
        <v>-6.8954022154613703</v>
      </c>
      <c r="V10" s="125">
        <v>-7.11210628456677</v>
      </c>
      <c r="W10" s="125">
        <v>-4.2871204832946903</v>
      </c>
      <c r="X10" s="125">
        <v>-2.8607236986579698</v>
      </c>
      <c r="Y10" s="132">
        <v>-5.2703604201568197</v>
      </c>
      <c r="Z10" s="125"/>
      <c r="AA10" s="133">
        <v>-1.6068295525790399</v>
      </c>
      <c r="AB10" s="134">
        <v>-5.46500770677509</v>
      </c>
      <c r="AC10" s="135">
        <v>-3.36331687451302</v>
      </c>
      <c r="AD10" s="125"/>
      <c r="AE10" s="136">
        <v>-4.64891724625162</v>
      </c>
      <c r="AF10" s="30"/>
      <c r="AG10" s="131">
        <v>42.675155118924501</v>
      </c>
      <c r="AH10" s="125">
        <v>45.984146073372898</v>
      </c>
      <c r="AI10" s="125">
        <v>48.723021815313302</v>
      </c>
      <c r="AJ10" s="125">
        <v>53.748576899192699</v>
      </c>
      <c r="AK10" s="125">
        <v>57.240348789070502</v>
      </c>
      <c r="AL10" s="132">
        <v>49.672670932764902</v>
      </c>
      <c r="AM10" s="125"/>
      <c r="AN10" s="133">
        <v>64.758849099565296</v>
      </c>
      <c r="AO10" s="134">
        <v>63.8428896708755</v>
      </c>
      <c r="AP10" s="135">
        <v>64.300869385220395</v>
      </c>
      <c r="AQ10" s="125"/>
      <c r="AR10" s="136">
        <v>53.851121384463497</v>
      </c>
      <c r="AS10" s="130"/>
      <c r="AT10" s="131">
        <v>-4.9031128110762996</v>
      </c>
      <c r="AU10" s="125">
        <v>-5.9516169241556298</v>
      </c>
      <c r="AV10" s="125">
        <v>-8.1673592483567194</v>
      </c>
      <c r="AW10" s="125">
        <v>-6.6845832557680396</v>
      </c>
      <c r="AX10" s="125">
        <v>-5.0653903005563699</v>
      </c>
      <c r="AY10" s="132">
        <v>-6.1769242719076303</v>
      </c>
      <c r="AZ10" s="125"/>
      <c r="BA10" s="133">
        <v>-4.6416072582372303</v>
      </c>
      <c r="BB10" s="134">
        <v>-5.3404014756314604</v>
      </c>
      <c r="BC10" s="135">
        <v>-4.9898006855229102</v>
      </c>
      <c r="BD10" s="125"/>
      <c r="BE10" s="136">
        <v>-5.7741198818155501</v>
      </c>
    </row>
    <row r="11" spans="1:57" x14ac:dyDescent="0.25">
      <c r="A11" s="21" t="s">
        <v>20</v>
      </c>
      <c r="B11" s="2" t="s">
        <v>71</v>
      </c>
      <c r="C11" s="3"/>
      <c r="D11" s="24" t="s">
        <v>16</v>
      </c>
      <c r="E11" s="27" t="s">
        <v>17</v>
      </c>
      <c r="F11" s="3"/>
      <c r="G11" s="131">
        <v>43.120805369127503</v>
      </c>
      <c r="H11" s="125">
        <v>43.054574355351399</v>
      </c>
      <c r="I11" s="125">
        <v>43.694807488519899</v>
      </c>
      <c r="J11" s="125">
        <v>44.697103496997499</v>
      </c>
      <c r="K11" s="125">
        <v>59.475450370893597</v>
      </c>
      <c r="L11" s="132">
        <v>46.808548216178004</v>
      </c>
      <c r="M11" s="125"/>
      <c r="N11" s="133">
        <v>65.259625574002101</v>
      </c>
      <c r="O11" s="134">
        <v>60.477746379371197</v>
      </c>
      <c r="P11" s="135">
        <v>62.868685976686599</v>
      </c>
      <c r="Q11" s="125"/>
      <c r="R11" s="136">
        <v>51.397159004894696</v>
      </c>
      <c r="S11" s="130"/>
      <c r="T11" s="131">
        <v>-0.38587492411114899</v>
      </c>
      <c r="U11" s="125">
        <v>-4.7677156756742001</v>
      </c>
      <c r="V11" s="125">
        <v>-5.0285989232653598</v>
      </c>
      <c r="W11" s="125">
        <v>-0.98809972241863597</v>
      </c>
      <c r="X11" s="125">
        <v>0.27509949741920597</v>
      </c>
      <c r="Y11" s="132">
        <v>-2.0584856193408201</v>
      </c>
      <c r="Z11" s="125"/>
      <c r="AA11" s="133">
        <v>1.1720476125475701</v>
      </c>
      <c r="AB11" s="134">
        <v>-0.54041152132447501</v>
      </c>
      <c r="AC11" s="135">
        <v>0.34108103849299198</v>
      </c>
      <c r="AD11" s="125"/>
      <c r="AE11" s="136">
        <v>-1.2330313986280499</v>
      </c>
      <c r="AF11" s="30"/>
      <c r="AG11" s="131">
        <v>48.200724125750597</v>
      </c>
      <c r="AH11" s="125">
        <v>56.351554221123202</v>
      </c>
      <c r="AI11" s="125">
        <v>60.066010243730098</v>
      </c>
      <c r="AJ11" s="125">
        <v>62.809078064288201</v>
      </c>
      <c r="AK11" s="125">
        <v>63.789297068173703</v>
      </c>
      <c r="AL11" s="132">
        <v>58.243332744613198</v>
      </c>
      <c r="AM11" s="125"/>
      <c r="AN11" s="133">
        <v>75.075061815612798</v>
      </c>
      <c r="AO11" s="134">
        <v>74.525344401271596</v>
      </c>
      <c r="AP11" s="135">
        <v>74.800203108442204</v>
      </c>
      <c r="AQ11" s="125"/>
      <c r="AR11" s="136">
        <v>62.973867134278599</v>
      </c>
      <c r="AS11" s="130"/>
      <c r="AT11" s="131">
        <v>2.9015840390762402</v>
      </c>
      <c r="AU11" s="125">
        <v>2.5021061611228599</v>
      </c>
      <c r="AV11" s="125">
        <v>-1.67288421693582</v>
      </c>
      <c r="AW11" s="125">
        <v>0.63323029421614396</v>
      </c>
      <c r="AX11" s="125">
        <v>1.2736827946712499</v>
      </c>
      <c r="AY11" s="132">
        <v>1.00394106524531</v>
      </c>
      <c r="AZ11" s="125"/>
      <c r="BA11" s="133">
        <v>3.7818323037551198</v>
      </c>
      <c r="BB11" s="134">
        <v>5.6204628135667303</v>
      </c>
      <c r="BC11" s="135">
        <v>4.6896979063359998</v>
      </c>
      <c r="BD11" s="125"/>
      <c r="BE11" s="136">
        <v>2.2230641863430001</v>
      </c>
    </row>
    <row r="12" spans="1:57" x14ac:dyDescent="0.25">
      <c r="A12" s="21" t="s">
        <v>21</v>
      </c>
      <c r="B12" s="3" t="str">
        <f t="shared" si="0"/>
        <v>Virginia Area</v>
      </c>
      <c r="C12" s="3"/>
      <c r="D12" s="24" t="s">
        <v>16</v>
      </c>
      <c r="E12" s="27" t="s">
        <v>17</v>
      </c>
      <c r="F12" s="3"/>
      <c r="G12" s="131">
        <v>40.046557724663998</v>
      </c>
      <c r="H12" s="125">
        <v>45.674971765736203</v>
      </c>
      <c r="I12" s="125">
        <v>49.888215364049103</v>
      </c>
      <c r="J12" s="125">
        <v>41.192062138428497</v>
      </c>
      <c r="K12" s="125">
        <v>45.956161984004403</v>
      </c>
      <c r="L12" s="132">
        <v>44.551593795376398</v>
      </c>
      <c r="M12" s="125"/>
      <c r="N12" s="133">
        <v>49.475649388065499</v>
      </c>
      <c r="O12" s="134">
        <v>50.021895959619201</v>
      </c>
      <c r="P12" s="135">
        <v>49.748772673842304</v>
      </c>
      <c r="Q12" s="125"/>
      <c r="R12" s="136">
        <v>46.036502046366699</v>
      </c>
      <c r="S12" s="130"/>
      <c r="T12" s="131">
        <v>3.2303824959358902</v>
      </c>
      <c r="U12" s="125">
        <v>-1.4386995624082899</v>
      </c>
      <c r="V12" s="125">
        <v>5.9254253861010298E-2</v>
      </c>
      <c r="W12" s="125">
        <v>2.8003345486472102</v>
      </c>
      <c r="X12" s="125">
        <v>4.0146755927424698</v>
      </c>
      <c r="Y12" s="132">
        <v>1.60179494013802</v>
      </c>
      <c r="Z12" s="125"/>
      <c r="AA12" s="133">
        <v>-4.0842625364855696</v>
      </c>
      <c r="AB12" s="134">
        <v>-2.7938826073078298</v>
      </c>
      <c r="AC12" s="135">
        <v>-3.4398414323379201</v>
      </c>
      <c r="AD12" s="125"/>
      <c r="AE12" s="136">
        <v>-1.0118116565983E-2</v>
      </c>
      <c r="AF12" s="30"/>
      <c r="AG12" s="131">
        <v>43.959163461316898</v>
      </c>
      <c r="AH12" s="125">
        <v>51.8011378031646</v>
      </c>
      <c r="AI12" s="125">
        <v>53.851026095768901</v>
      </c>
      <c r="AJ12" s="125">
        <v>55.518442799965399</v>
      </c>
      <c r="AK12" s="125">
        <v>56.994442684787899</v>
      </c>
      <c r="AL12" s="132">
        <v>52.4246395806028</v>
      </c>
      <c r="AM12" s="125"/>
      <c r="AN12" s="133">
        <v>67.132943649399607</v>
      </c>
      <c r="AO12" s="134">
        <v>65.908606639983802</v>
      </c>
      <c r="AP12" s="135">
        <v>66.520775144691697</v>
      </c>
      <c r="AQ12" s="125"/>
      <c r="AR12" s="136">
        <v>56.451878274146402</v>
      </c>
      <c r="AS12" s="130"/>
      <c r="AT12" s="131">
        <v>4.6367677839127497</v>
      </c>
      <c r="AU12" s="125">
        <v>4.6224306280885399</v>
      </c>
      <c r="AV12" s="125">
        <v>-1.4121987536305001</v>
      </c>
      <c r="AW12" s="125">
        <v>3.48067457836459</v>
      </c>
      <c r="AX12" s="125">
        <v>4.6253785323143299</v>
      </c>
      <c r="AY12" s="132">
        <v>3.0932433771014298</v>
      </c>
      <c r="AZ12" s="125"/>
      <c r="BA12" s="133">
        <v>4.8918468868695903</v>
      </c>
      <c r="BB12" s="134">
        <v>4.0051901217744899</v>
      </c>
      <c r="BC12" s="135">
        <v>4.45071670032788</v>
      </c>
      <c r="BD12" s="125"/>
      <c r="BE12" s="136">
        <v>3.5495018399804801</v>
      </c>
    </row>
    <row r="13" spans="1:57" x14ac:dyDescent="0.25">
      <c r="A13" s="34" t="s">
        <v>22</v>
      </c>
      <c r="B13" s="2" t="s">
        <v>87</v>
      </c>
      <c r="C13" s="3"/>
      <c r="D13" s="24" t="s">
        <v>16</v>
      </c>
      <c r="E13" s="27" t="s">
        <v>17</v>
      </c>
      <c r="F13" s="3"/>
      <c r="G13" s="131">
        <v>40.083926934198402</v>
      </c>
      <c r="H13" s="125">
        <v>38.546441921150901</v>
      </c>
      <c r="I13" s="125">
        <v>38.085372734325396</v>
      </c>
      <c r="J13" s="125">
        <v>44.584420622046601</v>
      </c>
      <c r="K13" s="125">
        <v>54.4193878270681</v>
      </c>
      <c r="L13" s="132">
        <v>43.143910007757903</v>
      </c>
      <c r="M13" s="125"/>
      <c r="N13" s="133">
        <v>55.989491501516298</v>
      </c>
      <c r="O13" s="134">
        <v>46.069010508498401</v>
      </c>
      <c r="P13" s="135">
        <v>51.029251005007403</v>
      </c>
      <c r="Q13" s="125"/>
      <c r="R13" s="136">
        <v>45.396864578400603</v>
      </c>
      <c r="S13" s="130"/>
      <c r="T13" s="131">
        <v>8.1492930990939403</v>
      </c>
      <c r="U13" s="125">
        <v>5.1585622233484703</v>
      </c>
      <c r="V13" s="125">
        <v>0.51275894016230905</v>
      </c>
      <c r="W13" s="125">
        <v>0.60432119731950795</v>
      </c>
      <c r="X13" s="125">
        <v>0.83749002163249697</v>
      </c>
      <c r="Y13" s="132">
        <v>2.7753938172061399</v>
      </c>
      <c r="Z13" s="125"/>
      <c r="AA13" s="133">
        <v>-2.66260038263909</v>
      </c>
      <c r="AB13" s="134">
        <v>-6.923494539949</v>
      </c>
      <c r="AC13" s="135">
        <v>-4.6332853032588801</v>
      </c>
      <c r="AD13" s="125"/>
      <c r="AE13" s="136">
        <v>0.27357556906855601</v>
      </c>
      <c r="AF13" s="30"/>
      <c r="AG13" s="131">
        <v>53.098308730986098</v>
      </c>
      <c r="AH13" s="125">
        <v>61.127262868566802</v>
      </c>
      <c r="AI13" s="125">
        <v>65.2305684806351</v>
      </c>
      <c r="AJ13" s="125">
        <v>69.532847873615907</v>
      </c>
      <c r="AK13" s="125">
        <v>66.479476690880801</v>
      </c>
      <c r="AL13" s="132">
        <v>63.093887824800902</v>
      </c>
      <c r="AM13" s="125"/>
      <c r="AN13" s="133">
        <v>68.453346498342597</v>
      </c>
      <c r="AO13" s="134">
        <v>68.261381268072498</v>
      </c>
      <c r="AP13" s="135">
        <v>68.357363883207498</v>
      </c>
      <c r="AQ13" s="125"/>
      <c r="AR13" s="136">
        <v>64.597802051095698</v>
      </c>
      <c r="AS13" s="130"/>
      <c r="AT13" s="131">
        <v>11.7983836981686</v>
      </c>
      <c r="AU13" s="125">
        <v>12.8347334193297</v>
      </c>
      <c r="AV13" s="125">
        <v>3.9776642939463902</v>
      </c>
      <c r="AW13" s="125">
        <v>5.55334099197756</v>
      </c>
      <c r="AX13" s="125">
        <v>2.2956888595191498</v>
      </c>
      <c r="AY13" s="132">
        <v>6.8387392704572099</v>
      </c>
      <c r="AZ13" s="125"/>
      <c r="BA13" s="133">
        <v>0.88892452488941698</v>
      </c>
      <c r="BB13" s="134">
        <v>2.7565775473054499</v>
      </c>
      <c r="BC13" s="135">
        <v>1.8128757343772299</v>
      </c>
      <c r="BD13" s="125"/>
      <c r="BE13" s="136">
        <v>5.267075874773</v>
      </c>
    </row>
    <row r="14" spans="1:57" x14ac:dyDescent="0.25">
      <c r="A14" s="21" t="s">
        <v>23</v>
      </c>
      <c r="B14" s="3" t="str">
        <f t="shared" si="0"/>
        <v>Arlington, VA</v>
      </c>
      <c r="C14" s="3"/>
      <c r="D14" s="24" t="s">
        <v>16</v>
      </c>
      <c r="E14" s="27" t="s">
        <v>17</v>
      </c>
      <c r="F14" s="3"/>
      <c r="G14" s="131">
        <v>38.0726372265786</v>
      </c>
      <c r="H14" s="125">
        <v>31.8613289310771</v>
      </c>
      <c r="I14" s="125">
        <v>30.881139083780401</v>
      </c>
      <c r="J14" s="125">
        <v>35.524143623607003</v>
      </c>
      <c r="K14" s="125">
        <v>43.1077177053239</v>
      </c>
      <c r="L14" s="132">
        <v>35.889393314073402</v>
      </c>
      <c r="M14" s="125"/>
      <c r="N14" s="133">
        <v>45.6252579446966</v>
      </c>
      <c r="O14" s="134">
        <v>37.845645893520398</v>
      </c>
      <c r="P14" s="135">
        <v>41.735451919108499</v>
      </c>
      <c r="Q14" s="125"/>
      <c r="R14" s="136">
        <v>37.559695772654898</v>
      </c>
      <c r="S14" s="130"/>
      <c r="T14" s="131">
        <v>-2.2516556291390701</v>
      </c>
      <c r="U14" s="125">
        <v>-8.1225825647128804</v>
      </c>
      <c r="V14" s="125">
        <v>-7.1073867163252604</v>
      </c>
      <c r="W14" s="125">
        <v>-4.3345373714920798</v>
      </c>
      <c r="X14" s="125">
        <v>0.917874396135265</v>
      </c>
      <c r="Y14" s="132">
        <v>-3.8956733160192201</v>
      </c>
      <c r="Z14" s="125"/>
      <c r="AA14" s="133">
        <v>-4.7803617571059398</v>
      </c>
      <c r="AB14" s="134">
        <v>-8.5514834205933603</v>
      </c>
      <c r="AC14" s="135">
        <v>-6.5280184864240303</v>
      </c>
      <c r="AD14" s="125"/>
      <c r="AE14" s="136">
        <v>-4.7473086124401904</v>
      </c>
      <c r="AF14" s="30"/>
      <c r="AG14" s="131">
        <v>59.033223276929398</v>
      </c>
      <c r="AH14" s="125">
        <v>65.138774246801404</v>
      </c>
      <c r="AI14" s="125">
        <v>67.921997523730894</v>
      </c>
      <c r="AJ14" s="125">
        <v>74.494428394552202</v>
      </c>
      <c r="AK14" s="125">
        <v>70.282191498142694</v>
      </c>
      <c r="AL14" s="132">
        <v>67.374122988031303</v>
      </c>
      <c r="AM14" s="125"/>
      <c r="AN14" s="133">
        <v>68.543644242674304</v>
      </c>
      <c r="AO14" s="134">
        <v>66.216983078827795</v>
      </c>
      <c r="AP14" s="135">
        <v>67.380313660751099</v>
      </c>
      <c r="AQ14" s="125"/>
      <c r="AR14" s="136">
        <v>67.375891751665506</v>
      </c>
      <c r="AS14" s="130"/>
      <c r="AT14" s="131">
        <v>6.6349827602273699</v>
      </c>
      <c r="AU14" s="125">
        <v>7.3088853949772599</v>
      </c>
      <c r="AV14" s="125">
        <v>-4.4557329462989799</v>
      </c>
      <c r="AW14" s="125">
        <v>0.86968670322377795</v>
      </c>
      <c r="AX14" s="125">
        <v>0.94098469973696797</v>
      </c>
      <c r="AY14" s="132">
        <v>1.8872046122999799</v>
      </c>
      <c r="AZ14" s="125"/>
      <c r="BA14" s="133">
        <v>1.0111377199984699</v>
      </c>
      <c r="BB14" s="134">
        <v>5.58548924443713</v>
      </c>
      <c r="BC14" s="135">
        <v>3.20821809561438</v>
      </c>
      <c r="BD14" s="125"/>
      <c r="BE14" s="136">
        <v>2.2611983288497099</v>
      </c>
    </row>
    <row r="15" spans="1:57" x14ac:dyDescent="0.25">
      <c r="A15" s="21" t="s">
        <v>24</v>
      </c>
      <c r="B15" s="3" t="str">
        <f t="shared" si="0"/>
        <v>Suburban Virginia Area</v>
      </c>
      <c r="C15" s="3"/>
      <c r="D15" s="24" t="s">
        <v>16</v>
      </c>
      <c r="E15" s="27" t="s">
        <v>17</v>
      </c>
      <c r="F15" s="3"/>
      <c r="G15" s="131">
        <v>40.270473328324499</v>
      </c>
      <c r="H15" s="125">
        <v>40.9967443025294</v>
      </c>
      <c r="I15" s="125">
        <v>41.197094916103097</v>
      </c>
      <c r="J15" s="125">
        <v>44.515401953418397</v>
      </c>
      <c r="K15" s="125">
        <v>53.6313548710242</v>
      </c>
      <c r="L15" s="132">
        <v>44.1222138742799</v>
      </c>
      <c r="M15" s="125"/>
      <c r="N15" s="133">
        <v>51.252191334835899</v>
      </c>
      <c r="O15" s="134">
        <v>44.089656899574202</v>
      </c>
      <c r="P15" s="135">
        <v>47.670924117205097</v>
      </c>
      <c r="Q15" s="125"/>
      <c r="R15" s="136">
        <v>45.136131086544303</v>
      </c>
      <c r="S15" s="130"/>
      <c r="T15" s="131">
        <v>-2.9517872493079098</v>
      </c>
      <c r="U15" s="125">
        <v>-5.58531237612842</v>
      </c>
      <c r="V15" s="125">
        <v>-4.6503177565731697</v>
      </c>
      <c r="W15" s="125">
        <v>-4.7370398196844397</v>
      </c>
      <c r="X15" s="125">
        <v>-3.3412611744042602</v>
      </c>
      <c r="Y15" s="132">
        <v>-4.2228472235900902</v>
      </c>
      <c r="Z15" s="125"/>
      <c r="AA15" s="133">
        <v>-7.5812831906185796</v>
      </c>
      <c r="AB15" s="134">
        <v>-6.2252098665018503</v>
      </c>
      <c r="AC15" s="135">
        <v>-6.9590915574122203</v>
      </c>
      <c r="AD15" s="125"/>
      <c r="AE15" s="136">
        <v>-5.0653414287635599</v>
      </c>
      <c r="AF15" s="30"/>
      <c r="AG15" s="131">
        <v>48.303280741297201</v>
      </c>
      <c r="AH15" s="125">
        <v>57.945154019534101</v>
      </c>
      <c r="AI15" s="125">
        <v>60.627973954420199</v>
      </c>
      <c r="AJ15" s="125">
        <v>63.148009015777603</v>
      </c>
      <c r="AK15" s="125">
        <v>62.584522915101402</v>
      </c>
      <c r="AL15" s="132">
        <v>58.521788129226103</v>
      </c>
      <c r="AM15" s="125"/>
      <c r="AN15" s="133">
        <v>65.527172551965904</v>
      </c>
      <c r="AO15" s="134">
        <v>66.960931630353102</v>
      </c>
      <c r="AP15" s="135">
        <v>66.244052091159503</v>
      </c>
      <c r="AQ15" s="125"/>
      <c r="AR15" s="136">
        <v>60.728149261207101</v>
      </c>
      <c r="AS15" s="130"/>
      <c r="AT15" s="131">
        <v>2.9650808537958802</v>
      </c>
      <c r="AU15" s="125">
        <v>4.7796025234605697</v>
      </c>
      <c r="AV15" s="125">
        <v>2.2968362088774201</v>
      </c>
      <c r="AW15" s="125">
        <v>2.7836186999141699</v>
      </c>
      <c r="AX15" s="125">
        <v>2.4719809015432701</v>
      </c>
      <c r="AY15" s="132">
        <v>3.0336644699248998</v>
      </c>
      <c r="AZ15" s="125"/>
      <c r="BA15" s="133">
        <v>-2.5308271188743801</v>
      </c>
      <c r="BB15" s="134">
        <v>-0.795978381274696</v>
      </c>
      <c r="BC15" s="135">
        <v>-1.6616670219013301</v>
      </c>
      <c r="BD15" s="125"/>
      <c r="BE15" s="136">
        <v>1.52290181930733</v>
      </c>
    </row>
    <row r="16" spans="1:57" x14ac:dyDescent="0.25">
      <c r="A16" s="21" t="s">
        <v>25</v>
      </c>
      <c r="B16" s="3" t="str">
        <f t="shared" si="0"/>
        <v>Alexandria, VA</v>
      </c>
      <c r="C16" s="3"/>
      <c r="D16" s="24" t="s">
        <v>16</v>
      </c>
      <c r="E16" s="27" t="s">
        <v>17</v>
      </c>
      <c r="F16" s="3"/>
      <c r="G16" s="131">
        <v>35.295483571345599</v>
      </c>
      <c r="H16" s="125">
        <v>35.910832462556598</v>
      </c>
      <c r="I16" s="125">
        <v>38.732149076976597</v>
      </c>
      <c r="J16" s="125">
        <v>48.577731336352002</v>
      </c>
      <c r="K16" s="125">
        <v>58.446534308603198</v>
      </c>
      <c r="L16" s="132">
        <v>43.392546151166798</v>
      </c>
      <c r="M16" s="125"/>
      <c r="N16" s="133">
        <v>57.5757575757575</v>
      </c>
      <c r="O16" s="134">
        <v>45.466155810983302</v>
      </c>
      <c r="P16" s="135">
        <v>51.520956693370401</v>
      </c>
      <c r="Q16" s="125"/>
      <c r="R16" s="136">
        <v>45.714949163225</v>
      </c>
      <c r="S16" s="130"/>
      <c r="T16" s="131">
        <v>-6.6635481643836396</v>
      </c>
      <c r="U16" s="125">
        <v>-3.6723153478053998</v>
      </c>
      <c r="V16" s="125">
        <v>0.96308338799996096</v>
      </c>
      <c r="W16" s="125">
        <v>1.5793118065942799</v>
      </c>
      <c r="X16" s="125">
        <v>2.3514637069185</v>
      </c>
      <c r="Y16" s="132">
        <v>-0.65085875486129496</v>
      </c>
      <c r="Z16" s="125"/>
      <c r="AA16" s="133">
        <v>-4.1278647381282596</v>
      </c>
      <c r="AB16" s="134">
        <v>-11.0366534492422</v>
      </c>
      <c r="AC16" s="135">
        <v>-7.30419181094293</v>
      </c>
      <c r="AD16" s="125"/>
      <c r="AE16" s="136">
        <v>-2.8951424670806301</v>
      </c>
      <c r="AF16" s="30"/>
      <c r="AG16" s="131">
        <v>48.216150365471599</v>
      </c>
      <c r="AH16" s="125">
        <v>58.594384499361801</v>
      </c>
      <c r="AI16" s="125">
        <v>65.256990370112504</v>
      </c>
      <c r="AJ16" s="125">
        <v>70.474863578311798</v>
      </c>
      <c r="AK16" s="125">
        <v>66.724718448856294</v>
      </c>
      <c r="AL16" s="132">
        <v>61.8515423717011</v>
      </c>
      <c r="AM16" s="125"/>
      <c r="AN16" s="133">
        <v>66.524439800301806</v>
      </c>
      <c r="AO16" s="134">
        <v>65.891675374433902</v>
      </c>
      <c r="AP16" s="135">
        <v>66.208057587367904</v>
      </c>
      <c r="AQ16" s="125"/>
      <c r="AR16" s="136">
        <v>63.095889502395899</v>
      </c>
      <c r="AS16" s="130"/>
      <c r="AT16" s="131">
        <v>6.9010757608293298</v>
      </c>
      <c r="AU16" s="125">
        <v>15.3427902635444</v>
      </c>
      <c r="AV16" s="125">
        <v>10.3127319864076</v>
      </c>
      <c r="AW16" s="125">
        <v>8.5589980318256504</v>
      </c>
      <c r="AX16" s="125">
        <v>7.9152338405944702</v>
      </c>
      <c r="AY16" s="132">
        <v>9.7400825671680007</v>
      </c>
      <c r="AZ16" s="125"/>
      <c r="BA16" s="133">
        <v>3.2163559645041802</v>
      </c>
      <c r="BB16" s="134">
        <v>0.73742765994966197</v>
      </c>
      <c r="BC16" s="135">
        <v>1.96774929477071</v>
      </c>
      <c r="BD16" s="125"/>
      <c r="BE16" s="136">
        <v>7.2876783988944398</v>
      </c>
    </row>
    <row r="17" spans="1:57" x14ac:dyDescent="0.25">
      <c r="A17" s="21" t="s">
        <v>26</v>
      </c>
      <c r="B17" s="3" t="str">
        <f t="shared" si="0"/>
        <v>Fairfax/Tysons Corner, VA</v>
      </c>
      <c r="C17" s="3"/>
      <c r="D17" s="24" t="s">
        <v>16</v>
      </c>
      <c r="E17" s="27" t="s">
        <v>17</v>
      </c>
      <c r="F17" s="3"/>
      <c r="G17" s="131">
        <v>39.306759098786799</v>
      </c>
      <c r="H17" s="125">
        <v>39.364529173887902</v>
      </c>
      <c r="I17" s="125">
        <v>42.4725592143269</v>
      </c>
      <c r="J17" s="125">
        <v>53.703061813980298</v>
      </c>
      <c r="K17" s="125">
        <v>66.158290005777005</v>
      </c>
      <c r="L17" s="132">
        <v>48.201039861351802</v>
      </c>
      <c r="M17" s="125"/>
      <c r="N17" s="133">
        <v>64.228769497400293</v>
      </c>
      <c r="O17" s="134">
        <v>49.196995956094703</v>
      </c>
      <c r="P17" s="135">
        <v>56.712882726747502</v>
      </c>
      <c r="Q17" s="125"/>
      <c r="R17" s="136">
        <v>50.632994965750498</v>
      </c>
      <c r="S17" s="130"/>
      <c r="T17" s="131">
        <v>4.5040532230111197</v>
      </c>
      <c r="U17" s="125">
        <v>3.1992231053699198</v>
      </c>
      <c r="V17" s="125">
        <v>6.1998056748875099</v>
      </c>
      <c r="W17" s="125">
        <v>9.9991235356653299</v>
      </c>
      <c r="X17" s="125">
        <v>8.0048748745508806</v>
      </c>
      <c r="Y17" s="132">
        <v>6.7215368572221799</v>
      </c>
      <c r="Z17" s="125"/>
      <c r="AA17" s="133">
        <v>5.0530658156308004</v>
      </c>
      <c r="AB17" s="134">
        <v>2.2456299241219702</v>
      </c>
      <c r="AC17" s="135">
        <v>3.81666570434124</v>
      </c>
      <c r="AD17" s="125"/>
      <c r="AE17" s="136">
        <v>5.7743833724822302</v>
      </c>
      <c r="AF17" s="30"/>
      <c r="AG17" s="131">
        <v>48.3593298671288</v>
      </c>
      <c r="AH17" s="125">
        <v>60.0346620450606</v>
      </c>
      <c r="AI17" s="125">
        <v>67.654534950895396</v>
      </c>
      <c r="AJ17" s="125">
        <v>72.128827267475401</v>
      </c>
      <c r="AK17" s="125">
        <v>64.904679376083095</v>
      </c>
      <c r="AL17" s="132">
        <v>62.6164067013287</v>
      </c>
      <c r="AM17" s="125"/>
      <c r="AN17" s="133">
        <v>64.737146158290003</v>
      </c>
      <c r="AO17" s="134">
        <v>63.154246100519899</v>
      </c>
      <c r="AP17" s="135">
        <v>63.945696129404901</v>
      </c>
      <c r="AQ17" s="125"/>
      <c r="AR17" s="136">
        <v>62.996203680778997</v>
      </c>
      <c r="AS17" s="130"/>
      <c r="AT17" s="131">
        <v>9.8141277014255692</v>
      </c>
      <c r="AU17" s="125">
        <v>10.469905451404401</v>
      </c>
      <c r="AV17" s="125">
        <v>2.4824690119112698</v>
      </c>
      <c r="AW17" s="125">
        <v>5.3862689807078299</v>
      </c>
      <c r="AX17" s="125">
        <v>0.184624154218124</v>
      </c>
      <c r="AY17" s="132">
        <v>5.1933266541064702</v>
      </c>
      <c r="AZ17" s="125"/>
      <c r="BA17" s="133">
        <v>1.41840384754556</v>
      </c>
      <c r="BB17" s="134">
        <v>0.58651803697422999</v>
      </c>
      <c r="BC17" s="135">
        <v>1.00589629091865</v>
      </c>
      <c r="BD17" s="125"/>
      <c r="BE17" s="136">
        <v>3.9435644869595898</v>
      </c>
    </row>
    <row r="18" spans="1:57" x14ac:dyDescent="0.25">
      <c r="A18" s="21" t="s">
        <v>27</v>
      </c>
      <c r="B18" s="3" t="str">
        <f t="shared" si="0"/>
        <v>I-95 Fredericksburg, VA</v>
      </c>
      <c r="C18" s="3"/>
      <c r="D18" s="24" t="s">
        <v>16</v>
      </c>
      <c r="E18" s="27" t="s">
        <v>17</v>
      </c>
      <c r="F18" s="3"/>
      <c r="G18" s="131">
        <v>42.4843547053961</v>
      </c>
      <c r="H18" s="125">
        <v>44.645176526154202</v>
      </c>
      <c r="I18" s="125">
        <v>49.191167788404698</v>
      </c>
      <c r="J18" s="125">
        <v>50.159404888416503</v>
      </c>
      <c r="K18" s="125">
        <v>58.2123036958318</v>
      </c>
      <c r="L18" s="132">
        <v>48.938481520840703</v>
      </c>
      <c r="M18" s="125"/>
      <c r="N18" s="133">
        <v>55.815326484826997</v>
      </c>
      <c r="O18" s="134">
        <v>50.856063289644503</v>
      </c>
      <c r="P18" s="135">
        <v>53.335694887235803</v>
      </c>
      <c r="Q18" s="125"/>
      <c r="R18" s="136">
        <v>50.194828196953502</v>
      </c>
      <c r="S18" s="130"/>
      <c r="T18" s="131">
        <v>-5.39834147604902</v>
      </c>
      <c r="U18" s="125">
        <v>-3.8084763992814201</v>
      </c>
      <c r="V18" s="125">
        <v>-6.6226121542110201</v>
      </c>
      <c r="W18" s="125">
        <v>-3.64931558122777</v>
      </c>
      <c r="X18" s="125">
        <v>-1.7242103869440799</v>
      </c>
      <c r="Y18" s="132">
        <v>-4.1527962919473804</v>
      </c>
      <c r="Z18" s="125"/>
      <c r="AA18" s="133">
        <v>-5.6377416824629796</v>
      </c>
      <c r="AB18" s="134">
        <v>-9.7030008102262109</v>
      </c>
      <c r="AC18" s="135">
        <v>-7.6205694054844804</v>
      </c>
      <c r="AD18" s="125"/>
      <c r="AE18" s="136">
        <v>-5.2327978801261503</v>
      </c>
      <c r="AF18" s="30"/>
      <c r="AG18" s="131">
        <v>47.470185381981302</v>
      </c>
      <c r="AH18" s="125">
        <v>52.618372889361098</v>
      </c>
      <c r="AI18" s="125">
        <v>57.202739402526802</v>
      </c>
      <c r="AJ18" s="125">
        <v>59.112646121147698</v>
      </c>
      <c r="AK18" s="125">
        <v>60.8749557208643</v>
      </c>
      <c r="AL18" s="132">
        <v>55.4557799031762</v>
      </c>
      <c r="AM18" s="125"/>
      <c r="AN18" s="133">
        <v>66.418703506907505</v>
      </c>
      <c r="AO18" s="134">
        <v>66.5928681072145</v>
      </c>
      <c r="AP18" s="135">
        <v>66.505785807061002</v>
      </c>
      <c r="AQ18" s="125"/>
      <c r="AR18" s="136">
        <v>58.6129244471433</v>
      </c>
      <c r="AS18" s="130"/>
      <c r="AT18" s="131">
        <v>-4.4910384757740198</v>
      </c>
      <c r="AU18" s="125">
        <v>-2.1161806125729399</v>
      </c>
      <c r="AV18" s="125">
        <v>-2.95922479243265</v>
      </c>
      <c r="AW18" s="125">
        <v>-1.9626536216879</v>
      </c>
      <c r="AX18" s="125">
        <v>-2.8343725863515399</v>
      </c>
      <c r="AY18" s="132">
        <v>-2.8380277955675401</v>
      </c>
      <c r="AZ18" s="125"/>
      <c r="BA18" s="133">
        <v>-1.5109121958906899</v>
      </c>
      <c r="BB18" s="134">
        <v>-4.8932817092939596</v>
      </c>
      <c r="BC18" s="135">
        <v>-3.2338578422023199</v>
      </c>
      <c r="BD18" s="125"/>
      <c r="BE18" s="136">
        <v>-2.97040198272685</v>
      </c>
    </row>
    <row r="19" spans="1:57" x14ac:dyDescent="0.25">
      <c r="A19" s="21" t="s">
        <v>28</v>
      </c>
      <c r="B19" s="3" t="str">
        <f t="shared" si="0"/>
        <v>Dulles Airport Area, VA</v>
      </c>
      <c r="C19" s="3"/>
      <c r="D19" s="24" t="s">
        <v>16</v>
      </c>
      <c r="E19" s="27" t="s">
        <v>17</v>
      </c>
      <c r="F19" s="3"/>
      <c r="G19" s="131">
        <v>41.690381331815502</v>
      </c>
      <c r="H19" s="125">
        <v>41.187630430658302</v>
      </c>
      <c r="I19" s="125">
        <v>40.419275279833002</v>
      </c>
      <c r="J19" s="125">
        <v>45.627015746537602</v>
      </c>
      <c r="K19" s="125">
        <v>52.912160880288297</v>
      </c>
      <c r="L19" s="132">
        <v>44.367292733826503</v>
      </c>
      <c r="M19" s="125"/>
      <c r="N19" s="133">
        <v>54.7144754316069</v>
      </c>
      <c r="O19" s="134">
        <v>45.086321381142</v>
      </c>
      <c r="P19" s="135">
        <v>49.900398406374499</v>
      </c>
      <c r="Q19" s="125"/>
      <c r="R19" s="136">
        <v>45.948180068840202</v>
      </c>
      <c r="S19" s="130"/>
      <c r="T19" s="131">
        <v>0.61813186813186805</v>
      </c>
      <c r="U19" s="125">
        <v>-0.93543235227013399</v>
      </c>
      <c r="V19" s="125">
        <v>-1.32005558128763</v>
      </c>
      <c r="W19" s="125">
        <v>3.8652558842582501</v>
      </c>
      <c r="X19" s="125">
        <v>2.7445201694603001</v>
      </c>
      <c r="Y19" s="132">
        <v>1.1111591508495799</v>
      </c>
      <c r="Z19" s="125"/>
      <c r="AA19" s="133">
        <v>3.25814536340852</v>
      </c>
      <c r="AB19" s="134">
        <v>2.5016174250593002</v>
      </c>
      <c r="AC19" s="135">
        <v>2.9149955981610001</v>
      </c>
      <c r="AD19" s="125"/>
      <c r="AE19" s="136">
        <v>1.6640681218517599</v>
      </c>
      <c r="AF19" s="30"/>
      <c r="AG19" s="131">
        <v>50.573894896604003</v>
      </c>
      <c r="AH19" s="125">
        <v>64.060424966799403</v>
      </c>
      <c r="AI19" s="125">
        <v>69.735344336937899</v>
      </c>
      <c r="AJ19" s="125">
        <v>71.582716752039403</v>
      </c>
      <c r="AK19" s="125">
        <v>66.756782394232502</v>
      </c>
      <c r="AL19" s="132">
        <v>64.541832669322702</v>
      </c>
      <c r="AM19" s="125"/>
      <c r="AN19" s="133">
        <v>63.3774426105103</v>
      </c>
      <c r="AO19" s="134">
        <v>62.120565357617103</v>
      </c>
      <c r="AP19" s="135">
        <v>62.749003984063698</v>
      </c>
      <c r="AQ19" s="125"/>
      <c r="AR19" s="136">
        <v>64.029595902105797</v>
      </c>
      <c r="AS19" s="130"/>
      <c r="AT19" s="131">
        <v>1.17658221842679</v>
      </c>
      <c r="AU19" s="125">
        <v>5.8503134796238196</v>
      </c>
      <c r="AV19" s="125">
        <v>-1.09978811421652</v>
      </c>
      <c r="AW19" s="125">
        <v>1.62615312100195</v>
      </c>
      <c r="AX19" s="125">
        <v>8.8888888888888795E-2</v>
      </c>
      <c r="AY19" s="132">
        <v>1.4326391269995</v>
      </c>
      <c r="AZ19" s="125"/>
      <c r="BA19" s="133">
        <v>-1.99134516649552</v>
      </c>
      <c r="BB19" s="134">
        <v>-1.2068640392230801</v>
      </c>
      <c r="BC19" s="135">
        <v>-1.60459624788501</v>
      </c>
      <c r="BD19" s="125"/>
      <c r="BE19" s="136">
        <v>0.563474707487988</v>
      </c>
    </row>
    <row r="20" spans="1:57" x14ac:dyDescent="0.25">
      <c r="A20" s="21" t="s">
        <v>29</v>
      </c>
      <c r="B20" s="3" t="str">
        <f t="shared" si="0"/>
        <v>Williamsburg, VA</v>
      </c>
      <c r="C20" s="3"/>
      <c r="D20" s="24" t="s">
        <v>16</v>
      </c>
      <c r="E20" s="27" t="s">
        <v>17</v>
      </c>
      <c r="F20" s="3"/>
      <c r="G20" s="131">
        <v>33.3594873806721</v>
      </c>
      <c r="H20" s="125">
        <v>33.424872499019202</v>
      </c>
      <c r="I20" s="125">
        <v>34.902576173662801</v>
      </c>
      <c r="J20" s="125">
        <v>50.621158624297102</v>
      </c>
      <c r="K20" s="125">
        <v>62.495096116123896</v>
      </c>
      <c r="L20" s="132">
        <v>42.960638158755003</v>
      </c>
      <c r="M20" s="125"/>
      <c r="N20" s="133">
        <v>67.752059631227894</v>
      </c>
      <c r="O20" s="134">
        <v>49.914999346148797</v>
      </c>
      <c r="P20" s="135">
        <v>58.833529488688299</v>
      </c>
      <c r="Q20" s="125"/>
      <c r="R20" s="136">
        <v>47.495749967307397</v>
      </c>
      <c r="S20" s="130"/>
      <c r="T20" s="131">
        <v>-2.6920072308948599</v>
      </c>
      <c r="U20" s="125">
        <v>-1.3793175057706599</v>
      </c>
      <c r="V20" s="125">
        <v>-5.5346179001355198</v>
      </c>
      <c r="W20" s="125">
        <v>2.98279612221459</v>
      </c>
      <c r="X20" s="125">
        <v>2.8701646319763698</v>
      </c>
      <c r="Y20" s="132">
        <v>-0.10482807825151801</v>
      </c>
      <c r="Z20" s="125"/>
      <c r="AA20" s="133">
        <v>7.63090513907584</v>
      </c>
      <c r="AB20" s="134">
        <v>-1.9294572233520499</v>
      </c>
      <c r="AC20" s="135">
        <v>3.3567451928722098</v>
      </c>
      <c r="AD20" s="125"/>
      <c r="AE20" s="136">
        <v>1.0934561900502699</v>
      </c>
      <c r="AF20" s="30"/>
      <c r="AG20" s="131">
        <v>34.6030708918654</v>
      </c>
      <c r="AH20" s="125">
        <v>33.0480235217249</v>
      </c>
      <c r="AI20" s="125">
        <v>34.573668735707201</v>
      </c>
      <c r="AJ20" s="125">
        <v>41.777821367856603</v>
      </c>
      <c r="AK20" s="125">
        <v>49.911730090231401</v>
      </c>
      <c r="AL20" s="132">
        <v>38.7808321242304</v>
      </c>
      <c r="AM20" s="125"/>
      <c r="AN20" s="133">
        <v>65.767621289394498</v>
      </c>
      <c r="AO20" s="134">
        <v>65.761082777559807</v>
      </c>
      <c r="AP20" s="135">
        <v>65.764352033477095</v>
      </c>
      <c r="AQ20" s="125"/>
      <c r="AR20" s="136">
        <v>46.488033541567397</v>
      </c>
      <c r="AS20" s="130"/>
      <c r="AT20" s="131">
        <v>2.7018076692245701</v>
      </c>
      <c r="AU20" s="125">
        <v>0.93727251601135597</v>
      </c>
      <c r="AV20" s="125">
        <v>-3.59229294360687</v>
      </c>
      <c r="AW20" s="125">
        <v>-6.3923676197047596</v>
      </c>
      <c r="AX20" s="125">
        <v>-2.86628011282468</v>
      </c>
      <c r="AY20" s="132">
        <v>-2.21773245391564</v>
      </c>
      <c r="AZ20" s="125"/>
      <c r="BA20" s="133">
        <v>2.6863986517858001</v>
      </c>
      <c r="BB20" s="134">
        <v>1.5782416235735099</v>
      </c>
      <c r="BC20" s="135">
        <v>2.12934174718111</v>
      </c>
      <c r="BD20" s="125"/>
      <c r="BE20" s="136">
        <v>-0.50814471542222495</v>
      </c>
    </row>
    <row r="21" spans="1:57" x14ac:dyDescent="0.25">
      <c r="A21" s="21" t="s">
        <v>30</v>
      </c>
      <c r="B21" s="3" t="str">
        <f t="shared" si="0"/>
        <v>Virginia Beach, VA</v>
      </c>
      <c r="C21" s="3"/>
      <c r="D21" s="24" t="s">
        <v>16</v>
      </c>
      <c r="E21" s="27" t="s">
        <v>17</v>
      </c>
      <c r="F21" s="3"/>
      <c r="G21" s="131">
        <v>30.049418141240199</v>
      </c>
      <c r="H21" s="125">
        <v>29.459588713534099</v>
      </c>
      <c r="I21" s="125">
        <v>30.153036824485799</v>
      </c>
      <c r="J21" s="125">
        <v>41.1286465805834</v>
      </c>
      <c r="K21" s="125">
        <v>51.673840267814398</v>
      </c>
      <c r="L21" s="132">
        <v>36.492906105531603</v>
      </c>
      <c r="M21" s="125"/>
      <c r="N21" s="133">
        <v>53.650565917423798</v>
      </c>
      <c r="O21" s="134">
        <v>42.236569424517697</v>
      </c>
      <c r="P21" s="135">
        <v>47.943567670970801</v>
      </c>
      <c r="Q21" s="125"/>
      <c r="R21" s="136">
        <v>39.764523695657097</v>
      </c>
      <c r="S21" s="130"/>
      <c r="T21" s="131">
        <v>-6.06983453896511</v>
      </c>
      <c r="U21" s="125">
        <v>-6.2241154103287402</v>
      </c>
      <c r="V21" s="125">
        <v>-3.9670991104338902</v>
      </c>
      <c r="W21" s="125">
        <v>-3.1605892151743902</v>
      </c>
      <c r="X21" s="125">
        <v>-2.91748692096902</v>
      </c>
      <c r="Y21" s="132">
        <v>-4.2193390331420799</v>
      </c>
      <c r="Z21" s="125"/>
      <c r="AA21" s="133">
        <v>-4.9034069731302399</v>
      </c>
      <c r="AB21" s="134">
        <v>-8.1369529059614205</v>
      </c>
      <c r="AC21" s="135">
        <v>-6.3553495895529304</v>
      </c>
      <c r="AD21" s="125"/>
      <c r="AE21" s="136">
        <v>-4.9660725057479898</v>
      </c>
      <c r="AF21" s="30"/>
      <c r="AG21" s="131">
        <v>37.299661960628299</v>
      </c>
      <c r="AH21" s="125">
        <v>39.7276636407071</v>
      </c>
      <c r="AI21" s="125">
        <v>41.724398789616103</v>
      </c>
      <c r="AJ21" s="125">
        <v>46.813725490195999</v>
      </c>
      <c r="AK21" s="125">
        <v>51.695759604654803</v>
      </c>
      <c r="AL21" s="132">
        <v>43.448602671211603</v>
      </c>
      <c r="AM21" s="125"/>
      <c r="AN21" s="133">
        <v>61.920133907221398</v>
      </c>
      <c r="AO21" s="134">
        <v>60.8480790690259</v>
      </c>
      <c r="AP21" s="135">
        <v>61.384106488123699</v>
      </c>
      <c r="AQ21" s="125"/>
      <c r="AR21" s="136">
        <v>48.570087342456297</v>
      </c>
      <c r="AS21" s="130"/>
      <c r="AT21" s="131">
        <v>-4.2951871874178504</v>
      </c>
      <c r="AU21" s="125">
        <v>-3.56925645684669</v>
      </c>
      <c r="AV21" s="125">
        <v>-7.0666737404652</v>
      </c>
      <c r="AW21" s="125">
        <v>-8.1031514247389094</v>
      </c>
      <c r="AX21" s="125">
        <v>-4.9360122019632797</v>
      </c>
      <c r="AY21" s="132">
        <v>-5.7028608610959504</v>
      </c>
      <c r="AZ21" s="125"/>
      <c r="BA21" s="133">
        <v>-3.5789919871003502</v>
      </c>
      <c r="BB21" s="134">
        <v>-6.1727263032929303</v>
      </c>
      <c r="BC21" s="135">
        <v>-4.8822159376513303</v>
      </c>
      <c r="BD21" s="125"/>
      <c r="BE21" s="136">
        <v>-5.4022015333915796</v>
      </c>
    </row>
    <row r="22" spans="1:57" x14ac:dyDescent="0.25">
      <c r="A22" s="34" t="s">
        <v>31</v>
      </c>
      <c r="B22" s="3" t="str">
        <f t="shared" si="0"/>
        <v>Norfolk/Portsmouth, VA</v>
      </c>
      <c r="C22" s="3"/>
      <c r="D22" s="24" t="s">
        <v>16</v>
      </c>
      <c r="E22" s="27" t="s">
        <v>17</v>
      </c>
      <c r="F22" s="3"/>
      <c r="G22" s="131">
        <v>42.877217635692901</v>
      </c>
      <c r="H22" s="125">
        <v>41.208501668715897</v>
      </c>
      <c r="I22" s="125">
        <v>39.610047426664302</v>
      </c>
      <c r="J22" s="125">
        <v>44.212190409274498</v>
      </c>
      <c r="K22" s="125">
        <v>49.4466889162128</v>
      </c>
      <c r="L22" s="132">
        <v>43.470929211312097</v>
      </c>
      <c r="M22" s="125"/>
      <c r="N22" s="133">
        <v>55.981029334270097</v>
      </c>
      <c r="O22" s="134">
        <v>48.427893904795297</v>
      </c>
      <c r="P22" s="135">
        <v>52.204461619532701</v>
      </c>
      <c r="Q22" s="125"/>
      <c r="R22" s="136">
        <v>45.966224185089402</v>
      </c>
      <c r="S22" s="130"/>
      <c r="T22" s="131">
        <v>-4.7767761286132204</v>
      </c>
      <c r="U22" s="125">
        <v>-8.1242493151855495</v>
      </c>
      <c r="V22" s="125">
        <v>-5.4276887782829899</v>
      </c>
      <c r="W22" s="125">
        <v>-6.5171664897508403</v>
      </c>
      <c r="X22" s="125">
        <v>-4.3985892285720798</v>
      </c>
      <c r="Y22" s="132">
        <v>-5.8173991052113703</v>
      </c>
      <c r="Z22" s="125"/>
      <c r="AA22" s="133">
        <v>2.4578839133973398</v>
      </c>
      <c r="AB22" s="134">
        <v>-4.3872451938622197</v>
      </c>
      <c r="AC22" s="135">
        <v>-0.83504236997147696</v>
      </c>
      <c r="AD22" s="125"/>
      <c r="AE22" s="136">
        <v>-4.2564568753879204</v>
      </c>
      <c r="AF22" s="30"/>
      <c r="AG22" s="131">
        <v>45.920428596522001</v>
      </c>
      <c r="AH22" s="125">
        <v>52.208852977340499</v>
      </c>
      <c r="AI22" s="125">
        <v>56.648515721060903</v>
      </c>
      <c r="AJ22" s="125">
        <v>59.950816792552203</v>
      </c>
      <c r="AK22" s="125">
        <v>59.002283506060003</v>
      </c>
      <c r="AL22" s="132">
        <v>54.746179518707102</v>
      </c>
      <c r="AM22" s="125"/>
      <c r="AN22" s="133">
        <v>64.315826453539401</v>
      </c>
      <c r="AO22" s="134">
        <v>62.203583347971097</v>
      </c>
      <c r="AP22" s="135">
        <v>63.259704900755303</v>
      </c>
      <c r="AQ22" s="125"/>
      <c r="AR22" s="136">
        <v>57.178615342149499</v>
      </c>
      <c r="AS22" s="130"/>
      <c r="AT22" s="131">
        <v>-11.4944283174795</v>
      </c>
      <c r="AU22" s="125">
        <v>-9.0101680505135704</v>
      </c>
      <c r="AV22" s="125">
        <v>-12.349751550314901</v>
      </c>
      <c r="AW22" s="125">
        <v>-10.862652861436001</v>
      </c>
      <c r="AX22" s="125">
        <v>-11.9336573445669</v>
      </c>
      <c r="AY22" s="132">
        <v>-11.1688439628611</v>
      </c>
      <c r="AZ22" s="125"/>
      <c r="BA22" s="133">
        <v>-7.0789557272551598</v>
      </c>
      <c r="BB22" s="134">
        <v>-7.7000009341365896</v>
      </c>
      <c r="BC22" s="135">
        <v>-7.3853351007686001</v>
      </c>
      <c r="BD22" s="125"/>
      <c r="BE22" s="136">
        <v>-10.0067251410161</v>
      </c>
    </row>
    <row r="23" spans="1:57" x14ac:dyDescent="0.25">
      <c r="A23" s="35" t="s">
        <v>32</v>
      </c>
      <c r="B23" s="3" t="str">
        <f t="shared" si="0"/>
        <v>Newport News/Hampton, VA</v>
      </c>
      <c r="C23" s="3"/>
      <c r="D23" s="24" t="s">
        <v>16</v>
      </c>
      <c r="E23" s="27" t="s">
        <v>17</v>
      </c>
      <c r="F23" s="3"/>
      <c r="G23" s="131">
        <v>42.406794299697701</v>
      </c>
      <c r="H23" s="125">
        <v>44.249316251619398</v>
      </c>
      <c r="I23" s="125">
        <v>43.630344033395701</v>
      </c>
      <c r="J23" s="125">
        <v>52.339139196775498</v>
      </c>
      <c r="K23" s="125">
        <v>62.069958255362003</v>
      </c>
      <c r="L23" s="132">
        <v>48.939110407370002</v>
      </c>
      <c r="M23" s="125"/>
      <c r="N23" s="133">
        <v>60.975960846408498</v>
      </c>
      <c r="O23" s="134">
        <v>52.036850439038403</v>
      </c>
      <c r="P23" s="135">
        <v>56.506405642723401</v>
      </c>
      <c r="Q23" s="125"/>
      <c r="R23" s="136">
        <v>51.101194760328099</v>
      </c>
      <c r="S23" s="130"/>
      <c r="T23" s="131">
        <v>-7.7512815296494297</v>
      </c>
      <c r="U23" s="125">
        <v>-7.3684093653957099</v>
      </c>
      <c r="V23" s="125">
        <v>-8.6090954645663498</v>
      </c>
      <c r="W23" s="125">
        <v>-7.2315461379599997</v>
      </c>
      <c r="X23" s="125">
        <v>-6.61280425330113</v>
      </c>
      <c r="Y23" s="132">
        <v>-7.4398576027854499</v>
      </c>
      <c r="Z23" s="125"/>
      <c r="AA23" s="133">
        <v>-6.14510944597997</v>
      </c>
      <c r="AB23" s="134">
        <v>-4.8296823241803004</v>
      </c>
      <c r="AC23" s="135">
        <v>-5.5439657390490202</v>
      </c>
      <c r="AD23" s="125"/>
      <c r="AE23" s="136">
        <v>-6.8491545158231499</v>
      </c>
      <c r="AF23" s="30"/>
      <c r="AG23" s="131">
        <v>49.902835756441597</v>
      </c>
      <c r="AH23" s="125">
        <v>52.860947171440898</v>
      </c>
      <c r="AI23" s="125">
        <v>56.769108967899797</v>
      </c>
      <c r="AJ23" s="125">
        <v>62.577371527277897</v>
      </c>
      <c r="AK23" s="125">
        <v>65.877357132575199</v>
      </c>
      <c r="AL23" s="132">
        <v>57.5975241111271</v>
      </c>
      <c r="AM23" s="125"/>
      <c r="AN23" s="133">
        <v>67.781056571181793</v>
      </c>
      <c r="AO23" s="134">
        <v>68.054555923420097</v>
      </c>
      <c r="AP23" s="135">
        <v>67.917806247300902</v>
      </c>
      <c r="AQ23" s="125"/>
      <c r="AR23" s="136">
        <v>60.546176150033901</v>
      </c>
      <c r="AS23" s="130"/>
      <c r="AT23" s="131">
        <v>-4.5886343324830898</v>
      </c>
      <c r="AU23" s="125">
        <v>-10.4800777656032</v>
      </c>
      <c r="AV23" s="125">
        <v>-9.9830503545460303</v>
      </c>
      <c r="AW23" s="125">
        <v>-3.0249632270486702</v>
      </c>
      <c r="AX23" s="125">
        <v>-1.35965145043207</v>
      </c>
      <c r="AY23" s="132">
        <v>-5.8038584603535099</v>
      </c>
      <c r="AZ23" s="125"/>
      <c r="BA23" s="133">
        <v>-9.6555980899580405</v>
      </c>
      <c r="BB23" s="134">
        <v>-7.0533088493934004</v>
      </c>
      <c r="BC23" s="135">
        <v>-8.3703072220879005</v>
      </c>
      <c r="BD23" s="125"/>
      <c r="BE23" s="136">
        <v>-6.6419223982737297</v>
      </c>
    </row>
    <row r="24" spans="1:57" x14ac:dyDescent="0.25">
      <c r="A24" s="36" t="s">
        <v>33</v>
      </c>
      <c r="B24" s="3" t="str">
        <f t="shared" si="0"/>
        <v>Chesapeake/Suffolk, VA</v>
      </c>
      <c r="C24" s="3"/>
      <c r="D24" s="25" t="s">
        <v>16</v>
      </c>
      <c r="E24" s="28" t="s">
        <v>17</v>
      </c>
      <c r="F24" s="3"/>
      <c r="G24" s="137">
        <v>46.380051590713599</v>
      </c>
      <c r="H24" s="138">
        <v>50.008598452278498</v>
      </c>
      <c r="I24" s="138">
        <v>48.306104901117699</v>
      </c>
      <c r="J24" s="138">
        <v>55.597592433361903</v>
      </c>
      <c r="K24" s="138">
        <v>66.672398968185703</v>
      </c>
      <c r="L24" s="139">
        <v>53.392949269131499</v>
      </c>
      <c r="M24" s="125"/>
      <c r="N24" s="140">
        <v>63.594153052450501</v>
      </c>
      <c r="O24" s="141">
        <v>51.711092003439298</v>
      </c>
      <c r="P24" s="142">
        <v>57.652622527944899</v>
      </c>
      <c r="Q24" s="125"/>
      <c r="R24" s="143">
        <v>54.6099987716496</v>
      </c>
      <c r="S24" s="130"/>
      <c r="T24" s="137">
        <v>-10.6719894354434</v>
      </c>
      <c r="U24" s="138">
        <v>-10.543819200953701</v>
      </c>
      <c r="V24" s="138">
        <v>-11.910587049745001</v>
      </c>
      <c r="W24" s="138">
        <v>-8.5721383476649091</v>
      </c>
      <c r="X24" s="138">
        <v>-3.8130117178555101</v>
      </c>
      <c r="Y24" s="139">
        <v>-8.8195563629444393</v>
      </c>
      <c r="Z24" s="125"/>
      <c r="AA24" s="140">
        <v>-4.8994201153481498</v>
      </c>
      <c r="AB24" s="141">
        <v>-6.4757698004757103</v>
      </c>
      <c r="AC24" s="142">
        <v>-5.6128901801249702</v>
      </c>
      <c r="AD24" s="125"/>
      <c r="AE24" s="143">
        <v>-7.8755062809233003</v>
      </c>
      <c r="AF24" s="31"/>
      <c r="AG24" s="137">
        <v>53.108340498710199</v>
      </c>
      <c r="AH24" s="138">
        <v>62.2098022355975</v>
      </c>
      <c r="AI24" s="138">
        <v>65.085984522785793</v>
      </c>
      <c r="AJ24" s="138">
        <v>67.833190025795304</v>
      </c>
      <c r="AK24" s="138">
        <v>66.797076526225197</v>
      </c>
      <c r="AL24" s="139">
        <v>63.006878761822797</v>
      </c>
      <c r="AM24" s="125"/>
      <c r="AN24" s="140">
        <v>66.380051590713606</v>
      </c>
      <c r="AO24" s="141">
        <v>64.355116079105699</v>
      </c>
      <c r="AP24" s="142">
        <v>65.367583834909695</v>
      </c>
      <c r="AQ24" s="125"/>
      <c r="AR24" s="143">
        <v>63.681365925561899</v>
      </c>
      <c r="AS24" s="75"/>
      <c r="AT24" s="137">
        <v>-6.2726590551349002</v>
      </c>
      <c r="AU24" s="138">
        <v>-6.3951313622304999</v>
      </c>
      <c r="AV24" s="138">
        <v>-7.1485898779266099</v>
      </c>
      <c r="AW24" s="138">
        <v>-4.9463821137462904</v>
      </c>
      <c r="AX24" s="138">
        <v>-5.2211472706812101</v>
      </c>
      <c r="AY24" s="139">
        <v>-5.9765479684663498</v>
      </c>
      <c r="AZ24" s="125"/>
      <c r="BA24" s="140">
        <v>-6.6685879905643901</v>
      </c>
      <c r="BB24" s="141">
        <v>-7.6794702069498699</v>
      </c>
      <c r="BC24" s="142">
        <v>-7.16895212334002</v>
      </c>
      <c r="BD24" s="125"/>
      <c r="BE24" s="143">
        <v>-6.3294185570973802</v>
      </c>
    </row>
    <row r="25" spans="1:57" ht="13" x14ac:dyDescent="0.3">
      <c r="A25" s="35" t="s">
        <v>111</v>
      </c>
      <c r="B25" s="3" t="s">
        <v>111</v>
      </c>
      <c r="C25" s="9"/>
      <c r="D25" s="23" t="s">
        <v>16</v>
      </c>
      <c r="E25" s="26" t="s">
        <v>17</v>
      </c>
      <c r="F25" s="3"/>
      <c r="G25" s="122">
        <v>44.584545748464201</v>
      </c>
      <c r="H25" s="123">
        <v>27.093436792757799</v>
      </c>
      <c r="I25" s="123">
        <v>26.802457161332001</v>
      </c>
      <c r="J25" s="123">
        <v>33.624312964759099</v>
      </c>
      <c r="K25" s="123">
        <v>54.995150339476197</v>
      </c>
      <c r="L25" s="124">
        <v>37.419980601357899</v>
      </c>
      <c r="M25" s="125"/>
      <c r="N25" s="126">
        <v>66.440349175557699</v>
      </c>
      <c r="O25" s="127">
        <v>60.523763336566397</v>
      </c>
      <c r="P25" s="128">
        <v>63.482056256062002</v>
      </c>
      <c r="Q25" s="125"/>
      <c r="R25" s="129">
        <v>44.866287931273298</v>
      </c>
      <c r="S25" s="130"/>
      <c r="T25" s="122">
        <v>16.469594594594501</v>
      </c>
      <c r="U25" s="123">
        <v>0.11947431302269999</v>
      </c>
      <c r="V25" s="123">
        <v>-4.4930875576036797</v>
      </c>
      <c r="W25" s="123">
        <v>2.5641025641025599</v>
      </c>
      <c r="X25" s="123">
        <v>5.6521739130434696</v>
      </c>
      <c r="Y25" s="124">
        <v>4.9700707418828198</v>
      </c>
      <c r="Z25" s="125"/>
      <c r="AA25" s="126">
        <v>12.233752048061101</v>
      </c>
      <c r="AB25" s="127">
        <v>10.3123158515026</v>
      </c>
      <c r="AC25" s="128">
        <v>11.3095238095238</v>
      </c>
      <c r="AD25" s="125"/>
      <c r="AE25" s="129">
        <v>7.4438668288905996</v>
      </c>
      <c r="AF25" s="29"/>
      <c r="AG25" s="122">
        <v>46.500161655350702</v>
      </c>
      <c r="AH25" s="123">
        <v>52.788554801163897</v>
      </c>
      <c r="AI25" s="123">
        <v>56.053992887164497</v>
      </c>
      <c r="AJ25" s="123">
        <v>63.627546071774901</v>
      </c>
      <c r="AK25" s="123">
        <v>63.627546071774901</v>
      </c>
      <c r="AL25" s="124">
        <v>56.5195602974458</v>
      </c>
      <c r="AM25" s="125"/>
      <c r="AN25" s="126">
        <v>80.172971225347496</v>
      </c>
      <c r="AO25" s="127">
        <v>75.379890074361398</v>
      </c>
      <c r="AP25" s="128">
        <v>77.776430649854504</v>
      </c>
      <c r="AQ25" s="125"/>
      <c r="AR25" s="129">
        <v>62.592951826705402</v>
      </c>
      <c r="AS25" s="130"/>
      <c r="AT25" s="122">
        <v>16.745086709178501</v>
      </c>
      <c r="AU25" s="123">
        <v>19.789412818025799</v>
      </c>
      <c r="AV25" s="123">
        <v>5.0916805576602497</v>
      </c>
      <c r="AW25" s="123">
        <v>5.63607085346215</v>
      </c>
      <c r="AX25" s="123">
        <v>0.93601743813309302</v>
      </c>
      <c r="AY25" s="124">
        <v>8.4115002781220305</v>
      </c>
      <c r="AZ25" s="125"/>
      <c r="BA25" s="126">
        <v>8.3451665756417199</v>
      </c>
      <c r="BB25" s="127">
        <v>12.172239595862401</v>
      </c>
      <c r="BC25" s="128">
        <v>10.1665808002747</v>
      </c>
      <c r="BD25" s="125"/>
      <c r="BE25" s="129">
        <v>9.0049664342368008</v>
      </c>
    </row>
    <row r="26" spans="1:57" x14ac:dyDescent="0.25">
      <c r="A26" s="35" t="s">
        <v>43</v>
      </c>
      <c r="B26" s="3" t="str">
        <f t="shared" si="0"/>
        <v>Richmond North/Glen Allen, VA</v>
      </c>
      <c r="C26" s="10"/>
      <c r="D26" s="24" t="s">
        <v>16</v>
      </c>
      <c r="E26" s="27" t="s">
        <v>17</v>
      </c>
      <c r="F26" s="3"/>
      <c r="G26" s="131">
        <v>40.894677236692999</v>
      </c>
      <c r="H26" s="125">
        <v>42.083805209513002</v>
      </c>
      <c r="I26" s="125">
        <v>43.997734994337399</v>
      </c>
      <c r="J26" s="125">
        <v>46.251415628539</v>
      </c>
      <c r="K26" s="125">
        <v>62.570781426953502</v>
      </c>
      <c r="L26" s="132">
        <v>47.159682899207198</v>
      </c>
      <c r="M26" s="125"/>
      <c r="N26" s="133">
        <v>68.482446206115497</v>
      </c>
      <c r="O26" s="134">
        <v>62.072480181200397</v>
      </c>
      <c r="P26" s="135">
        <v>65.277463193657894</v>
      </c>
      <c r="Q26" s="125"/>
      <c r="R26" s="136">
        <v>52.336191554764603</v>
      </c>
      <c r="S26" s="130"/>
      <c r="T26" s="131">
        <v>2.5096407343455902</v>
      </c>
      <c r="U26" s="125">
        <v>-6.5981733299656904</v>
      </c>
      <c r="V26" s="125">
        <v>-5.8810215747679004</v>
      </c>
      <c r="W26" s="125">
        <v>-0.74044019892658397</v>
      </c>
      <c r="X26" s="125">
        <v>-0.18718190839798399</v>
      </c>
      <c r="Y26" s="132">
        <v>-2.1509077432378398</v>
      </c>
      <c r="Z26" s="125"/>
      <c r="AA26" s="133">
        <v>-0.77970977382995199</v>
      </c>
      <c r="AB26" s="134">
        <v>-1.9776812056289701</v>
      </c>
      <c r="AC26" s="135">
        <v>-1.3529168882404301</v>
      </c>
      <c r="AD26" s="125"/>
      <c r="AE26" s="136">
        <v>-1.8680179065245399</v>
      </c>
      <c r="AF26" s="30"/>
      <c r="AG26" s="131">
        <v>45.5294450736126</v>
      </c>
      <c r="AH26" s="125">
        <v>53.788221970554901</v>
      </c>
      <c r="AI26" s="125">
        <v>59.849943374858398</v>
      </c>
      <c r="AJ26" s="125">
        <v>62.324462061155103</v>
      </c>
      <c r="AK26" s="125">
        <v>63.822197055492602</v>
      </c>
      <c r="AL26" s="132">
        <v>57.062853907134702</v>
      </c>
      <c r="AM26" s="125"/>
      <c r="AN26" s="133">
        <v>77.417893544733801</v>
      </c>
      <c r="AO26" s="134">
        <v>77.307474518686206</v>
      </c>
      <c r="AP26" s="135">
        <v>77.362684031710003</v>
      </c>
      <c r="AQ26" s="125"/>
      <c r="AR26" s="136">
        <v>62.862805371299103</v>
      </c>
      <c r="AS26" s="130"/>
      <c r="AT26" s="131">
        <v>4.7623098289642298</v>
      </c>
      <c r="AU26" s="125">
        <v>0.46750956429629797</v>
      </c>
      <c r="AV26" s="125">
        <v>-2.0394956673248101</v>
      </c>
      <c r="AW26" s="125">
        <v>0.37466629868728601</v>
      </c>
      <c r="AX26" s="125">
        <v>1.86545188212991</v>
      </c>
      <c r="AY26" s="132">
        <v>0.87450996938648895</v>
      </c>
      <c r="AZ26" s="125"/>
      <c r="BA26" s="133">
        <v>3.7444221665484698</v>
      </c>
      <c r="BB26" s="134">
        <v>5.0554445229543399</v>
      </c>
      <c r="BC26" s="135">
        <v>4.3953497086367799</v>
      </c>
      <c r="BD26" s="125"/>
      <c r="BE26" s="136">
        <v>2.0848254427872202</v>
      </c>
    </row>
    <row r="27" spans="1:57" x14ac:dyDescent="0.25">
      <c r="A27" s="21" t="s">
        <v>44</v>
      </c>
      <c r="B27" s="3" t="str">
        <f t="shared" si="0"/>
        <v>Richmond West/Midlothian, VA</v>
      </c>
      <c r="C27" s="3"/>
      <c r="D27" s="24" t="s">
        <v>16</v>
      </c>
      <c r="E27" s="27" t="s">
        <v>17</v>
      </c>
      <c r="F27" s="3"/>
      <c r="G27" s="131">
        <v>40.420399724328</v>
      </c>
      <c r="H27" s="125">
        <v>44.314266023432097</v>
      </c>
      <c r="I27" s="125">
        <v>45.3824948311509</v>
      </c>
      <c r="J27" s="125">
        <v>49.172984148862803</v>
      </c>
      <c r="K27" s="125">
        <v>73.397656788421699</v>
      </c>
      <c r="L27" s="132">
        <v>50.537560303239097</v>
      </c>
      <c r="M27" s="125"/>
      <c r="N27" s="133">
        <v>79.669193659545101</v>
      </c>
      <c r="O27" s="134">
        <v>74.810475534114403</v>
      </c>
      <c r="P27" s="135">
        <v>77.239834596829695</v>
      </c>
      <c r="Q27" s="125"/>
      <c r="R27" s="136">
        <v>58.166781529979303</v>
      </c>
      <c r="S27" s="130"/>
      <c r="T27" s="131">
        <v>-13.876651982378799</v>
      </c>
      <c r="U27" s="125">
        <v>-14.6082337317397</v>
      </c>
      <c r="V27" s="125">
        <v>-12.082777036048</v>
      </c>
      <c r="W27" s="125">
        <v>-3.3852403520649901</v>
      </c>
      <c r="X27" s="125">
        <v>-3.5326086956521698</v>
      </c>
      <c r="Y27" s="132">
        <v>-8.9181468140603606</v>
      </c>
      <c r="Z27" s="125"/>
      <c r="AA27" s="133">
        <v>-0.38776389487289897</v>
      </c>
      <c r="AB27" s="134">
        <v>-4.44542253521126</v>
      </c>
      <c r="AC27" s="135">
        <v>-2.3949488351839698</v>
      </c>
      <c r="AD27" s="125"/>
      <c r="AE27" s="136">
        <v>-6.5485605820942698</v>
      </c>
      <c r="AF27" s="30"/>
      <c r="AG27" s="131">
        <v>44.813921433494102</v>
      </c>
      <c r="AH27" s="125">
        <v>56.848725017229398</v>
      </c>
      <c r="AI27" s="125">
        <v>60.268780151619502</v>
      </c>
      <c r="AJ27" s="125">
        <v>62.1898690558235</v>
      </c>
      <c r="AK27" s="125">
        <v>66.850447966919305</v>
      </c>
      <c r="AL27" s="132">
        <v>58.1943487250172</v>
      </c>
      <c r="AM27" s="125"/>
      <c r="AN27" s="133">
        <v>81.891798759476202</v>
      </c>
      <c r="AO27" s="134">
        <v>82.718814610613293</v>
      </c>
      <c r="AP27" s="135">
        <v>82.305306685044698</v>
      </c>
      <c r="AQ27" s="125"/>
      <c r="AR27" s="136">
        <v>65.083193856453605</v>
      </c>
      <c r="AS27" s="130"/>
      <c r="AT27" s="131">
        <v>-7.3041332730613204</v>
      </c>
      <c r="AU27" s="125">
        <v>-3.92441257831076</v>
      </c>
      <c r="AV27" s="125">
        <v>-6.1424983464308296</v>
      </c>
      <c r="AW27" s="125">
        <v>-5.8918924239382902</v>
      </c>
      <c r="AX27" s="125">
        <v>-3.42436840839266</v>
      </c>
      <c r="AY27" s="132">
        <v>-5.2312006754744402</v>
      </c>
      <c r="AZ27" s="125"/>
      <c r="BA27" s="133">
        <v>1.6551596924435199</v>
      </c>
      <c r="BB27" s="134">
        <v>2.4297433295867599</v>
      </c>
      <c r="BC27" s="135">
        <v>2.0429273757422699</v>
      </c>
      <c r="BD27" s="125"/>
      <c r="BE27" s="136">
        <v>-2.7267286462624001</v>
      </c>
    </row>
    <row r="28" spans="1:57" x14ac:dyDescent="0.25">
      <c r="A28" s="21" t="s">
        <v>45</v>
      </c>
      <c r="B28" s="3" t="str">
        <f t="shared" si="0"/>
        <v>Petersburg/Chester, VA</v>
      </c>
      <c r="C28" s="3"/>
      <c r="D28" s="24" t="s">
        <v>16</v>
      </c>
      <c r="E28" s="27" t="s">
        <v>17</v>
      </c>
      <c r="F28" s="3"/>
      <c r="G28" s="131">
        <v>48.349990571374597</v>
      </c>
      <c r="H28" s="125">
        <v>50.443145389402197</v>
      </c>
      <c r="I28" s="125">
        <v>50.876862153498003</v>
      </c>
      <c r="J28" s="125">
        <v>46.200264001508501</v>
      </c>
      <c r="K28" s="125">
        <v>53.7243069960399</v>
      </c>
      <c r="L28" s="132">
        <v>49.918913822364601</v>
      </c>
      <c r="M28" s="125"/>
      <c r="N28" s="133">
        <v>56.703752592871901</v>
      </c>
      <c r="O28" s="134">
        <v>55.760890062228903</v>
      </c>
      <c r="P28" s="135">
        <v>56.232321327550402</v>
      </c>
      <c r="Q28" s="125"/>
      <c r="R28" s="136">
        <v>51.722744538131998</v>
      </c>
      <c r="S28" s="130"/>
      <c r="T28" s="131">
        <v>1.6584598246501401</v>
      </c>
      <c r="U28" s="125">
        <v>0.37195357128411</v>
      </c>
      <c r="V28" s="125">
        <v>0.47608196655961998</v>
      </c>
      <c r="W28" s="125">
        <v>-0.315646591339595</v>
      </c>
      <c r="X28" s="125">
        <v>-0.29116817113961202</v>
      </c>
      <c r="Y28" s="132">
        <v>0.367380344211096</v>
      </c>
      <c r="Z28" s="125"/>
      <c r="AA28" s="133">
        <v>0.15825424466723201</v>
      </c>
      <c r="AB28" s="134">
        <v>-1.6719779993693999</v>
      </c>
      <c r="AC28" s="135">
        <v>-0.75762817790544801</v>
      </c>
      <c r="AD28" s="125"/>
      <c r="AE28" s="136">
        <v>1.52032504941056E-2</v>
      </c>
      <c r="AF28" s="30"/>
      <c r="AG28" s="131">
        <v>55.209315481802697</v>
      </c>
      <c r="AH28" s="125">
        <v>61.955496888553597</v>
      </c>
      <c r="AI28" s="125">
        <v>62.573071846124797</v>
      </c>
      <c r="AJ28" s="125">
        <v>63.473505562888903</v>
      </c>
      <c r="AK28" s="125">
        <v>61.964925513860003</v>
      </c>
      <c r="AL28" s="132">
        <v>61.035263058646002</v>
      </c>
      <c r="AM28" s="125"/>
      <c r="AN28" s="133">
        <v>66.297378842164804</v>
      </c>
      <c r="AO28" s="134">
        <v>66.938525363002</v>
      </c>
      <c r="AP28" s="135">
        <v>66.617952102583402</v>
      </c>
      <c r="AQ28" s="125"/>
      <c r="AR28" s="136">
        <v>62.630317071199499</v>
      </c>
      <c r="AS28" s="130"/>
      <c r="AT28" s="131">
        <v>2.1949352796833601</v>
      </c>
      <c r="AU28" s="125">
        <v>3.0684388999255399</v>
      </c>
      <c r="AV28" s="125">
        <v>-0.73836653402626595</v>
      </c>
      <c r="AW28" s="125">
        <v>2.5502187231465698</v>
      </c>
      <c r="AX28" s="125">
        <v>3.56643696511617</v>
      </c>
      <c r="AY28" s="132">
        <v>2.1000701809657798</v>
      </c>
      <c r="AZ28" s="125"/>
      <c r="BA28" s="133">
        <v>4.1194900504817804</v>
      </c>
      <c r="BB28" s="134">
        <v>3.88015319568748</v>
      </c>
      <c r="BC28" s="135">
        <v>3.9991080711120799</v>
      </c>
      <c r="BD28" s="125"/>
      <c r="BE28" s="136">
        <v>2.66982164014598</v>
      </c>
    </row>
    <row r="29" spans="1:57" x14ac:dyDescent="0.25">
      <c r="A29" s="77" t="s">
        <v>97</v>
      </c>
      <c r="B29" s="37" t="s">
        <v>70</v>
      </c>
      <c r="C29" s="3"/>
      <c r="D29" s="24" t="s">
        <v>16</v>
      </c>
      <c r="E29" s="27" t="s">
        <v>17</v>
      </c>
      <c r="F29" s="3"/>
      <c r="G29" s="131">
        <v>40.755548721102997</v>
      </c>
      <c r="H29" s="125">
        <v>45.8506330411604</v>
      </c>
      <c r="I29" s="125">
        <v>48.018863088830699</v>
      </c>
      <c r="J29" s="125">
        <v>41.462914552257899</v>
      </c>
      <c r="K29" s="125">
        <v>46.409349530985601</v>
      </c>
      <c r="L29" s="132">
        <v>44.499461786867499</v>
      </c>
      <c r="M29" s="125"/>
      <c r="N29" s="133">
        <v>48.531447024450202</v>
      </c>
      <c r="O29" s="134">
        <v>46.112050848326398</v>
      </c>
      <c r="P29" s="135">
        <v>47.321748936388303</v>
      </c>
      <c r="Q29" s="125"/>
      <c r="R29" s="136">
        <v>45.3058295438735</v>
      </c>
      <c r="S29" s="130"/>
      <c r="T29" s="131">
        <v>5.47955011483156</v>
      </c>
      <c r="U29" s="125">
        <v>1.2882637633235501</v>
      </c>
      <c r="V29" s="125">
        <v>0.87627599100006404</v>
      </c>
      <c r="W29" s="125">
        <v>4.8515256671014502</v>
      </c>
      <c r="X29" s="125">
        <v>4.7494677166730899</v>
      </c>
      <c r="Y29" s="132">
        <v>3.3155438562465598</v>
      </c>
      <c r="Z29" s="125"/>
      <c r="AA29" s="133">
        <v>-2.8326516734000502</v>
      </c>
      <c r="AB29" s="134">
        <v>-6.1960935830410797</v>
      </c>
      <c r="AC29" s="135">
        <v>-4.50099530244358</v>
      </c>
      <c r="AD29" s="125"/>
      <c r="AE29" s="136">
        <v>0.85211885034974699</v>
      </c>
      <c r="AF29" s="30"/>
      <c r="AG29" s="131">
        <v>44.836136816810601</v>
      </c>
      <c r="AH29" s="125">
        <v>51.9402832455647</v>
      </c>
      <c r="AI29" s="125">
        <v>53.201850810368597</v>
      </c>
      <c r="AJ29" s="125">
        <v>54.764312134437397</v>
      </c>
      <c r="AK29" s="125">
        <v>55.095798190265299</v>
      </c>
      <c r="AL29" s="132">
        <v>51.966115393862502</v>
      </c>
      <c r="AM29" s="125"/>
      <c r="AN29" s="133">
        <v>61.923898992743098</v>
      </c>
      <c r="AO29" s="134">
        <v>61.308282031919902</v>
      </c>
      <c r="AP29" s="135">
        <v>61.616090512331503</v>
      </c>
      <c r="AQ29" s="125"/>
      <c r="AR29" s="136">
        <v>54.721694320590601</v>
      </c>
      <c r="AS29" s="130"/>
      <c r="AT29" s="131">
        <v>7.74327396528422</v>
      </c>
      <c r="AU29" s="125">
        <v>8.2257115934162908</v>
      </c>
      <c r="AV29" s="125">
        <v>1.76333312283388</v>
      </c>
      <c r="AW29" s="125">
        <v>5.3347302699867596</v>
      </c>
      <c r="AX29" s="125">
        <v>5.6916919137845099</v>
      </c>
      <c r="AY29" s="132">
        <v>5.6274522339860198</v>
      </c>
      <c r="AZ29" s="125"/>
      <c r="BA29" s="133">
        <v>3.0927370620769699</v>
      </c>
      <c r="BB29" s="134">
        <v>1.5857860798297101</v>
      </c>
      <c r="BC29" s="135">
        <v>2.3374780739676302</v>
      </c>
      <c r="BD29" s="125"/>
      <c r="BE29" s="136">
        <v>4.5488482195956701</v>
      </c>
    </row>
    <row r="30" spans="1:57" x14ac:dyDescent="0.25">
      <c r="A30" s="21" t="s">
        <v>47</v>
      </c>
      <c r="B30" s="3" t="str">
        <f t="shared" si="0"/>
        <v>Roanoke, VA</v>
      </c>
      <c r="C30" s="3"/>
      <c r="D30" s="24" t="s">
        <v>16</v>
      </c>
      <c r="E30" s="27" t="s">
        <v>17</v>
      </c>
      <c r="F30" s="3"/>
      <c r="G30" s="131">
        <v>47.743338771071201</v>
      </c>
      <c r="H30" s="125">
        <v>54.431756389341999</v>
      </c>
      <c r="I30" s="125">
        <v>59.289468914264901</v>
      </c>
      <c r="J30" s="125">
        <v>49.990937103498197</v>
      </c>
      <c r="K30" s="125">
        <v>53.924234185245602</v>
      </c>
      <c r="L30" s="132">
        <v>53.0759470726844</v>
      </c>
      <c r="M30" s="125"/>
      <c r="N30" s="133">
        <v>58.220047127061797</v>
      </c>
      <c r="O30" s="134">
        <v>60.232010150443998</v>
      </c>
      <c r="P30" s="135">
        <v>59.226028638752901</v>
      </c>
      <c r="Q30" s="125"/>
      <c r="R30" s="136">
        <v>54.8331132344182</v>
      </c>
      <c r="S30" s="130"/>
      <c r="T30" s="131">
        <v>8.8392861090111694</v>
      </c>
      <c r="U30" s="125">
        <v>7.7491316030462798</v>
      </c>
      <c r="V30" s="125">
        <v>7.0493695013516096</v>
      </c>
      <c r="W30" s="125">
        <v>9.8546925064335191</v>
      </c>
      <c r="X30" s="125">
        <v>12.3772223377396</v>
      </c>
      <c r="Y30" s="132">
        <v>9.0932089076434099</v>
      </c>
      <c r="Z30" s="125"/>
      <c r="AA30" s="133">
        <v>9.6366770613037591</v>
      </c>
      <c r="AB30" s="134">
        <v>6.92659478432744</v>
      </c>
      <c r="AC30" s="135">
        <v>8.2416713723729806</v>
      </c>
      <c r="AD30" s="125"/>
      <c r="AE30" s="136">
        <v>8.8289950518390405</v>
      </c>
      <c r="AF30" s="30"/>
      <c r="AG30" s="131">
        <v>52.120717781402902</v>
      </c>
      <c r="AH30" s="125">
        <v>58.111292369041102</v>
      </c>
      <c r="AI30" s="125">
        <v>61.804422693492803</v>
      </c>
      <c r="AJ30" s="125">
        <v>63.9296719231466</v>
      </c>
      <c r="AK30" s="125">
        <v>63.123074134493301</v>
      </c>
      <c r="AL30" s="132">
        <v>59.817835780315299</v>
      </c>
      <c r="AM30" s="125"/>
      <c r="AN30" s="133">
        <v>74.111836142831194</v>
      </c>
      <c r="AO30" s="134">
        <v>69.834148994018406</v>
      </c>
      <c r="AP30" s="135">
        <v>71.9729925684248</v>
      </c>
      <c r="AQ30" s="125"/>
      <c r="AR30" s="136">
        <v>63.290737719775201</v>
      </c>
      <c r="AS30" s="130"/>
      <c r="AT30" s="131">
        <v>12.805661385030801</v>
      </c>
      <c r="AU30" s="125">
        <v>7.7462294788585604</v>
      </c>
      <c r="AV30" s="125">
        <v>4.7206594048214603</v>
      </c>
      <c r="AW30" s="125">
        <v>10.636506756675301</v>
      </c>
      <c r="AX30" s="125">
        <v>8.5372373896179301</v>
      </c>
      <c r="AY30" s="132">
        <v>8.7417589177124899</v>
      </c>
      <c r="AZ30" s="125"/>
      <c r="BA30" s="133">
        <v>5.3534035713555399</v>
      </c>
      <c r="BB30" s="134">
        <v>5.9174868312253297</v>
      </c>
      <c r="BC30" s="135">
        <v>5.6263113702915701</v>
      </c>
      <c r="BD30" s="125"/>
      <c r="BE30" s="136">
        <v>7.7198793676470698</v>
      </c>
    </row>
    <row r="31" spans="1:57" x14ac:dyDescent="0.25">
      <c r="A31" s="21" t="s">
        <v>48</v>
      </c>
      <c r="B31" s="3" t="str">
        <f t="shared" si="0"/>
        <v>Charlottesville, VA</v>
      </c>
      <c r="C31" s="3"/>
      <c r="D31" s="24" t="s">
        <v>16</v>
      </c>
      <c r="E31" s="27" t="s">
        <v>17</v>
      </c>
      <c r="F31" s="3"/>
      <c r="G31" s="131">
        <v>38.831138831138801</v>
      </c>
      <c r="H31" s="125">
        <v>45.137445137445098</v>
      </c>
      <c r="I31" s="125">
        <v>46.269346269346201</v>
      </c>
      <c r="J31" s="125">
        <v>46.269346269346201</v>
      </c>
      <c r="K31" s="125">
        <v>54.562254562254502</v>
      </c>
      <c r="L31" s="132">
        <v>46.213906213906199</v>
      </c>
      <c r="M31" s="125"/>
      <c r="N31" s="133">
        <v>59.2746592746592</v>
      </c>
      <c r="O31" s="134">
        <v>63.525063525063501</v>
      </c>
      <c r="P31" s="135">
        <v>61.399861399861301</v>
      </c>
      <c r="Q31" s="125"/>
      <c r="R31" s="136">
        <v>50.552750552750503</v>
      </c>
      <c r="S31" s="130"/>
      <c r="T31" s="131">
        <v>3.0687973383187401</v>
      </c>
      <c r="U31" s="125">
        <v>3.7373670961457202</v>
      </c>
      <c r="V31" s="125">
        <v>2.0540526035031501</v>
      </c>
      <c r="W31" s="125">
        <v>-0.344765188914396</v>
      </c>
      <c r="X31" s="125">
        <v>-0.95611413440870796</v>
      </c>
      <c r="Y31" s="132">
        <v>1.3273068516514199</v>
      </c>
      <c r="Z31" s="125"/>
      <c r="AA31" s="133">
        <v>-0.50072128925175496</v>
      </c>
      <c r="AB31" s="134">
        <v>29.4142787617896</v>
      </c>
      <c r="AC31" s="135">
        <v>13.0132820089151</v>
      </c>
      <c r="AD31" s="125"/>
      <c r="AE31" s="136">
        <v>5.0985699731471898</v>
      </c>
      <c r="AF31" s="30"/>
      <c r="AG31" s="131">
        <v>46.194271194271103</v>
      </c>
      <c r="AH31" s="125">
        <v>55.359205359205298</v>
      </c>
      <c r="AI31" s="125">
        <v>58.292908292908201</v>
      </c>
      <c r="AJ31" s="125">
        <v>65.222915222915205</v>
      </c>
      <c r="AK31" s="125">
        <v>72.291522291522199</v>
      </c>
      <c r="AL31" s="132">
        <v>59.472164472164401</v>
      </c>
      <c r="AM31" s="125"/>
      <c r="AN31" s="133">
        <v>81.779856779856701</v>
      </c>
      <c r="AO31" s="134">
        <v>79.446754446754397</v>
      </c>
      <c r="AP31" s="135">
        <v>80.613305613305599</v>
      </c>
      <c r="AQ31" s="125"/>
      <c r="AR31" s="136">
        <v>65.512490512490501</v>
      </c>
      <c r="AS31" s="130"/>
      <c r="AT31" s="131">
        <v>0.494891914246752</v>
      </c>
      <c r="AU31" s="125">
        <v>-0.64336785648260997</v>
      </c>
      <c r="AV31" s="125">
        <v>-3.78674167220422</v>
      </c>
      <c r="AW31" s="125">
        <v>6.6904386007907801</v>
      </c>
      <c r="AX31" s="125">
        <v>9.9237974237974207</v>
      </c>
      <c r="AY31" s="132">
        <v>2.83265916649844</v>
      </c>
      <c r="AZ31" s="125"/>
      <c r="BA31" s="133">
        <v>12.528228622246401</v>
      </c>
      <c r="BB31" s="134">
        <v>13.380081257176199</v>
      </c>
      <c r="BC31" s="135">
        <v>12.9463857265411</v>
      </c>
      <c r="BD31" s="125"/>
      <c r="BE31" s="136">
        <v>6.1751985043343298</v>
      </c>
    </row>
    <row r="32" spans="1:57" x14ac:dyDescent="0.25">
      <c r="A32" s="21" t="s">
        <v>49</v>
      </c>
      <c r="B32" t="s">
        <v>72</v>
      </c>
      <c r="C32" s="3"/>
      <c r="D32" s="24" t="s">
        <v>16</v>
      </c>
      <c r="E32" s="27" t="s">
        <v>17</v>
      </c>
      <c r="F32" s="3"/>
      <c r="G32" s="131">
        <v>38.112252493672699</v>
      </c>
      <c r="H32" s="125">
        <v>46.121780556796097</v>
      </c>
      <c r="I32" s="125">
        <v>48.027393181479802</v>
      </c>
      <c r="J32" s="125">
        <v>42.399880899210899</v>
      </c>
      <c r="K32" s="125">
        <v>46.970373678725601</v>
      </c>
      <c r="L32" s="132">
        <v>44.326336161976997</v>
      </c>
      <c r="M32" s="125"/>
      <c r="N32" s="133">
        <v>59.714158106297397</v>
      </c>
      <c r="O32" s="134">
        <v>55.441417299389599</v>
      </c>
      <c r="P32" s="135">
        <v>57.577787702843501</v>
      </c>
      <c r="Q32" s="125"/>
      <c r="R32" s="136">
        <v>48.112465173653199</v>
      </c>
      <c r="S32" s="130"/>
      <c r="T32" s="131">
        <v>-9.0515334437461696</v>
      </c>
      <c r="U32" s="125">
        <v>-4.9496393968655896</v>
      </c>
      <c r="V32" s="125">
        <v>-5.4465081361400598</v>
      </c>
      <c r="W32" s="125">
        <v>4.3582167201543598</v>
      </c>
      <c r="X32" s="125">
        <v>4.7776723670744596</v>
      </c>
      <c r="Y32" s="132">
        <v>-2.2272913735390398</v>
      </c>
      <c r="Z32" s="125"/>
      <c r="AA32" s="133">
        <v>5.7869903991426197</v>
      </c>
      <c r="AB32" s="134">
        <v>5.5422912939510001</v>
      </c>
      <c r="AC32" s="135">
        <v>5.6690390330780298</v>
      </c>
      <c r="AD32" s="125"/>
      <c r="AE32" s="136">
        <v>0.33639786192495902</v>
      </c>
      <c r="AF32" s="30"/>
      <c r="AG32" s="131">
        <v>40.769688849188597</v>
      </c>
      <c r="AH32" s="125">
        <v>52.378293881196903</v>
      </c>
      <c r="AI32" s="125">
        <v>54.544439481911503</v>
      </c>
      <c r="AJ32" s="125">
        <v>54.380675896977799</v>
      </c>
      <c r="AK32" s="125">
        <v>53.550692273336303</v>
      </c>
      <c r="AL32" s="132">
        <v>51.124758076522198</v>
      </c>
      <c r="AM32" s="125"/>
      <c r="AN32" s="133">
        <v>61.932410302218202</v>
      </c>
      <c r="AO32" s="134">
        <v>58.065356557987101</v>
      </c>
      <c r="AP32" s="135">
        <v>59.998883430102701</v>
      </c>
      <c r="AQ32" s="125"/>
      <c r="AR32" s="136">
        <v>53.660222463259501</v>
      </c>
      <c r="AS32" s="130"/>
      <c r="AT32" s="131">
        <v>-1.97237243611376</v>
      </c>
      <c r="AU32" s="125">
        <v>-7.7191092601179498E-2</v>
      </c>
      <c r="AV32" s="125">
        <v>-6.7423626364069298</v>
      </c>
      <c r="AW32" s="125">
        <v>-3.9330559355833201</v>
      </c>
      <c r="AX32" s="125">
        <v>-0.95289824893278396</v>
      </c>
      <c r="AY32" s="132">
        <v>-2.8672837108307001</v>
      </c>
      <c r="AZ32" s="125"/>
      <c r="BA32" s="133">
        <v>3.2245132076049701</v>
      </c>
      <c r="BB32" s="134">
        <v>1.2752993450082699</v>
      </c>
      <c r="BC32" s="135">
        <v>2.2720312218192098</v>
      </c>
      <c r="BD32" s="125"/>
      <c r="BE32" s="136">
        <v>-1.28251796820287</v>
      </c>
    </row>
    <row r="33" spans="1:57" x14ac:dyDescent="0.25">
      <c r="A33" s="21" t="s">
        <v>50</v>
      </c>
      <c r="B33" s="3" t="str">
        <f t="shared" si="0"/>
        <v>Staunton &amp; Harrisonburg, VA</v>
      </c>
      <c r="C33" s="3"/>
      <c r="D33" s="24" t="s">
        <v>16</v>
      </c>
      <c r="E33" s="27" t="s">
        <v>17</v>
      </c>
      <c r="F33" s="3"/>
      <c r="G33" s="131">
        <v>35.329125338142397</v>
      </c>
      <c r="H33" s="125">
        <v>42.470694319206402</v>
      </c>
      <c r="I33" s="125">
        <v>50.225428313796201</v>
      </c>
      <c r="J33" s="125">
        <v>36.880072137060402</v>
      </c>
      <c r="K33" s="125">
        <v>42.777276825969302</v>
      </c>
      <c r="L33" s="132">
        <v>41.536519386834897</v>
      </c>
      <c r="M33" s="125"/>
      <c r="N33" s="133">
        <v>49.936880072137001</v>
      </c>
      <c r="O33" s="134">
        <v>50.153291253381397</v>
      </c>
      <c r="P33" s="135">
        <v>50.045085662759199</v>
      </c>
      <c r="Q33" s="125"/>
      <c r="R33" s="136">
        <v>43.967538322813297</v>
      </c>
      <c r="S33" s="130"/>
      <c r="T33" s="131">
        <v>-13.427015587796999</v>
      </c>
      <c r="U33" s="125">
        <v>-15.4452709966853</v>
      </c>
      <c r="V33" s="125">
        <v>-10.675856671592699</v>
      </c>
      <c r="W33" s="125">
        <v>-5.0737502950521201</v>
      </c>
      <c r="X33" s="125">
        <v>0.67299716210692595</v>
      </c>
      <c r="Y33" s="132">
        <v>-9.1534039495011701</v>
      </c>
      <c r="Z33" s="125"/>
      <c r="AA33" s="133">
        <v>-14.8190566757025</v>
      </c>
      <c r="AB33" s="134">
        <v>-19.4038673479611</v>
      </c>
      <c r="AC33" s="135">
        <v>-17.1798143428773</v>
      </c>
      <c r="AD33" s="125"/>
      <c r="AE33" s="136">
        <v>-11.9291429429079</v>
      </c>
      <c r="AF33" s="30"/>
      <c r="AG33" s="131">
        <v>39.4266365688487</v>
      </c>
      <c r="AH33" s="125">
        <v>47.255079006772</v>
      </c>
      <c r="AI33" s="125">
        <v>49.697516930022502</v>
      </c>
      <c r="AJ33" s="125">
        <v>50.054102795311003</v>
      </c>
      <c r="AK33" s="125">
        <v>53.345356176735699</v>
      </c>
      <c r="AL33" s="132">
        <v>47.9577655446259</v>
      </c>
      <c r="AM33" s="125"/>
      <c r="AN33" s="133">
        <v>73.8458070333633</v>
      </c>
      <c r="AO33" s="134">
        <v>71.532912533814198</v>
      </c>
      <c r="AP33" s="135">
        <v>72.689359783588799</v>
      </c>
      <c r="AQ33" s="125"/>
      <c r="AR33" s="136">
        <v>55.028033769414101</v>
      </c>
      <c r="AS33" s="130"/>
      <c r="AT33" s="131">
        <v>-9.6150866456038706</v>
      </c>
      <c r="AU33" s="125">
        <v>-7.2957685727020403</v>
      </c>
      <c r="AV33" s="125">
        <v>-14.2237332102814</v>
      </c>
      <c r="AW33" s="125">
        <v>-10.777378551690299</v>
      </c>
      <c r="AX33" s="125">
        <v>-3.5266085947024099</v>
      </c>
      <c r="AY33" s="132">
        <v>-9.1464743805981001</v>
      </c>
      <c r="AZ33" s="125"/>
      <c r="BA33" s="133">
        <v>7.8730867204803303</v>
      </c>
      <c r="BB33" s="134">
        <v>1.1956094766108101</v>
      </c>
      <c r="BC33" s="135">
        <v>4.4808018763980701</v>
      </c>
      <c r="BD33" s="125"/>
      <c r="BE33" s="136">
        <v>-4.4351141622022201</v>
      </c>
    </row>
    <row r="34" spans="1:57" x14ac:dyDescent="0.25">
      <c r="A34" s="21" t="s">
        <v>51</v>
      </c>
      <c r="B34" s="3" t="str">
        <f t="shared" si="0"/>
        <v>Blacksburg &amp; Wytheville, VA</v>
      </c>
      <c r="C34" s="3"/>
      <c r="D34" s="24" t="s">
        <v>16</v>
      </c>
      <c r="E34" s="27" t="s">
        <v>17</v>
      </c>
      <c r="F34" s="3"/>
      <c r="G34" s="131">
        <v>37.983193277310903</v>
      </c>
      <c r="H34" s="125">
        <v>43.3053221288515</v>
      </c>
      <c r="I34" s="125">
        <v>54.603174603174601</v>
      </c>
      <c r="J34" s="125">
        <v>32.380952380952301</v>
      </c>
      <c r="K34" s="125">
        <v>31.596638655462101</v>
      </c>
      <c r="L34" s="132">
        <v>39.973856209150298</v>
      </c>
      <c r="M34" s="125"/>
      <c r="N34" s="133">
        <v>38.9729225023342</v>
      </c>
      <c r="O34" s="134">
        <v>48.814192343604098</v>
      </c>
      <c r="P34" s="135">
        <v>43.893557422969103</v>
      </c>
      <c r="Q34" s="125"/>
      <c r="R34" s="136">
        <v>41.09377084167</v>
      </c>
      <c r="S34" s="130"/>
      <c r="T34" s="131">
        <v>6.8005336340755598</v>
      </c>
      <c r="U34" s="125">
        <v>-5.7450885759709198</v>
      </c>
      <c r="V34" s="125">
        <v>0.94144975063196001</v>
      </c>
      <c r="W34" s="125">
        <v>0.90171013992053795</v>
      </c>
      <c r="X34" s="125">
        <v>4.3235590200205598</v>
      </c>
      <c r="Y34" s="132">
        <v>0.95318252742100296</v>
      </c>
      <c r="Z34" s="125"/>
      <c r="AA34" s="133">
        <v>-2.4446612059102399</v>
      </c>
      <c r="AB34" s="134">
        <v>-0.24252682833640901</v>
      </c>
      <c r="AC34" s="135">
        <v>-1.2323095577458201</v>
      </c>
      <c r="AD34" s="125"/>
      <c r="AE34" s="136">
        <v>0.27602735378899601</v>
      </c>
      <c r="AF34" s="30"/>
      <c r="AG34" s="131">
        <v>38.802058961160498</v>
      </c>
      <c r="AH34" s="125">
        <v>46.874122601778097</v>
      </c>
      <c r="AI34" s="125">
        <v>48.844174075807203</v>
      </c>
      <c r="AJ34" s="125">
        <v>46.900093370681603</v>
      </c>
      <c r="AK34" s="125">
        <v>46.251167133519999</v>
      </c>
      <c r="AL34" s="132">
        <v>45.535296867695102</v>
      </c>
      <c r="AM34" s="125"/>
      <c r="AN34" s="133">
        <v>58.562091503267901</v>
      </c>
      <c r="AO34" s="134">
        <v>62.329598506068997</v>
      </c>
      <c r="AP34" s="135">
        <v>60.445845004668499</v>
      </c>
      <c r="AQ34" s="125"/>
      <c r="AR34" s="136">
        <v>49.799719607450399</v>
      </c>
      <c r="AS34" s="130"/>
      <c r="AT34" s="131">
        <v>3.1511889250548299</v>
      </c>
      <c r="AU34" s="125">
        <v>1.5811772914733799</v>
      </c>
      <c r="AV34" s="125">
        <v>-6.0001552393431101</v>
      </c>
      <c r="AW34" s="125">
        <v>-2.9761965659900902</v>
      </c>
      <c r="AX34" s="125">
        <v>-3.74883286647992</v>
      </c>
      <c r="AY34" s="132">
        <v>-1.92111895023792</v>
      </c>
      <c r="AZ34" s="125"/>
      <c r="BA34" s="133">
        <v>1.54538608266407</v>
      </c>
      <c r="BB34" s="134">
        <v>5.4269695955063098</v>
      </c>
      <c r="BC34" s="135">
        <v>3.5102775415300602</v>
      </c>
      <c r="BD34" s="125"/>
      <c r="BE34" s="136">
        <v>-9.9239682498872606E-2</v>
      </c>
    </row>
    <row r="35" spans="1:57" x14ac:dyDescent="0.25">
      <c r="A35" s="21" t="s">
        <v>52</v>
      </c>
      <c r="B35" s="3" t="str">
        <f t="shared" si="0"/>
        <v>Lynchburg, VA</v>
      </c>
      <c r="C35" s="3"/>
      <c r="D35" s="24" t="s">
        <v>16</v>
      </c>
      <c r="E35" s="27" t="s">
        <v>17</v>
      </c>
      <c r="F35" s="3"/>
      <c r="G35" s="131">
        <v>35.632183908045903</v>
      </c>
      <c r="H35" s="125">
        <v>39.623243933588697</v>
      </c>
      <c r="I35" s="125">
        <v>41.315453384418902</v>
      </c>
      <c r="J35" s="125">
        <v>39.687100893997403</v>
      </c>
      <c r="K35" s="125">
        <v>47.381864623243899</v>
      </c>
      <c r="L35" s="132">
        <v>40.727969348659002</v>
      </c>
      <c r="M35" s="125"/>
      <c r="N35" s="133">
        <v>43.550446998722798</v>
      </c>
      <c r="O35" s="134">
        <v>39.559386973179997</v>
      </c>
      <c r="P35" s="135">
        <v>41.554916985951401</v>
      </c>
      <c r="Q35" s="125"/>
      <c r="R35" s="136">
        <v>40.964240102171097</v>
      </c>
      <c r="S35" s="130"/>
      <c r="T35" s="131">
        <v>4.6284514569283601</v>
      </c>
      <c r="U35" s="125">
        <v>-8.4754822637060698</v>
      </c>
      <c r="V35" s="125">
        <v>-2.0066407432150699</v>
      </c>
      <c r="W35" s="125">
        <v>-1.5401074469260501</v>
      </c>
      <c r="X35" s="125">
        <v>-0.64790836904779903</v>
      </c>
      <c r="Y35" s="132">
        <v>-1.86440088055896</v>
      </c>
      <c r="Z35" s="125"/>
      <c r="AA35" s="133">
        <v>-20.968601598098701</v>
      </c>
      <c r="AB35" s="134">
        <v>-13.5181808134394</v>
      </c>
      <c r="AC35" s="135">
        <v>-17.589220706365399</v>
      </c>
      <c r="AD35" s="125"/>
      <c r="AE35" s="136">
        <v>-7.0072100136041602</v>
      </c>
      <c r="AF35" s="30"/>
      <c r="AG35" s="131">
        <v>37.827266922094502</v>
      </c>
      <c r="AH35" s="125">
        <v>51.340996168582301</v>
      </c>
      <c r="AI35" s="125">
        <v>53.639846743295003</v>
      </c>
      <c r="AJ35" s="125">
        <v>56.401660280970603</v>
      </c>
      <c r="AK35" s="125">
        <v>61.725734355044601</v>
      </c>
      <c r="AL35" s="132">
        <v>52.187100893997403</v>
      </c>
      <c r="AM35" s="125"/>
      <c r="AN35" s="133">
        <v>69.851532567049802</v>
      </c>
      <c r="AO35" s="134">
        <v>65.134099616858194</v>
      </c>
      <c r="AP35" s="135">
        <v>67.492816091953998</v>
      </c>
      <c r="AQ35" s="125"/>
      <c r="AR35" s="136">
        <v>56.560162379127803</v>
      </c>
      <c r="AS35" s="130"/>
      <c r="AT35" s="131">
        <v>4.6992961852407102</v>
      </c>
      <c r="AU35" s="125">
        <v>12.199375766974001</v>
      </c>
      <c r="AV35" s="125">
        <v>3.1479427179628701</v>
      </c>
      <c r="AW35" s="125">
        <v>10.4608427468571</v>
      </c>
      <c r="AX35" s="125">
        <v>9.3643264414735707</v>
      </c>
      <c r="AY35" s="132">
        <v>8.0962726267936898</v>
      </c>
      <c r="AZ35" s="125"/>
      <c r="BA35" s="133">
        <v>2.5305179437028</v>
      </c>
      <c r="BB35" s="134">
        <v>3.635010787533</v>
      </c>
      <c r="BC35" s="135">
        <v>3.0605102521898</v>
      </c>
      <c r="BD35" s="125"/>
      <c r="BE35" s="136">
        <v>6.3249928681163103</v>
      </c>
    </row>
    <row r="36" spans="1:57" x14ac:dyDescent="0.25">
      <c r="A36" s="21" t="s">
        <v>77</v>
      </c>
      <c r="B36" s="3" t="str">
        <f t="shared" si="0"/>
        <v>Central Virginia</v>
      </c>
      <c r="C36" s="3"/>
      <c r="D36" s="24" t="s">
        <v>16</v>
      </c>
      <c r="E36" s="27" t="s">
        <v>17</v>
      </c>
      <c r="F36" s="3"/>
      <c r="G36" s="131">
        <v>41.414313451646898</v>
      </c>
      <c r="H36" s="125">
        <v>42.756412439963199</v>
      </c>
      <c r="I36" s="125">
        <v>43.539871240249298</v>
      </c>
      <c r="J36" s="125">
        <v>43.9145689273427</v>
      </c>
      <c r="K36" s="125">
        <v>56.637258575467499</v>
      </c>
      <c r="L36" s="132">
        <v>45.652484926933901</v>
      </c>
      <c r="M36" s="125"/>
      <c r="N36" s="133">
        <v>61.201757672786698</v>
      </c>
      <c r="O36" s="134">
        <v>57.645535988009598</v>
      </c>
      <c r="P36" s="135">
        <v>59.423646830398198</v>
      </c>
      <c r="Q36" s="125"/>
      <c r="R36" s="136">
        <v>49.587102613638002</v>
      </c>
      <c r="S36" s="130"/>
      <c r="T36" s="131">
        <v>0.89977074105677202</v>
      </c>
      <c r="U36" s="125">
        <v>-3.5900748683863801</v>
      </c>
      <c r="V36" s="125">
        <v>-3.2719029175468499</v>
      </c>
      <c r="W36" s="125">
        <v>-0.38800372919241799</v>
      </c>
      <c r="X36" s="125">
        <v>0.16360293556957101</v>
      </c>
      <c r="Y36" s="132">
        <v>-1.2007408146332801</v>
      </c>
      <c r="Z36" s="125"/>
      <c r="AA36" s="133">
        <v>-0.97899419889728301</v>
      </c>
      <c r="AB36" s="134">
        <v>1.5894270233652299</v>
      </c>
      <c r="AC36" s="135">
        <v>0.250368700168485</v>
      </c>
      <c r="AD36" s="125"/>
      <c r="AE36" s="136">
        <v>-0.70864670715005396</v>
      </c>
      <c r="AF36" s="30"/>
      <c r="AG36" s="131">
        <v>46.2717580134209</v>
      </c>
      <c r="AH36" s="125">
        <v>55.127397213611701</v>
      </c>
      <c r="AI36" s="125">
        <v>58.503934325714397</v>
      </c>
      <c r="AJ36" s="125">
        <v>61.897503150866903</v>
      </c>
      <c r="AK36" s="125">
        <v>64.0622338794835</v>
      </c>
      <c r="AL36" s="132">
        <v>57.172565316619497</v>
      </c>
      <c r="AM36" s="125"/>
      <c r="AN36" s="133">
        <v>74.827979698198007</v>
      </c>
      <c r="AO36" s="134">
        <v>73.505467179888896</v>
      </c>
      <c r="AP36" s="135">
        <v>74.166723439043395</v>
      </c>
      <c r="AQ36" s="125"/>
      <c r="AR36" s="136">
        <v>62.028039065883497</v>
      </c>
      <c r="AS36" s="130"/>
      <c r="AT36" s="131">
        <v>2.51104353123621</v>
      </c>
      <c r="AU36" s="125">
        <v>2.9939476909331</v>
      </c>
      <c r="AV36" s="125">
        <v>-1.4305908547469399</v>
      </c>
      <c r="AW36" s="125">
        <v>2.5053201780715102</v>
      </c>
      <c r="AX36" s="125">
        <v>3.0649084147858301</v>
      </c>
      <c r="AY36" s="132">
        <v>1.8906155979886199</v>
      </c>
      <c r="AZ36" s="125"/>
      <c r="BA36" s="133">
        <v>4.8266717268260004</v>
      </c>
      <c r="BB36" s="134">
        <v>6.0492311335327198</v>
      </c>
      <c r="BC36" s="135">
        <v>5.4289579301228397</v>
      </c>
      <c r="BD36" s="125"/>
      <c r="BE36" s="136">
        <v>3.0722409386962699</v>
      </c>
    </row>
    <row r="37" spans="1:57" x14ac:dyDescent="0.25">
      <c r="A37" s="21" t="s">
        <v>78</v>
      </c>
      <c r="B37" s="3" t="str">
        <f t="shared" si="0"/>
        <v>Chesapeake Bay</v>
      </c>
      <c r="C37" s="3"/>
      <c r="D37" s="24" t="s">
        <v>16</v>
      </c>
      <c r="E37" s="27" t="s">
        <v>17</v>
      </c>
      <c r="F37" s="3"/>
      <c r="G37" s="131">
        <v>43.082636954503201</v>
      </c>
      <c r="H37" s="125">
        <v>46.239554317548702</v>
      </c>
      <c r="I37" s="125">
        <v>42.154131847725097</v>
      </c>
      <c r="J37" s="125">
        <v>44.753946146703797</v>
      </c>
      <c r="K37" s="125">
        <v>53.667595171773399</v>
      </c>
      <c r="L37" s="132">
        <v>45.979572887650797</v>
      </c>
      <c r="M37" s="125"/>
      <c r="N37" s="133">
        <v>47.910863509749298</v>
      </c>
      <c r="O37" s="134">
        <v>41.318477251624799</v>
      </c>
      <c r="P37" s="135">
        <v>44.614670380687002</v>
      </c>
      <c r="Q37" s="125"/>
      <c r="R37" s="136">
        <v>45.589600742804002</v>
      </c>
      <c r="S37" s="130"/>
      <c r="T37" s="131">
        <v>23.404255319148898</v>
      </c>
      <c r="U37" s="125">
        <v>-1.9685039370078701</v>
      </c>
      <c r="V37" s="125">
        <v>-13.1931166347992</v>
      </c>
      <c r="W37" s="125">
        <v>-6.9498069498069404</v>
      </c>
      <c r="X37" s="125">
        <v>-10.6646058732612</v>
      </c>
      <c r="Y37" s="132">
        <v>-3.7325038880248802</v>
      </c>
      <c r="Z37" s="125"/>
      <c r="AA37" s="133">
        <v>-16.504854368932001</v>
      </c>
      <c r="AB37" s="134">
        <v>-9.5528455284552791</v>
      </c>
      <c r="AC37" s="135">
        <v>-13.423423423423401</v>
      </c>
      <c r="AD37" s="125"/>
      <c r="AE37" s="136">
        <v>-6.6539923954372604</v>
      </c>
      <c r="AF37" s="30"/>
      <c r="AG37" s="131">
        <v>44.637883008356503</v>
      </c>
      <c r="AH37" s="125">
        <v>53.040854224698201</v>
      </c>
      <c r="AI37" s="125">
        <v>56.313834726090903</v>
      </c>
      <c r="AJ37" s="125">
        <v>59.215413184772501</v>
      </c>
      <c r="AK37" s="125">
        <v>58.913649025069603</v>
      </c>
      <c r="AL37" s="132">
        <v>54.424326833797501</v>
      </c>
      <c r="AM37" s="125"/>
      <c r="AN37" s="133">
        <v>63.091922005571</v>
      </c>
      <c r="AO37" s="134">
        <v>61.5831012070566</v>
      </c>
      <c r="AP37" s="135">
        <v>62.337511606313797</v>
      </c>
      <c r="AQ37" s="125"/>
      <c r="AR37" s="136">
        <v>56.685236768802199</v>
      </c>
      <c r="AS37" s="130"/>
      <c r="AT37" s="131">
        <v>-0.25933609958506199</v>
      </c>
      <c r="AU37" s="125">
        <v>-1.931330472103</v>
      </c>
      <c r="AV37" s="125">
        <v>-3.42356687898089</v>
      </c>
      <c r="AW37" s="125">
        <v>0.55183287347260501</v>
      </c>
      <c r="AX37" s="125">
        <v>1.1558389796731701</v>
      </c>
      <c r="AY37" s="132">
        <v>-0.78706838185511097</v>
      </c>
      <c r="AZ37" s="125"/>
      <c r="BA37" s="133">
        <v>-3.6170212765957399</v>
      </c>
      <c r="BB37" s="134">
        <v>-0.71107784431137699</v>
      </c>
      <c r="BC37" s="135">
        <v>-2.20320466132556</v>
      </c>
      <c r="BD37" s="125"/>
      <c r="BE37" s="136">
        <v>-1.23642246360064</v>
      </c>
    </row>
    <row r="38" spans="1:57" x14ac:dyDescent="0.25">
      <c r="A38" s="21" t="s">
        <v>79</v>
      </c>
      <c r="B38" s="3" t="str">
        <f t="shared" si="0"/>
        <v>Coastal Virginia - Eastern Shore</v>
      </c>
      <c r="C38" s="3"/>
      <c r="D38" s="24" t="s">
        <v>16</v>
      </c>
      <c r="E38" s="27" t="s">
        <v>17</v>
      </c>
      <c r="F38" s="3"/>
      <c r="G38" s="131">
        <v>31.1866859623733</v>
      </c>
      <c r="H38" s="125">
        <v>36.8306801736613</v>
      </c>
      <c r="I38" s="125">
        <v>37.337192474674303</v>
      </c>
      <c r="J38" s="125">
        <v>34.7322720694645</v>
      </c>
      <c r="K38" s="125">
        <v>43.994211287988399</v>
      </c>
      <c r="L38" s="132">
        <v>36.816208393632401</v>
      </c>
      <c r="M38" s="125"/>
      <c r="N38" s="133">
        <v>51.519536903038997</v>
      </c>
      <c r="O38" s="134">
        <v>46.454413892908804</v>
      </c>
      <c r="P38" s="135">
        <v>48.9869753979739</v>
      </c>
      <c r="Q38" s="125"/>
      <c r="R38" s="136">
        <v>40.293570394872802</v>
      </c>
      <c r="S38" s="130"/>
      <c r="T38" s="131">
        <v>-3.1460674157303301</v>
      </c>
      <c r="U38" s="125">
        <v>-8.1227436823104604</v>
      </c>
      <c r="V38" s="125">
        <v>-8.0213903743315509</v>
      </c>
      <c r="W38" s="125">
        <v>-6.0665362035225003</v>
      </c>
      <c r="X38" s="125">
        <v>-1.29870129870129</v>
      </c>
      <c r="Y38" s="132">
        <v>-5.3219203572757703</v>
      </c>
      <c r="Z38" s="125"/>
      <c r="AA38" s="133">
        <v>-4.1722745625841098</v>
      </c>
      <c r="AB38" s="134">
        <v>-6.2773722627737198</v>
      </c>
      <c r="AC38" s="135">
        <v>-5.1820728291316502</v>
      </c>
      <c r="AD38" s="125"/>
      <c r="AE38" s="136">
        <v>-5.2733900364519997</v>
      </c>
      <c r="AF38" s="30"/>
      <c r="AG38" s="131">
        <v>38.504204687779499</v>
      </c>
      <c r="AH38" s="125">
        <v>45.303274288781502</v>
      </c>
      <c r="AI38" s="125">
        <v>47.4324566112005</v>
      </c>
      <c r="AJ38" s="125">
        <v>48.806078147612098</v>
      </c>
      <c r="AK38" s="125">
        <v>48.643270622286501</v>
      </c>
      <c r="AL38" s="132">
        <v>45.724760090572502</v>
      </c>
      <c r="AM38" s="125"/>
      <c r="AN38" s="133">
        <v>56.476121562952201</v>
      </c>
      <c r="AO38" s="134">
        <v>55.4811866859623</v>
      </c>
      <c r="AP38" s="135">
        <v>55.9786541244573</v>
      </c>
      <c r="AQ38" s="125"/>
      <c r="AR38" s="136">
        <v>48.640654337817303</v>
      </c>
      <c r="AS38" s="130"/>
      <c r="AT38" s="131">
        <v>-6.1082024432809696</v>
      </c>
      <c r="AU38" s="125">
        <v>0.118623962040332</v>
      </c>
      <c r="AV38" s="125">
        <v>-1.86877988521079</v>
      </c>
      <c r="AW38" s="125">
        <v>-2.6695526695526599</v>
      </c>
      <c r="AX38" s="125">
        <v>-5.7813594954449803</v>
      </c>
      <c r="AY38" s="132">
        <v>-3.2387537438466998</v>
      </c>
      <c r="AZ38" s="125"/>
      <c r="BA38" s="133">
        <v>-7.9599056603773501</v>
      </c>
      <c r="BB38" s="134">
        <v>-10.5830903790087</v>
      </c>
      <c r="BC38" s="135">
        <v>-9.2788038698328901</v>
      </c>
      <c r="BD38" s="125"/>
      <c r="BE38" s="136">
        <v>-5.31403038536717</v>
      </c>
    </row>
    <row r="39" spans="1:57" x14ac:dyDescent="0.25">
      <c r="A39" s="21" t="s">
        <v>80</v>
      </c>
      <c r="B39" s="3" t="str">
        <f t="shared" si="0"/>
        <v>Coastal Virginia - Hampton Roads</v>
      </c>
      <c r="C39" s="3"/>
      <c r="D39" s="24" t="s">
        <v>16</v>
      </c>
      <c r="E39" s="27" t="s">
        <v>17</v>
      </c>
      <c r="F39" s="3"/>
      <c r="G39" s="131">
        <v>37.163394485570201</v>
      </c>
      <c r="H39" s="125">
        <v>37.659585881343197</v>
      </c>
      <c r="I39" s="125">
        <v>37.5201158673962</v>
      </c>
      <c r="J39" s="125">
        <v>47.395665701105003</v>
      </c>
      <c r="K39" s="125">
        <v>57.110288595644199</v>
      </c>
      <c r="L39" s="132">
        <v>43.369810106211702</v>
      </c>
      <c r="M39" s="125"/>
      <c r="N39" s="133">
        <v>59.172835532668103</v>
      </c>
      <c r="O39" s="134">
        <v>47.553910524621799</v>
      </c>
      <c r="P39" s="135">
        <v>53.363373028644901</v>
      </c>
      <c r="Q39" s="125"/>
      <c r="R39" s="136">
        <v>46.225113798335499</v>
      </c>
      <c r="S39" s="130"/>
      <c r="T39" s="131">
        <v>-6.8148817589890003</v>
      </c>
      <c r="U39" s="125">
        <v>-6.9066788516921997</v>
      </c>
      <c r="V39" s="125">
        <v>-7.1101998015088697</v>
      </c>
      <c r="W39" s="125">
        <v>-4.65020250564843</v>
      </c>
      <c r="X39" s="125">
        <v>-3.2963136998580702</v>
      </c>
      <c r="Y39" s="132">
        <v>-5.5087129740840304</v>
      </c>
      <c r="Z39" s="125"/>
      <c r="AA39" s="133">
        <v>-1.93548916753853</v>
      </c>
      <c r="AB39" s="134">
        <v>-6.0951535027127202</v>
      </c>
      <c r="AC39" s="135">
        <v>-3.8335358742046401</v>
      </c>
      <c r="AD39" s="125"/>
      <c r="AE39" s="136">
        <v>-4.9626678221375702</v>
      </c>
      <c r="AF39" s="30"/>
      <c r="AG39" s="131">
        <v>42.662664808661098</v>
      </c>
      <c r="AH39" s="125">
        <v>45.910352130611301</v>
      </c>
      <c r="AI39" s="125">
        <v>48.603943541144403</v>
      </c>
      <c r="AJ39" s="125">
        <v>53.612139255444603</v>
      </c>
      <c r="AK39" s="125">
        <v>57.069386331938603</v>
      </c>
      <c r="AL39" s="132">
        <v>49.570077270801697</v>
      </c>
      <c r="AM39" s="125"/>
      <c r="AN39" s="133">
        <v>64.525667846797504</v>
      </c>
      <c r="AO39" s="134">
        <v>63.641910739190998</v>
      </c>
      <c r="AP39" s="135">
        <v>64.083789292994297</v>
      </c>
      <c r="AQ39" s="125"/>
      <c r="AR39" s="136">
        <v>53.715787860795601</v>
      </c>
      <c r="AS39" s="130"/>
      <c r="AT39" s="131">
        <v>-4.7635341125159298</v>
      </c>
      <c r="AU39" s="125">
        <v>-5.8329329345183796</v>
      </c>
      <c r="AV39" s="125">
        <v>-8.1727138297904105</v>
      </c>
      <c r="AW39" s="125">
        <v>-6.77406263705321</v>
      </c>
      <c r="AX39" s="125">
        <v>-5.2281819273050898</v>
      </c>
      <c r="AY39" s="132">
        <v>-6.1887362402257802</v>
      </c>
      <c r="AZ39" s="125"/>
      <c r="BA39" s="133">
        <v>-4.9451232085835102</v>
      </c>
      <c r="BB39" s="134">
        <v>-5.7066303444887101</v>
      </c>
      <c r="BC39" s="135">
        <v>-5.3247826138694698</v>
      </c>
      <c r="BD39" s="125"/>
      <c r="BE39" s="136">
        <v>-5.8948173442184002</v>
      </c>
    </row>
    <row r="40" spans="1:57" x14ac:dyDescent="0.25">
      <c r="A40" s="20" t="s">
        <v>81</v>
      </c>
      <c r="B40" s="3" t="str">
        <f t="shared" si="0"/>
        <v>Northern Virginia</v>
      </c>
      <c r="C40" s="3"/>
      <c r="D40" s="24" t="s">
        <v>16</v>
      </c>
      <c r="E40" s="27" t="s">
        <v>17</v>
      </c>
      <c r="F40" s="3"/>
      <c r="G40" s="131">
        <v>39.700777977259101</v>
      </c>
      <c r="H40" s="125">
        <v>38.956712547376803</v>
      </c>
      <c r="I40" s="125">
        <v>40.151605824855302</v>
      </c>
      <c r="J40" s="125">
        <v>45.938559744663799</v>
      </c>
      <c r="K40" s="125">
        <v>54.544185118691402</v>
      </c>
      <c r="L40" s="132">
        <v>43.858368242569298</v>
      </c>
      <c r="M40" s="125"/>
      <c r="N40" s="133">
        <v>54.492319968082903</v>
      </c>
      <c r="O40" s="134">
        <v>45.122681029323701</v>
      </c>
      <c r="P40" s="135">
        <v>49.807500498703298</v>
      </c>
      <c r="Q40" s="125"/>
      <c r="R40" s="136">
        <v>45.558120315750401</v>
      </c>
      <c r="S40" s="130"/>
      <c r="T40" s="131">
        <v>-2.27332318457715</v>
      </c>
      <c r="U40" s="125">
        <v>-3.3340161225184799</v>
      </c>
      <c r="V40" s="125">
        <v>-2.8782325146339498</v>
      </c>
      <c r="W40" s="125">
        <v>0.58077148948778801</v>
      </c>
      <c r="X40" s="125">
        <v>1.2969334937849599</v>
      </c>
      <c r="Y40" s="132">
        <v>-1.1242602215406601</v>
      </c>
      <c r="Z40" s="125"/>
      <c r="AA40" s="133">
        <v>-2.0857958660926701</v>
      </c>
      <c r="AB40" s="134">
        <v>-5.5094055451559099</v>
      </c>
      <c r="AC40" s="135">
        <v>-3.6668315116603498</v>
      </c>
      <c r="AD40" s="125"/>
      <c r="AE40" s="136">
        <v>-1.93276415036858</v>
      </c>
      <c r="AF40" s="30"/>
      <c r="AG40" s="131">
        <v>50.791442250149601</v>
      </c>
      <c r="AH40" s="125">
        <v>60.248852982246099</v>
      </c>
      <c r="AI40" s="125">
        <v>65.285757031717495</v>
      </c>
      <c r="AJ40" s="125">
        <v>69.055455814881299</v>
      </c>
      <c r="AK40" s="125">
        <v>65.623877917414703</v>
      </c>
      <c r="AL40" s="132">
        <v>62.201077199281798</v>
      </c>
      <c r="AM40" s="125"/>
      <c r="AN40" s="133">
        <v>65.743068023139799</v>
      </c>
      <c r="AO40" s="134">
        <v>64.818970676241705</v>
      </c>
      <c r="AP40" s="135">
        <v>65.281019349690794</v>
      </c>
      <c r="AQ40" s="125"/>
      <c r="AR40" s="136">
        <v>63.081060670827199</v>
      </c>
      <c r="AS40" s="130"/>
      <c r="AT40" s="131">
        <v>3.4461331754369802</v>
      </c>
      <c r="AU40" s="125">
        <v>6.7742775566706701</v>
      </c>
      <c r="AV40" s="125">
        <v>0.223949620258519</v>
      </c>
      <c r="AW40" s="125">
        <v>2.6477690902872602</v>
      </c>
      <c r="AX40" s="125">
        <v>1.15434372829136</v>
      </c>
      <c r="AY40" s="132">
        <v>2.70480013805666</v>
      </c>
      <c r="AZ40" s="125"/>
      <c r="BA40" s="133">
        <v>1.01986193886147E-2</v>
      </c>
      <c r="BB40" s="134">
        <v>-8.6354242298929493E-3</v>
      </c>
      <c r="BC40" s="135">
        <v>8.4736300992431296E-4</v>
      </c>
      <c r="BD40" s="125"/>
      <c r="BE40" s="136">
        <v>1.8901939460438799</v>
      </c>
    </row>
    <row r="41" spans="1:57" x14ac:dyDescent="0.25">
      <c r="A41" s="22" t="s">
        <v>82</v>
      </c>
      <c r="B41" s="3" t="str">
        <f t="shared" si="0"/>
        <v>Shenandoah Valley</v>
      </c>
      <c r="C41" s="3"/>
      <c r="D41" s="25" t="s">
        <v>16</v>
      </c>
      <c r="E41" s="28" t="s">
        <v>17</v>
      </c>
      <c r="F41" s="3"/>
      <c r="G41" s="137">
        <v>39.4289410460173</v>
      </c>
      <c r="H41" s="138">
        <v>43.8089077804472</v>
      </c>
      <c r="I41" s="138">
        <v>50.489743115875001</v>
      </c>
      <c r="J41" s="138">
        <v>39.364257992977201</v>
      </c>
      <c r="K41" s="138">
        <v>44.169284790242003</v>
      </c>
      <c r="L41" s="139">
        <v>43.452226945111804</v>
      </c>
      <c r="M41" s="125"/>
      <c r="N41" s="140">
        <v>49.537978192570598</v>
      </c>
      <c r="O41" s="141">
        <v>49.306967288856001</v>
      </c>
      <c r="P41" s="142">
        <v>49.422472740713303</v>
      </c>
      <c r="Q41" s="125"/>
      <c r="R41" s="143">
        <v>45.158011458140798</v>
      </c>
      <c r="S41" s="130"/>
      <c r="T41" s="137">
        <v>-2.8576437871420102</v>
      </c>
      <c r="U41" s="138">
        <v>-6.3834189210582997</v>
      </c>
      <c r="V41" s="138">
        <v>-2.2028651616763</v>
      </c>
      <c r="W41" s="138">
        <v>1.9993562685294299</v>
      </c>
      <c r="X41" s="138">
        <v>4.3681291048343898</v>
      </c>
      <c r="Y41" s="139">
        <v>-1.2113764475253499</v>
      </c>
      <c r="Z41" s="125"/>
      <c r="AA41" s="140">
        <v>-8.6125510760563202</v>
      </c>
      <c r="AB41" s="141">
        <v>-12.9611040826967</v>
      </c>
      <c r="AC41" s="142">
        <v>-10.834739608885601</v>
      </c>
      <c r="AD41" s="125"/>
      <c r="AE41" s="143">
        <v>-4.4364892270366196</v>
      </c>
      <c r="AF41" s="31"/>
      <c r="AG41" s="137">
        <v>41.8555893466039</v>
      </c>
      <c r="AH41" s="138">
        <v>47.262925076029802</v>
      </c>
      <c r="AI41" s="138">
        <v>49.364113906552298</v>
      </c>
      <c r="AJ41" s="138">
        <v>50.109484844992501</v>
      </c>
      <c r="AK41" s="138">
        <v>53.882678345050103</v>
      </c>
      <c r="AL41" s="139">
        <v>48.494345153054098</v>
      </c>
      <c r="AM41" s="125"/>
      <c r="AN41" s="140">
        <v>69.549383427451801</v>
      </c>
      <c r="AO41" s="141">
        <v>67.786101187046199</v>
      </c>
      <c r="AP41" s="142">
        <v>68.667742307249</v>
      </c>
      <c r="AQ41" s="125"/>
      <c r="AR41" s="143">
        <v>54.2570913113329</v>
      </c>
      <c r="AS41" s="75"/>
      <c r="AT41" s="137">
        <v>-1.2251994318100901</v>
      </c>
      <c r="AU41" s="138">
        <v>-0.90561016176831999</v>
      </c>
      <c r="AV41" s="138">
        <v>-7.2162631541078701</v>
      </c>
      <c r="AW41" s="138">
        <v>-4.5036288687227799</v>
      </c>
      <c r="AX41" s="138">
        <v>0.560726313063306</v>
      </c>
      <c r="AY41" s="139">
        <v>-2.74281177603988</v>
      </c>
      <c r="AZ41" s="125"/>
      <c r="BA41" s="140">
        <v>6.6173381848295998</v>
      </c>
      <c r="BB41" s="141">
        <v>1.81689547172157</v>
      </c>
      <c r="BC41" s="142">
        <v>4.1926471654834403</v>
      </c>
      <c r="BD41" s="125"/>
      <c r="BE41" s="143">
        <v>-0.33722813982522998</v>
      </c>
    </row>
    <row r="42" spans="1:57" ht="13" x14ac:dyDescent="0.3">
      <c r="A42" s="19" t="s">
        <v>83</v>
      </c>
      <c r="B42" s="3" t="str">
        <f t="shared" si="0"/>
        <v>Southern Virginia</v>
      </c>
      <c r="C42" s="9"/>
      <c r="D42" s="23" t="s">
        <v>16</v>
      </c>
      <c r="E42" s="26" t="s">
        <v>17</v>
      </c>
      <c r="F42" s="3"/>
      <c r="G42" s="122">
        <v>44.720341108602902</v>
      </c>
      <c r="H42" s="123">
        <v>52.495610734888302</v>
      </c>
      <c r="I42" s="123">
        <v>51.191371958866299</v>
      </c>
      <c r="J42" s="123">
        <v>41.735640832706203</v>
      </c>
      <c r="K42" s="123">
        <v>46.375721093553999</v>
      </c>
      <c r="L42" s="124">
        <v>47.303737145723602</v>
      </c>
      <c r="M42" s="125"/>
      <c r="N42" s="126">
        <v>46.777025332329998</v>
      </c>
      <c r="O42" s="127">
        <v>46.049661399548498</v>
      </c>
      <c r="P42" s="128">
        <v>46.413343365939298</v>
      </c>
      <c r="Q42" s="125"/>
      <c r="R42" s="129">
        <v>47.049338922928001</v>
      </c>
      <c r="S42" s="130"/>
      <c r="T42" s="122">
        <v>0.66490770695680301</v>
      </c>
      <c r="U42" s="123">
        <v>-1.0812169768935</v>
      </c>
      <c r="V42" s="123">
        <v>-3.0812307932469301</v>
      </c>
      <c r="W42" s="123">
        <v>-3.3273693770569701</v>
      </c>
      <c r="X42" s="123">
        <v>-3.5007805608059299</v>
      </c>
      <c r="Y42" s="124">
        <v>-2.0802827030171702</v>
      </c>
      <c r="Z42" s="125"/>
      <c r="AA42" s="126">
        <v>-6.7496962530822504</v>
      </c>
      <c r="AB42" s="127">
        <v>-6.8975690751782102</v>
      </c>
      <c r="AC42" s="128">
        <v>-6.8231119851791897</v>
      </c>
      <c r="AD42" s="125"/>
      <c r="AE42" s="129">
        <v>-3.46523343934768</v>
      </c>
      <c r="AF42" s="29"/>
      <c r="AG42" s="122">
        <v>50.351053159478397</v>
      </c>
      <c r="AH42" s="123">
        <v>59.910982948846502</v>
      </c>
      <c r="AI42" s="123">
        <v>61.421765295887603</v>
      </c>
      <c r="AJ42" s="123">
        <v>60.534236267870497</v>
      </c>
      <c r="AK42" s="123">
        <v>57.7752696262854</v>
      </c>
      <c r="AL42" s="124">
        <v>57.998545491022099</v>
      </c>
      <c r="AM42" s="125"/>
      <c r="AN42" s="126">
        <v>60.390017557060403</v>
      </c>
      <c r="AO42" s="127">
        <v>61.788312014045601</v>
      </c>
      <c r="AP42" s="128">
        <v>61.089164785553002</v>
      </c>
      <c r="AQ42" s="125"/>
      <c r="AR42" s="129">
        <v>58.881484666093399</v>
      </c>
      <c r="AS42" s="130"/>
      <c r="AT42" s="122">
        <v>6.8746460095617197</v>
      </c>
      <c r="AU42" s="123">
        <v>8.3269828740951493</v>
      </c>
      <c r="AV42" s="123">
        <v>3.3340774774529001</v>
      </c>
      <c r="AW42" s="123">
        <v>5.28037343722474</v>
      </c>
      <c r="AX42" s="123">
        <v>5.03637448058541</v>
      </c>
      <c r="AY42" s="124">
        <v>5.6974794194705201</v>
      </c>
      <c r="AZ42" s="125"/>
      <c r="BA42" s="126">
        <v>0.40264947728733202</v>
      </c>
      <c r="BB42" s="127">
        <v>0.98163523671424302</v>
      </c>
      <c r="BC42" s="128">
        <v>0.69462329752904906</v>
      </c>
      <c r="BD42" s="125"/>
      <c r="BE42" s="129">
        <v>4.1632469797940299</v>
      </c>
    </row>
    <row r="43" spans="1:57" x14ac:dyDescent="0.25">
      <c r="A43" s="20" t="s">
        <v>84</v>
      </c>
      <c r="B43" s="3" t="str">
        <f t="shared" si="0"/>
        <v>Southwest Virginia - Blue Ridge Highlands</v>
      </c>
      <c r="C43" s="10"/>
      <c r="D43" s="24" t="s">
        <v>16</v>
      </c>
      <c r="E43" s="27" t="s">
        <v>17</v>
      </c>
      <c r="F43" s="3"/>
      <c r="G43" s="131">
        <v>37.697000508388399</v>
      </c>
      <c r="H43" s="125">
        <v>43.5053380782918</v>
      </c>
      <c r="I43" s="125">
        <v>53.202846975088903</v>
      </c>
      <c r="J43" s="125">
        <v>34.138281647178403</v>
      </c>
      <c r="K43" s="125">
        <v>33.223182511438701</v>
      </c>
      <c r="L43" s="132">
        <v>40.353329944077203</v>
      </c>
      <c r="M43" s="125"/>
      <c r="N43" s="133">
        <v>42.412302999491601</v>
      </c>
      <c r="O43" s="134">
        <v>50.648195221148903</v>
      </c>
      <c r="P43" s="135">
        <v>46.530249110320199</v>
      </c>
      <c r="Q43" s="125"/>
      <c r="R43" s="136">
        <v>42.118163991575202</v>
      </c>
      <c r="S43" s="130"/>
      <c r="T43" s="131">
        <v>1.20839145038433</v>
      </c>
      <c r="U43" s="125">
        <v>-4.8335877635583202</v>
      </c>
      <c r="V43" s="125">
        <v>-0.64162727815132803</v>
      </c>
      <c r="W43" s="125">
        <v>1.0127828844356901</v>
      </c>
      <c r="X43" s="125">
        <v>3.16395898075461</v>
      </c>
      <c r="Y43" s="132">
        <v>-0.36637739708267503</v>
      </c>
      <c r="Z43" s="125"/>
      <c r="AA43" s="133">
        <v>-2.6698376811783602</v>
      </c>
      <c r="AB43" s="134">
        <v>-0.165593104497297</v>
      </c>
      <c r="AC43" s="135">
        <v>-1.3226988216729101</v>
      </c>
      <c r="AD43" s="125"/>
      <c r="AE43" s="136">
        <v>-0.67023069282746495</v>
      </c>
      <c r="AF43" s="30"/>
      <c r="AG43" s="131">
        <v>38.896314683979298</v>
      </c>
      <c r="AH43" s="125">
        <v>46.935268283368302</v>
      </c>
      <c r="AI43" s="125">
        <v>48.911590605308298</v>
      </c>
      <c r="AJ43" s="125">
        <v>47.499364514489002</v>
      </c>
      <c r="AK43" s="125">
        <v>46.835282155566802</v>
      </c>
      <c r="AL43" s="132">
        <v>45.816423891609901</v>
      </c>
      <c r="AM43" s="125"/>
      <c r="AN43" s="133">
        <v>56.599517031011601</v>
      </c>
      <c r="AO43" s="134">
        <v>59.185943060498197</v>
      </c>
      <c r="AP43" s="135">
        <v>57.892730045754902</v>
      </c>
      <c r="AQ43" s="125"/>
      <c r="AR43" s="136">
        <v>49.269147960064302</v>
      </c>
      <c r="AS43" s="130"/>
      <c r="AT43" s="131">
        <v>1.97642846680006</v>
      </c>
      <c r="AU43" s="125">
        <v>3.1661472029970299</v>
      </c>
      <c r="AV43" s="125">
        <v>-4.32406776981429</v>
      </c>
      <c r="AW43" s="125">
        <v>-1.1790491096333999</v>
      </c>
      <c r="AX43" s="125">
        <v>-1.46428783384759</v>
      </c>
      <c r="AY43" s="132">
        <v>-0.55908229982524005</v>
      </c>
      <c r="AZ43" s="125"/>
      <c r="BA43" s="133">
        <v>0.51790075164915805</v>
      </c>
      <c r="BB43" s="134">
        <v>3.3524948223597999</v>
      </c>
      <c r="BC43" s="135">
        <v>1.9471552500098299</v>
      </c>
      <c r="BD43" s="125"/>
      <c r="BE43" s="136">
        <v>0.27050350549470098</v>
      </c>
    </row>
    <row r="44" spans="1:57" x14ac:dyDescent="0.25">
      <c r="A44" s="21" t="s">
        <v>85</v>
      </c>
      <c r="B44" s="3" t="str">
        <f t="shared" si="0"/>
        <v>Southwest Virginia - Heart of Appalachia</v>
      </c>
      <c r="C44" s="3"/>
      <c r="D44" s="24" t="s">
        <v>16</v>
      </c>
      <c r="E44" s="27" t="s">
        <v>17</v>
      </c>
      <c r="F44" s="3"/>
      <c r="G44" s="131">
        <v>40.565371024734901</v>
      </c>
      <c r="H44" s="125">
        <v>46.713780918727899</v>
      </c>
      <c r="I44" s="125">
        <v>44.734982332155397</v>
      </c>
      <c r="J44" s="125">
        <v>40.565371024734901</v>
      </c>
      <c r="K44" s="125">
        <v>45.159010600706701</v>
      </c>
      <c r="L44" s="132">
        <v>43.547703180211997</v>
      </c>
      <c r="M44" s="125"/>
      <c r="N44" s="133">
        <v>47.349823321554702</v>
      </c>
      <c r="O44" s="134">
        <v>41.696113074204902</v>
      </c>
      <c r="P44" s="135">
        <v>44.522968197879798</v>
      </c>
      <c r="Q44" s="125"/>
      <c r="R44" s="136">
        <v>43.826350328117101</v>
      </c>
      <c r="S44" s="130"/>
      <c r="T44" s="131">
        <v>13.8888888888888</v>
      </c>
      <c r="U44" s="125">
        <v>0.15151515151515099</v>
      </c>
      <c r="V44" s="125">
        <v>0.95693779904306198</v>
      </c>
      <c r="W44" s="125">
        <v>3.2374100719424401</v>
      </c>
      <c r="X44" s="125">
        <v>9.9827882960412992</v>
      </c>
      <c r="Y44" s="132">
        <v>5.2254098360655696</v>
      </c>
      <c r="Z44" s="125"/>
      <c r="AA44" s="133">
        <v>-0.14903129657228001</v>
      </c>
      <c r="AB44" s="134">
        <v>5.7347670250896003</v>
      </c>
      <c r="AC44" s="135">
        <v>2.5223759153783498</v>
      </c>
      <c r="AD44" s="125"/>
      <c r="AE44" s="136">
        <v>4.4262689439499603</v>
      </c>
      <c r="AF44" s="30"/>
      <c r="AG44" s="131">
        <v>43.745583038869199</v>
      </c>
      <c r="AH44" s="125">
        <v>54.346289752650101</v>
      </c>
      <c r="AI44" s="125">
        <v>56.254416961130701</v>
      </c>
      <c r="AJ44" s="125">
        <v>57.208480565370998</v>
      </c>
      <c r="AK44" s="125">
        <v>54.063604240282601</v>
      </c>
      <c r="AL44" s="132">
        <v>53.1236749116607</v>
      </c>
      <c r="AM44" s="125"/>
      <c r="AN44" s="133">
        <v>55.2473498233215</v>
      </c>
      <c r="AO44" s="134">
        <v>53.727915194346203</v>
      </c>
      <c r="AP44" s="135">
        <v>54.487632508833897</v>
      </c>
      <c r="AQ44" s="125"/>
      <c r="AR44" s="136">
        <v>53.5133770822816</v>
      </c>
      <c r="AS44" s="130"/>
      <c r="AT44" s="131">
        <v>12.9046967624259</v>
      </c>
      <c r="AU44" s="125">
        <v>4.3065445913869098</v>
      </c>
      <c r="AV44" s="125">
        <v>2.24791265253692</v>
      </c>
      <c r="AW44" s="125">
        <v>6.0248853962017002</v>
      </c>
      <c r="AX44" s="125">
        <v>10.7091172214182</v>
      </c>
      <c r="AY44" s="132">
        <v>6.8210885320449002</v>
      </c>
      <c r="AZ44" s="125"/>
      <c r="BA44" s="133">
        <v>6.6871374957352403</v>
      </c>
      <c r="BB44" s="134">
        <v>11.678295997062</v>
      </c>
      <c r="BC44" s="135">
        <v>9.0909090909090899</v>
      </c>
      <c r="BD44" s="125"/>
      <c r="BE44" s="136">
        <v>7.4716139497161302</v>
      </c>
    </row>
    <row r="45" spans="1:57" x14ac:dyDescent="0.25">
      <c r="A45" s="22" t="s">
        <v>86</v>
      </c>
      <c r="B45" s="3" t="str">
        <f t="shared" si="0"/>
        <v>Virginia Mountains</v>
      </c>
      <c r="C45" s="3"/>
      <c r="D45" s="25" t="s">
        <v>16</v>
      </c>
      <c r="E45" s="28" t="s">
        <v>17</v>
      </c>
      <c r="F45" s="3"/>
      <c r="G45" s="137">
        <v>43.641448336767702</v>
      </c>
      <c r="H45" s="138">
        <v>49.543715042684703</v>
      </c>
      <c r="I45" s="138">
        <v>54.209596702973201</v>
      </c>
      <c r="J45" s="138">
        <v>48.616426258463299</v>
      </c>
      <c r="K45" s="138">
        <v>52.5758021783926</v>
      </c>
      <c r="L45" s="139">
        <v>49.7173977038563</v>
      </c>
      <c r="M45" s="125"/>
      <c r="N45" s="140">
        <v>55.460700618192497</v>
      </c>
      <c r="O45" s="141">
        <v>54.739476008242498</v>
      </c>
      <c r="P45" s="142">
        <v>55.100088313217498</v>
      </c>
      <c r="Q45" s="125"/>
      <c r="R45" s="143">
        <v>51.255309306530897</v>
      </c>
      <c r="S45" s="130"/>
      <c r="T45" s="137">
        <v>7.1838866090892104</v>
      </c>
      <c r="U45" s="138">
        <v>5.5175718249519203</v>
      </c>
      <c r="V45" s="138">
        <v>7.0292037468958197</v>
      </c>
      <c r="W45" s="138">
        <v>12.3162871061828</v>
      </c>
      <c r="X45" s="138">
        <v>12.5224941551611</v>
      </c>
      <c r="Y45" s="139">
        <v>8.8723688077134106</v>
      </c>
      <c r="Z45" s="125"/>
      <c r="AA45" s="140">
        <v>8.6118304169019009</v>
      </c>
      <c r="AB45" s="141">
        <v>5.3734913158669402</v>
      </c>
      <c r="AC45" s="142">
        <v>6.9787527876739599</v>
      </c>
      <c r="AD45" s="125"/>
      <c r="AE45" s="143">
        <v>8.2836570692181404</v>
      </c>
      <c r="AF45" s="31"/>
      <c r="AG45" s="137">
        <v>48.917080345651698</v>
      </c>
      <c r="AH45" s="138">
        <v>54.793160507446203</v>
      </c>
      <c r="AI45" s="138">
        <v>56.731016731016702</v>
      </c>
      <c r="AJ45" s="138">
        <v>60.376803061524797</v>
      </c>
      <c r="AK45" s="138">
        <v>60.137621430674102</v>
      </c>
      <c r="AL45" s="139">
        <v>56.189999779309503</v>
      </c>
      <c r="AM45" s="125"/>
      <c r="AN45" s="140">
        <v>69.587135707977595</v>
      </c>
      <c r="AO45" s="141">
        <v>64.928613482484494</v>
      </c>
      <c r="AP45" s="142">
        <v>67.257874595231002</v>
      </c>
      <c r="AQ45" s="125"/>
      <c r="AR45" s="143">
        <v>59.351302492524503</v>
      </c>
      <c r="AS45" s="130"/>
      <c r="AT45" s="137">
        <v>14.1466087767425</v>
      </c>
      <c r="AU45" s="138">
        <v>8.8712074562414607</v>
      </c>
      <c r="AV45" s="138">
        <v>2.9696242026250999</v>
      </c>
      <c r="AW45" s="138">
        <v>11.2877177567025</v>
      </c>
      <c r="AX45" s="138">
        <v>9.5714264746105595</v>
      </c>
      <c r="AY45" s="139">
        <v>9.1629673613920009</v>
      </c>
      <c r="AZ45" s="125"/>
      <c r="BA45" s="140">
        <v>6.8237616180960003</v>
      </c>
      <c r="BB45" s="141">
        <v>5.4661940705347298</v>
      </c>
      <c r="BC45" s="142">
        <v>6.1641488556380404</v>
      </c>
      <c r="BD45" s="125"/>
      <c r="BE45" s="143">
        <v>8.1812652562533597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132.93690808398301</v>
      </c>
      <c r="H6" s="145">
        <v>125.50304454589001</v>
      </c>
      <c r="I6" s="145">
        <v>126.387357083634</v>
      </c>
      <c r="J6" s="145">
        <v>137.67547876749799</v>
      </c>
      <c r="K6" s="145">
        <v>142.95954096854101</v>
      </c>
      <c r="L6" s="146">
        <v>133.563934235803</v>
      </c>
      <c r="M6" s="147"/>
      <c r="N6" s="148">
        <v>152.26863782590399</v>
      </c>
      <c r="O6" s="149">
        <v>143.044979368496</v>
      </c>
      <c r="P6" s="150">
        <v>147.920440416101</v>
      </c>
      <c r="Q6" s="147"/>
      <c r="R6" s="151">
        <v>138.29138109669299</v>
      </c>
      <c r="S6" s="130"/>
      <c r="T6" s="122">
        <v>3.7046000155628001</v>
      </c>
      <c r="U6" s="123">
        <v>1.8652746441589301</v>
      </c>
      <c r="V6" s="123">
        <v>0.91439131355123804</v>
      </c>
      <c r="W6" s="123">
        <v>0.50851187156271505</v>
      </c>
      <c r="X6" s="123">
        <v>-9.91309727984689E-2</v>
      </c>
      <c r="Y6" s="124">
        <v>1.30270962829911</v>
      </c>
      <c r="Z6" s="125"/>
      <c r="AA6" s="126">
        <v>0.28373389629201201</v>
      </c>
      <c r="AB6" s="127">
        <v>-0.21401732315222</v>
      </c>
      <c r="AC6" s="128">
        <v>7.2742200931602899E-2</v>
      </c>
      <c r="AD6" s="125"/>
      <c r="AE6" s="129">
        <v>0.86794640489234898</v>
      </c>
      <c r="AF6" s="29"/>
      <c r="AG6" s="144">
        <v>139.16392134580099</v>
      </c>
      <c r="AH6" s="145">
        <v>140.25332855822299</v>
      </c>
      <c r="AI6" s="145">
        <v>144.79543118760799</v>
      </c>
      <c r="AJ6" s="145">
        <v>150.472219713436</v>
      </c>
      <c r="AK6" s="145">
        <v>151.48092190020199</v>
      </c>
      <c r="AL6" s="146">
        <v>145.62637521235001</v>
      </c>
      <c r="AM6" s="147"/>
      <c r="AN6" s="148">
        <v>163.97241844473899</v>
      </c>
      <c r="AO6" s="149">
        <v>164.77929498972401</v>
      </c>
      <c r="AP6" s="150">
        <v>164.37436602795799</v>
      </c>
      <c r="AQ6" s="147"/>
      <c r="AR6" s="151">
        <v>151.679071603468</v>
      </c>
      <c r="AS6" s="130"/>
      <c r="AT6" s="122">
        <v>3.7544902571240701</v>
      </c>
      <c r="AU6" s="123">
        <v>3.4937890649527499</v>
      </c>
      <c r="AV6" s="123">
        <v>1.6088577756267901</v>
      </c>
      <c r="AW6" s="123">
        <v>3.4866861171563399</v>
      </c>
      <c r="AX6" s="123">
        <v>4.5442396699518204</v>
      </c>
      <c r="AY6" s="124">
        <v>3.3582123994828299</v>
      </c>
      <c r="AZ6" s="125"/>
      <c r="BA6" s="126">
        <v>4.4599527444093097</v>
      </c>
      <c r="BB6" s="127">
        <v>4.0931195322914196</v>
      </c>
      <c r="BC6" s="128">
        <v>4.2767784608991599</v>
      </c>
      <c r="BD6" s="125"/>
      <c r="BE6" s="129">
        <v>3.6756299467822098</v>
      </c>
    </row>
    <row r="7" spans="1:57" x14ac:dyDescent="0.25">
      <c r="A7" s="20" t="s">
        <v>18</v>
      </c>
      <c r="B7" s="3" t="str">
        <f>TRIM(A7)</f>
        <v>Virginia</v>
      </c>
      <c r="C7" s="10"/>
      <c r="D7" s="24" t="s">
        <v>16</v>
      </c>
      <c r="E7" s="27" t="s">
        <v>17</v>
      </c>
      <c r="F7" s="3"/>
      <c r="G7" s="152">
        <v>99.225734869210797</v>
      </c>
      <c r="H7" s="147">
        <v>98.132931465169705</v>
      </c>
      <c r="I7" s="147">
        <v>99.060339734586904</v>
      </c>
      <c r="J7" s="147">
        <v>109.802561248187</v>
      </c>
      <c r="K7" s="147">
        <v>116.38786366945</v>
      </c>
      <c r="L7" s="153">
        <v>105.27304564194699</v>
      </c>
      <c r="M7" s="147"/>
      <c r="N7" s="154">
        <v>121.03155307828099</v>
      </c>
      <c r="O7" s="155">
        <v>113.229596462034</v>
      </c>
      <c r="P7" s="156">
        <v>117.371529594324</v>
      </c>
      <c r="Q7" s="147"/>
      <c r="R7" s="157">
        <v>109.168524507955</v>
      </c>
      <c r="S7" s="130"/>
      <c r="T7" s="131">
        <v>3.0418780837094901</v>
      </c>
      <c r="U7" s="125">
        <v>3.00841342274428</v>
      </c>
      <c r="V7" s="125">
        <v>2.5339877661096799</v>
      </c>
      <c r="W7" s="125">
        <v>1.25540470008153</v>
      </c>
      <c r="X7" s="125">
        <v>1.21608919663092</v>
      </c>
      <c r="Y7" s="132">
        <v>2.20719742102952</v>
      </c>
      <c r="Z7" s="125"/>
      <c r="AA7" s="133">
        <v>0.12844769419448801</v>
      </c>
      <c r="AB7" s="134">
        <v>0.45586798194471501</v>
      </c>
      <c r="AC7" s="135">
        <v>0.31178229919228401</v>
      </c>
      <c r="AD7" s="125"/>
      <c r="AE7" s="136">
        <v>1.50713825869048</v>
      </c>
      <c r="AF7" s="30"/>
      <c r="AG7" s="152">
        <v>111.892603238936</v>
      </c>
      <c r="AH7" s="147">
        <v>118.48559561055001</v>
      </c>
      <c r="AI7" s="147">
        <v>122.701573924298</v>
      </c>
      <c r="AJ7" s="147">
        <v>124.128405017574</v>
      </c>
      <c r="AK7" s="147">
        <v>120.431863455087</v>
      </c>
      <c r="AL7" s="153">
        <v>119.90394377986701</v>
      </c>
      <c r="AM7" s="147"/>
      <c r="AN7" s="154">
        <v>133.418053497252</v>
      </c>
      <c r="AO7" s="155">
        <v>133.35432634626699</v>
      </c>
      <c r="AP7" s="156">
        <v>133.38641861602699</v>
      </c>
      <c r="AQ7" s="147"/>
      <c r="AR7" s="157">
        <v>124.26905302651301</v>
      </c>
      <c r="AS7" s="130"/>
      <c r="AT7" s="131">
        <v>5.4555033517210401</v>
      </c>
      <c r="AU7" s="125">
        <v>7.10985709420458</v>
      </c>
      <c r="AV7" s="125">
        <v>5.45480643112435</v>
      </c>
      <c r="AW7" s="125">
        <v>4.5735395216104697</v>
      </c>
      <c r="AX7" s="125">
        <v>3.6523822630003102</v>
      </c>
      <c r="AY7" s="132">
        <v>5.1226732820965299</v>
      </c>
      <c r="AZ7" s="125"/>
      <c r="BA7" s="133">
        <v>4.2713848683647804</v>
      </c>
      <c r="BB7" s="134">
        <v>4.6227372807245501</v>
      </c>
      <c r="BC7" s="135">
        <v>4.4456616056467597</v>
      </c>
      <c r="BD7" s="125"/>
      <c r="BE7" s="136">
        <v>4.8931913601820396</v>
      </c>
    </row>
    <row r="8" spans="1:57" x14ac:dyDescent="0.25">
      <c r="A8" s="21" t="s">
        <v>19</v>
      </c>
      <c r="B8" s="3" t="str">
        <f t="shared" ref="B8:B43" si="0">TRIM(A8)</f>
        <v>Norfolk/Virginia Beach, VA</v>
      </c>
      <c r="C8" s="3"/>
      <c r="D8" s="24" t="s">
        <v>16</v>
      </c>
      <c r="E8" s="27" t="s">
        <v>17</v>
      </c>
      <c r="F8" s="3"/>
      <c r="G8" s="152">
        <v>93.031342297813197</v>
      </c>
      <c r="H8" s="147">
        <v>93.009396700960195</v>
      </c>
      <c r="I8" s="147">
        <v>94.562891709630804</v>
      </c>
      <c r="J8" s="147">
        <v>108.558765265787</v>
      </c>
      <c r="K8" s="147">
        <v>115.986184757028</v>
      </c>
      <c r="L8" s="153">
        <v>102.756932198539</v>
      </c>
      <c r="M8" s="147"/>
      <c r="N8" s="154">
        <v>121.560751586853</v>
      </c>
      <c r="O8" s="155">
        <v>109.17247107866901</v>
      </c>
      <c r="P8" s="156">
        <v>116.04348015555701</v>
      </c>
      <c r="Q8" s="147"/>
      <c r="R8" s="157">
        <v>107.14495987052899</v>
      </c>
      <c r="S8" s="130"/>
      <c r="T8" s="131">
        <v>1.8772190599838201</v>
      </c>
      <c r="U8" s="125">
        <v>2.9496977713408001</v>
      </c>
      <c r="V8" s="125">
        <v>2.5242871789928101</v>
      </c>
      <c r="W8" s="125">
        <v>0.89152592435757905</v>
      </c>
      <c r="X8" s="125">
        <v>0.151964277775199</v>
      </c>
      <c r="Y8" s="132">
        <v>1.59183791226291</v>
      </c>
      <c r="Z8" s="125"/>
      <c r="AA8" s="133">
        <v>-2.1501944823508201</v>
      </c>
      <c r="AB8" s="134">
        <v>-1.6330908020261099</v>
      </c>
      <c r="AC8" s="135">
        <v>-1.82537658030965</v>
      </c>
      <c r="AD8" s="125"/>
      <c r="AE8" s="136">
        <v>0.41300730088102</v>
      </c>
      <c r="AF8" s="30"/>
      <c r="AG8" s="152">
        <v>96.637184244324203</v>
      </c>
      <c r="AH8" s="147">
        <v>97.534081422947096</v>
      </c>
      <c r="AI8" s="147">
        <v>99.347752757577297</v>
      </c>
      <c r="AJ8" s="147">
        <v>105.06793120674899</v>
      </c>
      <c r="AK8" s="147">
        <v>106.425723381437</v>
      </c>
      <c r="AL8" s="153">
        <v>101.414126113105</v>
      </c>
      <c r="AM8" s="147"/>
      <c r="AN8" s="154">
        <v>120.751222227105</v>
      </c>
      <c r="AO8" s="155">
        <v>123.031653088271</v>
      </c>
      <c r="AP8" s="156">
        <v>121.883316530521</v>
      </c>
      <c r="AQ8" s="147"/>
      <c r="AR8" s="157">
        <v>108.395600880267</v>
      </c>
      <c r="AS8" s="130"/>
      <c r="AT8" s="131">
        <v>3.6512602535226999</v>
      </c>
      <c r="AU8" s="125">
        <v>3.9373589138480201</v>
      </c>
      <c r="AV8" s="125">
        <v>1.93571308430011</v>
      </c>
      <c r="AW8" s="125">
        <v>1.97703746882118</v>
      </c>
      <c r="AX8" s="125">
        <v>-0.200685607086422</v>
      </c>
      <c r="AY8" s="132">
        <v>2.0497805056157001</v>
      </c>
      <c r="AZ8" s="125"/>
      <c r="BA8" s="133">
        <v>-0.91154384632401397</v>
      </c>
      <c r="BB8" s="134">
        <v>0.20709053890552401</v>
      </c>
      <c r="BC8" s="135">
        <v>-0.35548876114936701</v>
      </c>
      <c r="BD8" s="125"/>
      <c r="BE8" s="136">
        <v>1.17601807872232</v>
      </c>
    </row>
    <row r="9" spans="1:57" ht="16" x14ac:dyDescent="0.45">
      <c r="A9" s="21" t="s">
        <v>20</v>
      </c>
      <c r="B9" s="81" t="s">
        <v>71</v>
      </c>
      <c r="C9" s="3"/>
      <c r="D9" s="24" t="s">
        <v>16</v>
      </c>
      <c r="E9" s="27" t="s">
        <v>17</v>
      </c>
      <c r="F9" s="3"/>
      <c r="G9" s="152">
        <v>93.427659973377004</v>
      </c>
      <c r="H9" s="147">
        <v>90.394078566300806</v>
      </c>
      <c r="I9" s="147">
        <v>89.009702415117204</v>
      </c>
      <c r="J9" s="147">
        <v>95.186437202410303</v>
      </c>
      <c r="K9" s="147">
        <v>111.328892011878</v>
      </c>
      <c r="L9" s="153">
        <v>96.929775529185306</v>
      </c>
      <c r="M9" s="147"/>
      <c r="N9" s="154">
        <v>119.461541684709</v>
      </c>
      <c r="O9" s="155">
        <v>113.53418001022099</v>
      </c>
      <c r="P9" s="156">
        <v>116.610571678898</v>
      </c>
      <c r="Q9" s="147"/>
      <c r="R9" s="157">
        <v>103.807897738178</v>
      </c>
      <c r="S9" s="130"/>
      <c r="T9" s="131">
        <v>2.4806274376669002</v>
      </c>
      <c r="U9" s="125">
        <v>1.5442427957651099</v>
      </c>
      <c r="V9" s="125">
        <v>-0.92103874076648096</v>
      </c>
      <c r="W9" s="125">
        <v>-1.61097409990267</v>
      </c>
      <c r="X9" s="125">
        <v>-0.50435998565015006</v>
      </c>
      <c r="Y9" s="132">
        <v>0.23484673539557499</v>
      </c>
      <c r="Z9" s="125"/>
      <c r="AA9" s="133">
        <v>1.0799671333071299</v>
      </c>
      <c r="AB9" s="134">
        <v>-0.91475865094811903</v>
      </c>
      <c r="AC9" s="135">
        <v>0.14914909156772299</v>
      </c>
      <c r="AD9" s="125"/>
      <c r="AE9" s="136">
        <v>0.30594028452574101</v>
      </c>
      <c r="AF9" s="30"/>
      <c r="AG9" s="152">
        <v>99.073462836073801</v>
      </c>
      <c r="AH9" s="147">
        <v>105.136363755142</v>
      </c>
      <c r="AI9" s="147">
        <v>108.018311160525</v>
      </c>
      <c r="AJ9" s="147">
        <v>108.58021849736301</v>
      </c>
      <c r="AK9" s="147">
        <v>109.94877989721</v>
      </c>
      <c r="AL9" s="153">
        <v>106.524185615516</v>
      </c>
      <c r="AM9" s="147"/>
      <c r="AN9" s="154">
        <v>128.306600057342</v>
      </c>
      <c r="AO9" s="155">
        <v>126.02920215658899</v>
      </c>
      <c r="AP9" s="156">
        <v>127.172085337868</v>
      </c>
      <c r="AQ9" s="147"/>
      <c r="AR9" s="157">
        <v>113.531478201555</v>
      </c>
      <c r="AS9" s="130"/>
      <c r="AT9" s="131">
        <v>4.2782266261383102</v>
      </c>
      <c r="AU9" s="125">
        <v>6.5260239164914697</v>
      </c>
      <c r="AV9" s="125">
        <v>4.6116748617315899</v>
      </c>
      <c r="AW9" s="125">
        <v>2.9354521819524102</v>
      </c>
      <c r="AX9" s="125">
        <v>1.88899557913743</v>
      </c>
      <c r="AY9" s="132">
        <v>3.8774569149910798</v>
      </c>
      <c r="AZ9" s="125"/>
      <c r="BA9" s="133">
        <v>3.94944491421513</v>
      </c>
      <c r="BB9" s="134">
        <v>4.2477024565406998</v>
      </c>
      <c r="BC9" s="135">
        <v>4.0869849442679804</v>
      </c>
      <c r="BD9" s="125"/>
      <c r="BE9" s="136">
        <v>4.10448425446216</v>
      </c>
    </row>
    <row r="10" spans="1:57" x14ac:dyDescent="0.25">
      <c r="A10" s="21" t="s">
        <v>21</v>
      </c>
      <c r="B10" s="3" t="str">
        <f t="shared" si="0"/>
        <v>Virginia Area</v>
      </c>
      <c r="C10" s="3"/>
      <c r="D10" s="24" t="s">
        <v>16</v>
      </c>
      <c r="E10" s="27" t="s">
        <v>17</v>
      </c>
      <c r="F10" s="3"/>
      <c r="G10" s="152">
        <v>96.465666762589905</v>
      </c>
      <c r="H10" s="147">
        <v>96.575942877327506</v>
      </c>
      <c r="I10" s="147">
        <v>98.830244398244304</v>
      </c>
      <c r="J10" s="147">
        <v>112.741361906893</v>
      </c>
      <c r="K10" s="147">
        <v>118.65471086814701</v>
      </c>
      <c r="L10" s="153">
        <v>104.605237149242</v>
      </c>
      <c r="M10" s="147"/>
      <c r="N10" s="154">
        <v>129.28049427000801</v>
      </c>
      <c r="O10" s="155">
        <v>120.613182048564</v>
      </c>
      <c r="P10" s="156">
        <v>124.92304616738799</v>
      </c>
      <c r="Q10" s="147"/>
      <c r="R10" s="157">
        <v>110.87843352381999</v>
      </c>
      <c r="S10" s="130"/>
      <c r="T10" s="131">
        <v>3.2891184017380302</v>
      </c>
      <c r="U10" s="125">
        <v>4.3563770340591299</v>
      </c>
      <c r="V10" s="125">
        <v>2.97550417852253</v>
      </c>
      <c r="W10" s="125">
        <v>1.4379813133485999</v>
      </c>
      <c r="X10" s="125">
        <v>1.05244665417191</v>
      </c>
      <c r="Y10" s="132">
        <v>2.6683044533706499</v>
      </c>
      <c r="Z10" s="125"/>
      <c r="AA10" s="133">
        <v>0.10438823780482</v>
      </c>
      <c r="AB10" s="134">
        <v>0.88106129340478501</v>
      </c>
      <c r="AC10" s="135">
        <v>0.45401041720993002</v>
      </c>
      <c r="AD10" s="125"/>
      <c r="AE10" s="136">
        <v>1.6568384062103501</v>
      </c>
      <c r="AF10" s="30"/>
      <c r="AG10" s="152">
        <v>102.97824777648199</v>
      </c>
      <c r="AH10" s="147">
        <v>102.784707654342</v>
      </c>
      <c r="AI10" s="147">
        <v>103.497117148906</v>
      </c>
      <c r="AJ10" s="147">
        <v>108.59945075462799</v>
      </c>
      <c r="AK10" s="147">
        <v>115.09485338695301</v>
      </c>
      <c r="AL10" s="153">
        <v>106.87144360720499</v>
      </c>
      <c r="AM10" s="147"/>
      <c r="AN10" s="154">
        <v>155.13526571332901</v>
      </c>
      <c r="AO10" s="155">
        <v>155.55462921701701</v>
      </c>
      <c r="AP10" s="156">
        <v>155.34301783395301</v>
      </c>
      <c r="AQ10" s="147"/>
      <c r="AR10" s="157">
        <v>123.189684226632</v>
      </c>
      <c r="AS10" s="130"/>
      <c r="AT10" s="131">
        <v>2.9142937725597302</v>
      </c>
      <c r="AU10" s="125">
        <v>4.5454546295959002</v>
      </c>
      <c r="AV10" s="125">
        <v>2.3175371897160302</v>
      </c>
      <c r="AW10" s="125">
        <v>4.3174544910595198</v>
      </c>
      <c r="AX10" s="125">
        <v>5.7931613193518903</v>
      </c>
      <c r="AY10" s="132">
        <v>4.0844963472271996</v>
      </c>
      <c r="AZ10" s="125"/>
      <c r="BA10" s="133">
        <v>8.0989770849479505</v>
      </c>
      <c r="BB10" s="134">
        <v>8.7448558743498808</v>
      </c>
      <c r="BC10" s="135">
        <v>8.4191681190141203</v>
      </c>
      <c r="BD10" s="125"/>
      <c r="BE10" s="136">
        <v>5.9947471585907497</v>
      </c>
    </row>
    <row r="11" spans="1:57" x14ac:dyDescent="0.25">
      <c r="A11" s="34" t="s">
        <v>22</v>
      </c>
      <c r="B11" s="3" t="str">
        <f t="shared" si="0"/>
        <v>Washington, DC</v>
      </c>
      <c r="C11" s="3"/>
      <c r="D11" s="24" t="s">
        <v>16</v>
      </c>
      <c r="E11" s="27" t="s">
        <v>17</v>
      </c>
      <c r="F11" s="3"/>
      <c r="G11" s="152">
        <v>126.16963468813201</v>
      </c>
      <c r="H11" s="147">
        <v>122.103853490074</v>
      </c>
      <c r="I11" s="147">
        <v>120.76849239600899</v>
      </c>
      <c r="J11" s="147">
        <v>129.89347794277501</v>
      </c>
      <c r="K11" s="147">
        <v>132.69254207908699</v>
      </c>
      <c r="L11" s="153">
        <v>126.904719221888</v>
      </c>
      <c r="M11" s="147"/>
      <c r="N11" s="154">
        <v>132.321364666981</v>
      </c>
      <c r="O11" s="155">
        <v>126.818665824674</v>
      </c>
      <c r="P11" s="156">
        <v>129.837457047345</v>
      </c>
      <c r="Q11" s="147"/>
      <c r="R11" s="157">
        <v>127.84660563388</v>
      </c>
      <c r="S11" s="130"/>
      <c r="T11" s="131">
        <v>4.3504304609730999</v>
      </c>
      <c r="U11" s="125">
        <v>1.42310508092037</v>
      </c>
      <c r="V11" s="125">
        <v>0.86926259013900098</v>
      </c>
      <c r="W11" s="125">
        <v>1.0668668295364501</v>
      </c>
      <c r="X11" s="125">
        <v>0.88867974293214902</v>
      </c>
      <c r="Y11" s="132">
        <v>1.5709044503534699</v>
      </c>
      <c r="Z11" s="125"/>
      <c r="AA11" s="133">
        <v>0.11171808613431899</v>
      </c>
      <c r="AB11" s="134">
        <v>-0.50351004241790198</v>
      </c>
      <c r="AC11" s="135">
        <v>-0.120266457292491</v>
      </c>
      <c r="AD11" s="125"/>
      <c r="AE11" s="136">
        <v>0.94646433895235604</v>
      </c>
      <c r="AF11" s="30"/>
      <c r="AG11" s="152">
        <v>168.90181873655999</v>
      </c>
      <c r="AH11" s="147">
        <v>186.98320599731699</v>
      </c>
      <c r="AI11" s="147">
        <v>193.64185537608901</v>
      </c>
      <c r="AJ11" s="147">
        <v>188.57791597197999</v>
      </c>
      <c r="AK11" s="147">
        <v>169.648811746608</v>
      </c>
      <c r="AL11" s="153">
        <v>182.01511318476699</v>
      </c>
      <c r="AM11" s="147"/>
      <c r="AN11" s="154">
        <v>158.87468183340201</v>
      </c>
      <c r="AO11" s="155">
        <v>160.753841747895</v>
      </c>
      <c r="AP11" s="156">
        <v>159.81294249838299</v>
      </c>
      <c r="AQ11" s="147"/>
      <c r="AR11" s="157">
        <v>175.30216310091399</v>
      </c>
      <c r="AS11" s="130"/>
      <c r="AT11" s="131">
        <v>10.7768367279449</v>
      </c>
      <c r="AU11" s="125">
        <v>12.676269442362599</v>
      </c>
      <c r="AV11" s="125">
        <v>9.1634651477727598</v>
      </c>
      <c r="AW11" s="125">
        <v>7.4172710177793304</v>
      </c>
      <c r="AX11" s="125">
        <v>3.3370448819012601</v>
      </c>
      <c r="AY11" s="132">
        <v>8.3651715684936896</v>
      </c>
      <c r="AZ11" s="125"/>
      <c r="BA11" s="133">
        <v>4.1292875666944102</v>
      </c>
      <c r="BB11" s="134">
        <v>6.3436721504475804</v>
      </c>
      <c r="BC11" s="135">
        <v>5.2253059253174703</v>
      </c>
      <c r="BD11" s="125"/>
      <c r="BE11" s="136">
        <v>7.5904264966125199</v>
      </c>
    </row>
    <row r="12" spans="1:57" x14ac:dyDescent="0.25">
      <c r="A12" s="21" t="s">
        <v>23</v>
      </c>
      <c r="B12" s="3" t="str">
        <f t="shared" si="0"/>
        <v>Arlington, VA</v>
      </c>
      <c r="C12" s="3"/>
      <c r="D12" s="24" t="s">
        <v>16</v>
      </c>
      <c r="E12" s="27" t="s">
        <v>17</v>
      </c>
      <c r="F12" s="3"/>
      <c r="G12" s="152">
        <v>123.541734417344</v>
      </c>
      <c r="H12" s="147">
        <v>123.87252590673501</v>
      </c>
      <c r="I12" s="147">
        <v>120.540010023387</v>
      </c>
      <c r="J12" s="147">
        <v>127.814333430148</v>
      </c>
      <c r="K12" s="147">
        <v>127.333099569171</v>
      </c>
      <c r="L12" s="153">
        <v>124.840504254829</v>
      </c>
      <c r="M12" s="147"/>
      <c r="N12" s="154">
        <v>120.058769787426</v>
      </c>
      <c r="O12" s="155">
        <v>117.661679389312</v>
      </c>
      <c r="P12" s="156">
        <v>118.97193077873899</v>
      </c>
      <c r="Q12" s="147"/>
      <c r="R12" s="157">
        <v>122.977355388117</v>
      </c>
      <c r="S12" s="130"/>
      <c r="T12" s="131">
        <v>4.8202798700231</v>
      </c>
      <c r="U12" s="125">
        <v>4.2769038352110904</v>
      </c>
      <c r="V12" s="125">
        <v>7.9630516804928497</v>
      </c>
      <c r="W12" s="125">
        <v>5.16617399351155</v>
      </c>
      <c r="X12" s="125">
        <v>8.8523545304262203</v>
      </c>
      <c r="Y12" s="132">
        <v>6.2865038351405396</v>
      </c>
      <c r="Z12" s="125"/>
      <c r="AA12" s="133">
        <v>6.3845622686646202</v>
      </c>
      <c r="AB12" s="134">
        <v>8.2413988717254405</v>
      </c>
      <c r="AC12" s="135">
        <v>7.2494818653214601</v>
      </c>
      <c r="AD12" s="125"/>
      <c r="AE12" s="136">
        <v>6.6169007090921097</v>
      </c>
      <c r="AF12" s="30"/>
      <c r="AG12" s="152">
        <v>179.40650397623</v>
      </c>
      <c r="AH12" s="147">
        <v>199.79100304914201</v>
      </c>
      <c r="AI12" s="147">
        <v>208.418700440528</v>
      </c>
      <c r="AJ12" s="147">
        <v>198.29905401662</v>
      </c>
      <c r="AK12" s="147">
        <v>171.37706646603201</v>
      </c>
      <c r="AL12" s="153">
        <v>191.70039571815801</v>
      </c>
      <c r="AM12" s="147"/>
      <c r="AN12" s="154">
        <v>143.160726301132</v>
      </c>
      <c r="AO12" s="155">
        <v>140.45545479334601</v>
      </c>
      <c r="AP12" s="156">
        <v>141.831443993568</v>
      </c>
      <c r="AQ12" s="147"/>
      <c r="AR12" s="157">
        <v>177.451188676562</v>
      </c>
      <c r="AS12" s="130"/>
      <c r="AT12" s="131">
        <v>9.0637653423980105</v>
      </c>
      <c r="AU12" s="125">
        <v>10.5457729058125</v>
      </c>
      <c r="AV12" s="125">
        <v>11.6365037242089</v>
      </c>
      <c r="AW12" s="125">
        <v>8.3447630559348696</v>
      </c>
      <c r="AX12" s="125">
        <v>6.5967092714655404</v>
      </c>
      <c r="AY12" s="132">
        <v>9.1660669688648895</v>
      </c>
      <c r="AZ12" s="125"/>
      <c r="BA12" s="133">
        <v>4.2981541085307802</v>
      </c>
      <c r="BB12" s="134">
        <v>4.5353877679996</v>
      </c>
      <c r="BC12" s="135">
        <v>4.3888068727726104</v>
      </c>
      <c r="BD12" s="125"/>
      <c r="BE12" s="136">
        <v>7.9684357135920099</v>
      </c>
    </row>
    <row r="13" spans="1:57" x14ac:dyDescent="0.25">
      <c r="A13" s="21" t="s">
        <v>24</v>
      </c>
      <c r="B13" s="3" t="str">
        <f t="shared" si="0"/>
        <v>Suburban Virginia Area</v>
      </c>
      <c r="C13" s="3"/>
      <c r="D13" s="24" t="s">
        <v>16</v>
      </c>
      <c r="E13" s="27" t="s">
        <v>17</v>
      </c>
      <c r="F13" s="3"/>
      <c r="G13" s="152">
        <v>116.01907960199</v>
      </c>
      <c r="H13" s="147">
        <v>109.390928527794</v>
      </c>
      <c r="I13" s="147">
        <v>109.531893617021</v>
      </c>
      <c r="J13" s="147">
        <v>129.57899015471099</v>
      </c>
      <c r="K13" s="147">
        <v>135.414781695073</v>
      </c>
      <c r="L13" s="153">
        <v>121.027245430809</v>
      </c>
      <c r="M13" s="147"/>
      <c r="N13" s="154">
        <v>136.209521133642</v>
      </c>
      <c r="O13" s="155">
        <v>125.59325759727299</v>
      </c>
      <c r="P13" s="156">
        <v>131.30016154452301</v>
      </c>
      <c r="Q13" s="147"/>
      <c r="R13" s="157">
        <v>124.127197209892</v>
      </c>
      <c r="S13" s="130"/>
      <c r="T13" s="131">
        <v>13.647470329779599</v>
      </c>
      <c r="U13" s="125">
        <v>3.6390439506858101</v>
      </c>
      <c r="V13" s="125">
        <v>3.4601561797936999</v>
      </c>
      <c r="W13" s="125">
        <v>-0.39234371584808198</v>
      </c>
      <c r="X13" s="125">
        <v>-0.82321149039797603</v>
      </c>
      <c r="Y13" s="132">
        <v>3.0642012374619298</v>
      </c>
      <c r="Z13" s="125"/>
      <c r="AA13" s="133">
        <v>-3.8871799727573699</v>
      </c>
      <c r="AB13" s="134">
        <v>-0.70300886598892698</v>
      </c>
      <c r="AC13" s="135">
        <v>-2.5441515381072501</v>
      </c>
      <c r="AD13" s="125"/>
      <c r="AE13" s="136">
        <v>1.11756058085521</v>
      </c>
      <c r="AF13" s="30"/>
      <c r="AG13" s="152">
        <v>127.84799157485401</v>
      </c>
      <c r="AH13" s="147">
        <v>132.65191139924301</v>
      </c>
      <c r="AI13" s="147">
        <v>134.80806474931501</v>
      </c>
      <c r="AJ13" s="147">
        <v>137.233488498909</v>
      </c>
      <c r="AK13" s="147">
        <v>139.687801620648</v>
      </c>
      <c r="AL13" s="153">
        <v>134.799260091365</v>
      </c>
      <c r="AM13" s="147"/>
      <c r="AN13" s="154">
        <v>145.16667208102399</v>
      </c>
      <c r="AO13" s="155">
        <v>148.889635811126</v>
      </c>
      <c r="AP13" s="156">
        <v>147.048298520863</v>
      </c>
      <c r="AQ13" s="147"/>
      <c r="AR13" s="157">
        <v>138.616863387656</v>
      </c>
      <c r="AS13" s="130"/>
      <c r="AT13" s="131">
        <v>13.5058147993029</v>
      </c>
      <c r="AU13" s="125">
        <v>13.076686244966499</v>
      </c>
      <c r="AV13" s="125">
        <v>14.461234872959301</v>
      </c>
      <c r="AW13" s="125">
        <v>9.3308140123857992</v>
      </c>
      <c r="AX13" s="125">
        <v>12.3825664265649</v>
      </c>
      <c r="AY13" s="132">
        <v>12.4129465088314</v>
      </c>
      <c r="AZ13" s="125"/>
      <c r="BA13" s="133">
        <v>4.8492107420256003E-2</v>
      </c>
      <c r="BB13" s="134">
        <v>0.94869915354464496</v>
      </c>
      <c r="BC13" s="135">
        <v>0.51440283096871398</v>
      </c>
      <c r="BD13" s="125"/>
      <c r="BE13" s="136">
        <v>7.9547112469704997</v>
      </c>
    </row>
    <row r="14" spans="1:57" x14ac:dyDescent="0.25">
      <c r="A14" s="21" t="s">
        <v>25</v>
      </c>
      <c r="B14" s="3" t="str">
        <f t="shared" si="0"/>
        <v>Alexandria, VA</v>
      </c>
      <c r="C14" s="3"/>
      <c r="D14" s="24" t="s">
        <v>16</v>
      </c>
      <c r="E14" s="27" t="s">
        <v>17</v>
      </c>
      <c r="F14" s="3"/>
      <c r="G14" s="152">
        <v>111.958480263157</v>
      </c>
      <c r="H14" s="147">
        <v>113.255169738118</v>
      </c>
      <c r="I14" s="147">
        <v>114.51622002398</v>
      </c>
      <c r="J14" s="147">
        <v>118.70805210325</v>
      </c>
      <c r="K14" s="147">
        <v>123.212850615812</v>
      </c>
      <c r="L14" s="153">
        <v>117.172692781077</v>
      </c>
      <c r="M14" s="147"/>
      <c r="N14" s="154">
        <v>120.019909255898</v>
      </c>
      <c r="O14" s="155">
        <v>112.792009703779</v>
      </c>
      <c r="P14" s="156">
        <v>116.830674929577</v>
      </c>
      <c r="Q14" s="147"/>
      <c r="R14" s="157">
        <v>117.06256258616899</v>
      </c>
      <c r="S14" s="130"/>
      <c r="T14" s="131">
        <v>1.86778098376237</v>
      </c>
      <c r="U14" s="125">
        <v>3.5664324640389302</v>
      </c>
      <c r="V14" s="125">
        <v>3.2199520534517099</v>
      </c>
      <c r="W14" s="125">
        <v>3.7657446845818898E-2</v>
      </c>
      <c r="X14" s="125">
        <v>3.55361989055723</v>
      </c>
      <c r="Y14" s="132">
        <v>2.5259964119708198</v>
      </c>
      <c r="Z14" s="125"/>
      <c r="AA14" s="133">
        <v>1.93866096025338</v>
      </c>
      <c r="AB14" s="134">
        <v>-1.08986534030705</v>
      </c>
      <c r="AC14" s="135">
        <v>0.68560737620105106</v>
      </c>
      <c r="AD14" s="125"/>
      <c r="AE14" s="136">
        <v>1.9034969850291601</v>
      </c>
      <c r="AF14" s="30"/>
      <c r="AG14" s="152">
        <v>132.985322144017</v>
      </c>
      <c r="AH14" s="147">
        <v>147.48897183307699</v>
      </c>
      <c r="AI14" s="147">
        <v>158.11031869499499</v>
      </c>
      <c r="AJ14" s="147">
        <v>153.60185749588101</v>
      </c>
      <c r="AK14" s="147">
        <v>142.943212110666</v>
      </c>
      <c r="AL14" s="153">
        <v>147.88101454170101</v>
      </c>
      <c r="AM14" s="147"/>
      <c r="AN14" s="154">
        <v>134.208216763384</v>
      </c>
      <c r="AO14" s="155">
        <v>133.261778776265</v>
      </c>
      <c r="AP14" s="156">
        <v>133.73725909688699</v>
      </c>
      <c r="AQ14" s="147"/>
      <c r="AR14" s="157">
        <v>143.64188358189301</v>
      </c>
      <c r="AS14" s="130"/>
      <c r="AT14" s="131">
        <v>6.5971532640984796</v>
      </c>
      <c r="AU14" s="125">
        <v>8.5350632871604493</v>
      </c>
      <c r="AV14" s="125">
        <v>11.556144475015399</v>
      </c>
      <c r="AW14" s="125">
        <v>7.8306506859108698</v>
      </c>
      <c r="AX14" s="125">
        <v>5.0126615090711404</v>
      </c>
      <c r="AY14" s="132">
        <v>8.0249549904369601</v>
      </c>
      <c r="AZ14" s="125"/>
      <c r="BA14" s="133">
        <v>6.5005662144660503</v>
      </c>
      <c r="BB14" s="134">
        <v>3.7505504624850601</v>
      </c>
      <c r="BC14" s="135">
        <v>5.10681836171009</v>
      </c>
      <c r="BD14" s="125"/>
      <c r="BE14" s="136">
        <v>7.3161215831409203</v>
      </c>
    </row>
    <row r="15" spans="1:57" x14ac:dyDescent="0.25">
      <c r="A15" s="21" t="s">
        <v>26</v>
      </c>
      <c r="B15" s="3" t="str">
        <f t="shared" si="0"/>
        <v>Fairfax/Tysons Corner, VA</v>
      </c>
      <c r="C15" s="3"/>
      <c r="D15" s="24" t="s">
        <v>16</v>
      </c>
      <c r="E15" s="27" t="s">
        <v>17</v>
      </c>
      <c r="F15" s="3"/>
      <c r="G15" s="152">
        <v>119.268724279835</v>
      </c>
      <c r="H15" s="147">
        <v>117.967918990314</v>
      </c>
      <c r="I15" s="147">
        <v>117.830383569096</v>
      </c>
      <c r="J15" s="147">
        <v>125.274171686746</v>
      </c>
      <c r="K15" s="147">
        <v>126.446377925253</v>
      </c>
      <c r="L15" s="153">
        <v>122.111304472889</v>
      </c>
      <c r="M15" s="147"/>
      <c r="N15" s="154">
        <v>125.62750494693201</v>
      </c>
      <c r="O15" s="155">
        <v>119.395216063879</v>
      </c>
      <c r="P15" s="156">
        <v>122.92432820617201</v>
      </c>
      <c r="Q15" s="147"/>
      <c r="R15" s="157">
        <v>122.371490089972</v>
      </c>
      <c r="S15" s="130"/>
      <c r="T15" s="131">
        <v>4.6543080021288299</v>
      </c>
      <c r="U15" s="125">
        <v>3.59320806864039</v>
      </c>
      <c r="V15" s="125">
        <v>2.9882709998236199</v>
      </c>
      <c r="W15" s="125">
        <v>3.0527077665195002</v>
      </c>
      <c r="X15" s="125">
        <v>2.9150427008350599</v>
      </c>
      <c r="Y15" s="132">
        <v>3.4090741580147901</v>
      </c>
      <c r="Z15" s="125"/>
      <c r="AA15" s="133">
        <v>3.5064880176887501</v>
      </c>
      <c r="AB15" s="134">
        <v>3.71113806422369</v>
      </c>
      <c r="AC15" s="135">
        <v>3.6289747882005101</v>
      </c>
      <c r="AD15" s="125"/>
      <c r="AE15" s="136">
        <v>3.4768436130901401</v>
      </c>
      <c r="AF15" s="30"/>
      <c r="AG15" s="152">
        <v>141.07025683908699</v>
      </c>
      <c r="AH15" s="147">
        <v>161.883972767513</v>
      </c>
      <c r="AI15" s="147">
        <v>174.33759456920799</v>
      </c>
      <c r="AJ15" s="147">
        <v>169.56319250330299</v>
      </c>
      <c r="AK15" s="147">
        <v>146.77119670671999</v>
      </c>
      <c r="AL15" s="153">
        <v>159.99632010628301</v>
      </c>
      <c r="AM15" s="147"/>
      <c r="AN15" s="154">
        <v>129.23256023558801</v>
      </c>
      <c r="AO15" s="155">
        <v>128.056988657153</v>
      </c>
      <c r="AP15" s="156">
        <v>128.65204941729101</v>
      </c>
      <c r="AQ15" s="147"/>
      <c r="AR15" s="157">
        <v>150.905834867192</v>
      </c>
      <c r="AS15" s="130"/>
      <c r="AT15" s="131">
        <v>6.5346754438511097</v>
      </c>
      <c r="AU15" s="125">
        <v>5.0493365854657002</v>
      </c>
      <c r="AV15" s="125">
        <v>1.3652694090572099</v>
      </c>
      <c r="AW15" s="125">
        <v>3.1478294208929697E-2</v>
      </c>
      <c r="AX15" s="125">
        <v>0.19004008714339601</v>
      </c>
      <c r="AY15" s="132">
        <v>2.07226534711323</v>
      </c>
      <c r="AZ15" s="125"/>
      <c r="BA15" s="133">
        <v>2.6607381791593099</v>
      </c>
      <c r="BB15" s="134">
        <v>2.9867494760059601</v>
      </c>
      <c r="BC15" s="135">
        <v>2.8233288893028399</v>
      </c>
      <c r="BD15" s="125"/>
      <c r="BE15" s="136">
        <v>2.4421395684844098</v>
      </c>
    </row>
    <row r="16" spans="1:57" x14ac:dyDescent="0.25">
      <c r="A16" s="21" t="s">
        <v>27</v>
      </c>
      <c r="B16" s="3" t="str">
        <f t="shared" si="0"/>
        <v>I-95 Fredericksburg, VA</v>
      </c>
      <c r="C16" s="3"/>
      <c r="D16" s="24" t="s">
        <v>16</v>
      </c>
      <c r="E16" s="27" t="s">
        <v>17</v>
      </c>
      <c r="F16" s="3"/>
      <c r="G16" s="152">
        <v>87.135903279599702</v>
      </c>
      <c r="H16" s="147">
        <v>87.527617032530998</v>
      </c>
      <c r="I16" s="147">
        <v>89.500436869899104</v>
      </c>
      <c r="J16" s="147">
        <v>93.276473634651595</v>
      </c>
      <c r="K16" s="147">
        <v>96.872127789046601</v>
      </c>
      <c r="L16" s="153">
        <v>91.257721854943696</v>
      </c>
      <c r="M16" s="147"/>
      <c r="N16" s="154">
        <v>98.574580071927201</v>
      </c>
      <c r="O16" s="155">
        <v>93.867058277223094</v>
      </c>
      <c r="P16" s="156">
        <v>96.330247952180599</v>
      </c>
      <c r="Q16" s="147"/>
      <c r="R16" s="157">
        <v>92.797702389353702</v>
      </c>
      <c r="S16" s="130"/>
      <c r="T16" s="131">
        <v>1.74369317582817</v>
      </c>
      <c r="U16" s="125">
        <v>3.20906984636339</v>
      </c>
      <c r="V16" s="125">
        <v>3.7997851989114801</v>
      </c>
      <c r="W16" s="125">
        <v>2.45003178074596</v>
      </c>
      <c r="X16" s="125">
        <v>1.01942086928102</v>
      </c>
      <c r="Y16" s="132">
        <v>2.4320309631964099</v>
      </c>
      <c r="Z16" s="125"/>
      <c r="AA16" s="133">
        <v>2.1471493040068399</v>
      </c>
      <c r="AB16" s="134">
        <v>2.1250622454225301</v>
      </c>
      <c r="AC16" s="135">
        <v>2.19155313960208</v>
      </c>
      <c r="AD16" s="125"/>
      <c r="AE16" s="136">
        <v>2.31031042550857</v>
      </c>
      <c r="AF16" s="30"/>
      <c r="AG16" s="152">
        <v>90.176579192836201</v>
      </c>
      <c r="AH16" s="147">
        <v>92.597138849929806</v>
      </c>
      <c r="AI16" s="147">
        <v>94.468312519351798</v>
      </c>
      <c r="AJ16" s="147">
        <v>95.250419975031207</v>
      </c>
      <c r="AK16" s="147">
        <v>96.846416933372097</v>
      </c>
      <c r="AL16" s="153">
        <v>94.067315369792695</v>
      </c>
      <c r="AM16" s="147"/>
      <c r="AN16" s="154">
        <v>105.195797333333</v>
      </c>
      <c r="AO16" s="155">
        <v>104.41711157409399</v>
      </c>
      <c r="AP16" s="156">
        <v>104.805944650347</v>
      </c>
      <c r="AQ16" s="147"/>
      <c r="AR16" s="157">
        <v>97.548658608532904</v>
      </c>
      <c r="AS16" s="130"/>
      <c r="AT16" s="131">
        <v>3.8617954518922</v>
      </c>
      <c r="AU16" s="125">
        <v>5.0814342941198403</v>
      </c>
      <c r="AV16" s="125">
        <v>4.2694147334752097</v>
      </c>
      <c r="AW16" s="125">
        <v>2.9484708633094501</v>
      </c>
      <c r="AX16" s="125">
        <v>2.9076547593019999</v>
      </c>
      <c r="AY16" s="132">
        <v>3.76452133151603</v>
      </c>
      <c r="AZ16" s="125"/>
      <c r="BA16" s="133">
        <v>4.7697045042099697</v>
      </c>
      <c r="BB16" s="134">
        <v>3.1228138931809002</v>
      </c>
      <c r="BC16" s="135">
        <v>3.9340774431274199</v>
      </c>
      <c r="BD16" s="125"/>
      <c r="BE16" s="136">
        <v>3.8110561926295801</v>
      </c>
    </row>
    <row r="17" spans="1:57" x14ac:dyDescent="0.25">
      <c r="A17" s="21" t="s">
        <v>28</v>
      </c>
      <c r="B17" s="3" t="str">
        <f t="shared" si="0"/>
        <v>Dulles Airport Area, VA</v>
      </c>
      <c r="C17" s="3"/>
      <c r="D17" s="24" t="s">
        <v>16</v>
      </c>
      <c r="E17" s="27" t="s">
        <v>17</v>
      </c>
      <c r="F17" s="3"/>
      <c r="G17" s="152">
        <v>95.621690557451601</v>
      </c>
      <c r="H17" s="147">
        <v>95.4366006448641</v>
      </c>
      <c r="I17" s="147">
        <v>96.031940858953206</v>
      </c>
      <c r="J17" s="147">
        <v>99.758103950103902</v>
      </c>
      <c r="K17" s="147">
        <v>100.18301900322599</v>
      </c>
      <c r="L17" s="153">
        <v>97.600808603437898</v>
      </c>
      <c r="M17" s="147"/>
      <c r="N17" s="154">
        <v>97.8286303744798</v>
      </c>
      <c r="O17" s="155">
        <v>94.283799705449098</v>
      </c>
      <c r="P17" s="156">
        <v>96.227206539302301</v>
      </c>
      <c r="Q17" s="147"/>
      <c r="R17" s="157">
        <v>97.174593741705195</v>
      </c>
      <c r="S17" s="130"/>
      <c r="T17" s="131">
        <v>-4.02969423087064</v>
      </c>
      <c r="U17" s="125">
        <v>-3.56351160776169</v>
      </c>
      <c r="V17" s="125">
        <v>-2.8678929377631199</v>
      </c>
      <c r="W17" s="125">
        <v>2.14350437221665</v>
      </c>
      <c r="X17" s="125">
        <v>-0.34380961993493397</v>
      </c>
      <c r="Y17" s="132">
        <v>-1.5922010686982599</v>
      </c>
      <c r="Z17" s="125"/>
      <c r="AA17" s="133">
        <v>-1.53554412708878</v>
      </c>
      <c r="AB17" s="134">
        <v>-0.67920970863465602</v>
      </c>
      <c r="AC17" s="135">
        <v>-1.1501382858737601</v>
      </c>
      <c r="AD17" s="125"/>
      <c r="AE17" s="136">
        <v>-1.4637006026906301</v>
      </c>
      <c r="AF17" s="30"/>
      <c r="AG17" s="152">
        <v>111.574320547688</v>
      </c>
      <c r="AH17" s="147">
        <v>129.05620182874901</v>
      </c>
      <c r="AI17" s="147">
        <v>137.88347514112701</v>
      </c>
      <c r="AJ17" s="147">
        <v>134.90320324664501</v>
      </c>
      <c r="AK17" s="147">
        <v>120.933438010657</v>
      </c>
      <c r="AL17" s="153">
        <v>127.84068253968201</v>
      </c>
      <c r="AM17" s="147"/>
      <c r="AN17" s="154">
        <v>108.661533021515</v>
      </c>
      <c r="AO17" s="155">
        <v>106.326768467264</v>
      </c>
      <c r="AP17" s="156">
        <v>107.50584221466301</v>
      </c>
      <c r="AQ17" s="147"/>
      <c r="AR17" s="157">
        <v>122.146927248677</v>
      </c>
      <c r="AS17" s="130"/>
      <c r="AT17" s="131">
        <v>0.29209463702386901</v>
      </c>
      <c r="AU17" s="125">
        <v>4.2459694965200203</v>
      </c>
      <c r="AV17" s="125">
        <v>3.3153923154748002</v>
      </c>
      <c r="AW17" s="125">
        <v>2.90125332548988</v>
      </c>
      <c r="AX17" s="125">
        <v>0.61684823929863797</v>
      </c>
      <c r="AY17" s="132">
        <v>2.4130911325172502</v>
      </c>
      <c r="AZ17" s="125"/>
      <c r="BA17" s="133">
        <v>1.3824691616004601</v>
      </c>
      <c r="BB17" s="134">
        <v>1.3047877340835401</v>
      </c>
      <c r="BC17" s="135">
        <v>1.3401931646540699</v>
      </c>
      <c r="BD17" s="125"/>
      <c r="BE17" s="136">
        <v>2.2454653536082798</v>
      </c>
    </row>
    <row r="18" spans="1:57" x14ac:dyDescent="0.25">
      <c r="A18" s="21" t="s">
        <v>29</v>
      </c>
      <c r="B18" s="3" t="str">
        <f t="shared" si="0"/>
        <v>Williamsburg, VA</v>
      </c>
      <c r="C18" s="3"/>
      <c r="D18" s="24" t="s">
        <v>16</v>
      </c>
      <c r="E18" s="27" t="s">
        <v>17</v>
      </c>
      <c r="F18" s="3"/>
      <c r="G18" s="152">
        <v>118.405589964719</v>
      </c>
      <c r="H18" s="147">
        <v>118.668751956181</v>
      </c>
      <c r="I18" s="147">
        <v>127.480921693518</v>
      </c>
      <c r="J18" s="147">
        <v>161.57443554637001</v>
      </c>
      <c r="K18" s="147">
        <v>174.00063402385399</v>
      </c>
      <c r="L18" s="153">
        <v>146.26934372336501</v>
      </c>
      <c r="M18" s="147"/>
      <c r="N18" s="154">
        <v>183.05043620922601</v>
      </c>
      <c r="O18" s="155">
        <v>153.71356824731399</v>
      </c>
      <c r="P18" s="156">
        <v>170.60557901755899</v>
      </c>
      <c r="Q18" s="147"/>
      <c r="R18" s="157">
        <v>154.88236469477599</v>
      </c>
      <c r="S18" s="130"/>
      <c r="T18" s="131">
        <v>-3.4841320296315401</v>
      </c>
      <c r="U18" s="125">
        <v>-3.14989402419473</v>
      </c>
      <c r="V18" s="125">
        <v>-2.5162984963948598</v>
      </c>
      <c r="W18" s="125">
        <v>-7.9301589165300701</v>
      </c>
      <c r="X18" s="125">
        <v>-5.9274787323503197</v>
      </c>
      <c r="Y18" s="132">
        <v>-4.8443759345412003</v>
      </c>
      <c r="Z18" s="125"/>
      <c r="AA18" s="133">
        <v>-11.1142169528149</v>
      </c>
      <c r="AB18" s="134">
        <v>-9.5168634348885899</v>
      </c>
      <c r="AC18" s="135">
        <v>-10.1217031517837</v>
      </c>
      <c r="AD18" s="125"/>
      <c r="AE18" s="136">
        <v>-6.8171835221867303</v>
      </c>
      <c r="AF18" s="30"/>
      <c r="AG18" s="152">
        <v>115.362836102719</v>
      </c>
      <c r="AH18" s="147">
        <v>109.95862791617201</v>
      </c>
      <c r="AI18" s="147">
        <v>109.10317962770399</v>
      </c>
      <c r="AJ18" s="147">
        <v>129.522666875342</v>
      </c>
      <c r="AK18" s="147">
        <v>134.792809327307</v>
      </c>
      <c r="AL18" s="153">
        <v>121.373773025262</v>
      </c>
      <c r="AM18" s="147"/>
      <c r="AN18" s="154">
        <v>163.84599542675301</v>
      </c>
      <c r="AO18" s="155">
        <v>166.27785135471001</v>
      </c>
      <c r="AP18" s="156">
        <v>165.061862944919</v>
      </c>
      <c r="AQ18" s="147"/>
      <c r="AR18" s="157">
        <v>139.02644839257101</v>
      </c>
      <c r="AS18" s="130"/>
      <c r="AT18" s="131">
        <v>-0.98350449959742603</v>
      </c>
      <c r="AU18" s="125">
        <v>-0.14613456258228699</v>
      </c>
      <c r="AV18" s="125">
        <v>-1.63027422182294</v>
      </c>
      <c r="AW18" s="125">
        <v>-0.76696423328589602</v>
      </c>
      <c r="AX18" s="125">
        <v>-5.0205451774667802</v>
      </c>
      <c r="AY18" s="132">
        <v>-2.2574321235070101</v>
      </c>
      <c r="AZ18" s="125"/>
      <c r="BA18" s="133">
        <v>-4.5600207606621499</v>
      </c>
      <c r="BB18" s="134">
        <v>-3.75496279240802</v>
      </c>
      <c r="BC18" s="135">
        <v>-4.1578836348697203</v>
      </c>
      <c r="BD18" s="125"/>
      <c r="BE18" s="136">
        <v>-2.8405468528311202</v>
      </c>
    </row>
    <row r="19" spans="1:57" x14ac:dyDescent="0.25">
      <c r="A19" s="21" t="s">
        <v>30</v>
      </c>
      <c r="B19" s="3" t="str">
        <f t="shared" si="0"/>
        <v>Virginia Beach, VA</v>
      </c>
      <c r="C19" s="3"/>
      <c r="D19" s="24" t="s">
        <v>16</v>
      </c>
      <c r="E19" s="27" t="s">
        <v>17</v>
      </c>
      <c r="F19" s="3"/>
      <c r="G19" s="152">
        <v>97.807596259946905</v>
      </c>
      <c r="H19" s="147">
        <v>97.5481093344155</v>
      </c>
      <c r="I19" s="147">
        <v>99.455636849061506</v>
      </c>
      <c r="J19" s="147">
        <v>107.942280717054</v>
      </c>
      <c r="K19" s="147">
        <v>113.872660388708</v>
      </c>
      <c r="L19" s="153">
        <v>104.87208413419501</v>
      </c>
      <c r="M19" s="147"/>
      <c r="N19" s="154">
        <v>117.467738344971</v>
      </c>
      <c r="O19" s="155">
        <v>110.383704812228</v>
      </c>
      <c r="P19" s="156">
        <v>114.34734817955101</v>
      </c>
      <c r="Q19" s="147"/>
      <c r="R19" s="157">
        <v>108.136141933451</v>
      </c>
      <c r="S19" s="130"/>
      <c r="T19" s="131">
        <v>3.2412325203906902</v>
      </c>
      <c r="U19" s="125">
        <v>4.3821374471885104</v>
      </c>
      <c r="V19" s="125">
        <v>5.7262060309966296</v>
      </c>
      <c r="W19" s="125">
        <v>3.1732658553390598</v>
      </c>
      <c r="X19" s="125">
        <v>2.6629074365851801</v>
      </c>
      <c r="Y19" s="132">
        <v>3.6897384084848599</v>
      </c>
      <c r="Z19" s="125"/>
      <c r="AA19" s="133">
        <v>0.254953887319886</v>
      </c>
      <c r="AB19" s="134">
        <v>-0.66028619740205996</v>
      </c>
      <c r="AC19" s="135">
        <v>-9.1163359797880095E-2</v>
      </c>
      <c r="AD19" s="125"/>
      <c r="AE19" s="136">
        <v>2.2140207745827301</v>
      </c>
      <c r="AF19" s="30"/>
      <c r="AG19" s="152">
        <v>104.03233351636599</v>
      </c>
      <c r="AH19" s="147">
        <v>105.861465308679</v>
      </c>
      <c r="AI19" s="147">
        <v>107.051905257884</v>
      </c>
      <c r="AJ19" s="147">
        <v>109.627293385263</v>
      </c>
      <c r="AK19" s="147">
        <v>111.299398157499</v>
      </c>
      <c r="AL19" s="153">
        <v>107.879506603488</v>
      </c>
      <c r="AM19" s="147"/>
      <c r="AN19" s="154">
        <v>122.40689508270501</v>
      </c>
      <c r="AO19" s="155">
        <v>123.897302282551</v>
      </c>
      <c r="AP19" s="156">
        <v>123.14559130498201</v>
      </c>
      <c r="AQ19" s="147"/>
      <c r="AR19" s="157">
        <v>113.388814170068</v>
      </c>
      <c r="AS19" s="130"/>
      <c r="AT19" s="131">
        <v>3.8680263626676101</v>
      </c>
      <c r="AU19" s="125">
        <v>5.26781189057467</v>
      </c>
      <c r="AV19" s="125">
        <v>3.4638073714690001</v>
      </c>
      <c r="AW19" s="125">
        <v>2.1198204768915598</v>
      </c>
      <c r="AX19" s="125">
        <v>1.0279294584060199</v>
      </c>
      <c r="AY19" s="132">
        <v>2.9114762905335998</v>
      </c>
      <c r="AZ19" s="125"/>
      <c r="BA19" s="133">
        <v>0.34720987374235501</v>
      </c>
      <c r="BB19" s="134">
        <v>-0.41001667986549201</v>
      </c>
      <c r="BC19" s="135">
        <v>-4.5230582220314203E-2</v>
      </c>
      <c r="BD19" s="125"/>
      <c r="BE19" s="136">
        <v>1.7689282632658501</v>
      </c>
    </row>
    <row r="20" spans="1:57" x14ac:dyDescent="0.25">
      <c r="A20" s="34" t="s">
        <v>31</v>
      </c>
      <c r="B20" s="3" t="str">
        <f t="shared" si="0"/>
        <v>Norfolk/Portsmouth, VA</v>
      </c>
      <c r="C20" s="3"/>
      <c r="D20" s="24" t="s">
        <v>16</v>
      </c>
      <c r="E20" s="27" t="s">
        <v>17</v>
      </c>
      <c r="F20" s="3"/>
      <c r="G20" s="152">
        <v>93.590276648914298</v>
      </c>
      <c r="H20" s="147">
        <v>94.522197527706695</v>
      </c>
      <c r="I20" s="147">
        <v>91.011546252771595</v>
      </c>
      <c r="J20" s="147">
        <v>96.787001430274103</v>
      </c>
      <c r="K20" s="147">
        <v>98.3804194671403</v>
      </c>
      <c r="L20" s="153">
        <v>95.036992152901206</v>
      </c>
      <c r="M20" s="147"/>
      <c r="N20" s="154">
        <v>103.92258716661399</v>
      </c>
      <c r="O20" s="155">
        <v>100.469675117881</v>
      </c>
      <c r="P20" s="156">
        <v>102.321026177658</v>
      </c>
      <c r="Q20" s="147"/>
      <c r="R20" s="157">
        <v>97.400585244022196</v>
      </c>
      <c r="S20" s="130"/>
      <c r="T20" s="131">
        <v>4.3466058614770597</v>
      </c>
      <c r="U20" s="125">
        <v>8.6757304392175101</v>
      </c>
      <c r="V20" s="125">
        <v>9.7631966556167402</v>
      </c>
      <c r="W20" s="125">
        <v>11.2651128589611</v>
      </c>
      <c r="X20" s="125">
        <v>5.8877788995318401</v>
      </c>
      <c r="Y20" s="132">
        <v>7.8721710755029797</v>
      </c>
      <c r="Z20" s="125"/>
      <c r="AA20" s="133">
        <v>5.1297149830173101</v>
      </c>
      <c r="AB20" s="134">
        <v>5.4092572237745298</v>
      </c>
      <c r="AC20" s="135">
        <v>5.3228973604533003</v>
      </c>
      <c r="AD20" s="125"/>
      <c r="AE20" s="136">
        <v>7.1086042342895803</v>
      </c>
      <c r="AF20" s="30"/>
      <c r="AG20" s="152">
        <v>96.420395065506298</v>
      </c>
      <c r="AH20" s="147">
        <v>102.887315022289</v>
      </c>
      <c r="AI20" s="147">
        <v>107.22963383720899</v>
      </c>
      <c r="AJ20" s="147">
        <v>111.471145312042</v>
      </c>
      <c r="AK20" s="147">
        <v>103.922793182494</v>
      </c>
      <c r="AL20" s="153">
        <v>104.80425387429</v>
      </c>
      <c r="AM20" s="147"/>
      <c r="AN20" s="154">
        <v>111.46621929537</v>
      </c>
      <c r="AO20" s="155">
        <v>113.98314733498</v>
      </c>
      <c r="AP20" s="156">
        <v>112.703673242858</v>
      </c>
      <c r="AQ20" s="147"/>
      <c r="AR20" s="157">
        <v>107.301266013494</v>
      </c>
      <c r="AS20" s="130"/>
      <c r="AT20" s="131">
        <v>3.6559029026668601</v>
      </c>
      <c r="AU20" s="125">
        <v>5.8237247874482501</v>
      </c>
      <c r="AV20" s="125">
        <v>0.97154940475407703</v>
      </c>
      <c r="AW20" s="125">
        <v>1.5219575276199799</v>
      </c>
      <c r="AX20" s="125">
        <v>-4.0862016615043704</v>
      </c>
      <c r="AY20" s="132">
        <v>1.19912851836949</v>
      </c>
      <c r="AZ20" s="125"/>
      <c r="BA20" s="133">
        <v>-1.59548994626422</v>
      </c>
      <c r="BB20" s="134">
        <v>1.06857100757598</v>
      </c>
      <c r="BC20" s="135">
        <v>-0.28788372252585398</v>
      </c>
      <c r="BD20" s="125"/>
      <c r="BE20" s="136">
        <v>0.78063143379830802</v>
      </c>
    </row>
    <row r="21" spans="1:57" x14ac:dyDescent="0.25">
      <c r="A21" s="35" t="s">
        <v>32</v>
      </c>
      <c r="B21" s="3" t="str">
        <f t="shared" si="0"/>
        <v>Newport News/Hampton, VA</v>
      </c>
      <c r="C21" s="3"/>
      <c r="D21" s="24" t="s">
        <v>16</v>
      </c>
      <c r="E21" s="27" t="s">
        <v>17</v>
      </c>
      <c r="F21" s="3"/>
      <c r="G21" s="152">
        <v>74.864021894093597</v>
      </c>
      <c r="H21" s="147">
        <v>75.022523845152804</v>
      </c>
      <c r="I21" s="147">
        <v>73.133433454305504</v>
      </c>
      <c r="J21" s="147">
        <v>78.796259845984494</v>
      </c>
      <c r="K21" s="147">
        <v>86.708974118738396</v>
      </c>
      <c r="L21" s="153">
        <v>78.429812388963995</v>
      </c>
      <c r="M21" s="147"/>
      <c r="N21" s="154">
        <v>89.347617823418304</v>
      </c>
      <c r="O21" s="155">
        <v>84.434780276625105</v>
      </c>
      <c r="P21" s="156">
        <v>87.085497363393102</v>
      </c>
      <c r="Q21" s="147"/>
      <c r="R21" s="157">
        <v>81.164451533199099</v>
      </c>
      <c r="S21" s="130"/>
      <c r="T21" s="131">
        <v>4.4349322661187101</v>
      </c>
      <c r="U21" s="125">
        <v>4.6195551481591401</v>
      </c>
      <c r="V21" s="125">
        <v>0.400618170874742</v>
      </c>
      <c r="W21" s="125">
        <v>2.1426578621186998</v>
      </c>
      <c r="X21" s="125">
        <v>1.8889207202710401</v>
      </c>
      <c r="Y21" s="132">
        <v>2.6080276344880602</v>
      </c>
      <c r="Z21" s="125"/>
      <c r="AA21" s="133">
        <v>7.2585371278775903E-3</v>
      </c>
      <c r="AB21" s="134">
        <v>3.6974969430856301</v>
      </c>
      <c r="AC21" s="135">
        <v>1.58930051398812</v>
      </c>
      <c r="AD21" s="125"/>
      <c r="AE21" s="136">
        <v>2.3126756608092198</v>
      </c>
      <c r="AF21" s="30"/>
      <c r="AG21" s="152">
        <v>81.633163359053796</v>
      </c>
      <c r="AH21" s="147">
        <v>81.141793825311396</v>
      </c>
      <c r="AI21" s="147">
        <v>84.015712101426303</v>
      </c>
      <c r="AJ21" s="147">
        <v>87.333675628270697</v>
      </c>
      <c r="AK21" s="147">
        <v>90.278816803233894</v>
      </c>
      <c r="AL21" s="153">
        <v>85.229001200859699</v>
      </c>
      <c r="AM21" s="147"/>
      <c r="AN21" s="154">
        <v>99.337833432439595</v>
      </c>
      <c r="AO21" s="155">
        <v>103.90283954841</v>
      </c>
      <c r="AP21" s="156">
        <v>101.624932215334</v>
      </c>
      <c r="AQ21" s="147"/>
      <c r="AR21" s="157">
        <v>90.483907393098505</v>
      </c>
      <c r="AS21" s="130"/>
      <c r="AT21" s="131">
        <v>6.9544836007923196</v>
      </c>
      <c r="AU21" s="125">
        <v>3.2361430342809698</v>
      </c>
      <c r="AV21" s="125">
        <v>3.5394955131616999</v>
      </c>
      <c r="AW21" s="125">
        <v>7.3989970456903498</v>
      </c>
      <c r="AX21" s="125">
        <v>6.9086277650888297</v>
      </c>
      <c r="AY21" s="132">
        <v>5.7623051833110699</v>
      </c>
      <c r="AZ21" s="125"/>
      <c r="BA21" s="133">
        <v>-2.36645236222523</v>
      </c>
      <c r="BB21" s="134">
        <v>2.4419968881746699</v>
      </c>
      <c r="BC21" s="135">
        <v>3.6597329166022902E-2</v>
      </c>
      <c r="BD21" s="125"/>
      <c r="BE21" s="136">
        <v>3.4768151727273202</v>
      </c>
    </row>
    <row r="22" spans="1:57" x14ac:dyDescent="0.25">
      <c r="A22" s="36" t="s">
        <v>33</v>
      </c>
      <c r="B22" s="3" t="str">
        <f t="shared" si="0"/>
        <v>Chesapeake/Suffolk, VA</v>
      </c>
      <c r="C22" s="3"/>
      <c r="D22" s="25" t="s">
        <v>16</v>
      </c>
      <c r="E22" s="28" t="s">
        <v>17</v>
      </c>
      <c r="F22" s="3"/>
      <c r="G22" s="158">
        <v>81.692960363366694</v>
      </c>
      <c r="H22" s="159">
        <v>82.480587379642301</v>
      </c>
      <c r="I22" s="159">
        <v>82.670223531505798</v>
      </c>
      <c r="J22" s="159">
        <v>88.702099597896606</v>
      </c>
      <c r="K22" s="159">
        <v>93.3538625999484</v>
      </c>
      <c r="L22" s="160">
        <v>86.389263939706197</v>
      </c>
      <c r="M22" s="147"/>
      <c r="N22" s="161">
        <v>94.962504083288195</v>
      </c>
      <c r="O22" s="162">
        <v>88.217587562354495</v>
      </c>
      <c r="P22" s="163">
        <v>91.937602669649493</v>
      </c>
      <c r="Q22" s="147"/>
      <c r="R22" s="164">
        <v>88.062826006567903</v>
      </c>
      <c r="S22" s="130"/>
      <c r="T22" s="137">
        <v>0.28792431250510497</v>
      </c>
      <c r="U22" s="138">
        <v>0.118589022237248</v>
      </c>
      <c r="V22" s="138">
        <v>1.6809717979937001E-2</v>
      </c>
      <c r="W22" s="138">
        <v>0.14471727846368401</v>
      </c>
      <c r="X22" s="138">
        <v>-1.9254363175576901</v>
      </c>
      <c r="Y22" s="139">
        <v>-0.22860174620531701</v>
      </c>
      <c r="Z22" s="125"/>
      <c r="AA22" s="140">
        <v>-0.53753937078043201</v>
      </c>
      <c r="AB22" s="141">
        <v>0.63597708335992098</v>
      </c>
      <c r="AC22" s="142">
        <v>-7.5549096893744497E-4</v>
      </c>
      <c r="AD22" s="125"/>
      <c r="AE22" s="143">
        <v>-0.113145872367978</v>
      </c>
      <c r="AF22" s="31"/>
      <c r="AG22" s="158">
        <v>86.377927993200004</v>
      </c>
      <c r="AH22" s="159">
        <v>89.605521167933603</v>
      </c>
      <c r="AI22" s="159">
        <v>91.122220067375594</v>
      </c>
      <c r="AJ22" s="159">
        <v>92.477243446571094</v>
      </c>
      <c r="AK22" s="159">
        <v>91.602822958100006</v>
      </c>
      <c r="AL22" s="160">
        <v>90.416593648757399</v>
      </c>
      <c r="AM22" s="147"/>
      <c r="AN22" s="161">
        <v>96.1996289702072</v>
      </c>
      <c r="AO22" s="162">
        <v>95.881298015899503</v>
      </c>
      <c r="AP22" s="163">
        <v>96.042928780953005</v>
      </c>
      <c r="AQ22" s="147"/>
      <c r="AR22" s="164">
        <v>92.066683584090399</v>
      </c>
      <c r="AS22" s="130"/>
      <c r="AT22" s="137">
        <v>3.4689260132507398</v>
      </c>
      <c r="AU22" s="138">
        <v>2.3042461730432402</v>
      </c>
      <c r="AV22" s="138">
        <v>1.55368587735217</v>
      </c>
      <c r="AW22" s="138">
        <v>1.8847525228597299</v>
      </c>
      <c r="AX22" s="138">
        <v>1.6412821695787501</v>
      </c>
      <c r="AY22" s="139">
        <v>2.1061708340018401</v>
      </c>
      <c r="AZ22" s="125"/>
      <c r="BA22" s="140">
        <v>0.81104561089451399</v>
      </c>
      <c r="BB22" s="141">
        <v>2.0331338100447698</v>
      </c>
      <c r="BC22" s="142">
        <v>1.4121737793754601</v>
      </c>
      <c r="BD22" s="125"/>
      <c r="BE22" s="143">
        <v>1.87443576731204</v>
      </c>
    </row>
    <row r="23" spans="1:57" ht="13" x14ac:dyDescent="0.3">
      <c r="A23" s="35" t="s">
        <v>111</v>
      </c>
      <c r="B23" s="3" t="s">
        <v>111</v>
      </c>
      <c r="C23" s="9"/>
      <c r="D23" s="23" t="s">
        <v>16</v>
      </c>
      <c r="E23" s="26" t="s">
        <v>17</v>
      </c>
      <c r="F23" s="3"/>
      <c r="G23" s="144">
        <v>135.048600435097</v>
      </c>
      <c r="H23" s="145">
        <v>126.669331742243</v>
      </c>
      <c r="I23" s="145">
        <v>124.130180940892</v>
      </c>
      <c r="J23" s="145">
        <v>131.65477884615299</v>
      </c>
      <c r="K23" s="145">
        <v>148.73733686067001</v>
      </c>
      <c r="L23" s="146">
        <v>135.68481423881099</v>
      </c>
      <c r="M23" s="147"/>
      <c r="N23" s="148">
        <v>158.383610705596</v>
      </c>
      <c r="O23" s="149">
        <v>154.522174145299</v>
      </c>
      <c r="P23" s="150">
        <v>156.54286478227601</v>
      </c>
      <c r="Q23" s="147"/>
      <c r="R23" s="151">
        <v>144.116929174387</v>
      </c>
      <c r="S23" s="130"/>
      <c r="T23" s="122">
        <v>-7.7269758444346897</v>
      </c>
      <c r="U23" s="123">
        <v>-9.2788680271831101</v>
      </c>
      <c r="V23" s="123">
        <v>-14.275037023211899</v>
      </c>
      <c r="W23" s="123">
        <v>-15.8262641544886</v>
      </c>
      <c r="X23" s="123">
        <v>-13.834966533446099</v>
      </c>
      <c r="Y23" s="124">
        <v>-12.2395995216119</v>
      </c>
      <c r="Z23" s="125"/>
      <c r="AA23" s="126">
        <v>-9.6522369119691902</v>
      </c>
      <c r="AB23" s="127">
        <v>-9.5841687122178705</v>
      </c>
      <c r="AC23" s="128">
        <v>-9.6103192910118107</v>
      </c>
      <c r="AD23" s="125"/>
      <c r="AE23" s="129">
        <v>-10.9608611525234</v>
      </c>
      <c r="AF23" s="29"/>
      <c r="AG23" s="144">
        <v>154.44653745871699</v>
      </c>
      <c r="AH23" s="145">
        <v>162.59103659470199</v>
      </c>
      <c r="AI23" s="145">
        <v>169.60074549387099</v>
      </c>
      <c r="AJ23" s="145">
        <v>167.27533028455201</v>
      </c>
      <c r="AK23" s="145">
        <v>167.37361280487801</v>
      </c>
      <c r="AL23" s="146">
        <v>164.772778079684</v>
      </c>
      <c r="AM23" s="147"/>
      <c r="AN23" s="148">
        <v>209.65349934469199</v>
      </c>
      <c r="AO23" s="149">
        <v>195.30966437915501</v>
      </c>
      <c r="AP23" s="150">
        <v>202.70257157703199</v>
      </c>
      <c r="AQ23" s="147"/>
      <c r="AR23" s="151">
        <v>178.238666432998</v>
      </c>
      <c r="AS23" s="130"/>
      <c r="AT23" s="122">
        <v>-0.88864561132530495</v>
      </c>
      <c r="AU23" s="123">
        <v>1.81514563174179</v>
      </c>
      <c r="AV23" s="123">
        <v>2.3246114598447898</v>
      </c>
      <c r="AW23" s="123">
        <v>-2.1226202252892898</v>
      </c>
      <c r="AX23" s="123">
        <v>-4.6575267291001499</v>
      </c>
      <c r="AY23" s="124">
        <v>-1.2120263255006001</v>
      </c>
      <c r="AZ23" s="125"/>
      <c r="BA23" s="126">
        <v>7.4040552919764399E-2</v>
      </c>
      <c r="BB23" s="127">
        <v>-3.4207038470798699</v>
      </c>
      <c r="BC23" s="128">
        <v>-1.6187686278703499</v>
      </c>
      <c r="BD23" s="125"/>
      <c r="BE23" s="129">
        <v>-1.3138591430322899</v>
      </c>
    </row>
    <row r="24" spans="1:57" x14ac:dyDescent="0.25">
      <c r="A24" s="35" t="s">
        <v>43</v>
      </c>
      <c r="B24" s="3" t="str">
        <f t="shared" si="0"/>
        <v>Richmond North/Glen Allen, VA</v>
      </c>
      <c r="C24" s="10"/>
      <c r="D24" s="24" t="s">
        <v>16</v>
      </c>
      <c r="E24" s="27" t="s">
        <v>17</v>
      </c>
      <c r="F24" s="3"/>
      <c r="G24" s="152">
        <v>89.511523123788393</v>
      </c>
      <c r="H24" s="147">
        <v>89.338579117330397</v>
      </c>
      <c r="I24" s="147">
        <v>88.590653796653697</v>
      </c>
      <c r="J24" s="147">
        <v>94.117602840352504</v>
      </c>
      <c r="K24" s="147">
        <v>110.466168325791</v>
      </c>
      <c r="L24" s="153">
        <v>95.772769319437103</v>
      </c>
      <c r="M24" s="147"/>
      <c r="N24" s="154">
        <v>119.463228046965</v>
      </c>
      <c r="O24" s="155">
        <v>109.973291370187</v>
      </c>
      <c r="P24" s="156">
        <v>114.951227446217</v>
      </c>
      <c r="Q24" s="147"/>
      <c r="R24" s="157">
        <v>102.607270085628</v>
      </c>
      <c r="S24" s="130"/>
      <c r="T24" s="131">
        <v>3.41620386351279</v>
      </c>
      <c r="U24" s="125">
        <v>5.1949533773965397</v>
      </c>
      <c r="V24" s="125">
        <v>0.17122372238455899</v>
      </c>
      <c r="W24" s="125">
        <v>1.00733445421611</v>
      </c>
      <c r="X24" s="125">
        <v>3.4261910268656099</v>
      </c>
      <c r="Y24" s="132">
        <v>2.7990397328599799</v>
      </c>
      <c r="Z24" s="125"/>
      <c r="AA24" s="133">
        <v>2.98115022655064</v>
      </c>
      <c r="AB24" s="134">
        <v>-2.1784232199307501</v>
      </c>
      <c r="AC24" s="135">
        <v>0.57791108480943298</v>
      </c>
      <c r="AD24" s="125"/>
      <c r="AE24" s="136">
        <v>1.9404233040427601</v>
      </c>
      <c r="AF24" s="30"/>
      <c r="AG24" s="152">
        <v>93.593539580871806</v>
      </c>
      <c r="AH24" s="147">
        <v>99.953141909674699</v>
      </c>
      <c r="AI24" s="147">
        <v>103.325592506741</v>
      </c>
      <c r="AJ24" s="147">
        <v>103.741641302866</v>
      </c>
      <c r="AK24" s="147">
        <v>106.043997427025</v>
      </c>
      <c r="AL24" s="153">
        <v>101.835766921695</v>
      </c>
      <c r="AM24" s="147"/>
      <c r="AN24" s="154">
        <v>122.55684172030401</v>
      </c>
      <c r="AO24" s="155">
        <v>122.09369382896899</v>
      </c>
      <c r="AP24" s="156">
        <v>122.325433036286</v>
      </c>
      <c r="AQ24" s="147"/>
      <c r="AR24" s="157">
        <v>109.040279561452</v>
      </c>
      <c r="AS24" s="130"/>
      <c r="AT24" s="131">
        <v>3.2140525956039601</v>
      </c>
      <c r="AU24" s="125">
        <v>5.31467247495197</v>
      </c>
      <c r="AV24" s="125">
        <v>3.3090904642974399</v>
      </c>
      <c r="AW24" s="125">
        <v>3.5662840623634402</v>
      </c>
      <c r="AX24" s="125">
        <v>3.4502963574810699</v>
      </c>
      <c r="AY24" s="132">
        <v>3.7020486416099199</v>
      </c>
      <c r="AZ24" s="125"/>
      <c r="BA24" s="133">
        <v>3.6015741116129201</v>
      </c>
      <c r="BB24" s="134">
        <v>3.68459546733289</v>
      </c>
      <c r="BC24" s="135">
        <v>3.64146739960584</v>
      </c>
      <c r="BD24" s="125"/>
      <c r="BE24" s="136">
        <v>3.8302502211081499</v>
      </c>
    </row>
    <row r="25" spans="1:57" x14ac:dyDescent="0.25">
      <c r="A25" s="35" t="s">
        <v>44</v>
      </c>
      <c r="B25" s="3" t="str">
        <f t="shared" si="0"/>
        <v>Richmond West/Midlothian, VA</v>
      </c>
      <c r="C25" s="3"/>
      <c r="D25" s="24" t="s">
        <v>16</v>
      </c>
      <c r="E25" s="27" t="s">
        <v>17</v>
      </c>
      <c r="F25" s="3"/>
      <c r="G25" s="152">
        <v>83.205657374254002</v>
      </c>
      <c r="H25" s="147">
        <v>81.861922161741802</v>
      </c>
      <c r="I25" s="147">
        <v>84.629160440394799</v>
      </c>
      <c r="J25" s="147">
        <v>92.944018430273303</v>
      </c>
      <c r="K25" s="147">
        <v>121.578273661971</v>
      </c>
      <c r="L25" s="153">
        <v>96.266754329742199</v>
      </c>
      <c r="M25" s="147"/>
      <c r="N25" s="154">
        <v>130.15027932525899</v>
      </c>
      <c r="O25" s="155">
        <v>125.915917641639</v>
      </c>
      <c r="P25" s="156">
        <v>128.09968837831801</v>
      </c>
      <c r="Q25" s="147"/>
      <c r="R25" s="157">
        <v>108.344195370683</v>
      </c>
      <c r="S25" s="130"/>
      <c r="T25" s="131">
        <v>0.85995383324180297</v>
      </c>
      <c r="U25" s="125">
        <v>-2.8167193577090002</v>
      </c>
      <c r="V25" s="125">
        <v>1.13992031797275</v>
      </c>
      <c r="W25" s="125">
        <v>-2.2656915295879099</v>
      </c>
      <c r="X25" s="125">
        <v>2.0370461881493198</v>
      </c>
      <c r="Y25" s="132">
        <v>0.90280046046338003</v>
      </c>
      <c r="Z25" s="125"/>
      <c r="AA25" s="133">
        <v>3.0243153688305702</v>
      </c>
      <c r="AB25" s="134">
        <v>3.95114679204953</v>
      </c>
      <c r="AC25" s="135">
        <v>3.5086086584524399</v>
      </c>
      <c r="AD25" s="125"/>
      <c r="AE25" s="136">
        <v>2.49725997634321</v>
      </c>
      <c r="AF25" s="30"/>
      <c r="AG25" s="152">
        <v>87.914566647443195</v>
      </c>
      <c r="AH25" s="147">
        <v>93.375307986058402</v>
      </c>
      <c r="AI25" s="147">
        <v>96.461525271583696</v>
      </c>
      <c r="AJ25" s="147">
        <v>95.910144175093507</v>
      </c>
      <c r="AK25" s="147">
        <v>103.35851079896899</v>
      </c>
      <c r="AL25" s="153">
        <v>96.008924635835996</v>
      </c>
      <c r="AM25" s="147"/>
      <c r="AN25" s="154">
        <v>122.85107777193301</v>
      </c>
      <c r="AO25" s="155">
        <v>124.69328035825799</v>
      </c>
      <c r="AP25" s="156">
        <v>123.776806745865</v>
      </c>
      <c r="AQ25" s="147"/>
      <c r="AR25" s="157">
        <v>106.041991184479</v>
      </c>
      <c r="AS25" s="130"/>
      <c r="AT25" s="131">
        <v>5.0638680754295402</v>
      </c>
      <c r="AU25" s="125">
        <v>6.2166910040397996</v>
      </c>
      <c r="AV25" s="125">
        <v>6.0817662835966999</v>
      </c>
      <c r="AW25" s="125">
        <v>2.8209667605956699</v>
      </c>
      <c r="AX25" s="125">
        <v>4.6851492887806501</v>
      </c>
      <c r="AY25" s="132">
        <v>4.9611013248114402</v>
      </c>
      <c r="AZ25" s="125"/>
      <c r="BA25" s="133">
        <v>8.4905125532352201</v>
      </c>
      <c r="BB25" s="134">
        <v>10.5581677522761</v>
      </c>
      <c r="BC25" s="135">
        <v>9.5266388084670108</v>
      </c>
      <c r="BD25" s="125"/>
      <c r="BE25" s="136">
        <v>7.2313911189209099</v>
      </c>
    </row>
    <row r="26" spans="1:57" x14ac:dyDescent="0.25">
      <c r="A26" s="35" t="s">
        <v>45</v>
      </c>
      <c r="B26" s="3" t="str">
        <f t="shared" si="0"/>
        <v>Petersburg/Chester, VA</v>
      </c>
      <c r="C26" s="3"/>
      <c r="D26" s="24" t="s">
        <v>16</v>
      </c>
      <c r="E26" s="27" t="s">
        <v>17</v>
      </c>
      <c r="F26" s="3"/>
      <c r="G26" s="152">
        <v>81.677672074882906</v>
      </c>
      <c r="H26" s="147">
        <v>82.103961943925199</v>
      </c>
      <c r="I26" s="147">
        <v>80.076482876204494</v>
      </c>
      <c r="J26" s="147">
        <v>84.743199795918301</v>
      </c>
      <c r="K26" s="147">
        <v>90.613581081080994</v>
      </c>
      <c r="L26" s="153">
        <v>83.928296479298794</v>
      </c>
      <c r="M26" s="147"/>
      <c r="N26" s="154">
        <v>93.609414798802703</v>
      </c>
      <c r="O26" s="155">
        <v>92.035051200541005</v>
      </c>
      <c r="P26" s="156">
        <v>92.828832444667995</v>
      </c>
      <c r="Q26" s="147"/>
      <c r="R26" s="157">
        <v>86.693025463541602</v>
      </c>
      <c r="S26" s="130"/>
      <c r="T26" s="131">
        <v>3.4854695395809601</v>
      </c>
      <c r="U26" s="125">
        <v>-0.90377873110602502</v>
      </c>
      <c r="V26" s="125">
        <v>-7.6278875302950702E-2</v>
      </c>
      <c r="W26" s="125">
        <v>1.3362259899709299</v>
      </c>
      <c r="X26" s="125">
        <v>-0.815850992843558</v>
      </c>
      <c r="Y26" s="132">
        <v>0.46947266874275601</v>
      </c>
      <c r="Z26" s="125"/>
      <c r="AA26" s="133">
        <v>1.8348030874065799</v>
      </c>
      <c r="AB26" s="134">
        <v>0.61679338109401205</v>
      </c>
      <c r="AC26" s="135">
        <v>1.2347049727686801</v>
      </c>
      <c r="AD26" s="125"/>
      <c r="AE26" s="136">
        <v>0.69961446365314395</v>
      </c>
      <c r="AF26" s="30"/>
      <c r="AG26" s="152">
        <v>85.329140338143603</v>
      </c>
      <c r="AH26" s="147">
        <v>90.961011436615394</v>
      </c>
      <c r="AI26" s="147">
        <v>91.023192270021795</v>
      </c>
      <c r="AJ26" s="147">
        <v>90.708472348484804</v>
      </c>
      <c r="AK26" s="147">
        <v>89.468969788496594</v>
      </c>
      <c r="AL26" s="153">
        <v>89.599422504402597</v>
      </c>
      <c r="AM26" s="147"/>
      <c r="AN26" s="154">
        <v>93.962380558913395</v>
      </c>
      <c r="AO26" s="155">
        <v>95.241935094020704</v>
      </c>
      <c r="AP26" s="156">
        <v>94.605236508385801</v>
      </c>
      <c r="AQ26" s="147"/>
      <c r="AR26" s="157">
        <v>91.120717134070205</v>
      </c>
      <c r="AS26" s="130"/>
      <c r="AT26" s="131">
        <v>3.4926323373547001</v>
      </c>
      <c r="AU26" s="125">
        <v>5.5291812784615102</v>
      </c>
      <c r="AV26" s="125">
        <v>4.2932584454433202</v>
      </c>
      <c r="AW26" s="125">
        <v>3.7572256763965299</v>
      </c>
      <c r="AX26" s="125">
        <v>3.1287432792296901</v>
      </c>
      <c r="AY26" s="132">
        <v>4.0491984174600999</v>
      </c>
      <c r="AZ26" s="125"/>
      <c r="BA26" s="133">
        <v>2.4096763756438699</v>
      </c>
      <c r="BB26" s="134">
        <v>3.12679420021023</v>
      </c>
      <c r="BC26" s="135">
        <v>2.77074741774357</v>
      </c>
      <c r="BD26" s="125"/>
      <c r="BE26" s="136">
        <v>3.6696080356462901</v>
      </c>
    </row>
    <row r="27" spans="1:57" x14ac:dyDescent="0.25">
      <c r="A27" s="35" t="s">
        <v>97</v>
      </c>
      <c r="B27" s="3" t="s">
        <v>70</v>
      </c>
      <c r="C27" s="3"/>
      <c r="D27" s="24" t="s">
        <v>16</v>
      </c>
      <c r="E27" s="27" t="s">
        <v>17</v>
      </c>
      <c r="F27" s="3"/>
      <c r="G27" s="152">
        <v>96.851456420576</v>
      </c>
      <c r="H27" s="147">
        <v>95.0865053102291</v>
      </c>
      <c r="I27" s="147">
        <v>98.525041631084505</v>
      </c>
      <c r="J27" s="147">
        <v>118.403209296575</v>
      </c>
      <c r="K27" s="147">
        <v>125.43137176938301</v>
      </c>
      <c r="L27" s="153">
        <v>106.826468311562</v>
      </c>
      <c r="M27" s="147"/>
      <c r="N27" s="154">
        <v>127.08386776510299</v>
      </c>
      <c r="O27" s="155">
        <v>110.417708981769</v>
      </c>
      <c r="P27" s="156">
        <v>118.963809033795</v>
      </c>
      <c r="Q27" s="147"/>
      <c r="R27" s="157">
        <v>110.44858301950801</v>
      </c>
      <c r="S27" s="130"/>
      <c r="T27" s="131">
        <v>4.79903448736348</v>
      </c>
      <c r="U27" s="125">
        <v>3.4220754829718398</v>
      </c>
      <c r="V27" s="125">
        <v>2.6897210550603101</v>
      </c>
      <c r="W27" s="125">
        <v>2.1297093681064601</v>
      </c>
      <c r="X27" s="125">
        <v>3.0858484309424701</v>
      </c>
      <c r="Y27" s="132">
        <v>3.2796651534882102</v>
      </c>
      <c r="Z27" s="125"/>
      <c r="AA27" s="133">
        <v>1.6798331101041</v>
      </c>
      <c r="AB27" s="134">
        <v>-4.5198489457130302</v>
      </c>
      <c r="AC27" s="135">
        <v>-1.15315728983416</v>
      </c>
      <c r="AD27" s="125"/>
      <c r="AE27" s="136">
        <v>1.5471528433589099</v>
      </c>
      <c r="AF27" s="30"/>
      <c r="AG27" s="152">
        <v>104.048424938708</v>
      </c>
      <c r="AH27" s="147">
        <v>101.740797568658</v>
      </c>
      <c r="AI27" s="147">
        <v>101.854996516349</v>
      </c>
      <c r="AJ27" s="147">
        <v>107.232569819346</v>
      </c>
      <c r="AK27" s="147">
        <v>112.15036749674699</v>
      </c>
      <c r="AL27" s="153">
        <v>105.524740714855</v>
      </c>
      <c r="AM27" s="147"/>
      <c r="AN27" s="154">
        <v>131.069554182254</v>
      </c>
      <c r="AO27" s="155">
        <v>129.30863805268999</v>
      </c>
      <c r="AP27" s="156">
        <v>130.19349452147199</v>
      </c>
      <c r="AQ27" s="147"/>
      <c r="AR27" s="157">
        <v>113.456480820412</v>
      </c>
      <c r="AS27" s="130"/>
      <c r="AT27" s="131">
        <v>4.7103948863228098</v>
      </c>
      <c r="AU27" s="125">
        <v>5.6643811417797201</v>
      </c>
      <c r="AV27" s="125">
        <v>3.3293301712024199</v>
      </c>
      <c r="AW27" s="125">
        <v>4.4227746553764797</v>
      </c>
      <c r="AX27" s="125">
        <v>5.6297883934047297</v>
      </c>
      <c r="AY27" s="132">
        <v>4.7507952908273596</v>
      </c>
      <c r="AZ27" s="125"/>
      <c r="BA27" s="133">
        <v>2.41258900828992</v>
      </c>
      <c r="BB27" s="134">
        <v>2.2106172957712</v>
      </c>
      <c r="BC27" s="135">
        <v>2.3170418800937198</v>
      </c>
      <c r="BD27" s="125"/>
      <c r="BE27" s="136">
        <v>3.6674465972021899</v>
      </c>
    </row>
    <row r="28" spans="1:57" x14ac:dyDescent="0.25">
      <c r="A28" s="35" t="s">
        <v>47</v>
      </c>
      <c r="B28" s="3" t="str">
        <f t="shared" si="0"/>
        <v>Roanoke, VA</v>
      </c>
      <c r="C28" s="3"/>
      <c r="D28" s="24" t="s">
        <v>16</v>
      </c>
      <c r="E28" s="27" t="s">
        <v>17</v>
      </c>
      <c r="F28" s="3"/>
      <c r="G28" s="152">
        <v>87.832725892179099</v>
      </c>
      <c r="H28" s="147">
        <v>90.313886113886099</v>
      </c>
      <c r="I28" s="147">
        <v>89.566279425252205</v>
      </c>
      <c r="J28" s="147">
        <v>94.529996374184094</v>
      </c>
      <c r="K28" s="147">
        <v>97.952524369747806</v>
      </c>
      <c r="L28" s="153">
        <v>92.046840379755395</v>
      </c>
      <c r="M28" s="147"/>
      <c r="N28" s="154">
        <v>102.208200498132</v>
      </c>
      <c r="O28" s="155">
        <v>97.701751429431198</v>
      </c>
      <c r="P28" s="156">
        <v>99.916703902065706</v>
      </c>
      <c r="Q28" s="147"/>
      <c r="R28" s="157">
        <v>94.475512372497107</v>
      </c>
      <c r="S28" s="130"/>
      <c r="T28" s="131">
        <v>1.24842637656231</v>
      </c>
      <c r="U28" s="125">
        <v>4.2193522709464197</v>
      </c>
      <c r="V28" s="125">
        <v>-1.6842590288172199</v>
      </c>
      <c r="W28" s="125">
        <v>-2.1428608962896498</v>
      </c>
      <c r="X28" s="125">
        <v>-3.59167827901133</v>
      </c>
      <c r="Y28" s="132">
        <v>-0.482969376587778</v>
      </c>
      <c r="Z28" s="125"/>
      <c r="AA28" s="133">
        <v>-13.378547445448399</v>
      </c>
      <c r="AB28" s="134">
        <v>-11.615750307035899</v>
      </c>
      <c r="AC28" s="135">
        <v>-12.475209157381499</v>
      </c>
      <c r="AD28" s="125"/>
      <c r="AE28" s="136">
        <v>-4.7775850348397304</v>
      </c>
      <c r="AF28" s="30"/>
      <c r="AG28" s="152">
        <v>93.517067466527493</v>
      </c>
      <c r="AH28" s="147">
        <v>96.417510137242601</v>
      </c>
      <c r="AI28" s="147">
        <v>97.963063274433594</v>
      </c>
      <c r="AJ28" s="147">
        <v>102.515757017295</v>
      </c>
      <c r="AK28" s="147">
        <v>101.17267623833401</v>
      </c>
      <c r="AL28" s="153">
        <v>98.538511279790299</v>
      </c>
      <c r="AM28" s="147"/>
      <c r="AN28" s="154">
        <v>119.88130724549001</v>
      </c>
      <c r="AO28" s="155">
        <v>116.858272662384</v>
      </c>
      <c r="AP28" s="156">
        <v>118.414708178555</v>
      </c>
      <c r="AQ28" s="147"/>
      <c r="AR28" s="157">
        <v>104.99646084136999</v>
      </c>
      <c r="AS28" s="130"/>
      <c r="AT28" s="131">
        <v>2.1661182285744198</v>
      </c>
      <c r="AU28" s="125">
        <v>2.0329864020650499</v>
      </c>
      <c r="AV28" s="125">
        <v>-1.18610046087625</v>
      </c>
      <c r="AW28" s="125">
        <v>4.06432929363082</v>
      </c>
      <c r="AX28" s="125">
        <v>1.9203077103070301</v>
      </c>
      <c r="AY28" s="132">
        <v>1.7542743499419799</v>
      </c>
      <c r="AZ28" s="125"/>
      <c r="BA28" s="133">
        <v>-2.23537690101824</v>
      </c>
      <c r="BB28" s="134">
        <v>-2.62368599474215</v>
      </c>
      <c r="BC28" s="135">
        <v>-2.4244760446156</v>
      </c>
      <c r="BD28" s="125"/>
      <c r="BE28" s="136">
        <v>4.3069252897065403E-2</v>
      </c>
    </row>
    <row r="29" spans="1:57" x14ac:dyDescent="0.25">
      <c r="A29" s="35" t="s">
        <v>48</v>
      </c>
      <c r="B29" s="3" t="str">
        <f t="shared" si="0"/>
        <v>Charlottesville, VA</v>
      </c>
      <c r="C29" s="3"/>
      <c r="D29" s="24" t="s">
        <v>16</v>
      </c>
      <c r="E29" s="27" t="s">
        <v>17</v>
      </c>
      <c r="F29" s="3"/>
      <c r="G29" s="152">
        <v>127.098530636525</v>
      </c>
      <c r="H29" s="147">
        <v>123.618766632548</v>
      </c>
      <c r="I29" s="147">
        <v>126.98023464802699</v>
      </c>
      <c r="J29" s="147">
        <v>157.02473789315999</v>
      </c>
      <c r="K29" s="147">
        <v>164.686706181202</v>
      </c>
      <c r="L29" s="153">
        <v>141.26318704388601</v>
      </c>
      <c r="M29" s="147"/>
      <c r="N29" s="154">
        <v>228.61461028838599</v>
      </c>
      <c r="O29" s="155">
        <v>222.51624363636299</v>
      </c>
      <c r="P29" s="156">
        <v>225.45988713318201</v>
      </c>
      <c r="Q29" s="147"/>
      <c r="R29" s="157">
        <v>170.481129316535</v>
      </c>
      <c r="S29" s="130"/>
      <c r="T29" s="131">
        <v>6.8651094001458697</v>
      </c>
      <c r="U29" s="125">
        <v>6.8329206665814501</v>
      </c>
      <c r="V29" s="125">
        <v>9.4650528853675908</v>
      </c>
      <c r="W29" s="125">
        <v>9.3554118740674195</v>
      </c>
      <c r="X29" s="125">
        <v>10.8129518597854</v>
      </c>
      <c r="Y29" s="132">
        <v>8.7252082183570305</v>
      </c>
      <c r="Z29" s="125"/>
      <c r="AA29" s="133">
        <v>33.488409389149403</v>
      </c>
      <c r="AB29" s="134">
        <v>51.1125630824992</v>
      </c>
      <c r="AC29" s="135">
        <v>40.547510352654498</v>
      </c>
      <c r="AD29" s="125"/>
      <c r="AE29" s="136">
        <v>21.976109088732802</v>
      </c>
      <c r="AF29" s="30"/>
      <c r="AG29" s="152">
        <v>137.034775596949</v>
      </c>
      <c r="AH29" s="147">
        <v>132.63572084289501</v>
      </c>
      <c r="AI29" s="147">
        <v>133.59208341588999</v>
      </c>
      <c r="AJ29" s="147">
        <v>144.34796617673101</v>
      </c>
      <c r="AK29" s="147">
        <v>165.695357884646</v>
      </c>
      <c r="AL29" s="153">
        <v>144.112681827892</v>
      </c>
      <c r="AM29" s="147"/>
      <c r="AN29" s="154">
        <v>298.87098863074601</v>
      </c>
      <c r="AO29" s="155">
        <v>305.03265028712599</v>
      </c>
      <c r="AP29" s="156">
        <v>301.90723690808699</v>
      </c>
      <c r="AQ29" s="147"/>
      <c r="AR29" s="157">
        <v>199.588867004999</v>
      </c>
      <c r="AS29" s="130"/>
      <c r="AT29" s="131">
        <v>3.9348778016794799</v>
      </c>
      <c r="AU29" s="125">
        <v>5.7730807660888797</v>
      </c>
      <c r="AV29" s="125">
        <v>4.8318795617737802</v>
      </c>
      <c r="AW29" s="125">
        <v>8.3362723885707197</v>
      </c>
      <c r="AX29" s="125">
        <v>13.1437174726357</v>
      </c>
      <c r="AY29" s="132">
        <v>8.1159170223808204</v>
      </c>
      <c r="AZ29" s="125"/>
      <c r="BA29" s="133">
        <v>28.0421111661833</v>
      </c>
      <c r="BB29" s="134">
        <v>29.361037273243902</v>
      </c>
      <c r="BC29" s="135">
        <v>28.697844850998699</v>
      </c>
      <c r="BD29" s="125"/>
      <c r="BE29" s="136">
        <v>19.678427253988701</v>
      </c>
    </row>
    <row r="30" spans="1:57" x14ac:dyDescent="0.25">
      <c r="A30" s="21" t="s">
        <v>49</v>
      </c>
      <c r="B30" t="s">
        <v>72</v>
      </c>
      <c r="C30" s="3"/>
      <c r="D30" s="24" t="s">
        <v>16</v>
      </c>
      <c r="E30" s="27" t="s">
        <v>17</v>
      </c>
      <c r="F30" s="3"/>
      <c r="G30" s="152">
        <v>90.650324218749901</v>
      </c>
      <c r="H30" s="147">
        <v>94.834690122659694</v>
      </c>
      <c r="I30" s="147">
        <v>94.683174209547403</v>
      </c>
      <c r="J30" s="147">
        <v>96.3817310393258</v>
      </c>
      <c r="K30" s="147">
        <v>101.832019017432</v>
      </c>
      <c r="L30" s="153">
        <v>95.861208436891204</v>
      </c>
      <c r="M30" s="147"/>
      <c r="N30" s="154">
        <v>109.497481924707</v>
      </c>
      <c r="O30" s="155">
        <v>106.50096670247</v>
      </c>
      <c r="P30" s="156">
        <v>108.05481577246201</v>
      </c>
      <c r="Q30" s="147"/>
      <c r="R30" s="157">
        <v>100.030492883034</v>
      </c>
      <c r="S30" s="130"/>
      <c r="T30" s="131">
        <v>2.3599919541352201</v>
      </c>
      <c r="U30" s="125">
        <v>5.5934950873950999</v>
      </c>
      <c r="V30" s="125">
        <v>2.00403959263812</v>
      </c>
      <c r="W30" s="125">
        <v>2.2592356002755398</v>
      </c>
      <c r="X30" s="125">
        <v>3.4561608834675699</v>
      </c>
      <c r="Y30" s="132">
        <v>3.3484972032033702</v>
      </c>
      <c r="Z30" s="125"/>
      <c r="AA30" s="133">
        <v>6.34755621223196</v>
      </c>
      <c r="AB30" s="134">
        <v>5.9783467597530304</v>
      </c>
      <c r="AC30" s="135">
        <v>6.1735261375717103</v>
      </c>
      <c r="AD30" s="125"/>
      <c r="AE30" s="136">
        <v>4.5439636001392101</v>
      </c>
      <c r="AF30" s="30"/>
      <c r="AG30" s="152">
        <v>92.623998539346303</v>
      </c>
      <c r="AH30" s="147">
        <v>98.889540964968305</v>
      </c>
      <c r="AI30" s="147">
        <v>101.171828045035</v>
      </c>
      <c r="AJ30" s="147">
        <v>101.05605639586599</v>
      </c>
      <c r="AK30" s="147">
        <v>100.176374756741</v>
      </c>
      <c r="AL30" s="153">
        <v>99.107710283775702</v>
      </c>
      <c r="AM30" s="147"/>
      <c r="AN30" s="154">
        <v>109.78201201923</v>
      </c>
      <c r="AO30" s="155">
        <v>108.224645856034</v>
      </c>
      <c r="AP30" s="156">
        <v>109.028422815669</v>
      </c>
      <c r="AQ30" s="147"/>
      <c r="AR30" s="157">
        <v>102.277026119181</v>
      </c>
      <c r="AS30" s="130"/>
      <c r="AT30" s="131">
        <v>2.3876949773735099</v>
      </c>
      <c r="AU30" s="125">
        <v>3.8265924279105699</v>
      </c>
      <c r="AV30" s="125">
        <v>0.46611824350120601</v>
      </c>
      <c r="AW30" s="125">
        <v>1.28710303786627</v>
      </c>
      <c r="AX30" s="125">
        <v>3.3961847328845001</v>
      </c>
      <c r="AY30" s="132">
        <v>2.15905984168114</v>
      </c>
      <c r="AZ30" s="125"/>
      <c r="BA30" s="133">
        <v>6.4811746128541499</v>
      </c>
      <c r="BB30" s="134">
        <v>5.2504903702885404</v>
      </c>
      <c r="BC30" s="135">
        <v>5.8878233862158504</v>
      </c>
      <c r="BD30" s="125"/>
      <c r="BE30" s="136">
        <v>3.46819248777705</v>
      </c>
    </row>
    <row r="31" spans="1:57" x14ac:dyDescent="0.25">
      <c r="A31" s="21" t="s">
        <v>50</v>
      </c>
      <c r="B31" s="3" t="str">
        <f t="shared" si="0"/>
        <v>Staunton &amp; Harrisonburg, VA</v>
      </c>
      <c r="C31" s="3"/>
      <c r="D31" s="24" t="s">
        <v>16</v>
      </c>
      <c r="E31" s="27" t="s">
        <v>17</v>
      </c>
      <c r="F31" s="3"/>
      <c r="G31" s="152">
        <v>89.334665645737601</v>
      </c>
      <c r="H31" s="147">
        <v>89.194339702760004</v>
      </c>
      <c r="I31" s="147">
        <v>94.609658886893996</v>
      </c>
      <c r="J31" s="147">
        <v>97.324009779951098</v>
      </c>
      <c r="K31" s="147">
        <v>98.767731871838095</v>
      </c>
      <c r="L31" s="153">
        <v>93.9433692254254</v>
      </c>
      <c r="M31" s="147"/>
      <c r="N31" s="154">
        <v>107.347822318526</v>
      </c>
      <c r="O31" s="155">
        <v>103.868137360661</v>
      </c>
      <c r="P31" s="156">
        <v>105.604218018018</v>
      </c>
      <c r="Q31" s="147"/>
      <c r="R31" s="157">
        <v>97.735570725418896</v>
      </c>
      <c r="S31" s="130"/>
      <c r="T31" s="131">
        <v>-2.67878273126068</v>
      </c>
      <c r="U31" s="125">
        <v>-1.15026992785543</v>
      </c>
      <c r="V31" s="125">
        <v>2.5010420571735099</v>
      </c>
      <c r="W31" s="125">
        <v>-6.0806634499052796</v>
      </c>
      <c r="X31" s="125">
        <v>-9.9359593178420909</v>
      </c>
      <c r="Y31" s="132">
        <v>-3.0588918306948298</v>
      </c>
      <c r="Z31" s="125"/>
      <c r="AA31" s="133">
        <v>-18.310810671927999</v>
      </c>
      <c r="AB31" s="134">
        <v>-18.1396610488429</v>
      </c>
      <c r="AC31" s="135">
        <v>-18.1869078328493</v>
      </c>
      <c r="AD31" s="125"/>
      <c r="AE31" s="136">
        <v>-9.5322779115463199</v>
      </c>
      <c r="AF31" s="30"/>
      <c r="AG31" s="152">
        <v>92.4652353143249</v>
      </c>
      <c r="AH31" s="147">
        <v>94.444453042896697</v>
      </c>
      <c r="AI31" s="147">
        <v>96.583234011627894</v>
      </c>
      <c r="AJ31" s="147">
        <v>98.688737164474801</v>
      </c>
      <c r="AK31" s="147">
        <v>100.46944726166301</v>
      </c>
      <c r="AL31" s="153">
        <v>96.790374656580397</v>
      </c>
      <c r="AM31" s="147"/>
      <c r="AN31" s="154">
        <v>139.40253861652101</v>
      </c>
      <c r="AO31" s="155">
        <v>141.60544371612201</v>
      </c>
      <c r="AP31" s="156">
        <v>140.48646766940601</v>
      </c>
      <c r="AQ31" s="147"/>
      <c r="AR31" s="157">
        <v>113.291487462962</v>
      </c>
      <c r="AS31" s="130"/>
      <c r="AT31" s="131">
        <v>-3.6685363854891699</v>
      </c>
      <c r="AU31" s="125">
        <v>-0.35047888408515798</v>
      </c>
      <c r="AV31" s="125">
        <v>-0.94230155387297099</v>
      </c>
      <c r="AW31" s="125">
        <v>-2.33826340419873</v>
      </c>
      <c r="AX31" s="125">
        <v>-3.3424308655085402</v>
      </c>
      <c r="AY31" s="132">
        <v>-2.06302750831586</v>
      </c>
      <c r="AZ31" s="125"/>
      <c r="BA31" s="133">
        <v>2.7763326252319498</v>
      </c>
      <c r="BB31" s="134">
        <v>3.2359370641178899</v>
      </c>
      <c r="BC31" s="135">
        <v>2.98531345195634</v>
      </c>
      <c r="BD31" s="125"/>
      <c r="BE31" s="136">
        <v>1.33059843259671</v>
      </c>
    </row>
    <row r="32" spans="1:57" x14ac:dyDescent="0.25">
      <c r="A32" s="21" t="s">
        <v>51</v>
      </c>
      <c r="B32" s="3" t="str">
        <f t="shared" si="0"/>
        <v>Blacksburg &amp; Wytheville, VA</v>
      </c>
      <c r="C32" s="3"/>
      <c r="D32" s="24" t="s">
        <v>16</v>
      </c>
      <c r="E32" s="27" t="s">
        <v>17</v>
      </c>
      <c r="F32" s="3"/>
      <c r="G32" s="152">
        <v>88.697546705997993</v>
      </c>
      <c r="H32" s="147">
        <v>92.962440707201296</v>
      </c>
      <c r="I32" s="147">
        <v>95.055205198358394</v>
      </c>
      <c r="J32" s="147">
        <v>92.042104959630905</v>
      </c>
      <c r="K32" s="147">
        <v>93.255023640661904</v>
      </c>
      <c r="L32" s="153">
        <v>92.620820330748302</v>
      </c>
      <c r="M32" s="147"/>
      <c r="N32" s="154">
        <v>100.157656923814</v>
      </c>
      <c r="O32" s="155">
        <v>101.090692425401</v>
      </c>
      <c r="P32" s="156">
        <v>100.676473090831</v>
      </c>
      <c r="Q32" s="147"/>
      <c r="R32" s="157">
        <v>95.079248247208497</v>
      </c>
      <c r="S32" s="130"/>
      <c r="T32" s="131">
        <v>2.01191603589622</v>
      </c>
      <c r="U32" s="125">
        <v>6.0948505561901101</v>
      </c>
      <c r="V32" s="125">
        <v>1.9599921887445999</v>
      </c>
      <c r="W32" s="125">
        <v>2.4103201947746902</v>
      </c>
      <c r="X32" s="125">
        <v>-3.7557317351981498</v>
      </c>
      <c r="Y32" s="132">
        <v>1.9868590965045301</v>
      </c>
      <c r="Z32" s="125"/>
      <c r="AA32" s="133">
        <v>-11.212560086408301</v>
      </c>
      <c r="AB32" s="134">
        <v>-10.904603723061101</v>
      </c>
      <c r="AC32" s="135">
        <v>-11.038028104853799</v>
      </c>
      <c r="AD32" s="125"/>
      <c r="AE32" s="136">
        <v>-2.7241236400320901</v>
      </c>
      <c r="AF32" s="30"/>
      <c r="AG32" s="152">
        <v>91.020318379160599</v>
      </c>
      <c r="AH32" s="147">
        <v>92.681801936707501</v>
      </c>
      <c r="AI32" s="147">
        <v>93.216229162674793</v>
      </c>
      <c r="AJ32" s="147">
        <v>93.754599840732595</v>
      </c>
      <c r="AK32" s="147">
        <v>95.331792671848106</v>
      </c>
      <c r="AL32" s="153">
        <v>93.273837166324398</v>
      </c>
      <c r="AM32" s="147"/>
      <c r="AN32" s="154">
        <v>150.05675542091799</v>
      </c>
      <c r="AO32" s="155">
        <v>155.15733053703801</v>
      </c>
      <c r="AP32" s="156">
        <v>152.68652094999001</v>
      </c>
      <c r="AQ32" s="147"/>
      <c r="AR32" s="157">
        <v>113.89842925129</v>
      </c>
      <c r="AS32" s="130"/>
      <c r="AT32" s="131">
        <v>1.6445431348934201</v>
      </c>
      <c r="AU32" s="125">
        <v>4.3120838222723501</v>
      </c>
      <c r="AV32" s="125">
        <v>1.0500889685335399</v>
      </c>
      <c r="AW32" s="125">
        <v>2.8135744499188702</v>
      </c>
      <c r="AX32" s="125">
        <v>-0.240480702831075</v>
      </c>
      <c r="AY32" s="132">
        <v>1.8246923075700201</v>
      </c>
      <c r="AZ32" s="125"/>
      <c r="BA32" s="133">
        <v>-2.66227975769934</v>
      </c>
      <c r="BB32" s="134">
        <v>-1.14601835066316</v>
      </c>
      <c r="BC32" s="135">
        <v>-1.8571947308064101</v>
      </c>
      <c r="BD32" s="125"/>
      <c r="BE32" s="136">
        <v>0.769290693896168</v>
      </c>
    </row>
    <row r="33" spans="1:64" x14ac:dyDescent="0.25">
      <c r="A33" s="21" t="s">
        <v>52</v>
      </c>
      <c r="B33" s="3" t="str">
        <f t="shared" si="0"/>
        <v>Lynchburg, VA</v>
      </c>
      <c r="C33" s="3"/>
      <c r="D33" s="24" t="s">
        <v>16</v>
      </c>
      <c r="E33" s="27" t="s">
        <v>17</v>
      </c>
      <c r="F33" s="3"/>
      <c r="G33" s="152">
        <v>94.6268637992831</v>
      </c>
      <c r="H33" s="147">
        <v>100.64498791297299</v>
      </c>
      <c r="I33" s="147">
        <v>98.497697063369301</v>
      </c>
      <c r="J33" s="147">
        <v>99.185172968624201</v>
      </c>
      <c r="K33" s="147">
        <v>106.29199460916401</v>
      </c>
      <c r="L33" s="153">
        <v>100.185719661335</v>
      </c>
      <c r="M33" s="147"/>
      <c r="N33" s="154">
        <v>110.492705278592</v>
      </c>
      <c r="O33" s="155">
        <v>108.683801452784</v>
      </c>
      <c r="P33" s="156">
        <v>109.631686515558</v>
      </c>
      <c r="Q33" s="147"/>
      <c r="R33" s="157">
        <v>102.923482908362</v>
      </c>
      <c r="S33" s="130"/>
      <c r="T33" s="131">
        <v>2.7923093388184999</v>
      </c>
      <c r="U33" s="125">
        <v>10.8968017033568</v>
      </c>
      <c r="V33" s="125">
        <v>5.8357332431045101</v>
      </c>
      <c r="W33" s="125">
        <v>-2.3701399484295198</v>
      </c>
      <c r="X33" s="125">
        <v>-0.134513890812439</v>
      </c>
      <c r="Y33" s="132">
        <v>3.1276172312651198</v>
      </c>
      <c r="Z33" s="125"/>
      <c r="AA33" s="133">
        <v>-12.292085700697401</v>
      </c>
      <c r="AB33" s="134">
        <v>-8.7006432550164305</v>
      </c>
      <c r="AC33" s="135">
        <v>-10.746337191495099</v>
      </c>
      <c r="AD33" s="125"/>
      <c r="AE33" s="136">
        <v>-2.4859818183273599</v>
      </c>
      <c r="AF33" s="30"/>
      <c r="AG33" s="152">
        <v>100.832213547161</v>
      </c>
      <c r="AH33" s="147">
        <v>106.892249689054</v>
      </c>
      <c r="AI33" s="147">
        <v>106.989720238095</v>
      </c>
      <c r="AJ33" s="147">
        <v>108.561607698839</v>
      </c>
      <c r="AK33" s="147">
        <v>122.351220742273</v>
      </c>
      <c r="AL33" s="153">
        <v>110.051515448149</v>
      </c>
      <c r="AM33" s="147"/>
      <c r="AN33" s="154">
        <v>158.20913267055101</v>
      </c>
      <c r="AO33" s="155">
        <v>158.47595220588201</v>
      </c>
      <c r="AP33" s="156">
        <v>158.33788007805501</v>
      </c>
      <c r="AQ33" s="147"/>
      <c r="AR33" s="157">
        <v>126.514302735831</v>
      </c>
      <c r="AS33" s="130"/>
      <c r="AT33" s="131">
        <v>4.0681843282757502</v>
      </c>
      <c r="AU33" s="125">
        <v>9.15786559457508</v>
      </c>
      <c r="AV33" s="125">
        <v>4.9088847533236599</v>
      </c>
      <c r="AW33" s="125">
        <v>4.9194658647045202</v>
      </c>
      <c r="AX33" s="125">
        <v>11.991255089650901</v>
      </c>
      <c r="AY33" s="132">
        <v>7.4033105923665703</v>
      </c>
      <c r="AZ33" s="125"/>
      <c r="BA33" s="133">
        <v>14.934421526098999</v>
      </c>
      <c r="BB33" s="134">
        <v>16.173498258651499</v>
      </c>
      <c r="BC33" s="135">
        <v>15.5267202205599</v>
      </c>
      <c r="BD33" s="125"/>
      <c r="BE33" s="136">
        <v>10.364688397565301</v>
      </c>
    </row>
    <row r="34" spans="1:64" x14ac:dyDescent="0.25">
      <c r="A34" s="21" t="s">
        <v>77</v>
      </c>
      <c r="B34" s="3" t="str">
        <f t="shared" si="0"/>
        <v>Central Virginia</v>
      </c>
      <c r="C34" s="3"/>
      <c r="D34" s="24" t="s">
        <v>16</v>
      </c>
      <c r="E34" s="27" t="s">
        <v>17</v>
      </c>
      <c r="F34" s="3"/>
      <c r="G34" s="152">
        <v>98.117122882052897</v>
      </c>
      <c r="H34" s="147">
        <v>96.396938336519995</v>
      </c>
      <c r="I34" s="147">
        <v>96.126658582381395</v>
      </c>
      <c r="J34" s="147">
        <v>106.449153738752</v>
      </c>
      <c r="K34" s="147">
        <v>118.559219943465</v>
      </c>
      <c r="L34" s="153">
        <v>104.090372326931</v>
      </c>
      <c r="M34" s="147"/>
      <c r="N34" s="154">
        <v>133.315524572827</v>
      </c>
      <c r="O34" s="155">
        <v>129.650779412633</v>
      </c>
      <c r="P34" s="156">
        <v>131.53798137001999</v>
      </c>
      <c r="Q34" s="147"/>
      <c r="R34" s="157">
        <v>113.488190596755</v>
      </c>
      <c r="S34" s="130"/>
      <c r="T34" s="131">
        <v>3.1267290383731901</v>
      </c>
      <c r="U34" s="125">
        <v>3.6157802831115502</v>
      </c>
      <c r="V34" s="125">
        <v>2.0948231441931799</v>
      </c>
      <c r="W34" s="125">
        <v>0.63676640818316699</v>
      </c>
      <c r="X34" s="125">
        <v>1.15859907638807</v>
      </c>
      <c r="Y34" s="132">
        <v>2.07665754865757</v>
      </c>
      <c r="Z34" s="125"/>
      <c r="AA34" s="133">
        <v>4.8373289837386197</v>
      </c>
      <c r="AB34" s="134">
        <v>8.8368533322441198</v>
      </c>
      <c r="AC34" s="135">
        <v>6.6676093228611597</v>
      </c>
      <c r="AD34" s="125"/>
      <c r="AE34" s="136">
        <v>3.9169204584825401</v>
      </c>
      <c r="AF34" s="30"/>
      <c r="AG34" s="152">
        <v>104.817961204358</v>
      </c>
      <c r="AH34" s="147">
        <v>108.87842295512399</v>
      </c>
      <c r="AI34" s="147">
        <v>110.826000436681</v>
      </c>
      <c r="AJ34" s="147">
        <v>113.470940496663</v>
      </c>
      <c r="AK34" s="147">
        <v>119.33997740173</v>
      </c>
      <c r="AL34" s="153">
        <v>111.958614138934</v>
      </c>
      <c r="AM34" s="147"/>
      <c r="AN34" s="154">
        <v>156.70587476812</v>
      </c>
      <c r="AO34" s="155">
        <v>155.66365702766501</v>
      </c>
      <c r="AP34" s="156">
        <v>156.18941200447699</v>
      </c>
      <c r="AQ34" s="147"/>
      <c r="AR34" s="157">
        <v>127.069077094463</v>
      </c>
      <c r="AS34" s="130"/>
      <c r="AT34" s="131">
        <v>4.0251586891380899</v>
      </c>
      <c r="AU34" s="125">
        <v>6.2360274912614804</v>
      </c>
      <c r="AV34" s="125">
        <v>4.25185311580901</v>
      </c>
      <c r="AW34" s="125">
        <v>3.6238432479760898</v>
      </c>
      <c r="AX34" s="125">
        <v>4.66875935451512</v>
      </c>
      <c r="AY34" s="132">
        <v>4.5541467401331603</v>
      </c>
      <c r="AZ34" s="125"/>
      <c r="BA34" s="133">
        <v>10.381386202519799</v>
      </c>
      <c r="BB34" s="134">
        <v>11.2691738732315</v>
      </c>
      <c r="BC34" s="135">
        <v>10.8133481576885</v>
      </c>
      <c r="BD34" s="125"/>
      <c r="BE34" s="136">
        <v>7.3280076594582404</v>
      </c>
    </row>
    <row r="35" spans="1:64" x14ac:dyDescent="0.25">
      <c r="A35" s="21" t="s">
        <v>78</v>
      </c>
      <c r="B35" s="3" t="str">
        <f t="shared" si="0"/>
        <v>Chesapeake Bay</v>
      </c>
      <c r="C35" s="3"/>
      <c r="D35" s="24" t="s">
        <v>16</v>
      </c>
      <c r="E35" s="27" t="s">
        <v>17</v>
      </c>
      <c r="F35" s="3"/>
      <c r="G35" s="152">
        <v>98.308642241379303</v>
      </c>
      <c r="H35" s="147">
        <v>95.693895582329304</v>
      </c>
      <c r="I35" s="147">
        <v>100.704515418502</v>
      </c>
      <c r="J35" s="147">
        <v>121.584211618257</v>
      </c>
      <c r="K35" s="147">
        <v>131.83697231833901</v>
      </c>
      <c r="L35" s="153">
        <v>110.57995961227699</v>
      </c>
      <c r="M35" s="147"/>
      <c r="N35" s="154">
        <v>128.410658914728</v>
      </c>
      <c r="O35" s="155">
        <v>109.223235955056</v>
      </c>
      <c r="P35" s="156">
        <v>119.525744016649</v>
      </c>
      <c r="Q35" s="147"/>
      <c r="R35" s="157">
        <v>113.08123945301099</v>
      </c>
      <c r="S35" s="130"/>
      <c r="T35" s="131">
        <v>9.9003527151975597</v>
      </c>
      <c r="U35" s="125">
        <v>6.0005964943392396</v>
      </c>
      <c r="V35" s="125">
        <v>0.44161956187075901</v>
      </c>
      <c r="W35" s="125">
        <v>-3.77498171428378</v>
      </c>
      <c r="X35" s="125">
        <v>2.4568113239387401E-2</v>
      </c>
      <c r="Y35" s="132">
        <v>0.619490697599409</v>
      </c>
      <c r="Z35" s="125"/>
      <c r="AA35" s="133">
        <v>2.59297160283147</v>
      </c>
      <c r="AB35" s="134">
        <v>4.1667046401754604</v>
      </c>
      <c r="AC35" s="135">
        <v>2.89529637496832</v>
      </c>
      <c r="AD35" s="125"/>
      <c r="AE35" s="136">
        <v>1.15746900839125</v>
      </c>
      <c r="AF35" s="30"/>
      <c r="AG35" s="152">
        <v>100.247670306812</v>
      </c>
      <c r="AH35" s="147">
        <v>94.020704595185904</v>
      </c>
      <c r="AI35" s="147">
        <v>97.314051937345397</v>
      </c>
      <c r="AJ35" s="147">
        <v>102.315911407291</v>
      </c>
      <c r="AK35" s="147">
        <v>109.663632781717</v>
      </c>
      <c r="AL35" s="153">
        <v>100.91543632176</v>
      </c>
      <c r="AM35" s="147"/>
      <c r="AN35" s="154">
        <v>131.23122516556199</v>
      </c>
      <c r="AO35" s="155">
        <v>131.907546174142</v>
      </c>
      <c r="AP35" s="156">
        <v>131.56529324148201</v>
      </c>
      <c r="AQ35" s="147"/>
      <c r="AR35" s="157">
        <v>110.545738270738</v>
      </c>
      <c r="AS35" s="130"/>
      <c r="AT35" s="131">
        <v>3.0673810898535101</v>
      </c>
      <c r="AU35" s="125">
        <v>-1.07906653020882</v>
      </c>
      <c r="AV35" s="125">
        <v>-4.6715813382252398E-2</v>
      </c>
      <c r="AW35" s="125">
        <v>-0.54380124708330402</v>
      </c>
      <c r="AX35" s="125">
        <v>-1.0013615163944101</v>
      </c>
      <c r="AY35" s="132">
        <v>-4.8264704457802602E-3</v>
      </c>
      <c r="AZ35" s="125"/>
      <c r="BA35" s="133">
        <v>-2.7205767938572398</v>
      </c>
      <c r="BB35" s="134">
        <v>-1.7121400308411401</v>
      </c>
      <c r="BC35" s="135">
        <v>-2.2275183417338398</v>
      </c>
      <c r="BD35" s="125"/>
      <c r="BE35" s="136">
        <v>-0.94057160640601101</v>
      </c>
    </row>
    <row r="36" spans="1:64" x14ac:dyDescent="0.25">
      <c r="A36" s="21" t="s">
        <v>79</v>
      </c>
      <c r="B36" s="3" t="str">
        <f t="shared" si="0"/>
        <v>Coastal Virginia - Eastern Shore</v>
      </c>
      <c r="C36" s="3"/>
      <c r="D36" s="24" t="s">
        <v>16</v>
      </c>
      <c r="E36" s="27" t="s">
        <v>17</v>
      </c>
      <c r="F36" s="3"/>
      <c r="G36" s="152">
        <v>87.180672853828298</v>
      </c>
      <c r="H36" s="147">
        <v>92.164616895874204</v>
      </c>
      <c r="I36" s="147">
        <v>93.235794573643403</v>
      </c>
      <c r="J36" s="147">
        <v>94.167729166666604</v>
      </c>
      <c r="K36" s="147">
        <v>102.1284375</v>
      </c>
      <c r="L36" s="153">
        <v>94.296749213836407</v>
      </c>
      <c r="M36" s="147"/>
      <c r="N36" s="154">
        <v>112.320800561797</v>
      </c>
      <c r="O36" s="155">
        <v>104.95956386292799</v>
      </c>
      <c r="P36" s="156">
        <v>108.830465288035</v>
      </c>
      <c r="Q36" s="147"/>
      <c r="R36" s="157">
        <v>99.345146228835304</v>
      </c>
      <c r="S36" s="130"/>
      <c r="T36" s="131">
        <v>-5.56495426062442</v>
      </c>
      <c r="U36" s="125">
        <v>-0.269667243297118</v>
      </c>
      <c r="V36" s="125">
        <v>2.0323469494997699</v>
      </c>
      <c r="W36" s="125">
        <v>-5.0940286700467698</v>
      </c>
      <c r="X36" s="125">
        <v>-2.5187893206744798</v>
      </c>
      <c r="Y36" s="132">
        <v>-2.0890466763482101</v>
      </c>
      <c r="Z36" s="125"/>
      <c r="AA36" s="133">
        <v>-6.4577914997315098</v>
      </c>
      <c r="AB36" s="134">
        <v>-10.709065871108001</v>
      </c>
      <c r="AC36" s="135">
        <v>-8.4402168147635397</v>
      </c>
      <c r="AD36" s="125"/>
      <c r="AE36" s="136">
        <v>-4.6000797980027803</v>
      </c>
      <c r="AF36" s="30"/>
      <c r="AG36" s="152">
        <v>96.504879182156103</v>
      </c>
      <c r="AH36" s="147">
        <v>96.032184044233802</v>
      </c>
      <c r="AI36" s="147">
        <v>96.938702376461706</v>
      </c>
      <c r="AJ36" s="147">
        <v>97.545259451445503</v>
      </c>
      <c r="AK36" s="147">
        <v>99.683826701375907</v>
      </c>
      <c r="AL36" s="153">
        <v>97.393759628989102</v>
      </c>
      <c r="AM36" s="147"/>
      <c r="AN36" s="154">
        <v>118.711688020499</v>
      </c>
      <c r="AO36" s="155">
        <v>117.83404955983001</v>
      </c>
      <c r="AP36" s="156">
        <v>118.276768460171</v>
      </c>
      <c r="AQ36" s="147"/>
      <c r="AR36" s="157">
        <v>104.22813864946301</v>
      </c>
      <c r="AS36" s="130"/>
      <c r="AT36" s="131">
        <v>-4.7330631219968398</v>
      </c>
      <c r="AU36" s="125">
        <v>0.199203048217371</v>
      </c>
      <c r="AV36" s="125">
        <v>1.0309591064074799</v>
      </c>
      <c r="AW36" s="125">
        <v>-0.88796592944366703</v>
      </c>
      <c r="AX36" s="125">
        <v>-2.6576224278809999</v>
      </c>
      <c r="AY36" s="132">
        <v>-1.41295233499602</v>
      </c>
      <c r="AZ36" s="125"/>
      <c r="BA36" s="133">
        <v>-4.8572182047754602</v>
      </c>
      <c r="BB36" s="134">
        <v>-6.0086706662723897</v>
      </c>
      <c r="BC36" s="135">
        <v>-5.4324479818075497</v>
      </c>
      <c r="BD36" s="125"/>
      <c r="BE36" s="136">
        <v>-3.296175874052</v>
      </c>
    </row>
    <row r="37" spans="1:64" x14ac:dyDescent="0.25">
      <c r="A37" s="21" t="s">
        <v>80</v>
      </c>
      <c r="B37" s="3" t="str">
        <f t="shared" si="0"/>
        <v>Coastal Virginia - Hampton Roads</v>
      </c>
      <c r="C37" s="3"/>
      <c r="D37" s="24" t="s">
        <v>16</v>
      </c>
      <c r="E37" s="27" t="s">
        <v>17</v>
      </c>
      <c r="F37" s="3"/>
      <c r="G37" s="152">
        <v>92.8589939376443</v>
      </c>
      <c r="H37" s="147">
        <v>92.870045580799001</v>
      </c>
      <c r="I37" s="147">
        <v>94.105456430052101</v>
      </c>
      <c r="J37" s="147">
        <v>108.234462678965</v>
      </c>
      <c r="K37" s="147">
        <v>115.740061052928</v>
      </c>
      <c r="L37" s="153">
        <v>102.463179591836</v>
      </c>
      <c r="M37" s="147"/>
      <c r="N37" s="154">
        <v>121.56960203064</v>
      </c>
      <c r="O37" s="155">
        <v>109.10483361534099</v>
      </c>
      <c r="P37" s="156">
        <v>116.015713208685</v>
      </c>
      <c r="Q37" s="147"/>
      <c r="R37" s="157">
        <v>106.933284676978</v>
      </c>
      <c r="S37" s="130"/>
      <c r="T37" s="131">
        <v>1.64267633597174</v>
      </c>
      <c r="U37" s="125">
        <v>2.8151431160042502</v>
      </c>
      <c r="V37" s="125">
        <v>2.06546156014958</v>
      </c>
      <c r="W37" s="125">
        <v>0.52019986611536695</v>
      </c>
      <c r="X37" s="125">
        <v>-0.12720738966870901</v>
      </c>
      <c r="Y37" s="132">
        <v>1.2770246232309701</v>
      </c>
      <c r="Z37" s="125"/>
      <c r="AA37" s="133">
        <v>-2.3761960675477698</v>
      </c>
      <c r="AB37" s="134">
        <v>-1.8096102906946301</v>
      </c>
      <c r="AC37" s="135">
        <v>-2.0206213291892001</v>
      </c>
      <c r="AD37" s="125"/>
      <c r="AE37" s="136">
        <v>0.13431632659741199</v>
      </c>
      <c r="AF37" s="30"/>
      <c r="AG37" s="152">
        <v>96.185374999999993</v>
      </c>
      <c r="AH37" s="147">
        <v>97.203374257310102</v>
      </c>
      <c r="AI37" s="147">
        <v>98.937393270821801</v>
      </c>
      <c r="AJ37" s="147">
        <v>104.804235757613</v>
      </c>
      <c r="AK37" s="147">
        <v>106.13560197859201</v>
      </c>
      <c r="AL37" s="153">
        <v>101.06765252172301</v>
      </c>
      <c r="AM37" s="147"/>
      <c r="AN37" s="154">
        <v>120.61434984568299</v>
      </c>
      <c r="AO37" s="155">
        <v>123.03138453109599</v>
      </c>
      <c r="AP37" s="156">
        <v>121.81453406855501</v>
      </c>
      <c r="AQ37" s="147"/>
      <c r="AR37" s="157">
        <v>108.137654583347</v>
      </c>
      <c r="AS37" s="130"/>
      <c r="AT37" s="131">
        <v>3.2567478778929799</v>
      </c>
      <c r="AU37" s="125">
        <v>3.6854173302576299</v>
      </c>
      <c r="AV37" s="125">
        <v>1.5926264186541501</v>
      </c>
      <c r="AW37" s="125">
        <v>1.6821392633696</v>
      </c>
      <c r="AX37" s="125">
        <v>-0.48242921422877999</v>
      </c>
      <c r="AY37" s="132">
        <v>1.7342111768335799</v>
      </c>
      <c r="AZ37" s="125"/>
      <c r="BA37" s="133">
        <v>-1.1209783779426099</v>
      </c>
      <c r="BB37" s="134">
        <v>6.3695838541508107E-2</v>
      </c>
      <c r="BC37" s="135">
        <v>-0.53196307351413397</v>
      </c>
      <c r="BD37" s="125"/>
      <c r="BE37" s="136">
        <v>0.89817270482330303</v>
      </c>
    </row>
    <row r="38" spans="1:64" x14ac:dyDescent="0.25">
      <c r="A38" s="20" t="s">
        <v>81</v>
      </c>
      <c r="B38" s="3" t="str">
        <f t="shared" si="0"/>
        <v>Northern Virginia</v>
      </c>
      <c r="C38" s="3"/>
      <c r="D38" s="24" t="s">
        <v>16</v>
      </c>
      <c r="E38" s="27" t="s">
        <v>17</v>
      </c>
      <c r="F38" s="3"/>
      <c r="G38" s="152">
        <v>107.854433725253</v>
      </c>
      <c r="H38" s="147">
        <v>106.096270162322</v>
      </c>
      <c r="I38" s="147">
        <v>106.12969544912499</v>
      </c>
      <c r="J38" s="147">
        <v>114.104939858439</v>
      </c>
      <c r="K38" s="147">
        <v>116.795622645649</v>
      </c>
      <c r="L38" s="153">
        <v>110.759629949695</v>
      </c>
      <c r="M38" s="147"/>
      <c r="N38" s="154">
        <v>114.72825053995599</v>
      </c>
      <c r="O38" s="155">
        <v>108.550480990274</v>
      </c>
      <c r="P38" s="156">
        <v>111.929901676111</v>
      </c>
      <c r="Q38" s="147"/>
      <c r="R38" s="157">
        <v>111.125180649035</v>
      </c>
      <c r="S38" s="130"/>
      <c r="T38" s="131">
        <v>3.5305203324633299</v>
      </c>
      <c r="U38" s="125">
        <v>2.4254505556608401</v>
      </c>
      <c r="V38" s="125">
        <v>3.2272548763938098</v>
      </c>
      <c r="W38" s="125">
        <v>2.1392289439447398</v>
      </c>
      <c r="X38" s="125">
        <v>2.63095781710655</v>
      </c>
      <c r="Y38" s="132">
        <v>2.8373750088634999</v>
      </c>
      <c r="Z38" s="125"/>
      <c r="AA38" s="133">
        <v>1.67885104833451</v>
      </c>
      <c r="AB38" s="134">
        <v>2.0071867547986399</v>
      </c>
      <c r="AC38" s="135">
        <v>1.8753759711322999</v>
      </c>
      <c r="AD38" s="125"/>
      <c r="AE38" s="136">
        <v>2.52123278967888</v>
      </c>
      <c r="AF38" s="30"/>
      <c r="AG38" s="152">
        <v>133.16963523716899</v>
      </c>
      <c r="AH38" s="147">
        <v>147.219351300792</v>
      </c>
      <c r="AI38" s="147">
        <v>155.07677811643001</v>
      </c>
      <c r="AJ38" s="147">
        <v>151.883517512818</v>
      </c>
      <c r="AK38" s="147">
        <v>137.75185729810201</v>
      </c>
      <c r="AL38" s="153">
        <v>145.61219318247399</v>
      </c>
      <c r="AM38" s="147"/>
      <c r="AN38" s="154">
        <v>126.462711335983</v>
      </c>
      <c r="AO38" s="155">
        <v>125.335340257741</v>
      </c>
      <c r="AP38" s="156">
        <v>125.903015473466</v>
      </c>
      <c r="AQ38" s="147"/>
      <c r="AR38" s="157">
        <v>139.784611076413</v>
      </c>
      <c r="AS38" s="130"/>
      <c r="AT38" s="131">
        <v>7.4272907301169697</v>
      </c>
      <c r="AU38" s="125">
        <v>8.6288086539875799</v>
      </c>
      <c r="AV38" s="125">
        <v>7.65226698851537</v>
      </c>
      <c r="AW38" s="125">
        <v>5.5908053423001203</v>
      </c>
      <c r="AX38" s="125">
        <v>4.6649974081525798</v>
      </c>
      <c r="AY38" s="132">
        <v>6.6801326463666202</v>
      </c>
      <c r="AZ38" s="125"/>
      <c r="BA38" s="133">
        <v>3.6962003782898698</v>
      </c>
      <c r="BB38" s="134">
        <v>3.4079107532394901</v>
      </c>
      <c r="BC38" s="135">
        <v>3.5535505820292501</v>
      </c>
      <c r="BD38" s="125"/>
      <c r="BE38" s="136">
        <v>5.8959621527927704</v>
      </c>
    </row>
    <row r="39" spans="1:64" x14ac:dyDescent="0.25">
      <c r="A39" s="22" t="s">
        <v>82</v>
      </c>
      <c r="B39" s="3" t="str">
        <f t="shared" si="0"/>
        <v>Shenandoah Valley</v>
      </c>
      <c r="C39" s="3"/>
      <c r="D39" s="25" t="s">
        <v>16</v>
      </c>
      <c r="E39" s="28" t="s">
        <v>17</v>
      </c>
      <c r="F39" s="3"/>
      <c r="G39" s="158">
        <v>90.504504335598696</v>
      </c>
      <c r="H39" s="159">
        <v>90.815207762075502</v>
      </c>
      <c r="I39" s="159">
        <v>92.630882137628106</v>
      </c>
      <c r="J39" s="159">
        <v>98.471420187793399</v>
      </c>
      <c r="K39" s="159">
        <v>100.610751046025</v>
      </c>
      <c r="L39" s="160">
        <v>94.559390949302397</v>
      </c>
      <c r="M39" s="147"/>
      <c r="N39" s="161">
        <v>106.135747062115</v>
      </c>
      <c r="O39" s="162">
        <v>101.136015742128</v>
      </c>
      <c r="P39" s="163">
        <v>103.641723847807</v>
      </c>
      <c r="Q39" s="147"/>
      <c r="R39" s="164">
        <v>97.399395480721395</v>
      </c>
      <c r="S39" s="130"/>
      <c r="T39" s="137">
        <v>0.77035088180345301</v>
      </c>
      <c r="U39" s="138">
        <v>0.70639836953893897</v>
      </c>
      <c r="V39" s="138">
        <v>1.4413283625142701</v>
      </c>
      <c r="W39" s="138">
        <v>-1.8155340015322301</v>
      </c>
      <c r="X39" s="138">
        <v>-4.4575290747308598</v>
      </c>
      <c r="Y39" s="139">
        <v>-0.52995541576119998</v>
      </c>
      <c r="Z39" s="125"/>
      <c r="AA39" s="140">
        <v>-10.7573974064998</v>
      </c>
      <c r="AB39" s="141">
        <v>-12.4976488576176</v>
      </c>
      <c r="AC39" s="142">
        <v>-11.5822955987031</v>
      </c>
      <c r="AD39" s="125"/>
      <c r="AE39" s="143">
        <v>-4.9651718655530104</v>
      </c>
      <c r="AF39" s="31"/>
      <c r="AG39" s="158">
        <v>94.143114438267105</v>
      </c>
      <c r="AH39" s="159">
        <v>94.884891781222507</v>
      </c>
      <c r="AI39" s="159">
        <v>95.2774717632782</v>
      </c>
      <c r="AJ39" s="159">
        <v>98.2062502299908</v>
      </c>
      <c r="AK39" s="159">
        <v>100.136437096291</v>
      </c>
      <c r="AL39" s="160">
        <v>96.689682106743703</v>
      </c>
      <c r="AM39" s="147"/>
      <c r="AN39" s="161">
        <v>127.60754888314401</v>
      </c>
      <c r="AO39" s="162">
        <v>127.70762181645</v>
      </c>
      <c r="AP39" s="163">
        <v>127.65694291996</v>
      </c>
      <c r="AQ39" s="147"/>
      <c r="AR39" s="164">
        <v>107.885337030587</v>
      </c>
      <c r="AS39" s="130"/>
      <c r="AT39" s="137">
        <v>-1.30113205983257</v>
      </c>
      <c r="AU39" s="138">
        <v>0.70604853309376003</v>
      </c>
      <c r="AV39" s="138">
        <v>-0.84158473407603795</v>
      </c>
      <c r="AW39" s="138">
        <v>-0.46021774845032198</v>
      </c>
      <c r="AX39" s="138">
        <v>-1.3006573308908</v>
      </c>
      <c r="AY39" s="139">
        <v>-0.62988298522854202</v>
      </c>
      <c r="AZ39" s="125"/>
      <c r="BA39" s="140">
        <v>-0.27470778650931499</v>
      </c>
      <c r="BB39" s="141">
        <v>-0.41925444933778899</v>
      </c>
      <c r="BC39" s="142">
        <v>-0.348698354497401</v>
      </c>
      <c r="BD39" s="125"/>
      <c r="BE39" s="143">
        <v>-5.4939102769342302E-2</v>
      </c>
    </row>
    <row r="40" spans="1:64" ht="13" x14ac:dyDescent="0.3">
      <c r="A40" s="19" t="s">
        <v>83</v>
      </c>
      <c r="B40" s="3" t="str">
        <f t="shared" si="0"/>
        <v>Southern Virginia</v>
      </c>
      <c r="C40" s="9"/>
      <c r="D40" s="23" t="s">
        <v>16</v>
      </c>
      <c r="E40" s="26" t="s">
        <v>17</v>
      </c>
      <c r="F40" s="3"/>
      <c r="G40" s="144">
        <v>84.392406057206898</v>
      </c>
      <c r="H40" s="145">
        <v>90.733540372670802</v>
      </c>
      <c r="I40" s="145">
        <v>89.974781969622697</v>
      </c>
      <c r="J40" s="145">
        <v>88.673864182692299</v>
      </c>
      <c r="K40" s="145">
        <v>93.077512168739801</v>
      </c>
      <c r="L40" s="146">
        <v>89.466502651113402</v>
      </c>
      <c r="M40" s="147"/>
      <c r="N40" s="148">
        <v>94.469088471849801</v>
      </c>
      <c r="O40" s="149">
        <v>91.126356209150302</v>
      </c>
      <c r="P40" s="150">
        <v>92.810818697649196</v>
      </c>
      <c r="Q40" s="147"/>
      <c r="R40" s="151">
        <v>90.409105170969397</v>
      </c>
      <c r="S40" s="130"/>
      <c r="T40" s="122">
        <v>2.8234129350745301</v>
      </c>
      <c r="U40" s="123">
        <v>8.9069044147444405</v>
      </c>
      <c r="V40" s="123">
        <v>5.9312847611645703</v>
      </c>
      <c r="W40" s="123">
        <v>0.69070689265515695</v>
      </c>
      <c r="X40" s="123">
        <v>-0.65815031732877705</v>
      </c>
      <c r="Y40" s="124">
        <v>3.60275585231643</v>
      </c>
      <c r="Z40" s="125"/>
      <c r="AA40" s="126">
        <v>0.19363318666514401</v>
      </c>
      <c r="AB40" s="127">
        <v>-1.1750554523499499</v>
      </c>
      <c r="AC40" s="128">
        <v>-0.47685049381767802</v>
      </c>
      <c r="AD40" s="125"/>
      <c r="AE40" s="129">
        <v>2.3071765957925598</v>
      </c>
      <c r="AF40" s="29"/>
      <c r="AG40" s="144">
        <v>98.281774153386394</v>
      </c>
      <c r="AH40" s="145">
        <v>96.808246311603995</v>
      </c>
      <c r="AI40" s="145">
        <v>98.631594202898498</v>
      </c>
      <c r="AJ40" s="145">
        <v>98.891897659001401</v>
      </c>
      <c r="AK40" s="145">
        <v>101.570129151291</v>
      </c>
      <c r="AL40" s="146">
        <v>98.833802399740506</v>
      </c>
      <c r="AM40" s="147"/>
      <c r="AN40" s="148">
        <v>103.597273388017</v>
      </c>
      <c r="AO40" s="149">
        <v>108.03105540897</v>
      </c>
      <c r="AP40" s="150">
        <v>105.839536053374</v>
      </c>
      <c r="AQ40" s="147"/>
      <c r="AR40" s="151">
        <v>100.910266048068</v>
      </c>
      <c r="AS40" s="130"/>
      <c r="AT40" s="122">
        <v>6.38984449542889</v>
      </c>
      <c r="AU40" s="123">
        <v>9.9689444632327806</v>
      </c>
      <c r="AV40" s="123">
        <v>9.0438296987092208</v>
      </c>
      <c r="AW40" s="123">
        <v>9.11935170899085</v>
      </c>
      <c r="AX40" s="123">
        <v>13.7391669460439</v>
      </c>
      <c r="AY40" s="124">
        <v>9.6923050062317202</v>
      </c>
      <c r="AZ40" s="125"/>
      <c r="BA40" s="126">
        <v>7.6947641880455402</v>
      </c>
      <c r="BB40" s="127">
        <v>11.2484299314753</v>
      </c>
      <c r="BC40" s="128">
        <v>9.5018061526810396</v>
      </c>
      <c r="BD40" s="125"/>
      <c r="BE40" s="129">
        <v>9.5531039474417501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103.839905596763</v>
      </c>
      <c r="H41" s="147">
        <v>94.692369266724995</v>
      </c>
      <c r="I41" s="147">
        <v>96.506669851887196</v>
      </c>
      <c r="J41" s="147">
        <v>97.660469099031999</v>
      </c>
      <c r="K41" s="147">
        <v>101.33720351951</v>
      </c>
      <c r="L41" s="153">
        <v>98.476190866141707</v>
      </c>
      <c r="M41" s="147"/>
      <c r="N41" s="154">
        <v>108.430527419838</v>
      </c>
      <c r="O41" s="155">
        <v>106.71322710163101</v>
      </c>
      <c r="P41" s="156">
        <v>107.495886369844</v>
      </c>
      <c r="Q41" s="147"/>
      <c r="R41" s="157">
        <v>101.32320601801899</v>
      </c>
      <c r="S41" s="130"/>
      <c r="T41" s="131">
        <v>9.2310340931857002</v>
      </c>
      <c r="U41" s="125">
        <v>0.71252646201937397</v>
      </c>
      <c r="V41" s="125">
        <v>-3.26250366935338</v>
      </c>
      <c r="W41" s="125">
        <v>-11.9007583603219</v>
      </c>
      <c r="X41" s="125">
        <v>-13.379675277836199</v>
      </c>
      <c r="Y41" s="132">
        <v>-3.6368560106063299</v>
      </c>
      <c r="Z41" s="125"/>
      <c r="AA41" s="133">
        <v>-12.027296076548</v>
      </c>
      <c r="AB41" s="134">
        <v>-10.449682420458</v>
      </c>
      <c r="AC41" s="135">
        <v>-11.2008254039809</v>
      </c>
      <c r="AD41" s="125"/>
      <c r="AE41" s="136">
        <v>-6.34344953055394</v>
      </c>
      <c r="AF41" s="30"/>
      <c r="AG41" s="152">
        <v>101.05481672393999</v>
      </c>
      <c r="AH41" s="147">
        <v>101.338652020612</v>
      </c>
      <c r="AI41" s="147">
        <v>101.59383694449799</v>
      </c>
      <c r="AJ41" s="147">
        <v>102.599959863536</v>
      </c>
      <c r="AK41" s="147">
        <v>106.408526458616</v>
      </c>
      <c r="AL41" s="153">
        <v>102.644229605153</v>
      </c>
      <c r="AM41" s="147"/>
      <c r="AN41" s="154">
        <v>145.253735474091</v>
      </c>
      <c r="AO41" s="155">
        <v>145.27910559939801</v>
      </c>
      <c r="AP41" s="156">
        <v>145.26670389681601</v>
      </c>
      <c r="AQ41" s="147"/>
      <c r="AR41" s="157">
        <v>116.963318766825</v>
      </c>
      <c r="AS41" s="130"/>
      <c r="AT41" s="131">
        <v>2.8002337326300402</v>
      </c>
      <c r="AU41" s="125">
        <v>4.3678172885508202</v>
      </c>
      <c r="AV41" s="125">
        <v>0.61151234942119603</v>
      </c>
      <c r="AW41" s="125">
        <v>0.63079077055385802</v>
      </c>
      <c r="AX41" s="125">
        <v>1.25468083598266</v>
      </c>
      <c r="AY41" s="132">
        <v>1.8066729580307299</v>
      </c>
      <c r="AZ41" s="125"/>
      <c r="BA41" s="133">
        <v>-1.21545080841085</v>
      </c>
      <c r="BB41" s="134">
        <v>-0.66679762876940096</v>
      </c>
      <c r="BC41" s="135">
        <v>-0.93942523861369198</v>
      </c>
      <c r="BD41" s="125"/>
      <c r="BE41" s="136">
        <v>0.86539552959686195</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79.295278745644495</v>
      </c>
      <c r="H42" s="147">
        <v>80.214735249621697</v>
      </c>
      <c r="I42" s="147">
        <v>81.760584518167406</v>
      </c>
      <c r="J42" s="147">
        <v>85.195923344947701</v>
      </c>
      <c r="K42" s="147">
        <v>86.011001564945204</v>
      </c>
      <c r="L42" s="153">
        <v>82.491194417396898</v>
      </c>
      <c r="M42" s="147"/>
      <c r="N42" s="154">
        <v>91.581791044776097</v>
      </c>
      <c r="O42" s="155">
        <v>81.626084745762697</v>
      </c>
      <c r="P42" s="156">
        <v>86.919992063492003</v>
      </c>
      <c r="Q42" s="147"/>
      <c r="R42" s="157">
        <v>83.776678184749997</v>
      </c>
      <c r="S42" s="130"/>
      <c r="T42" s="131">
        <v>4.1270355221731201</v>
      </c>
      <c r="U42" s="125">
        <v>2.34179007384718</v>
      </c>
      <c r="V42" s="125">
        <v>3.09639081970901</v>
      </c>
      <c r="W42" s="125">
        <v>3.2984128274154498</v>
      </c>
      <c r="X42" s="125">
        <v>5.2620532876688102E-2</v>
      </c>
      <c r="Y42" s="132">
        <v>2.5022875159707998</v>
      </c>
      <c r="Z42" s="125"/>
      <c r="AA42" s="133">
        <v>6.0901668298032101</v>
      </c>
      <c r="AB42" s="134">
        <v>-7.7909616369186399</v>
      </c>
      <c r="AC42" s="135">
        <v>-0.46107165992705801</v>
      </c>
      <c r="AD42" s="125"/>
      <c r="AE42" s="136">
        <v>1.54604673286536</v>
      </c>
      <c r="AF42" s="30"/>
      <c r="AG42" s="152">
        <v>82.8810702746365</v>
      </c>
      <c r="AH42" s="147">
        <v>85.049830949284697</v>
      </c>
      <c r="AI42" s="147">
        <v>86.136463567839101</v>
      </c>
      <c r="AJ42" s="147">
        <v>86.510978999382303</v>
      </c>
      <c r="AK42" s="147">
        <v>86.747313725490102</v>
      </c>
      <c r="AL42" s="153">
        <v>85.582987894106594</v>
      </c>
      <c r="AM42" s="147"/>
      <c r="AN42" s="154">
        <v>95.067460825071905</v>
      </c>
      <c r="AO42" s="155">
        <v>92.757254192699705</v>
      </c>
      <c r="AP42" s="156">
        <v>93.928463035019405</v>
      </c>
      <c r="AQ42" s="147"/>
      <c r="AR42" s="157">
        <v>88.010819733987304</v>
      </c>
      <c r="AS42" s="130"/>
      <c r="AT42" s="131">
        <v>5.3110639265727597</v>
      </c>
      <c r="AU42" s="125">
        <v>5.1166668026415998</v>
      </c>
      <c r="AV42" s="125">
        <v>4.0255955822247902</v>
      </c>
      <c r="AW42" s="125">
        <v>3.7851507695500199</v>
      </c>
      <c r="AX42" s="125">
        <v>4.57781626427807</v>
      </c>
      <c r="AY42" s="132">
        <v>4.4764400586199402</v>
      </c>
      <c r="AZ42" s="125"/>
      <c r="BA42" s="133">
        <v>6.9016483687187904</v>
      </c>
      <c r="BB42" s="134">
        <v>1.94090559769754</v>
      </c>
      <c r="BC42" s="135">
        <v>4.4547880749311597</v>
      </c>
      <c r="BD42" s="125"/>
      <c r="BE42" s="136">
        <v>4.5126083168161903</v>
      </c>
      <c r="BF42" s="76"/>
      <c r="BG42" s="76"/>
      <c r="BH42" s="76"/>
      <c r="BI42" s="76"/>
      <c r="BJ42" s="76"/>
      <c r="BK42" s="76"/>
      <c r="BL42" s="76"/>
    </row>
    <row r="43" spans="1:64" x14ac:dyDescent="0.25">
      <c r="A43" s="22" t="s">
        <v>86</v>
      </c>
      <c r="B43" s="3" t="str">
        <f t="shared" si="0"/>
        <v>Virginia Mountains</v>
      </c>
      <c r="C43" s="3"/>
      <c r="D43" s="25" t="s">
        <v>16</v>
      </c>
      <c r="E43" s="28" t="s">
        <v>17</v>
      </c>
      <c r="F43" s="3"/>
      <c r="G43" s="158">
        <v>93.455146711635706</v>
      </c>
      <c r="H43" s="159">
        <v>96.565971479500803</v>
      </c>
      <c r="I43" s="159">
        <v>102.066415965245</v>
      </c>
      <c r="J43" s="159">
        <v>135.83048440811299</v>
      </c>
      <c r="K43" s="159">
        <v>144.49163493840899</v>
      </c>
      <c r="L43" s="160">
        <v>115.034542601693</v>
      </c>
      <c r="M43" s="147"/>
      <c r="N43" s="161">
        <v>140.66886677282301</v>
      </c>
      <c r="O43" s="162">
        <v>114.86551492336601</v>
      </c>
      <c r="P43" s="163">
        <v>127.851628155469</v>
      </c>
      <c r="Q43" s="147"/>
      <c r="R43" s="164">
        <v>118.97126394814499</v>
      </c>
      <c r="S43" s="130"/>
      <c r="T43" s="137">
        <v>0.63649731787525898</v>
      </c>
      <c r="U43" s="138">
        <v>5.8650655189765404</v>
      </c>
      <c r="V43" s="138">
        <v>5.5602459519087697</v>
      </c>
      <c r="W43" s="138">
        <v>11.953126710857401</v>
      </c>
      <c r="X43" s="138">
        <v>11.687105670140101</v>
      </c>
      <c r="Y43" s="139">
        <v>8.2771662661712906</v>
      </c>
      <c r="Z43" s="125"/>
      <c r="AA43" s="140">
        <v>-0.53795533234608695</v>
      </c>
      <c r="AB43" s="141">
        <v>-6.7357092904980096</v>
      </c>
      <c r="AC43" s="142">
        <v>-3.3017009095047598</v>
      </c>
      <c r="AD43" s="125"/>
      <c r="AE43" s="143">
        <v>4.0716965414054203</v>
      </c>
      <c r="AF43" s="31"/>
      <c r="AG43" s="158">
        <v>103.195567165301</v>
      </c>
      <c r="AH43" s="159">
        <v>103.624605731158</v>
      </c>
      <c r="AI43" s="159">
        <v>104.2023859217</v>
      </c>
      <c r="AJ43" s="159">
        <v>115.021015358361</v>
      </c>
      <c r="AK43" s="159">
        <v>117.183225234045</v>
      </c>
      <c r="AL43" s="160">
        <v>109.015691449668</v>
      </c>
      <c r="AM43" s="147"/>
      <c r="AN43" s="161">
        <v>137.19496589286601</v>
      </c>
      <c r="AO43" s="162">
        <v>133.394262964012</v>
      </c>
      <c r="AP43" s="163">
        <v>135.360427016084</v>
      </c>
      <c r="AQ43" s="147"/>
      <c r="AR43" s="164">
        <v>117.542933176316</v>
      </c>
      <c r="AS43" s="130"/>
      <c r="AT43" s="137">
        <v>6.6606673773878704</v>
      </c>
      <c r="AU43" s="138">
        <v>5.7889407368103001</v>
      </c>
      <c r="AV43" s="138">
        <v>1.69591549813858</v>
      </c>
      <c r="AW43" s="138">
        <v>8.10310482406258</v>
      </c>
      <c r="AX43" s="138">
        <v>7.1154393134858198</v>
      </c>
      <c r="AY43" s="139">
        <v>5.9128579529164504</v>
      </c>
      <c r="AZ43" s="125"/>
      <c r="BA43" s="140">
        <v>1.84767780917706</v>
      </c>
      <c r="BB43" s="141">
        <v>1.2778308106652501</v>
      </c>
      <c r="BC43" s="142">
        <v>1.5831118290048301</v>
      </c>
      <c r="BD43" s="125"/>
      <c r="BE43" s="143">
        <v>4.0944482798838298</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107</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58.345746416208698</v>
      </c>
      <c r="H6" s="145">
        <v>55.585122116007099</v>
      </c>
      <c r="I6" s="145">
        <v>55.074604474379797</v>
      </c>
      <c r="J6" s="145">
        <v>63.568777533397302</v>
      </c>
      <c r="K6" s="145">
        <v>77.202696095772495</v>
      </c>
      <c r="L6" s="146">
        <v>61.955553376340198</v>
      </c>
      <c r="M6" s="147"/>
      <c r="N6" s="148">
        <v>91.647042830648601</v>
      </c>
      <c r="O6" s="149">
        <v>76.785447195771397</v>
      </c>
      <c r="P6" s="150">
        <v>84.216285589303695</v>
      </c>
      <c r="Q6" s="147"/>
      <c r="R6" s="151">
        <v>68.315824802048695</v>
      </c>
      <c r="S6" s="130"/>
      <c r="T6" s="122">
        <v>1.3231068006509299</v>
      </c>
      <c r="U6" s="123">
        <v>2.8362257134167901E-2</v>
      </c>
      <c r="V6" s="123">
        <v>-1.2937977928165401</v>
      </c>
      <c r="W6" s="123">
        <v>-0.71989114515392205</v>
      </c>
      <c r="X6" s="123">
        <v>-0.18894237132010799</v>
      </c>
      <c r="Y6" s="124">
        <v>-0.17768360905980701</v>
      </c>
      <c r="Z6" s="125"/>
      <c r="AA6" s="126">
        <v>-0.56154213973726896</v>
      </c>
      <c r="AB6" s="127">
        <v>-2.1902583915628502</v>
      </c>
      <c r="AC6" s="128">
        <v>-1.3106748699461901</v>
      </c>
      <c r="AD6" s="125"/>
      <c r="AE6" s="129">
        <v>-0.58020263161420904</v>
      </c>
      <c r="AG6" s="144">
        <v>66.507973041493699</v>
      </c>
      <c r="AH6" s="145">
        <v>75.849651248568193</v>
      </c>
      <c r="AI6" s="145">
        <v>82.406799097228998</v>
      </c>
      <c r="AJ6" s="145">
        <v>90.526330577709203</v>
      </c>
      <c r="AK6" s="145">
        <v>92.201299952541802</v>
      </c>
      <c r="AL6" s="146">
        <v>81.491313572309906</v>
      </c>
      <c r="AM6" s="147"/>
      <c r="AN6" s="148">
        <v>109.889894461064</v>
      </c>
      <c r="AO6" s="149">
        <v>109.619406436453</v>
      </c>
      <c r="AP6" s="150">
        <v>109.754651580714</v>
      </c>
      <c r="AQ6" s="147"/>
      <c r="AR6" s="151">
        <v>89.560293026008694</v>
      </c>
      <c r="AS6" s="130"/>
      <c r="AT6" s="122">
        <v>3.4719440590467099</v>
      </c>
      <c r="AU6" s="123">
        <v>3.6436213736305998</v>
      </c>
      <c r="AV6" s="123">
        <v>-2.2830118518864602</v>
      </c>
      <c r="AW6" s="123">
        <v>2.1739356535418102</v>
      </c>
      <c r="AX6" s="123">
        <v>3.5818635446430198</v>
      </c>
      <c r="AY6" s="124">
        <v>2.0257423692884502</v>
      </c>
      <c r="AZ6" s="125"/>
      <c r="BA6" s="126">
        <v>2.9939342392685502</v>
      </c>
      <c r="BB6" s="127">
        <v>2.79255877926439</v>
      </c>
      <c r="BC6" s="128">
        <v>2.8932732185805801</v>
      </c>
      <c r="BD6" s="125"/>
      <c r="BE6" s="129">
        <v>2.32482356781642</v>
      </c>
    </row>
    <row r="7" spans="1:57" x14ac:dyDescent="0.25">
      <c r="A7" s="20" t="s">
        <v>18</v>
      </c>
      <c r="B7" s="3" t="str">
        <f>TRIM(A7)</f>
        <v>Virginia</v>
      </c>
      <c r="C7" s="10"/>
      <c r="D7" s="24" t="s">
        <v>16</v>
      </c>
      <c r="E7" s="27" t="s">
        <v>17</v>
      </c>
      <c r="F7" s="3"/>
      <c r="G7" s="152">
        <v>39.316185303800303</v>
      </c>
      <c r="H7" s="147">
        <v>40.372596535149199</v>
      </c>
      <c r="I7" s="147">
        <v>42.467805495193197</v>
      </c>
      <c r="J7" s="147">
        <v>49.298996931328801</v>
      </c>
      <c r="K7" s="147">
        <v>62.445130840676903</v>
      </c>
      <c r="L7" s="153">
        <v>46.780143021229698</v>
      </c>
      <c r="M7" s="147"/>
      <c r="N7" s="154">
        <v>67.795425704736601</v>
      </c>
      <c r="O7" s="155">
        <v>56.045730498948501</v>
      </c>
      <c r="P7" s="156">
        <v>61.920578101842501</v>
      </c>
      <c r="Q7" s="147"/>
      <c r="R7" s="157">
        <v>51.105981615690503</v>
      </c>
      <c r="S7" s="130"/>
      <c r="T7" s="131">
        <v>1.51613756849221</v>
      </c>
      <c r="U7" s="125">
        <v>-0.98270569880635095</v>
      </c>
      <c r="V7" s="125">
        <v>-0.84753061230606597</v>
      </c>
      <c r="W7" s="125">
        <v>0.87129573986821596</v>
      </c>
      <c r="X7" s="125">
        <v>1.9794624999469099</v>
      </c>
      <c r="Y7" s="132">
        <v>0.62872946636590199</v>
      </c>
      <c r="Z7" s="125"/>
      <c r="AA7" s="133">
        <v>-1.6943067461571999</v>
      </c>
      <c r="AB7" s="134">
        <v>-3.3571816650506601</v>
      </c>
      <c r="AC7" s="135">
        <v>-2.45389365500789</v>
      </c>
      <c r="AD7" s="125"/>
      <c r="AE7" s="136">
        <v>-0.46020677160280798</v>
      </c>
      <c r="AG7" s="152">
        <v>51.853510660863002</v>
      </c>
      <c r="AH7" s="147">
        <v>63.632738809950602</v>
      </c>
      <c r="AI7" s="147">
        <v>70.136571109526002</v>
      </c>
      <c r="AJ7" s="147">
        <v>75.083003068518295</v>
      </c>
      <c r="AK7" s="147">
        <v>73.179764720330496</v>
      </c>
      <c r="AL7" s="153">
        <v>66.776308495958205</v>
      </c>
      <c r="AM7" s="147"/>
      <c r="AN7" s="154">
        <v>89.584071446540193</v>
      </c>
      <c r="AO7" s="155">
        <v>88.265112738559495</v>
      </c>
      <c r="AP7" s="156">
        <v>88.924592092549901</v>
      </c>
      <c r="AQ7" s="147"/>
      <c r="AR7" s="157">
        <v>73.103811134379598</v>
      </c>
      <c r="AS7" s="130"/>
      <c r="AT7" s="131">
        <v>7.3172525419552796</v>
      </c>
      <c r="AU7" s="125">
        <v>9.9179749023768995</v>
      </c>
      <c r="AV7" s="125">
        <v>2.9734599420150301</v>
      </c>
      <c r="AW7" s="125">
        <v>4.9064401854231097</v>
      </c>
      <c r="AX7" s="125">
        <v>4.2463444033760096</v>
      </c>
      <c r="AY7" s="132">
        <v>5.6296423761354504</v>
      </c>
      <c r="AZ7" s="125"/>
      <c r="BA7" s="133">
        <v>5.1366892365055898</v>
      </c>
      <c r="BB7" s="134">
        <v>5.2820508608113101</v>
      </c>
      <c r="BC7" s="135">
        <v>5.2087808294477904</v>
      </c>
      <c r="BD7" s="125"/>
      <c r="BE7" s="136">
        <v>5.4836432530515298</v>
      </c>
    </row>
    <row r="8" spans="1:57" x14ac:dyDescent="0.25">
      <c r="A8" s="21" t="s">
        <v>19</v>
      </c>
      <c r="B8" s="3" t="str">
        <f t="shared" ref="B8:B43" si="0">TRIM(A8)</f>
        <v>Norfolk/Virginia Beach, VA</v>
      </c>
      <c r="C8" s="3"/>
      <c r="D8" s="24" t="s">
        <v>16</v>
      </c>
      <c r="E8" s="27" t="s">
        <v>17</v>
      </c>
      <c r="F8" s="3"/>
      <c r="G8" s="152">
        <v>34.674924596356803</v>
      </c>
      <c r="H8" s="147">
        <v>35.087895981680802</v>
      </c>
      <c r="I8" s="147">
        <v>35.593210145415</v>
      </c>
      <c r="J8" s="147">
        <v>51.731700990995598</v>
      </c>
      <c r="K8" s="147">
        <v>66.822303606913593</v>
      </c>
      <c r="L8" s="153">
        <v>44.782007064272399</v>
      </c>
      <c r="M8" s="147"/>
      <c r="N8" s="154">
        <v>72.446408385944906</v>
      </c>
      <c r="O8" s="155">
        <v>52.244484904781601</v>
      </c>
      <c r="P8" s="156">
        <v>62.345446645363197</v>
      </c>
      <c r="Q8" s="147"/>
      <c r="R8" s="157">
        <v>49.8001326588697</v>
      </c>
      <c r="S8" s="130"/>
      <c r="T8" s="131">
        <v>-4.8046163983968002</v>
      </c>
      <c r="U8" s="125">
        <v>-4.1490979695950099</v>
      </c>
      <c r="V8" s="125">
        <v>-4.7673490926716102</v>
      </c>
      <c r="W8" s="125">
        <v>-3.4338153494541301</v>
      </c>
      <c r="X8" s="125">
        <v>-2.7131066989905799</v>
      </c>
      <c r="Y8" s="132">
        <v>-3.76241810317486</v>
      </c>
      <c r="Z8" s="125"/>
      <c r="AA8" s="133">
        <v>-3.7224740745495302</v>
      </c>
      <c r="AB8" s="134">
        <v>-7.0088499706118403</v>
      </c>
      <c r="AC8" s="135">
        <v>-5.1273002562737098</v>
      </c>
      <c r="AD8" s="125"/>
      <c r="AE8" s="136">
        <v>-4.2551103130095296</v>
      </c>
      <c r="AG8" s="152">
        <v>41.2400682788262</v>
      </c>
      <c r="AH8" s="147">
        <v>44.850214472850404</v>
      </c>
      <c r="AI8" s="147">
        <v>48.405227249097997</v>
      </c>
      <c r="AJ8" s="147">
        <v>56.4725178010505</v>
      </c>
      <c r="AK8" s="147">
        <v>60.9184552648261</v>
      </c>
      <c r="AL8" s="153">
        <v>50.375105143502303</v>
      </c>
      <c r="AM8" s="147"/>
      <c r="AN8" s="154">
        <v>78.197101787932098</v>
      </c>
      <c r="AO8" s="155">
        <v>78.546962541399196</v>
      </c>
      <c r="AP8" s="156">
        <v>78.372032164665697</v>
      </c>
      <c r="AQ8" s="147"/>
      <c r="AR8" s="157">
        <v>58.372246605451501</v>
      </c>
      <c r="AS8" s="130"/>
      <c r="AT8" s="131">
        <v>-1.4308779668098</v>
      </c>
      <c r="AU8" s="125">
        <v>-2.24859452978894</v>
      </c>
      <c r="AV8" s="125">
        <v>-6.3897428056688303</v>
      </c>
      <c r="AW8" s="125">
        <v>-4.8397025025479401</v>
      </c>
      <c r="AX8" s="125">
        <v>-5.2559103983668303</v>
      </c>
      <c r="AY8" s="132">
        <v>-4.2537571558641298</v>
      </c>
      <c r="AZ8" s="125"/>
      <c r="BA8" s="133">
        <v>-5.5108408192282603</v>
      </c>
      <c r="BB8" s="134">
        <v>-5.14437040292154</v>
      </c>
      <c r="BC8" s="135">
        <v>-5.3275512660314899</v>
      </c>
      <c r="BD8" s="125"/>
      <c r="BE8" s="136">
        <v>-4.6660064967904802</v>
      </c>
    </row>
    <row r="9" spans="1:57" x14ac:dyDescent="0.25">
      <c r="A9" s="21" t="s">
        <v>20</v>
      </c>
      <c r="B9" s="3" t="s">
        <v>71</v>
      </c>
      <c r="C9" s="3"/>
      <c r="D9" s="24" t="s">
        <v>16</v>
      </c>
      <c r="E9" s="27" t="s">
        <v>17</v>
      </c>
      <c r="F9" s="3"/>
      <c r="G9" s="152">
        <v>40.286759418050103</v>
      </c>
      <c r="H9" s="147">
        <v>38.918785769162803</v>
      </c>
      <c r="I9" s="147">
        <v>38.892618116389897</v>
      </c>
      <c r="J9" s="147">
        <v>42.545580351465901</v>
      </c>
      <c r="K9" s="147">
        <v>66.213359916990399</v>
      </c>
      <c r="L9" s="153">
        <v>45.371420714411798</v>
      </c>
      <c r="M9" s="147"/>
      <c r="N9" s="154">
        <v>77.960154808371598</v>
      </c>
      <c r="O9" s="155">
        <v>68.662913440480295</v>
      </c>
      <c r="P9" s="156">
        <v>73.311534124425904</v>
      </c>
      <c r="Q9" s="147"/>
      <c r="R9" s="157">
        <v>53.354310260130099</v>
      </c>
      <c r="S9" s="130"/>
      <c r="T9" s="131">
        <v>2.0851803943131699</v>
      </c>
      <c r="U9" s="125">
        <v>-3.2970979857532501</v>
      </c>
      <c r="V9" s="125">
        <v>-5.9033223198308002</v>
      </c>
      <c r="W9" s="125">
        <v>-2.5831557917119299</v>
      </c>
      <c r="X9" s="125">
        <v>-0.23064798001665099</v>
      </c>
      <c r="Y9" s="132">
        <v>-1.8284731702208501</v>
      </c>
      <c r="Z9" s="125"/>
      <c r="AA9" s="133">
        <v>2.2646724748569298</v>
      </c>
      <c r="AB9" s="134">
        <v>-1.45022671113055</v>
      </c>
      <c r="AC9" s="135">
        <v>0.49073884933113798</v>
      </c>
      <c r="AD9" s="125"/>
      <c r="AE9" s="136">
        <v>-0.93086345387156599</v>
      </c>
      <c r="AG9" s="152">
        <v>47.754126503443999</v>
      </c>
      <c r="AH9" s="147">
        <v>59.245975027596202</v>
      </c>
      <c r="AI9" s="147">
        <v>64.882289846785497</v>
      </c>
      <c r="AJ9" s="147">
        <v>68.198234198383901</v>
      </c>
      <c r="AK9" s="147">
        <v>70.135553831464094</v>
      </c>
      <c r="AL9" s="153">
        <v>62.043235881534699</v>
      </c>
      <c r="AM9" s="147"/>
      <c r="AN9" s="154">
        <v>96.326259306561198</v>
      </c>
      <c r="AO9" s="155">
        <v>93.923696953373295</v>
      </c>
      <c r="AP9" s="156">
        <v>95.124978129967303</v>
      </c>
      <c r="AQ9" s="147"/>
      <c r="AR9" s="157">
        <v>71.495162238229796</v>
      </c>
      <c r="AS9" s="130"/>
      <c r="AT9" s="131">
        <v>7.3039470061540896</v>
      </c>
      <c r="AU9" s="125">
        <v>9.1914181241052209</v>
      </c>
      <c r="AV9" s="125">
        <v>2.8616426638974701</v>
      </c>
      <c r="AW9" s="125">
        <v>3.5872706486568999</v>
      </c>
      <c r="AX9" s="125">
        <v>3.1867381854922501</v>
      </c>
      <c r="AY9" s="132">
        <v>4.9203253624931804</v>
      </c>
      <c r="AZ9" s="125"/>
      <c r="BA9" s="133">
        <v>7.8806386015550496</v>
      </c>
      <c r="BB9" s="134">
        <v>10.1069058071082</v>
      </c>
      <c r="BC9" s="135">
        <v>8.9683500979675905</v>
      </c>
      <c r="BD9" s="125"/>
      <c r="BE9" s="136">
        <v>6.4187937603001899</v>
      </c>
    </row>
    <row r="10" spans="1:57" x14ac:dyDescent="0.25">
      <c r="A10" s="21" t="s">
        <v>21</v>
      </c>
      <c r="B10" s="3" t="str">
        <f t="shared" si="0"/>
        <v>Virginia Area</v>
      </c>
      <c r="C10" s="3"/>
      <c r="D10" s="24" t="s">
        <v>16</v>
      </c>
      <c r="E10" s="27" t="s">
        <v>17</v>
      </c>
      <c r="F10" s="3"/>
      <c r="G10" s="152">
        <v>38.631178924562597</v>
      </c>
      <c r="H10" s="147">
        <v>44.111034641712898</v>
      </c>
      <c r="I10" s="147">
        <v>49.304645170212197</v>
      </c>
      <c r="J10" s="147">
        <v>46.440491852398097</v>
      </c>
      <c r="K10" s="147">
        <v>54.529151128218103</v>
      </c>
      <c r="L10" s="153">
        <v>46.603300343420798</v>
      </c>
      <c r="M10" s="147"/>
      <c r="N10" s="154">
        <v>63.962364072187498</v>
      </c>
      <c r="O10" s="155">
        <v>60.333000437919097</v>
      </c>
      <c r="P10" s="156">
        <v>62.147682255053297</v>
      </c>
      <c r="Q10" s="147"/>
      <c r="R10" s="157">
        <v>51.044552318172897</v>
      </c>
      <c r="S10" s="130"/>
      <c r="T10" s="131">
        <v>6.6257520027942798</v>
      </c>
      <c r="U10" s="125">
        <v>2.85500229432497</v>
      </c>
      <c r="V10" s="125">
        <v>3.0365215451831302</v>
      </c>
      <c r="W10" s="125">
        <v>4.2785841495166101</v>
      </c>
      <c r="X10" s="125">
        <v>5.1093745658660596</v>
      </c>
      <c r="Y10" s="132">
        <v>4.3128401592302401</v>
      </c>
      <c r="Z10" s="125"/>
      <c r="AA10" s="133">
        <v>-3.9841377883699098</v>
      </c>
      <c r="AB10" s="134">
        <v>-1.9374371321392001</v>
      </c>
      <c r="AC10" s="135">
        <v>-3.0014482535662999</v>
      </c>
      <c r="AD10" s="125"/>
      <c r="AE10" s="136">
        <v>1.6465526488031199</v>
      </c>
      <c r="AG10" s="152">
        <v>45.268376269663896</v>
      </c>
      <c r="AH10" s="147">
        <v>53.243648052606098</v>
      </c>
      <c r="AI10" s="147">
        <v>55.734259564225901</v>
      </c>
      <c r="AJ10" s="147">
        <v>60.2927239482852</v>
      </c>
      <c r="AK10" s="147">
        <v>65.597670246767805</v>
      </c>
      <c r="AL10" s="153">
        <v>56.026969125664799</v>
      </c>
      <c r="AM10" s="147"/>
      <c r="AN10" s="154">
        <v>104.146870511676</v>
      </c>
      <c r="AO10" s="155">
        <v>102.52388868092901</v>
      </c>
      <c r="AP10" s="156">
        <v>103.335379596302</v>
      </c>
      <c r="AQ10" s="147"/>
      <c r="AR10" s="157">
        <v>69.542890585924098</v>
      </c>
      <c r="AS10" s="130"/>
      <c r="AT10" s="131">
        <v>7.6861905912471098</v>
      </c>
      <c r="AU10" s="125">
        <v>9.3779957446687501</v>
      </c>
      <c r="AV10" s="125">
        <v>0.87261020477744</v>
      </c>
      <c r="AW10" s="125">
        <v>7.9484056103268896</v>
      </c>
      <c r="AX10" s="125">
        <v>10.686495491673799</v>
      </c>
      <c r="AY10" s="132">
        <v>7.3040831370771997</v>
      </c>
      <c r="AZ10" s="125"/>
      <c r="BA10" s="133">
        <v>13.3870135302158</v>
      </c>
      <c r="BB10" s="134">
        <v>13.100294099767201</v>
      </c>
      <c r="BC10" s="135">
        <v>13.2445981408436</v>
      </c>
      <c r="BD10" s="125"/>
      <c r="BE10" s="136">
        <v>9.7570326592675993</v>
      </c>
    </row>
    <row r="11" spans="1:57" x14ac:dyDescent="0.25">
      <c r="A11" s="34" t="s">
        <v>22</v>
      </c>
      <c r="B11" s="3" t="str">
        <f t="shared" si="0"/>
        <v>Washington, DC</v>
      </c>
      <c r="C11" s="3"/>
      <c r="D11" s="24" t="s">
        <v>16</v>
      </c>
      <c r="E11" s="27" t="s">
        <v>17</v>
      </c>
      <c r="F11" s="3"/>
      <c r="G11" s="152">
        <v>50.573744181536</v>
      </c>
      <c r="H11" s="147">
        <v>47.066690969038703</v>
      </c>
      <c r="I11" s="147">
        <v>45.995130474645599</v>
      </c>
      <c r="J11" s="147">
        <v>57.912254566612503</v>
      </c>
      <c r="K11" s="147">
        <v>72.2104690916143</v>
      </c>
      <c r="L11" s="153">
        <v>54.751657856689398</v>
      </c>
      <c r="M11" s="147"/>
      <c r="N11" s="154">
        <v>74.086059224910002</v>
      </c>
      <c r="O11" s="155">
        <v>58.424104485506703</v>
      </c>
      <c r="P11" s="156">
        <v>66.255081855208402</v>
      </c>
      <c r="Q11" s="147"/>
      <c r="R11" s="157">
        <v>58.038350427694802</v>
      </c>
      <c r="S11" s="130"/>
      <c r="T11" s="131">
        <v>12.854252889404</v>
      </c>
      <c r="U11" s="125">
        <v>6.6550790653717602</v>
      </c>
      <c r="V11" s="125">
        <v>1.38647875194573</v>
      </c>
      <c r="W11" s="125">
        <v>1.67763532925401</v>
      </c>
      <c r="X11" s="125">
        <v>1.7336123687359699</v>
      </c>
      <c r="Y11" s="132">
        <v>4.3898970525489398</v>
      </c>
      <c r="Z11" s="125"/>
      <c r="AA11" s="133">
        <v>-2.5538569026936599</v>
      </c>
      <c r="AB11" s="134">
        <v>-7.3921440920720096</v>
      </c>
      <c r="AC11" s="135">
        <v>-4.7479794724608899</v>
      </c>
      <c r="AD11" s="125"/>
      <c r="AE11" s="136">
        <v>1.2226292032222299</v>
      </c>
      <c r="AG11" s="152">
        <v>89.684009164989604</v>
      </c>
      <c r="AH11" s="147">
        <v>114.297715850053</v>
      </c>
      <c r="AI11" s="147">
        <v>126.31368307827201</v>
      </c>
      <c r="AJ11" s="147">
        <v>131.12359543603199</v>
      </c>
      <c r="AK11" s="147">
        <v>112.781642261442</v>
      </c>
      <c r="AL11" s="153">
        <v>114.84041133698101</v>
      </c>
      <c r="AM11" s="147"/>
      <c r="AN11" s="154">
        <v>108.75503645355801</v>
      </c>
      <c r="AO11" s="155">
        <v>109.732792818604</v>
      </c>
      <c r="AP11" s="156">
        <v>109.243914636081</v>
      </c>
      <c r="AQ11" s="147"/>
      <c r="AR11" s="157">
        <v>113.24134431121701</v>
      </c>
      <c r="AS11" s="130"/>
      <c r="AT11" s="131">
        <v>23.846712973801601</v>
      </c>
      <c r="AU11" s="125">
        <v>27.1379682521356</v>
      </c>
      <c r="AV11" s="125">
        <v>13.505621322990301</v>
      </c>
      <c r="AW11" s="125">
        <v>13.3825183616733</v>
      </c>
      <c r="AX11" s="125">
        <v>5.7093419090113802</v>
      </c>
      <c r="AY11" s="132">
        <v>15.7759831120466</v>
      </c>
      <c r="AZ11" s="125"/>
      <c r="BA11" s="133">
        <v>5.0549183414673804</v>
      </c>
      <c r="BB11" s="134">
        <v>9.2751179399269397</v>
      </c>
      <c r="BC11" s="135">
        <v>7.1329099628617598</v>
      </c>
      <c r="BD11" s="125"/>
      <c r="BE11" s="136">
        <v>13.257295894180899</v>
      </c>
    </row>
    <row r="12" spans="1:57" x14ac:dyDescent="0.25">
      <c r="A12" s="21" t="s">
        <v>23</v>
      </c>
      <c r="B12" s="3" t="str">
        <f t="shared" si="0"/>
        <v>Arlington, VA</v>
      </c>
      <c r="C12" s="3"/>
      <c r="D12" s="24" t="s">
        <v>16</v>
      </c>
      <c r="E12" s="27" t="s">
        <v>17</v>
      </c>
      <c r="F12" s="3"/>
      <c r="G12" s="152">
        <v>47.035596368138599</v>
      </c>
      <c r="H12" s="147">
        <v>39.467432934378799</v>
      </c>
      <c r="I12" s="147">
        <v>37.224128146925203</v>
      </c>
      <c r="J12" s="147">
        <v>45.404947379281801</v>
      </c>
      <c r="K12" s="147">
        <v>54.890393107717699</v>
      </c>
      <c r="L12" s="153">
        <v>44.804499587288397</v>
      </c>
      <c r="M12" s="147"/>
      <c r="N12" s="154">
        <v>54.777123400742802</v>
      </c>
      <c r="O12" s="155">
        <v>44.529822534048598</v>
      </c>
      <c r="P12" s="156">
        <v>49.6534729673957</v>
      </c>
      <c r="Q12" s="147"/>
      <c r="R12" s="157">
        <v>46.189920553033403</v>
      </c>
      <c r="S12" s="130"/>
      <c r="T12" s="131">
        <v>2.46008813785039</v>
      </c>
      <c r="U12" s="125">
        <v>-4.1930737747301796</v>
      </c>
      <c r="V12" s="125">
        <v>0.28970008681412102</v>
      </c>
      <c r="W12" s="125">
        <v>0.60770687959440906</v>
      </c>
      <c r="X12" s="125">
        <v>9.8514824222513901</v>
      </c>
      <c r="Y12" s="132">
        <v>2.1459288667052201</v>
      </c>
      <c r="Z12" s="125"/>
      <c r="AA12" s="133">
        <v>1.29899533850882</v>
      </c>
      <c r="AB12" s="134">
        <v>-1.0148464070084899</v>
      </c>
      <c r="AC12" s="135">
        <v>0.24821586255928799</v>
      </c>
      <c r="AD12" s="125"/>
      <c r="AE12" s="136">
        <v>1.5554673994125801</v>
      </c>
      <c r="AG12" s="152">
        <v>105.90944206562099</v>
      </c>
      <c r="AH12" s="147">
        <v>130.14141044160101</v>
      </c>
      <c r="AI12" s="147">
        <v>141.562144552208</v>
      </c>
      <c r="AJ12" s="147">
        <v>147.72174680148501</v>
      </c>
      <c r="AK12" s="147">
        <v>120.44755803755601</v>
      </c>
      <c r="AL12" s="153">
        <v>129.15646037969401</v>
      </c>
      <c r="AM12" s="147"/>
      <c r="AN12" s="154">
        <v>98.127578931077096</v>
      </c>
      <c r="AO12" s="155">
        <v>93.005364733801002</v>
      </c>
      <c r="AP12" s="156">
        <v>95.566471832439106</v>
      </c>
      <c r="AQ12" s="147"/>
      <c r="AR12" s="157">
        <v>119.55932079476401</v>
      </c>
      <c r="AS12" s="130"/>
      <c r="AT12" s="131">
        <v>16.300127370520901</v>
      </c>
      <c r="AU12" s="125">
        <v>18.625436756490199</v>
      </c>
      <c r="AV12" s="125">
        <v>6.6622792476730996</v>
      </c>
      <c r="AW12" s="125">
        <v>9.2870230538716498</v>
      </c>
      <c r="AX12" s="125">
        <v>7.5997679961331297</v>
      </c>
      <c r="AY12" s="132">
        <v>11.226254019767801</v>
      </c>
      <c r="AZ12" s="125"/>
      <c r="BA12" s="133">
        <v>5.3527520859842799</v>
      </c>
      <c r="BB12" s="134">
        <v>10.374200608411799</v>
      </c>
      <c r="BC12" s="135">
        <v>7.7378274646608496</v>
      </c>
      <c r="BD12" s="125"/>
      <c r="BE12" s="136">
        <v>10.4098161776329</v>
      </c>
    </row>
    <row r="13" spans="1:57" x14ac:dyDescent="0.25">
      <c r="A13" s="21" t="s">
        <v>24</v>
      </c>
      <c r="B13" s="3" t="str">
        <f t="shared" si="0"/>
        <v>Suburban Virginia Area</v>
      </c>
      <c r="C13" s="3"/>
      <c r="D13" s="24" t="s">
        <v>16</v>
      </c>
      <c r="E13" s="27" t="s">
        <v>17</v>
      </c>
      <c r="F13" s="3"/>
      <c r="G13" s="152">
        <v>46.721432506886998</v>
      </c>
      <c r="H13" s="147">
        <v>44.846719258702699</v>
      </c>
      <c r="I13" s="147">
        <v>45.123958176809403</v>
      </c>
      <c r="J13" s="147">
        <v>57.6826083145504</v>
      </c>
      <c r="K13" s="147">
        <v>72.624782118707699</v>
      </c>
      <c r="L13" s="153">
        <v>53.399900075131399</v>
      </c>
      <c r="M13" s="147"/>
      <c r="N13" s="154">
        <v>69.810364387678405</v>
      </c>
      <c r="O13" s="155">
        <v>55.373636363636301</v>
      </c>
      <c r="P13" s="156">
        <v>62.592000375657399</v>
      </c>
      <c r="Q13" s="147"/>
      <c r="R13" s="157">
        <v>56.026214446710298</v>
      </c>
      <c r="S13" s="130"/>
      <c r="T13" s="131">
        <v>10.292838791424201</v>
      </c>
      <c r="U13" s="125">
        <v>-2.1495203975930099</v>
      </c>
      <c r="V13" s="125">
        <v>-1.3510698340135801</v>
      </c>
      <c r="W13" s="125">
        <v>-5.1107980574827696</v>
      </c>
      <c r="X13" s="125">
        <v>-4.1369670188903296</v>
      </c>
      <c r="Y13" s="132">
        <v>-1.28804252300953</v>
      </c>
      <c r="Z13" s="125"/>
      <c r="AA13" s="133">
        <v>-11.173765041512199</v>
      </c>
      <c r="AB13" s="134">
        <v>-6.88445495520285</v>
      </c>
      <c r="AC13" s="135">
        <v>-9.3261932606232794</v>
      </c>
      <c r="AD13" s="125"/>
      <c r="AE13" s="136">
        <v>-4.0043891070019404</v>
      </c>
      <c r="AG13" s="152">
        <v>61.754774292511797</v>
      </c>
      <c r="AH13" s="147">
        <v>76.865354370147699</v>
      </c>
      <c r="AI13" s="147">
        <v>81.731398384673099</v>
      </c>
      <c r="AJ13" s="147">
        <v>86.660215689957397</v>
      </c>
      <c r="AK13" s="147">
        <v>87.422944214875997</v>
      </c>
      <c r="AL13" s="153">
        <v>78.886937390433204</v>
      </c>
      <c r="AM13" s="147"/>
      <c r="AN13" s="154">
        <v>95.123615702479299</v>
      </c>
      <c r="AO13" s="155">
        <v>99.697887240170203</v>
      </c>
      <c r="AP13" s="156">
        <v>97.410751471324801</v>
      </c>
      <c r="AQ13" s="147"/>
      <c r="AR13" s="157">
        <v>84.179455699259407</v>
      </c>
      <c r="AS13" s="130"/>
      <c r="AT13" s="131">
        <v>16.871353981862001</v>
      </c>
      <c r="AU13" s="125">
        <v>18.481302394176598</v>
      </c>
      <c r="AV13" s="125">
        <v>17.0902219606497</v>
      </c>
      <c r="AW13" s="125">
        <v>12.3741669960029</v>
      </c>
      <c r="AX13" s="125">
        <v>15.160642005293701</v>
      </c>
      <c r="AY13" s="132">
        <v>15.8231781266655</v>
      </c>
      <c r="AZ13" s="125"/>
      <c r="BA13" s="133">
        <v>-2.4835622628592202</v>
      </c>
      <c r="BB13" s="134">
        <v>0.145169332104397</v>
      </c>
      <c r="BC13" s="135">
        <v>-1.15581185313455</v>
      </c>
      <c r="BD13" s="125"/>
      <c r="BE13" s="136">
        <v>9.5987555085786003</v>
      </c>
    </row>
    <row r="14" spans="1:57" x14ac:dyDescent="0.25">
      <c r="A14" s="21" t="s">
        <v>25</v>
      </c>
      <c r="B14" s="3" t="str">
        <f t="shared" si="0"/>
        <v>Alexandria, VA</v>
      </c>
      <c r="C14" s="3"/>
      <c r="D14" s="24" t="s">
        <v>16</v>
      </c>
      <c r="E14" s="27" t="s">
        <v>17</v>
      </c>
      <c r="F14" s="3"/>
      <c r="G14" s="152">
        <v>39.516287008011098</v>
      </c>
      <c r="H14" s="147">
        <v>40.6708742598397</v>
      </c>
      <c r="I14" s="147">
        <v>44.354593057006802</v>
      </c>
      <c r="J14" s="147">
        <v>57.665678625333697</v>
      </c>
      <c r="K14" s="147">
        <v>72.013641007778901</v>
      </c>
      <c r="L14" s="153">
        <v>50.844214791594098</v>
      </c>
      <c r="M14" s="147"/>
      <c r="N14" s="154">
        <v>69.102371995820207</v>
      </c>
      <c r="O14" s="155">
        <v>51.282190874259797</v>
      </c>
      <c r="P14" s="156">
        <v>60.192281435040002</v>
      </c>
      <c r="Q14" s="147"/>
      <c r="R14" s="157">
        <v>53.515090975435797</v>
      </c>
      <c r="S14" s="130"/>
      <c r="T14" s="131">
        <v>-4.9202276660794704</v>
      </c>
      <c r="U14" s="125">
        <v>-0.23685353051248101</v>
      </c>
      <c r="V14" s="125">
        <v>4.2140462647800296</v>
      </c>
      <c r="W14" s="125">
        <v>1.6175639819442</v>
      </c>
      <c r="X14" s="125">
        <v>5.9886456794840202</v>
      </c>
      <c r="Y14" s="132">
        <v>1.85869698831473</v>
      </c>
      <c r="Z14" s="125"/>
      <c r="AA14" s="133">
        <v>-2.2692290800450299</v>
      </c>
      <c r="AB14" s="134">
        <v>-12.0062341288762</v>
      </c>
      <c r="AC14" s="135">
        <v>-6.6686625125695702</v>
      </c>
      <c r="AD14" s="125"/>
      <c r="AE14" s="136">
        <v>-1.04675443162464</v>
      </c>
      <c r="AG14" s="152">
        <v>64.120402888966197</v>
      </c>
      <c r="AH14" s="147">
        <v>86.420255250029001</v>
      </c>
      <c r="AI14" s="147">
        <v>103.178035444947</v>
      </c>
      <c r="AJ14" s="147">
        <v>108.250699523975</v>
      </c>
      <c r="AK14" s="147">
        <v>95.378455822593693</v>
      </c>
      <c r="AL14" s="153">
        <v>91.466688368962195</v>
      </c>
      <c r="AM14" s="147"/>
      <c r="AN14" s="154">
        <v>89.281264367815993</v>
      </c>
      <c r="AO14" s="155">
        <v>87.808418669453104</v>
      </c>
      <c r="AP14" s="156">
        <v>88.544841518634598</v>
      </c>
      <c r="AQ14" s="147"/>
      <c r="AR14" s="157">
        <v>90.632124143991703</v>
      </c>
      <c r="AS14" s="130"/>
      <c r="AT14" s="131">
        <v>13.9535035697412</v>
      </c>
      <c r="AU14" s="125">
        <v>25.187370409714699</v>
      </c>
      <c r="AV14" s="125">
        <v>23.060630669093399</v>
      </c>
      <c r="AW14" s="125">
        <v>17.059873955822699</v>
      </c>
      <c r="AX14" s="125">
        <v>13.324659229746</v>
      </c>
      <c r="AY14" s="132">
        <v>18.546674799651498</v>
      </c>
      <c r="AZ14" s="125"/>
      <c r="BA14" s="133">
        <v>9.9260035281357606</v>
      </c>
      <c r="BB14" s="134">
        <v>4.5156357189454503</v>
      </c>
      <c r="BC14" s="135">
        <v>7.1750570387785801</v>
      </c>
      <c r="BD14" s="125"/>
      <c r="BE14" s="136">
        <v>15.136975394286701</v>
      </c>
    </row>
    <row r="15" spans="1:57" x14ac:dyDescent="0.25">
      <c r="A15" s="21" t="s">
        <v>26</v>
      </c>
      <c r="B15" s="3" t="str">
        <f t="shared" si="0"/>
        <v>Fairfax/Tysons Corner, VA</v>
      </c>
      <c r="C15" s="3"/>
      <c r="D15" s="24" t="s">
        <v>16</v>
      </c>
      <c r="E15" s="27" t="s">
        <v>17</v>
      </c>
      <c r="F15" s="3"/>
      <c r="G15" s="152">
        <v>46.880670132871103</v>
      </c>
      <c r="H15" s="147">
        <v>46.437515886770598</v>
      </c>
      <c r="I15" s="147">
        <v>50.045579433853199</v>
      </c>
      <c r="J15" s="147">
        <v>67.276065857885598</v>
      </c>
      <c r="K15" s="147">
        <v>83.654761409589796</v>
      </c>
      <c r="L15" s="153">
        <v>58.858918544194097</v>
      </c>
      <c r="M15" s="147"/>
      <c r="N15" s="154">
        <v>80.689000577700696</v>
      </c>
      <c r="O15" s="155">
        <v>58.738859618717498</v>
      </c>
      <c r="P15" s="156">
        <v>69.713930098209104</v>
      </c>
      <c r="Q15" s="147"/>
      <c r="R15" s="157">
        <v>61.960350416769799</v>
      </c>
      <c r="S15" s="130"/>
      <c r="T15" s="131">
        <v>9.3679937347187003</v>
      </c>
      <c r="U15" s="125">
        <v>6.9073859167662697</v>
      </c>
      <c r="V15" s="125">
        <v>9.3733436697392101</v>
      </c>
      <c r="W15" s="125">
        <v>13.357075322941901</v>
      </c>
      <c r="X15" s="125">
        <v>11.1532630961275</v>
      </c>
      <c r="Y15" s="132">
        <v>10.3597531912579</v>
      </c>
      <c r="Z15" s="125"/>
      <c r="AA15" s="133">
        <v>8.7367389806705802</v>
      </c>
      <c r="AB15" s="134">
        <v>6.0401064152413504</v>
      </c>
      <c r="AC15" s="135">
        <v>7.5841463287022002</v>
      </c>
      <c r="AD15" s="125"/>
      <c r="AE15" s="136">
        <v>9.4519932650538507</v>
      </c>
      <c r="AG15" s="152">
        <v>68.2206308492201</v>
      </c>
      <c r="AH15" s="147">
        <v>97.186495956094703</v>
      </c>
      <c r="AI15" s="147">
        <v>117.947288850375</v>
      </c>
      <c r="AJ15" s="147">
        <v>122.303942229924</v>
      </c>
      <c r="AK15" s="147">
        <v>95.261374638936999</v>
      </c>
      <c r="AL15" s="153">
        <v>100.18394650491</v>
      </c>
      <c r="AM15" s="147"/>
      <c r="AN15" s="154">
        <v>83.661471403812797</v>
      </c>
      <c r="AO15" s="155">
        <v>80.873425765453405</v>
      </c>
      <c r="AP15" s="156">
        <v>82.267448584633101</v>
      </c>
      <c r="AQ15" s="147"/>
      <c r="AR15" s="157">
        <v>95.064947099116907</v>
      </c>
      <c r="AS15" s="130"/>
      <c r="AT15" s="131">
        <v>16.990124538209901</v>
      </c>
      <c r="AU15" s="125">
        <v>16.0479028032915</v>
      </c>
      <c r="AV15" s="125">
        <v>3.88163081097743</v>
      </c>
      <c r="AW15" s="125">
        <v>5.41944278051339</v>
      </c>
      <c r="AX15" s="125">
        <v>0.37501510126508503</v>
      </c>
      <c r="AY15" s="132">
        <v>7.3732115098351496</v>
      </c>
      <c r="AZ15" s="125"/>
      <c r="BA15" s="133">
        <v>4.1168820394111902</v>
      </c>
      <c r="BB15" s="134">
        <v>3.5907853373762002</v>
      </c>
      <c r="BC15" s="135">
        <v>3.8576249407994299</v>
      </c>
      <c r="BD15" s="125"/>
      <c r="BE15" s="136">
        <v>6.4820114041887402</v>
      </c>
    </row>
    <row r="16" spans="1:57" x14ac:dyDescent="0.25">
      <c r="A16" s="21" t="s">
        <v>27</v>
      </c>
      <c r="B16" s="3" t="str">
        <f t="shared" si="0"/>
        <v>I-95 Fredericksburg, VA</v>
      </c>
      <c r="C16" s="3"/>
      <c r="D16" s="24" t="s">
        <v>16</v>
      </c>
      <c r="E16" s="27" t="s">
        <v>17</v>
      </c>
      <c r="F16" s="3"/>
      <c r="G16" s="152">
        <v>37.019126225055999</v>
      </c>
      <c r="H16" s="147">
        <v>39.076859133309704</v>
      </c>
      <c r="I16" s="147">
        <v>44.0263100720273</v>
      </c>
      <c r="J16" s="147">
        <v>46.786924076041998</v>
      </c>
      <c r="K16" s="147">
        <v>56.391497225174099</v>
      </c>
      <c r="L16" s="153">
        <v>44.660143346321803</v>
      </c>
      <c r="M16" s="147"/>
      <c r="N16" s="154">
        <v>55.019723698193403</v>
      </c>
      <c r="O16" s="155">
        <v>47.737090565592098</v>
      </c>
      <c r="P16" s="156">
        <v>51.3784071318927</v>
      </c>
      <c r="Q16" s="147"/>
      <c r="R16" s="157">
        <v>46.579647285056403</v>
      </c>
      <c r="S16" s="130"/>
      <c r="T16" s="131">
        <v>-3.7487788121466199</v>
      </c>
      <c r="U16" s="125">
        <v>-0.72162322065323503</v>
      </c>
      <c r="V16" s="125">
        <v>-3.0744719917165502</v>
      </c>
      <c r="W16" s="125">
        <v>-1.2886931920016</v>
      </c>
      <c r="X16" s="125">
        <v>-0.72236647817787003</v>
      </c>
      <c r="Y16" s="132">
        <v>-1.8217626204096</v>
      </c>
      <c r="Z16" s="125"/>
      <c r="AA16" s="133">
        <v>-3.6116431097528401</v>
      </c>
      <c r="AB16" s="134">
        <v>-7.78413337169484</v>
      </c>
      <c r="AC16" s="135">
        <v>-5.5960250939438403</v>
      </c>
      <c r="AD16" s="125"/>
      <c r="AE16" s="136">
        <v>-3.0433813295879202</v>
      </c>
      <c r="AG16" s="152">
        <v>42.806989313968501</v>
      </c>
      <c r="AH16" s="147">
        <v>48.723107804935601</v>
      </c>
      <c r="AI16" s="147">
        <v>54.038462628409398</v>
      </c>
      <c r="AJ16" s="147">
        <v>56.305043688747098</v>
      </c>
      <c r="AK16" s="147">
        <v>58.955213425433897</v>
      </c>
      <c r="AL16" s="153">
        <v>52.165763372298898</v>
      </c>
      <c r="AM16" s="147"/>
      <c r="AN16" s="154">
        <v>69.869684732554006</v>
      </c>
      <c r="AO16" s="155">
        <v>69.534349391899795</v>
      </c>
      <c r="AP16" s="156">
        <v>69.702017062226901</v>
      </c>
      <c r="AQ16" s="147"/>
      <c r="AR16" s="157">
        <v>57.176121569421198</v>
      </c>
      <c r="AS16" s="130"/>
      <c r="AT16" s="131">
        <v>-0.80267774348198895</v>
      </c>
      <c r="AU16" s="125">
        <v>2.8577213541741</v>
      </c>
      <c r="AV16" s="125">
        <v>1.18384836175778</v>
      </c>
      <c r="AW16" s="125">
        <v>0.92794897143840005</v>
      </c>
      <c r="AX16" s="125">
        <v>-9.13159645294199E-3</v>
      </c>
      <c r="AY16" s="132">
        <v>0.81965537418999301</v>
      </c>
      <c r="AZ16" s="125"/>
      <c r="BA16" s="133">
        <v>3.18672626125722</v>
      </c>
      <c r="BB16" s="134">
        <v>-1.9232758971633599</v>
      </c>
      <c r="BC16" s="135">
        <v>0.57299712901221</v>
      </c>
      <c r="BD16" s="125"/>
      <c r="BE16" s="136">
        <v>0.72745052119402498</v>
      </c>
    </row>
    <row r="17" spans="1:70" x14ac:dyDescent="0.25">
      <c r="A17" s="21" t="s">
        <v>28</v>
      </c>
      <c r="B17" s="3" t="str">
        <f t="shared" si="0"/>
        <v>Dulles Airport Area, VA</v>
      </c>
      <c r="C17" s="3"/>
      <c r="D17" s="24" t="s">
        <v>16</v>
      </c>
      <c r="E17" s="27" t="s">
        <v>17</v>
      </c>
      <c r="F17" s="3"/>
      <c r="G17" s="152">
        <v>39.865047429330197</v>
      </c>
      <c r="H17" s="147">
        <v>39.308074369189903</v>
      </c>
      <c r="I17" s="147">
        <v>38.8154145323468</v>
      </c>
      <c r="J17" s="147">
        <v>45.516645797761299</v>
      </c>
      <c r="K17" s="147">
        <v>53.009000189717298</v>
      </c>
      <c r="L17" s="153">
        <v>43.302836463669102</v>
      </c>
      <c r="M17" s="147"/>
      <c r="N17" s="154">
        <v>53.526421931322297</v>
      </c>
      <c r="O17" s="155">
        <v>42.5090969455511</v>
      </c>
      <c r="P17" s="156">
        <v>48.017759438436698</v>
      </c>
      <c r="Q17" s="147"/>
      <c r="R17" s="157">
        <v>44.649957313602698</v>
      </c>
      <c r="S17" s="130"/>
      <c r="T17" s="131">
        <v>-3.4364711869680602</v>
      </c>
      <c r="U17" s="125">
        <v>-4.4656097195759203</v>
      </c>
      <c r="V17" s="125">
        <v>-4.1500907382604604</v>
      </c>
      <c r="W17" s="125">
        <v>6.0916121853513401</v>
      </c>
      <c r="X17" s="125">
        <v>2.3912746251617101</v>
      </c>
      <c r="Y17" s="132">
        <v>-0.498733805723447</v>
      </c>
      <c r="Z17" s="125"/>
      <c r="AA17" s="133">
        <v>1.67257097653989</v>
      </c>
      <c r="AB17" s="134">
        <v>1.8054164880007399</v>
      </c>
      <c r="AC17" s="135">
        <v>1.7313308318812599</v>
      </c>
      <c r="AD17" s="125"/>
      <c r="AE17" s="136">
        <v>0.17601054403240499</v>
      </c>
      <c r="AG17" s="152">
        <v>56.427479605387902</v>
      </c>
      <c r="AH17" s="147">
        <v>82.673951337507106</v>
      </c>
      <c r="AI17" s="147">
        <v>96.153516173401599</v>
      </c>
      <c r="AJ17" s="147">
        <v>96.567377869474399</v>
      </c>
      <c r="AK17" s="147">
        <v>80.731272054638495</v>
      </c>
      <c r="AL17" s="153">
        <v>82.510719408081897</v>
      </c>
      <c r="AM17" s="147"/>
      <c r="AN17" s="154">
        <v>68.866900730411601</v>
      </c>
      <c r="AO17" s="155">
        <v>66.050789698349405</v>
      </c>
      <c r="AP17" s="156">
        <v>67.458845214380503</v>
      </c>
      <c r="AQ17" s="147"/>
      <c r="AR17" s="157">
        <v>78.210183924167197</v>
      </c>
      <c r="AS17" s="130"/>
      <c r="AT17" s="131">
        <v>1.4721135890108601</v>
      </c>
      <c r="AU17" s="125">
        <v>10.3446855019394</v>
      </c>
      <c r="AV17" s="125">
        <v>2.1791419106330299</v>
      </c>
      <c r="AW17" s="125">
        <v>4.5745852679924601</v>
      </c>
      <c r="AX17" s="125">
        <v>0.70628543773357</v>
      </c>
      <c r="AY17" s="132">
        <v>3.8803011472513602</v>
      </c>
      <c r="AZ17" s="125"/>
      <c r="BA17" s="133">
        <v>-0.636405737722881</v>
      </c>
      <c r="BB17" s="134">
        <v>8.2176680909611305E-2</v>
      </c>
      <c r="BC17" s="135">
        <v>-0.285907772465399</v>
      </c>
      <c r="BD17" s="125"/>
      <c r="BE17" s="136">
        <v>2.8215926904292501</v>
      </c>
    </row>
    <row r="18" spans="1:70" x14ac:dyDescent="0.25">
      <c r="A18" s="21" t="s">
        <v>29</v>
      </c>
      <c r="B18" s="3" t="str">
        <f t="shared" si="0"/>
        <v>Williamsburg, VA</v>
      </c>
      <c r="C18" s="3"/>
      <c r="D18" s="24" t="s">
        <v>16</v>
      </c>
      <c r="E18" s="27" t="s">
        <v>17</v>
      </c>
      <c r="F18" s="3"/>
      <c r="G18" s="152">
        <v>39.499497842290999</v>
      </c>
      <c r="H18" s="147">
        <v>39.664879037531001</v>
      </c>
      <c r="I18" s="147">
        <v>44.494125800967602</v>
      </c>
      <c r="J18" s="147">
        <v>81.790851314240797</v>
      </c>
      <c r="K18" s="147">
        <v>108.74186347587199</v>
      </c>
      <c r="L18" s="153">
        <v>62.838243494180702</v>
      </c>
      <c r="M18" s="147"/>
      <c r="N18" s="154">
        <v>124.020440695697</v>
      </c>
      <c r="O18" s="155">
        <v>76.7261265855891</v>
      </c>
      <c r="P18" s="156">
        <v>100.373283640643</v>
      </c>
      <c r="Q18" s="147"/>
      <c r="R18" s="157">
        <v>73.562540678884304</v>
      </c>
      <c r="S18" s="130"/>
      <c r="T18" s="131">
        <v>-6.0823461743548002</v>
      </c>
      <c r="U18" s="125">
        <v>-4.48576449027646</v>
      </c>
      <c r="V18" s="125">
        <v>-7.9116488895280703</v>
      </c>
      <c r="W18" s="125">
        <v>-5.1839032669631901</v>
      </c>
      <c r="X18" s="125">
        <v>-3.2274424985177901</v>
      </c>
      <c r="Y18" s="132">
        <v>-4.9441257465972601</v>
      </c>
      <c r="Z18" s="125"/>
      <c r="AA18" s="133">
        <v>-4.3314271663595196</v>
      </c>
      <c r="AB18" s="134">
        <v>-11.2626968492596</v>
      </c>
      <c r="AC18" s="135">
        <v>-7.1047177428958097</v>
      </c>
      <c r="AD18" s="125"/>
      <c r="AE18" s="136">
        <v>-5.7982702473468901</v>
      </c>
      <c r="AG18" s="152">
        <v>39.919083959490301</v>
      </c>
      <c r="AH18" s="147">
        <v>36.339153217902599</v>
      </c>
      <c r="AI18" s="147">
        <v>37.720971904606301</v>
      </c>
      <c r="AJ18" s="147">
        <v>54.111748398064599</v>
      </c>
      <c r="AK18" s="147">
        <v>67.277423172485896</v>
      </c>
      <c r="AL18" s="153">
        <v>47.0697591597715</v>
      </c>
      <c r="AM18" s="147"/>
      <c r="AN18" s="154">
        <v>107.757613770105</v>
      </c>
      <c r="AO18" s="155">
        <v>109.346115470119</v>
      </c>
      <c r="AP18" s="156">
        <v>108.551864620112</v>
      </c>
      <c r="AQ18" s="147"/>
      <c r="AR18" s="157">
        <v>64.630661960388807</v>
      </c>
      <c r="AS18" s="130"/>
      <c r="AT18" s="131">
        <v>1.69173076962985</v>
      </c>
      <c r="AU18" s="125">
        <v>0.789768274337591</v>
      </c>
      <c r="AV18" s="125">
        <v>-5.1640029395978297</v>
      </c>
      <c r="AW18" s="125">
        <v>-7.1103046796873697</v>
      </c>
      <c r="AX18" s="125">
        <v>-7.7429224023143597</v>
      </c>
      <c r="AY18" s="132">
        <v>-4.4251007725945204</v>
      </c>
      <c r="AZ18" s="125"/>
      <c r="BA18" s="133">
        <v>-1.9961224451119299</v>
      </c>
      <c r="BB18" s="134">
        <v>-2.2359835545739899</v>
      </c>
      <c r="BC18" s="135">
        <v>-2.1170774397250902</v>
      </c>
      <c r="BD18" s="125"/>
      <c r="BE18" s="136">
        <v>-3.33425747953159</v>
      </c>
    </row>
    <row r="19" spans="1:70" x14ac:dyDescent="0.25">
      <c r="A19" s="21" t="s">
        <v>30</v>
      </c>
      <c r="B19" s="3" t="str">
        <f t="shared" si="0"/>
        <v>Virginia Beach, VA</v>
      </c>
      <c r="C19" s="3"/>
      <c r="D19" s="24" t="s">
        <v>16</v>
      </c>
      <c r="E19" s="27" t="s">
        <v>17</v>
      </c>
      <c r="F19" s="3"/>
      <c r="G19" s="152">
        <v>29.390613574047499</v>
      </c>
      <c r="H19" s="147">
        <v>28.737271807747401</v>
      </c>
      <c r="I19" s="147">
        <v>29.988894803124499</v>
      </c>
      <c r="J19" s="147">
        <v>44.395199147138499</v>
      </c>
      <c r="K19" s="147">
        <v>58.842376637972201</v>
      </c>
      <c r="L19" s="153">
        <v>38.270871194005998</v>
      </c>
      <c r="M19" s="147"/>
      <c r="N19" s="154">
        <v>63.0221063924756</v>
      </c>
      <c r="O19" s="155">
        <v>46.622290116371701</v>
      </c>
      <c r="P19" s="156">
        <v>54.822198254423697</v>
      </c>
      <c r="Q19" s="147"/>
      <c r="R19" s="157">
        <v>42.999821782696799</v>
      </c>
      <c r="S19" s="130"/>
      <c r="T19" s="131">
        <v>-3.0253394695852598</v>
      </c>
      <c r="U19" s="125">
        <v>-2.1147272552924701</v>
      </c>
      <c r="V19" s="125">
        <v>1.53194265204546</v>
      </c>
      <c r="W19" s="125">
        <v>-8.7617258227986897E-2</v>
      </c>
      <c r="X19" s="125">
        <v>-0.33226946056372297</v>
      </c>
      <c r="Y19" s="132">
        <v>-0.68528319754725697</v>
      </c>
      <c r="Z19" s="125"/>
      <c r="AA19" s="133">
        <v>-4.6609545124994698</v>
      </c>
      <c r="AB19" s="134">
        <v>-8.7435119264363195</v>
      </c>
      <c r="AC19" s="135">
        <v>-6.4407191991380799</v>
      </c>
      <c r="AD19" s="125"/>
      <c r="AE19" s="136">
        <v>-2.8620016081233599</v>
      </c>
      <c r="AG19" s="152">
        <v>38.8037087313581</v>
      </c>
      <c r="AH19" s="147">
        <v>42.056286862955801</v>
      </c>
      <c r="AI19" s="147">
        <v>44.666763861681702</v>
      </c>
      <c r="AJ19" s="147">
        <v>51.320620187709203</v>
      </c>
      <c r="AK19" s="147">
        <v>57.537069312928402</v>
      </c>
      <c r="AL19" s="153">
        <v>46.872138187813</v>
      </c>
      <c r="AM19" s="147"/>
      <c r="AN19" s="154">
        <v>75.794513346883406</v>
      </c>
      <c r="AO19" s="155">
        <v>75.389128457277195</v>
      </c>
      <c r="AP19" s="156">
        <v>75.5918209020803</v>
      </c>
      <c r="AQ19" s="147"/>
      <c r="AR19" s="157">
        <v>55.073046078978003</v>
      </c>
      <c r="AS19" s="130"/>
      <c r="AT19" s="131">
        <v>-0.593299797485483</v>
      </c>
      <c r="AU19" s="125">
        <v>1.5105337176891001</v>
      </c>
      <c r="AV19" s="125">
        <v>-3.8476423349361002</v>
      </c>
      <c r="AW19" s="125">
        <v>-6.1551032110224897</v>
      </c>
      <c r="AX19" s="125">
        <v>-3.9588214670517399</v>
      </c>
      <c r="AY19" s="132">
        <v>-2.9574220124152801</v>
      </c>
      <c r="AZ19" s="125"/>
      <c r="BA19" s="133">
        <v>-3.2442087269176501</v>
      </c>
      <c r="BB19" s="134">
        <v>-6.5574337757124699</v>
      </c>
      <c r="BC19" s="135">
        <v>-4.9252382651777902</v>
      </c>
      <c r="BD19" s="125"/>
      <c r="BE19" s="136">
        <v>-3.7288343398884698</v>
      </c>
    </row>
    <row r="20" spans="1:70" x14ac:dyDescent="0.25">
      <c r="A20" s="34" t="s">
        <v>31</v>
      </c>
      <c r="B20" s="3" t="str">
        <f t="shared" si="0"/>
        <v>Norfolk/Portsmouth, VA</v>
      </c>
      <c r="C20" s="3"/>
      <c r="D20" s="24" t="s">
        <v>16</v>
      </c>
      <c r="E20" s="27" t="s">
        <v>17</v>
      </c>
      <c r="F20" s="3"/>
      <c r="G20" s="152">
        <v>40.128906604602101</v>
      </c>
      <c r="H20" s="147">
        <v>38.951181345511998</v>
      </c>
      <c r="I20" s="147">
        <v>36.049716634463302</v>
      </c>
      <c r="J20" s="147">
        <v>42.79165336378</v>
      </c>
      <c r="K20" s="147">
        <v>48.645859968382197</v>
      </c>
      <c r="L20" s="153">
        <v>41.313463583347897</v>
      </c>
      <c r="M20" s="147"/>
      <c r="N20" s="154">
        <v>58.176934006674799</v>
      </c>
      <c r="O20" s="155">
        <v>48.655347672580298</v>
      </c>
      <c r="P20" s="156">
        <v>53.416140839627602</v>
      </c>
      <c r="Q20" s="147"/>
      <c r="R20" s="157">
        <v>44.7713713708564</v>
      </c>
      <c r="S20" s="130"/>
      <c r="T20" s="131">
        <v>-0.63779789833209399</v>
      </c>
      <c r="U20" s="125">
        <v>-0.153356846763511</v>
      </c>
      <c r="V20" s="125">
        <v>3.8055919480551399</v>
      </c>
      <c r="W20" s="125">
        <v>4.01378020893344</v>
      </c>
      <c r="X20" s="125">
        <v>1.2302104624828101</v>
      </c>
      <c r="Y20" s="132">
        <v>1.59681636058459</v>
      </c>
      <c r="Z20" s="125"/>
      <c r="AA20" s="133">
        <v>7.7136813357853704</v>
      </c>
      <c r="AB20" s="134">
        <v>0.78469465233861202</v>
      </c>
      <c r="AC20" s="135">
        <v>4.4434065422119398</v>
      </c>
      <c r="AD20" s="125"/>
      <c r="AE20" s="136">
        <v>2.5495726852271199</v>
      </c>
      <c r="AG20" s="152">
        <v>44.2766586685403</v>
      </c>
      <c r="AH20" s="147">
        <v>53.716287032320302</v>
      </c>
      <c r="AI20" s="147">
        <v>60.743995981907602</v>
      </c>
      <c r="AJ20" s="147">
        <v>66.827862102582102</v>
      </c>
      <c r="AK20" s="147">
        <v>61.316821060952002</v>
      </c>
      <c r="AL20" s="153">
        <v>57.376324969260402</v>
      </c>
      <c r="AM20" s="147"/>
      <c r="AN20" s="154">
        <v>71.690420156332294</v>
      </c>
      <c r="AO20" s="155">
        <v>70.901602055155394</v>
      </c>
      <c r="AP20" s="156">
        <v>71.296011105743801</v>
      </c>
      <c r="AQ20" s="147"/>
      <c r="AR20" s="157">
        <v>61.3533781511128</v>
      </c>
      <c r="AS20" s="130"/>
      <c r="AT20" s="131">
        <v>-8.2587505533163892</v>
      </c>
      <c r="AU20" s="125">
        <v>-3.71117065321382</v>
      </c>
      <c r="AV20" s="125">
        <v>-11.498186083236501</v>
      </c>
      <c r="AW20" s="125">
        <v>-9.5060202967399192</v>
      </c>
      <c r="AX20" s="125">
        <v>-15.5322257013793</v>
      </c>
      <c r="AY20" s="132">
        <v>-10.103644237622399</v>
      </c>
      <c r="AZ20" s="125"/>
      <c r="BA20" s="133">
        <v>-8.5615016465905303</v>
      </c>
      <c r="BB20" s="134">
        <v>-6.7137099041258601</v>
      </c>
      <c r="BC20" s="135">
        <v>-7.6519576456853597</v>
      </c>
      <c r="BD20" s="125"/>
      <c r="BE20" s="136">
        <v>-9.3042093491624307</v>
      </c>
    </row>
    <row r="21" spans="1:70" x14ac:dyDescent="0.25">
      <c r="A21" s="35" t="s">
        <v>32</v>
      </c>
      <c r="B21" s="3" t="str">
        <f t="shared" si="0"/>
        <v>Newport News/Hampton, VA</v>
      </c>
      <c r="C21" s="3"/>
      <c r="D21" s="24" t="s">
        <v>16</v>
      </c>
      <c r="E21" s="27" t="s">
        <v>17</v>
      </c>
      <c r="F21" s="3"/>
      <c r="G21" s="152">
        <v>31.7474317691089</v>
      </c>
      <c r="H21" s="147">
        <v>33.1969538361882</v>
      </c>
      <c r="I21" s="147">
        <v>31.908368619548</v>
      </c>
      <c r="J21" s="147">
        <v>41.241284122642803</v>
      </c>
      <c r="K21" s="147">
        <v>53.820224039153501</v>
      </c>
      <c r="L21" s="153">
        <v>38.382852477328299</v>
      </c>
      <c r="M21" s="147"/>
      <c r="N21" s="154">
        <v>54.480568461206197</v>
      </c>
      <c r="O21" s="155">
        <v>43.937200331078103</v>
      </c>
      <c r="P21" s="156">
        <v>49.208884396142203</v>
      </c>
      <c r="Q21" s="147"/>
      <c r="R21" s="157">
        <v>41.476004454132301</v>
      </c>
      <c r="S21" s="130"/>
      <c r="T21" s="131">
        <v>-3.6601133491268398</v>
      </c>
      <c r="U21" s="125">
        <v>-3.0892419514131402</v>
      </c>
      <c r="V21" s="125">
        <v>-8.2429668944706105</v>
      </c>
      <c r="W21" s="125">
        <v>-5.2438355677190396</v>
      </c>
      <c r="X21" s="125">
        <v>-4.84879416276166</v>
      </c>
      <c r="Y21" s="132">
        <v>-5.0258635105445899</v>
      </c>
      <c r="Z21" s="125"/>
      <c r="AA21" s="133">
        <v>-6.1382969539027696</v>
      </c>
      <c r="AB21" s="134">
        <v>-1.3107627373919799</v>
      </c>
      <c r="AC21" s="135">
        <v>-4.04277550104693</v>
      </c>
      <c r="AD21" s="125"/>
      <c r="AE21" s="136">
        <v>-4.6948775844725903</v>
      </c>
      <c r="AG21" s="152">
        <v>40.737263433856299</v>
      </c>
      <c r="AH21" s="147">
        <v>42.892320767957301</v>
      </c>
      <c r="AI21" s="147">
        <v>47.694971153015601</v>
      </c>
      <c r="AJ21" s="147">
        <v>54.651118666330703</v>
      </c>
      <c r="AK21" s="147">
        <v>59.473298560529699</v>
      </c>
      <c r="AL21" s="153">
        <v>49.089794516337903</v>
      </c>
      <c r="AM21" s="147"/>
      <c r="AN21" s="154">
        <v>67.332233075428206</v>
      </c>
      <c r="AO21" s="155">
        <v>70.710616046494806</v>
      </c>
      <c r="AP21" s="156">
        <v>69.021424560961506</v>
      </c>
      <c r="AQ21" s="147"/>
      <c r="AR21" s="157">
        <v>54.784545957658999</v>
      </c>
      <c r="AS21" s="130"/>
      <c r="AT21" s="131">
        <v>2.04673344615636</v>
      </c>
      <c r="AU21" s="125">
        <v>-7.5830850379210304</v>
      </c>
      <c r="AV21" s="125">
        <v>-6.7969044607601603</v>
      </c>
      <c r="AW21" s="125">
        <v>4.1502168788391298</v>
      </c>
      <c r="AX21" s="125">
        <v>5.4550430570437696</v>
      </c>
      <c r="AY21" s="132">
        <v>-0.37598931393542601</v>
      </c>
      <c r="AZ21" s="125"/>
      <c r="BA21" s="133">
        <v>-11.793555323096401</v>
      </c>
      <c r="BB21" s="134">
        <v>-4.78355354383425</v>
      </c>
      <c r="BC21" s="135">
        <v>-8.3367732018081497</v>
      </c>
      <c r="BD21" s="125"/>
      <c r="BE21" s="136">
        <v>-3.39603459125036</v>
      </c>
    </row>
    <row r="22" spans="1:70" x14ac:dyDescent="0.25">
      <c r="A22" s="36" t="s">
        <v>33</v>
      </c>
      <c r="B22" s="3" t="str">
        <f t="shared" si="0"/>
        <v>Chesapeake/Suffolk, VA</v>
      </c>
      <c r="C22" s="3"/>
      <c r="D22" s="25" t="s">
        <v>16</v>
      </c>
      <c r="E22" s="28" t="s">
        <v>17</v>
      </c>
      <c r="F22" s="3"/>
      <c r="G22" s="158">
        <v>37.889237162510703</v>
      </c>
      <c r="H22" s="159">
        <v>41.247385743766102</v>
      </c>
      <c r="I22" s="159">
        <v>39.934764901117703</v>
      </c>
      <c r="J22" s="159">
        <v>49.316231814273401</v>
      </c>
      <c r="K22" s="159">
        <v>62.241259724849499</v>
      </c>
      <c r="L22" s="160">
        <v>46.125775869303503</v>
      </c>
      <c r="M22" s="147"/>
      <c r="N22" s="161">
        <v>60.390600189165902</v>
      </c>
      <c r="O22" s="162">
        <v>45.618277867583799</v>
      </c>
      <c r="P22" s="163">
        <v>53.004439028374797</v>
      </c>
      <c r="Q22" s="147"/>
      <c r="R22" s="164">
        <v>48.091108200466699</v>
      </c>
      <c r="S22" s="130"/>
      <c r="T22" s="137">
        <v>-10.414792375151</v>
      </c>
      <c r="U22" s="138">
        <v>-10.4377339908133</v>
      </c>
      <c r="V22" s="138">
        <v>-11.895779467857899</v>
      </c>
      <c r="W22" s="138">
        <v>-8.4398264345241003</v>
      </c>
      <c r="X22" s="138">
        <v>-5.6650309230048803</v>
      </c>
      <c r="Y22" s="139">
        <v>-9.0279964492965004</v>
      </c>
      <c r="Z22" s="125"/>
      <c r="AA22" s="140">
        <v>-5.4106231740686503</v>
      </c>
      <c r="AB22" s="141">
        <v>-5.8809771290179498</v>
      </c>
      <c r="AC22" s="142">
        <v>-5.6136032662154998</v>
      </c>
      <c r="AD22" s="125"/>
      <c r="AE22" s="143">
        <v>-7.9797413430063298</v>
      </c>
      <c r="AG22" s="158">
        <v>45.873884114359399</v>
      </c>
      <c r="AH22" s="159">
        <v>55.743417510748003</v>
      </c>
      <c r="AI22" s="159">
        <v>59.307794049870999</v>
      </c>
      <c r="AJ22" s="159">
        <v>62.730264277730001</v>
      </c>
      <c r="AK22" s="159">
        <v>61.188007751504699</v>
      </c>
      <c r="AL22" s="160">
        <v>56.968673540842602</v>
      </c>
      <c r="AM22" s="147"/>
      <c r="AN22" s="161">
        <v>63.857363340498701</v>
      </c>
      <c r="AO22" s="162">
        <v>61.704520636285402</v>
      </c>
      <c r="AP22" s="163">
        <v>62.780941988392001</v>
      </c>
      <c r="AQ22" s="147"/>
      <c r="AR22" s="164">
        <v>58.629321668713899</v>
      </c>
      <c r="AS22" s="130"/>
      <c r="AT22" s="137">
        <v>-3.0213269435702599</v>
      </c>
      <c r="AU22" s="138">
        <v>-4.2382447588625398</v>
      </c>
      <c r="AV22" s="138">
        <v>-5.7059706319376096</v>
      </c>
      <c r="AW22" s="138">
        <v>-3.15485665256567</v>
      </c>
      <c r="AX22" s="138">
        <v>-3.6655588603035998</v>
      </c>
      <c r="AY22" s="139">
        <v>-3.9962534446564701</v>
      </c>
      <c r="AZ22" s="125"/>
      <c r="BA22" s="140">
        <v>-5.9116276698759904</v>
      </c>
      <c r="BB22" s="141">
        <v>-5.8024703021148998</v>
      </c>
      <c r="BC22" s="142">
        <v>-5.8580164061063398</v>
      </c>
      <c r="BD22" s="125"/>
      <c r="BE22" s="143">
        <v>-4.5736236750824499</v>
      </c>
    </row>
    <row r="23" spans="1:70" ht="13" x14ac:dyDescent="0.3">
      <c r="A23" s="35" t="s">
        <v>111</v>
      </c>
      <c r="B23" s="3" t="s">
        <v>111</v>
      </c>
      <c r="C23" s="9"/>
      <c r="D23" s="23" t="s">
        <v>16</v>
      </c>
      <c r="E23" s="26" t="s">
        <v>17</v>
      </c>
      <c r="F23" s="3"/>
      <c r="G23" s="144">
        <v>60.2108050436469</v>
      </c>
      <c r="H23" s="145">
        <v>34.3190753313934</v>
      </c>
      <c r="I23" s="145">
        <v>33.269938570966602</v>
      </c>
      <c r="J23" s="145">
        <v>44.268014872292198</v>
      </c>
      <c r="K23" s="145">
        <v>81.798322017458702</v>
      </c>
      <c r="L23" s="146">
        <v>50.7732311671516</v>
      </c>
      <c r="M23" s="147"/>
      <c r="N23" s="148">
        <v>105.23062398965401</v>
      </c>
      <c r="O23" s="149">
        <v>93.522634982217895</v>
      </c>
      <c r="P23" s="150">
        <v>99.376629485935894</v>
      </c>
      <c r="Q23" s="147"/>
      <c r="R23" s="151">
        <v>64.659916401090001</v>
      </c>
      <c r="S23" s="130"/>
      <c r="T23" s="122">
        <v>7.4700171541592502</v>
      </c>
      <c r="U23" s="123">
        <v>-9.17047957799217</v>
      </c>
      <c r="V23" s="123">
        <v>-18.1267346684823</v>
      </c>
      <c r="W23" s="123">
        <v>-13.6679632353729</v>
      </c>
      <c r="X23" s="123">
        <v>-8.9647689896843499</v>
      </c>
      <c r="Y23" s="124">
        <v>-7.8778455344763803</v>
      </c>
      <c r="Z23" s="125"/>
      <c r="AA23" s="126">
        <v>1.4006844051902201</v>
      </c>
      <c r="AB23" s="127">
        <v>-0.26020261006002499</v>
      </c>
      <c r="AC23" s="128">
        <v>0.61232317012375004</v>
      </c>
      <c r="AD23" s="125"/>
      <c r="AE23" s="129">
        <v>-4.3329062311262403</v>
      </c>
      <c r="AF23" s="75"/>
      <c r="AG23" s="144">
        <v>71.817889589395406</v>
      </c>
      <c r="AH23" s="145">
        <v>85.829458454574805</v>
      </c>
      <c r="AI23" s="145">
        <v>95.067989815712906</v>
      </c>
      <c r="AJ23" s="145">
        <v>106.433187843517</v>
      </c>
      <c r="AK23" s="145">
        <v>106.495722599418</v>
      </c>
      <c r="AL23" s="146">
        <v>93.128849660523699</v>
      </c>
      <c r="AM23" s="147"/>
      <c r="AN23" s="148">
        <v>168.085439702554</v>
      </c>
      <c r="AO23" s="149">
        <v>147.224210313611</v>
      </c>
      <c r="AP23" s="150">
        <v>157.65482500808201</v>
      </c>
      <c r="AQ23" s="147"/>
      <c r="AR23" s="151">
        <v>111.564842616969</v>
      </c>
      <c r="AS23" s="130"/>
      <c r="AT23" s="122">
        <v>15.7076366196995</v>
      </c>
      <c r="AU23" s="123">
        <v>21.963765112081301</v>
      </c>
      <c r="AV23" s="123">
        <v>7.5346538072470999</v>
      </c>
      <c r="AW23" s="123">
        <v>3.3938182483256298</v>
      </c>
      <c r="AX23" s="123">
        <v>-3.7651045533371499</v>
      </c>
      <c r="AY23" s="124">
        <v>7.0975243548810196</v>
      </c>
      <c r="AZ23" s="125"/>
      <c r="BA23" s="126">
        <v>8.4253859360361698</v>
      </c>
      <c r="BB23" s="127">
        <v>8.33515948065107</v>
      </c>
      <c r="BC23" s="128">
        <v>8.3832387518824696</v>
      </c>
      <c r="BD23" s="125"/>
      <c r="BE23" s="129">
        <v>7.5727947163812903</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36.6054484711211</v>
      </c>
      <c r="H24" s="147">
        <v>37.597073612683999</v>
      </c>
      <c r="I24" s="147">
        <v>38.977881087202697</v>
      </c>
      <c r="J24" s="147">
        <v>43.530723669309097</v>
      </c>
      <c r="K24" s="147">
        <v>69.119544733861801</v>
      </c>
      <c r="L24" s="153">
        <v>45.166134314835702</v>
      </c>
      <c r="M24" s="147"/>
      <c r="N24" s="154">
        <v>81.811340883352202</v>
      </c>
      <c r="O24" s="155">
        <v>68.263149490373706</v>
      </c>
      <c r="P24" s="156">
        <v>75.037245186862904</v>
      </c>
      <c r="Q24" s="147"/>
      <c r="R24" s="157">
        <v>53.700737421129197</v>
      </c>
      <c r="S24" s="130"/>
      <c r="T24" s="131">
        <v>6.0115790415853896</v>
      </c>
      <c r="U24" s="125">
        <v>-1.7459919808206801</v>
      </c>
      <c r="V24" s="125">
        <v>-5.7198675564379</v>
      </c>
      <c r="W24" s="125">
        <v>0.259435546052876</v>
      </c>
      <c r="X24" s="125">
        <v>3.2325959087181801</v>
      </c>
      <c r="Y24" s="132">
        <v>0.58792722727175095</v>
      </c>
      <c r="Z24" s="125"/>
      <c r="AA24" s="133">
        <v>2.1781961330317201</v>
      </c>
      <c r="AB24" s="134">
        <v>-4.1130221589601001</v>
      </c>
      <c r="AC24" s="135">
        <v>-0.78282446009640205</v>
      </c>
      <c r="AD24" s="125"/>
      <c r="AE24" s="136">
        <v>3.6157942736322099E-2</v>
      </c>
      <c r="AF24" s="75"/>
      <c r="AG24" s="152">
        <v>42.612619195922903</v>
      </c>
      <c r="AH24" s="147">
        <v>53.763017836919502</v>
      </c>
      <c r="AI24" s="147">
        <v>61.840308607021498</v>
      </c>
      <c r="AJ24" s="147">
        <v>64.656419875424604</v>
      </c>
      <c r="AK24" s="147">
        <v>67.679609003397502</v>
      </c>
      <c r="AL24" s="153">
        <v>58.110394903737202</v>
      </c>
      <c r="AM24" s="147"/>
      <c r="AN24" s="154">
        <v>94.880925254813107</v>
      </c>
      <c r="AO24" s="155">
        <v>94.387551245753102</v>
      </c>
      <c r="AP24" s="156">
        <v>94.634238250283104</v>
      </c>
      <c r="AQ24" s="147"/>
      <c r="AR24" s="157">
        <v>68.545778717036001</v>
      </c>
      <c r="AS24" s="130"/>
      <c r="AT24" s="131">
        <v>8.1294255672367193</v>
      </c>
      <c r="AU24" s="125">
        <v>5.8070286413796897</v>
      </c>
      <c r="AV24" s="125">
        <v>1.20210604032542</v>
      </c>
      <c r="AW24" s="125">
        <v>3.9543120255478601</v>
      </c>
      <c r="AX24" s="125">
        <v>5.3801118579506699</v>
      </c>
      <c r="AY24" s="132">
        <v>4.6089333954388296</v>
      </c>
      <c r="AZ24" s="125"/>
      <c r="BA24" s="133">
        <v>7.4808544175413001</v>
      </c>
      <c r="BB24" s="134">
        <v>8.9263126700335391</v>
      </c>
      <c r="BC24" s="135">
        <v>8.1968723349813004</v>
      </c>
      <c r="BD24" s="125"/>
      <c r="BE24" s="136">
        <v>5.9949296950274604</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33.632059303928301</v>
      </c>
      <c r="H25" s="147">
        <v>36.2765099586492</v>
      </c>
      <c r="I25" s="147">
        <v>38.406824362508601</v>
      </c>
      <c r="J25" s="147">
        <v>45.7033474500344</v>
      </c>
      <c r="K25" s="147">
        <v>89.235604031702195</v>
      </c>
      <c r="L25" s="153">
        <v>48.6508690213645</v>
      </c>
      <c r="M25" s="147"/>
      <c r="N25" s="154">
        <v>103.68967808407901</v>
      </c>
      <c r="O25" s="155">
        <v>94.198296760854504</v>
      </c>
      <c r="P25" s="156">
        <v>98.943987422467202</v>
      </c>
      <c r="Q25" s="147"/>
      <c r="R25" s="157">
        <v>63.0203314216796</v>
      </c>
      <c r="S25" s="130"/>
      <c r="T25" s="131">
        <v>-13.1360309497851</v>
      </c>
      <c r="U25" s="125">
        <v>-17.013480142107401</v>
      </c>
      <c r="V25" s="125">
        <v>-11.0805907484845</v>
      </c>
      <c r="W25" s="125">
        <v>-5.5742327777399803</v>
      </c>
      <c r="X25" s="125">
        <v>-1.5675233782798601</v>
      </c>
      <c r="Y25" s="132">
        <v>-8.0958594240991193</v>
      </c>
      <c r="Z25" s="125"/>
      <c r="AA25" s="133">
        <v>2.6248242708902598</v>
      </c>
      <c r="AB25" s="134">
        <v>-0.66992091305478296</v>
      </c>
      <c r="AC25" s="135">
        <v>1.0296304410717001</v>
      </c>
      <c r="AD25" s="125"/>
      <c r="AE25" s="136">
        <v>-4.2148351881942796</v>
      </c>
      <c r="AF25" s="75"/>
      <c r="AG25" s="152">
        <v>39.397964825982001</v>
      </c>
      <c r="AH25" s="147">
        <v>53.082672070985502</v>
      </c>
      <c r="AI25" s="147">
        <v>58.1361845968297</v>
      </c>
      <c r="AJ25" s="147">
        <v>59.646393073742203</v>
      </c>
      <c r="AK25" s="147">
        <v>69.095627481047501</v>
      </c>
      <c r="AL25" s="153">
        <v>55.871768409717397</v>
      </c>
      <c r="AM25" s="147"/>
      <c r="AN25" s="154">
        <v>100.604957382839</v>
      </c>
      <c r="AO25" s="155">
        <v>103.14480341143999</v>
      </c>
      <c r="AP25" s="156">
        <v>101.87488039713899</v>
      </c>
      <c r="AQ25" s="147"/>
      <c r="AR25" s="157">
        <v>69.015514691838106</v>
      </c>
      <c r="AS25" s="130"/>
      <c r="AT25" s="131">
        <v>-2.6101368706331498</v>
      </c>
      <c r="AU25" s="125">
        <v>2.0483098220117899</v>
      </c>
      <c r="AV25" s="125">
        <v>-0.43430445623784703</v>
      </c>
      <c r="AW25" s="125">
        <v>-3.2371339901919698</v>
      </c>
      <c r="AX25" s="125">
        <v>1.1003441082569401</v>
      </c>
      <c r="AY25" s="132">
        <v>-0.52962451667749899</v>
      </c>
      <c r="AZ25" s="125"/>
      <c r="BA25" s="133">
        <v>10.2862037871417</v>
      </c>
      <c r="BB25" s="134">
        <v>13.2444474585504</v>
      </c>
      <c r="BC25" s="135">
        <v>11.7641884964155</v>
      </c>
      <c r="BD25" s="125"/>
      <c r="BE25" s="136">
        <v>4.3074820594956096</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39.491146747124198</v>
      </c>
      <c r="H26" s="147">
        <v>41.415820893833597</v>
      </c>
      <c r="I26" s="147">
        <v>40.740401810295999</v>
      </c>
      <c r="J26" s="147">
        <v>39.1515820290401</v>
      </c>
      <c r="K26" s="147">
        <v>48.681518480105602</v>
      </c>
      <c r="L26" s="153">
        <v>41.896093992079898</v>
      </c>
      <c r="M26" s="147"/>
      <c r="N26" s="154">
        <v>53.080050971148403</v>
      </c>
      <c r="O26" s="155">
        <v>51.319563718649803</v>
      </c>
      <c r="P26" s="156">
        <v>52.199807344899099</v>
      </c>
      <c r="Q26" s="147"/>
      <c r="R26" s="157">
        <v>44.840012092885402</v>
      </c>
      <c r="S26" s="130"/>
      <c r="T26" s="131">
        <v>5.2017344762454698</v>
      </c>
      <c r="U26" s="125">
        <v>-0.53518679708877004</v>
      </c>
      <c r="V26" s="125">
        <v>0.39943994128705701</v>
      </c>
      <c r="W26" s="125">
        <v>1.0163616468414001</v>
      </c>
      <c r="X26" s="125">
        <v>-1.10464366556808</v>
      </c>
      <c r="Y26" s="132">
        <v>0.83857776326025701</v>
      </c>
      <c r="Z26" s="125"/>
      <c r="AA26" s="133">
        <v>1.99596098584091</v>
      </c>
      <c r="AB26" s="134">
        <v>-1.0654972679088499</v>
      </c>
      <c r="AC26" s="135">
        <v>0.46772232207553999</v>
      </c>
      <c r="AD26" s="125"/>
      <c r="AE26" s="136">
        <v>0.71492407828665205</v>
      </c>
      <c r="AF26" s="75"/>
      <c r="AG26" s="152">
        <v>47.109634287195902</v>
      </c>
      <c r="AH26" s="147">
        <v>56.3553466104092</v>
      </c>
      <c r="AI26" s="147">
        <v>56.956007495757099</v>
      </c>
      <c r="AJ26" s="147">
        <v>57.575847242126997</v>
      </c>
      <c r="AK26" s="147">
        <v>55.4393804874599</v>
      </c>
      <c r="AL26" s="153">
        <v>54.6872432245898</v>
      </c>
      <c r="AM26" s="147"/>
      <c r="AN26" s="154">
        <v>62.294595408259397</v>
      </c>
      <c r="AO26" s="155">
        <v>63.753546879124997</v>
      </c>
      <c r="AP26" s="156">
        <v>63.024071143692197</v>
      </c>
      <c r="AQ26" s="147"/>
      <c r="AR26" s="157">
        <v>57.069194058619097</v>
      </c>
      <c r="AS26" s="130"/>
      <c r="AT26" s="131">
        <v>5.7642286364002899</v>
      </c>
      <c r="AU26" s="125">
        <v>8.7672797275827605</v>
      </c>
      <c r="AV26" s="125">
        <v>3.5231919278366401</v>
      </c>
      <c r="AW26" s="125">
        <v>6.4032618722134398</v>
      </c>
      <c r="AX26" s="125">
        <v>6.8067649011999096</v>
      </c>
      <c r="AY26" s="132">
        <v>6.2343046069590997</v>
      </c>
      <c r="AZ26" s="125"/>
      <c r="BA26" s="133">
        <v>6.6284328046691199</v>
      </c>
      <c r="BB26" s="134">
        <v>7.1282718009797499</v>
      </c>
      <c r="BC26" s="135">
        <v>6.8806606724687596</v>
      </c>
      <c r="BD26" s="125"/>
      <c r="BE26" s="136">
        <v>6.4374016652365</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39.472342508585697</v>
      </c>
      <c r="H27" s="147">
        <v>43.597764621456697</v>
      </c>
      <c r="I27" s="147">
        <v>47.310604849043997</v>
      </c>
      <c r="J27" s="147">
        <v>49.093421497770201</v>
      </c>
      <c r="K27" s="147">
        <v>58.211883745963398</v>
      </c>
      <c r="L27" s="153">
        <v>47.537203444564</v>
      </c>
      <c r="M27" s="147"/>
      <c r="N27" s="154">
        <v>61.675639961043601</v>
      </c>
      <c r="O27" s="155">
        <v>50.915870111230703</v>
      </c>
      <c r="P27" s="156">
        <v>56.295755036137102</v>
      </c>
      <c r="Q27" s="147"/>
      <c r="R27" s="157">
        <v>50.039646756442004</v>
      </c>
      <c r="S27" s="130"/>
      <c r="T27" s="131">
        <v>10.5415501019581</v>
      </c>
      <c r="U27" s="125">
        <v>4.7544246046960899</v>
      </c>
      <c r="V27" s="125">
        <v>3.58956642589074</v>
      </c>
      <c r="W27" s="125">
        <v>7.0845584318362604</v>
      </c>
      <c r="X27" s="125">
        <v>7.9818775226286398</v>
      </c>
      <c r="Y27" s="132">
        <v>6.7039477462367101</v>
      </c>
      <c r="Z27" s="125"/>
      <c r="AA27" s="133">
        <v>-1.2004023839996401</v>
      </c>
      <c r="AB27" s="134">
        <v>-10.4358884582656</v>
      </c>
      <c r="AC27" s="135">
        <v>-5.6022490368325197</v>
      </c>
      <c r="AD27" s="125"/>
      <c r="AE27" s="136">
        <v>2.41245527473064</v>
      </c>
      <c r="AF27" s="75"/>
      <c r="AG27" s="152">
        <v>46.651294161255599</v>
      </c>
      <c r="AH27" s="147">
        <v>52.844458433457703</v>
      </c>
      <c r="AI27" s="147">
        <v>54.188743289534202</v>
      </c>
      <c r="AJ27" s="147">
        <v>58.725179245645201</v>
      </c>
      <c r="AK27" s="147">
        <v>61.790140145648998</v>
      </c>
      <c r="AL27" s="153">
        <v>54.837108528955802</v>
      </c>
      <c r="AM27" s="147"/>
      <c r="AN27" s="154">
        <v>81.163378342057698</v>
      </c>
      <c r="AO27" s="155">
        <v>79.276904508978205</v>
      </c>
      <c r="AP27" s="156">
        <v>80.220141425517994</v>
      </c>
      <c r="AQ27" s="147"/>
      <c r="AR27" s="157">
        <v>62.085308621445797</v>
      </c>
      <c r="AS27" s="130"/>
      <c r="AT27" s="131">
        <v>12.8184076325017</v>
      </c>
      <c r="AU27" s="125">
        <v>14.3560283914706</v>
      </c>
      <c r="AV27" s="125">
        <v>5.1513704757136196</v>
      </c>
      <c r="AW27" s="125">
        <v>9.9934480236769101</v>
      </c>
      <c r="AX27" s="125">
        <v>11.641910517939801</v>
      </c>
      <c r="AY27" s="132">
        <v>10.645596260539101</v>
      </c>
      <c r="AZ27" s="125"/>
      <c r="BA27" s="133">
        <v>5.5799411047818701</v>
      </c>
      <c r="BB27" s="134">
        <v>3.8314590369555601</v>
      </c>
      <c r="BC27" s="135">
        <v>4.7086802999732003</v>
      </c>
      <c r="BD27" s="125"/>
      <c r="BE27" s="136">
        <v>8.3831213960393196</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41.934275874569501</v>
      </c>
      <c r="H28" s="147">
        <v>49.159434475258202</v>
      </c>
      <c r="I28" s="147">
        <v>53.103371397498599</v>
      </c>
      <c r="J28" s="147">
        <v>47.2564310313576</v>
      </c>
      <c r="K28" s="147">
        <v>52.820148631502597</v>
      </c>
      <c r="L28" s="153">
        <v>48.854732282037297</v>
      </c>
      <c r="M28" s="147"/>
      <c r="N28" s="154">
        <v>59.5056624977342</v>
      </c>
      <c r="O28" s="155">
        <v>58.847728838136597</v>
      </c>
      <c r="P28" s="156">
        <v>59.176695667935398</v>
      </c>
      <c r="Q28" s="147"/>
      <c r="R28" s="157">
        <v>51.803864678008203</v>
      </c>
      <c r="S28" s="130"/>
      <c r="T28" s="131">
        <v>10.198064464858099</v>
      </c>
      <c r="U28" s="125">
        <v>12.2954470342644</v>
      </c>
      <c r="V28" s="125">
        <v>5.2463808302331802</v>
      </c>
      <c r="W28" s="125">
        <v>7.5006592579739104</v>
      </c>
      <c r="X28" s="125">
        <v>8.3409940524787594</v>
      </c>
      <c r="Y28" s="132">
        <v>8.5663221166825601</v>
      </c>
      <c r="Z28" s="125"/>
      <c r="AA28" s="133">
        <v>-5.0311177969558898</v>
      </c>
      <c r="AB28" s="134">
        <v>-5.4937314776361896</v>
      </c>
      <c r="AC28" s="135">
        <v>-5.2617035267761203</v>
      </c>
      <c r="AD28" s="125"/>
      <c r="AE28" s="136">
        <v>3.6295972706758999</v>
      </c>
      <c r="AF28" s="75"/>
      <c r="AG28" s="152">
        <v>48.741766811673003</v>
      </c>
      <c r="AH28" s="147">
        <v>56.0294612108029</v>
      </c>
      <c r="AI28" s="147">
        <v>60.545505709624699</v>
      </c>
      <c r="AJ28" s="147">
        <v>65.537987130686901</v>
      </c>
      <c r="AK28" s="147">
        <v>63.863303425774802</v>
      </c>
      <c r="AL28" s="153">
        <v>58.943604857712501</v>
      </c>
      <c r="AM28" s="147"/>
      <c r="AN28" s="154">
        <v>88.846237991662093</v>
      </c>
      <c r="AO28" s="155">
        <v>81.606980242885598</v>
      </c>
      <c r="AP28" s="156">
        <v>85.226609117273796</v>
      </c>
      <c r="AQ28" s="147"/>
      <c r="AR28" s="157">
        <v>66.453034646158599</v>
      </c>
      <c r="AS28" s="130"/>
      <c r="AT28" s="131">
        <v>15.249165379155899</v>
      </c>
      <c r="AU28" s="125">
        <v>9.9366956729015605</v>
      </c>
      <c r="AV28" s="125">
        <v>3.4785671809882199</v>
      </c>
      <c r="AW28" s="125">
        <v>15.1331387102367</v>
      </c>
      <c r="AX28" s="125">
        <v>10.621486327765</v>
      </c>
      <c r="AY28" s="132">
        <v>10.649387702081601</v>
      </c>
      <c r="AZ28" s="125"/>
      <c r="BA28" s="133">
        <v>2.99835792348494</v>
      </c>
      <c r="BB28" s="134">
        <v>3.1385445632516</v>
      </c>
      <c r="BC28" s="135">
        <v>3.0654267543077598</v>
      </c>
      <c r="BD28" s="125"/>
      <c r="BE28" s="136">
        <v>7.7662735149123296</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49.353806883806797</v>
      </c>
      <c r="H29" s="147">
        <v>55.798352968352901</v>
      </c>
      <c r="I29" s="147">
        <v>58.752924462924398</v>
      </c>
      <c r="J29" s="147">
        <v>72.654319704319704</v>
      </c>
      <c r="K29" s="147">
        <v>89.856779856779795</v>
      </c>
      <c r="L29" s="153">
        <v>65.283236775236702</v>
      </c>
      <c r="M29" s="147"/>
      <c r="N29" s="154">
        <v>135.510531300531</v>
      </c>
      <c r="O29" s="155">
        <v>141.35358512358499</v>
      </c>
      <c r="P29" s="156">
        <v>138.432058212058</v>
      </c>
      <c r="Q29" s="147"/>
      <c r="R29" s="157">
        <v>86.182900042900002</v>
      </c>
      <c r="S29" s="130"/>
      <c r="T29" s="131">
        <v>10.1445830330089</v>
      </c>
      <c r="U29" s="125">
        <v>10.825659091425701</v>
      </c>
      <c r="V29" s="125">
        <v>11.7135226540855</v>
      </c>
      <c r="W29" s="125">
        <v>8.9783924817316692</v>
      </c>
      <c r="X29" s="125">
        <v>9.7534535642984892</v>
      </c>
      <c r="Y29" s="132">
        <v>10.168325356511501</v>
      </c>
      <c r="Z29" s="125"/>
      <c r="AA29" s="133">
        <v>32.820004504654399</v>
      </c>
      <c r="AB29" s="134">
        <v>95.561233631670802</v>
      </c>
      <c r="AC29" s="135">
        <v>58.837354231354702</v>
      </c>
      <c r="AD29" s="125"/>
      <c r="AE29" s="136">
        <v>28.1951463611442</v>
      </c>
      <c r="AF29" s="75"/>
      <c r="AG29" s="152">
        <v>63.302215869715802</v>
      </c>
      <c r="AH29" s="147">
        <v>73.426081081080994</v>
      </c>
      <c r="AI29" s="147">
        <v>77.874710672210597</v>
      </c>
      <c r="AJ29" s="147">
        <v>94.147951605451595</v>
      </c>
      <c r="AK29" s="147">
        <v>119.783696581196</v>
      </c>
      <c r="AL29" s="153">
        <v>85.706931161931095</v>
      </c>
      <c r="AM29" s="147"/>
      <c r="AN29" s="154">
        <v>244.41626645876599</v>
      </c>
      <c r="AO29" s="155">
        <v>242.33854065604001</v>
      </c>
      <c r="AP29" s="156">
        <v>243.377403557403</v>
      </c>
      <c r="AQ29" s="147"/>
      <c r="AR29" s="157">
        <v>130.75563756063701</v>
      </c>
      <c r="AS29" s="130"/>
      <c r="AT29" s="131">
        <v>4.4492431080022401</v>
      </c>
      <c r="AU29" s="125">
        <v>5.0925707636284701</v>
      </c>
      <c r="AV29" s="125">
        <v>0.86216709265315195</v>
      </c>
      <c r="AW29" s="125">
        <v>15.5844441751135</v>
      </c>
      <c r="AX29" s="125">
        <v>24.371870792373699</v>
      </c>
      <c r="AY29" s="132">
        <v>11.178472456359099</v>
      </c>
      <c r="AZ29" s="125"/>
      <c r="BA29" s="133">
        <v>44.083519585833599</v>
      </c>
      <c r="BB29" s="134">
        <v>46.669649175529997</v>
      </c>
      <c r="BC29" s="135">
        <v>45.359564267154497</v>
      </c>
      <c r="BD29" s="125"/>
      <c r="BE29" s="136">
        <v>27.0688077037879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34.5488804525829</v>
      </c>
      <c r="H30" s="147">
        <v>43.739447670090797</v>
      </c>
      <c r="I30" s="147">
        <v>45.473860354324799</v>
      </c>
      <c r="J30" s="147">
        <v>40.865739169271897</v>
      </c>
      <c r="K30" s="147">
        <v>47.830879857078997</v>
      </c>
      <c r="L30" s="153">
        <v>42.491761500669902</v>
      </c>
      <c r="M30" s="147"/>
      <c r="N30" s="154">
        <v>65.385499478933994</v>
      </c>
      <c r="O30" s="155">
        <v>59.045645377400596</v>
      </c>
      <c r="P30" s="156">
        <v>62.215572428167299</v>
      </c>
      <c r="Q30" s="147"/>
      <c r="R30" s="157">
        <v>48.127136051383403</v>
      </c>
      <c r="S30" s="130"/>
      <c r="T30" s="131">
        <v>-6.9051569506092196</v>
      </c>
      <c r="U30" s="125">
        <v>0.36699785402206397</v>
      </c>
      <c r="V30" s="125">
        <v>-3.55161872296644</v>
      </c>
      <c r="W30" s="125">
        <v>6.7159147041087897</v>
      </c>
      <c r="X30" s="125">
        <v>8.3989572940330994</v>
      </c>
      <c r="Y30" s="132">
        <v>1.0466250403141699</v>
      </c>
      <c r="Z30" s="125"/>
      <c r="AA30" s="133">
        <v>12.5018790799566</v>
      </c>
      <c r="AB30" s="134">
        <v>11.851975445692</v>
      </c>
      <c r="AC30" s="135">
        <v>12.192544777105899</v>
      </c>
      <c r="AD30" s="125"/>
      <c r="AE30" s="136">
        <v>4.8956472584616897</v>
      </c>
      <c r="AF30" s="75"/>
      <c r="AG30" s="152">
        <v>37.762516004168504</v>
      </c>
      <c r="AH30" s="147">
        <v>51.796654384397698</v>
      </c>
      <c r="AI30" s="147">
        <v>55.183606520768201</v>
      </c>
      <c r="AJ30" s="147">
        <v>54.954966502902998</v>
      </c>
      <c r="AK30" s="147">
        <v>53.6451421765669</v>
      </c>
      <c r="AL30" s="153">
        <v>50.668577117760897</v>
      </c>
      <c r="AM30" s="147"/>
      <c r="AN30" s="154">
        <v>67.9906461217805</v>
      </c>
      <c r="AO30" s="155">
        <v>62.841026499925498</v>
      </c>
      <c r="AP30" s="156">
        <v>65.415836310852995</v>
      </c>
      <c r="AQ30" s="147"/>
      <c r="AR30" s="157">
        <v>54.882079744358599</v>
      </c>
      <c r="AS30" s="130"/>
      <c r="AT30" s="131">
        <v>0.36822830366756099</v>
      </c>
      <c r="AU30" s="125">
        <v>3.7464475468048901</v>
      </c>
      <c r="AV30" s="125">
        <v>-6.3076717751970302</v>
      </c>
      <c r="AW30" s="125">
        <v>-2.6965753801449202</v>
      </c>
      <c r="AX30" s="125">
        <v>2.41092429910154</v>
      </c>
      <c r="AY30" s="132">
        <v>-0.77013024029716504</v>
      </c>
      <c r="AZ30" s="125"/>
      <c r="BA30" s="133">
        <v>9.9146741518585397</v>
      </c>
      <c r="BB30" s="134">
        <v>6.59274918459883</v>
      </c>
      <c r="BC30" s="135">
        <v>8.2936277936554603</v>
      </c>
      <c r="BD30" s="125"/>
      <c r="BE30" s="136">
        <v>2.1411943277465699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31.561155996393101</v>
      </c>
      <c r="H31" s="147">
        <v>37.881455365193801</v>
      </c>
      <c r="I31" s="147">
        <v>47.518106402164101</v>
      </c>
      <c r="J31" s="147">
        <v>35.893165013525604</v>
      </c>
      <c r="K31" s="147">
        <v>42.250146077547299</v>
      </c>
      <c r="L31" s="153">
        <v>39.020805770964799</v>
      </c>
      <c r="M31" s="147"/>
      <c r="N31" s="154">
        <v>53.6061532912533</v>
      </c>
      <c r="O31" s="155">
        <v>52.093289449954902</v>
      </c>
      <c r="P31" s="156">
        <v>52.849721370604101</v>
      </c>
      <c r="Q31" s="147"/>
      <c r="R31" s="157">
        <v>42.971924513718903</v>
      </c>
      <c r="S31" s="130"/>
      <c r="T31" s="131">
        <v>-15.7461177441681</v>
      </c>
      <c r="U31" s="125">
        <v>-16.417878616990102</v>
      </c>
      <c r="V31" s="125">
        <v>-8.4418222797393199</v>
      </c>
      <c r="W31" s="125">
        <v>-10.8458960652267</v>
      </c>
      <c r="X31" s="125">
        <v>-9.3298308799723397</v>
      </c>
      <c r="Y31" s="132">
        <v>-11.9323030545542</v>
      </c>
      <c r="Z31" s="125"/>
      <c r="AA31" s="133">
        <v>-30.4163779363769</v>
      </c>
      <c r="AB31" s="134">
        <v>-34.0237326295168</v>
      </c>
      <c r="AC31" s="135">
        <v>-32.242245175332897</v>
      </c>
      <c r="AD31" s="125"/>
      <c r="AE31" s="136">
        <v>-20.3243017966706</v>
      </c>
      <c r="AF31" s="75"/>
      <c r="AG31" s="152">
        <v>36.455932279909703</v>
      </c>
      <c r="AH31" s="147">
        <v>44.629800902934498</v>
      </c>
      <c r="AI31" s="147">
        <v>47.999469074491998</v>
      </c>
      <c r="AJ31" s="147">
        <v>49.397761947700602</v>
      </c>
      <c r="AK31" s="147">
        <v>53.595784490531997</v>
      </c>
      <c r="AL31" s="153">
        <v>46.4185009475679</v>
      </c>
      <c r="AM31" s="147"/>
      <c r="AN31" s="154">
        <v>102.942929666366</v>
      </c>
      <c r="AO31" s="155">
        <v>101.294498196573</v>
      </c>
      <c r="AP31" s="156">
        <v>102.118713931469</v>
      </c>
      <c r="AQ31" s="147"/>
      <c r="AR31" s="157">
        <v>62.342077978990702</v>
      </c>
      <c r="AS31" s="130"/>
      <c r="AT31" s="131">
        <v>-12.930890079002699</v>
      </c>
      <c r="AU31" s="125">
        <v>-7.6206773285081599</v>
      </c>
      <c r="AV31" s="125">
        <v>-15.032004305095199</v>
      </c>
      <c r="AW31" s="125">
        <v>-12.863638457282899</v>
      </c>
      <c r="AX31" s="125">
        <v>-6.7511650060359401</v>
      </c>
      <c r="AY31" s="132">
        <v>-11.0208076064011</v>
      </c>
      <c r="AZ31" s="125"/>
      <c r="BA31" s="133">
        <v>10.8680024209457</v>
      </c>
      <c r="BB31" s="134">
        <v>4.4702357109244604</v>
      </c>
      <c r="BC31" s="135">
        <v>7.5998813095260402</v>
      </c>
      <c r="BD31" s="125"/>
      <c r="BE31" s="136">
        <v>-3.16352928913164</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33.690160597572302</v>
      </c>
      <c r="H32" s="147">
        <v>40.2576844070961</v>
      </c>
      <c r="I32" s="147">
        <v>51.903159663865502</v>
      </c>
      <c r="J32" s="147">
        <v>29.804110177404201</v>
      </c>
      <c r="K32" s="147">
        <v>29.4654528478057</v>
      </c>
      <c r="L32" s="153">
        <v>37.0241135387488</v>
      </c>
      <c r="M32" s="147"/>
      <c r="N32" s="154">
        <v>39.034366013071804</v>
      </c>
      <c r="O32" s="155">
        <v>49.346605042016797</v>
      </c>
      <c r="P32" s="156">
        <v>44.190485527544297</v>
      </c>
      <c r="Q32" s="147"/>
      <c r="R32" s="157">
        <v>39.071648392690399</v>
      </c>
      <c r="S32" s="130"/>
      <c r="T32" s="131">
        <v>8.9492706966822606</v>
      </c>
      <c r="U32" s="125">
        <v>-3.92582806990624E-4</v>
      </c>
      <c r="V32" s="125">
        <v>2.9198942809499</v>
      </c>
      <c r="W32" s="125">
        <v>3.3337644362960699</v>
      </c>
      <c r="X32" s="125">
        <v>0.40544600661746999</v>
      </c>
      <c r="Y32" s="132">
        <v>2.9589800176778902</v>
      </c>
      <c r="Z32" s="125"/>
      <c r="AA32" s="133">
        <v>-13.383112185696801</v>
      </c>
      <c r="AB32" s="134">
        <v>-11.1206839618453</v>
      </c>
      <c r="AC32" s="135">
        <v>-12.134314987276801</v>
      </c>
      <c r="AD32" s="125"/>
      <c r="AE32" s="136">
        <v>-2.4556156126406101</v>
      </c>
      <c r="AF32" s="75"/>
      <c r="AG32" s="152">
        <v>35.317757604117901</v>
      </c>
      <c r="AH32" s="147">
        <v>43.443781469349503</v>
      </c>
      <c r="AI32" s="147">
        <v>45.530697239120201</v>
      </c>
      <c r="AJ32" s="147">
        <v>43.9709948646125</v>
      </c>
      <c r="AK32" s="147">
        <v>44.092066760037298</v>
      </c>
      <c r="AL32" s="153">
        <v>42.472518653576401</v>
      </c>
      <c r="AM32" s="147"/>
      <c r="AN32" s="154">
        <v>87.876374416433194</v>
      </c>
      <c r="AO32" s="155">
        <v>96.708941176470503</v>
      </c>
      <c r="AP32" s="156">
        <v>92.292657796451905</v>
      </c>
      <c r="AQ32" s="147"/>
      <c r="AR32" s="157">
        <v>56.721098404432801</v>
      </c>
      <c r="AS32" s="130"/>
      <c r="AT32" s="131">
        <v>4.8475547210827701</v>
      </c>
      <c r="AU32" s="125">
        <v>5.9614428039328002</v>
      </c>
      <c r="AV32" s="125">
        <v>-5.0130732390728001</v>
      </c>
      <c r="AW32" s="125">
        <v>-0.24635962223128</v>
      </c>
      <c r="AX32" s="125">
        <v>-3.9802983496857198</v>
      </c>
      <c r="AY32" s="132">
        <v>-0.13148115237215699</v>
      </c>
      <c r="AZ32" s="125"/>
      <c r="BA32" s="133">
        <v>-1.1580361758923301</v>
      </c>
      <c r="BB32" s="134">
        <v>4.2187571773937398</v>
      </c>
      <c r="BC32" s="135">
        <v>1.58789012118567</v>
      </c>
      <c r="BD32" s="125"/>
      <c r="BE32" s="136">
        <v>0.66928756975518</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33.717618135376703</v>
      </c>
      <c r="H33" s="147">
        <v>39.878809067688302</v>
      </c>
      <c r="I33" s="147">
        <v>40.6947701149425</v>
      </c>
      <c r="J33" s="147">
        <v>39.363719667943798</v>
      </c>
      <c r="K33" s="147">
        <v>50.363128991060002</v>
      </c>
      <c r="L33" s="153">
        <v>40.803609195402203</v>
      </c>
      <c r="M33" s="147"/>
      <c r="N33" s="154">
        <v>48.120067049808398</v>
      </c>
      <c r="O33" s="155">
        <v>42.994645593869699</v>
      </c>
      <c r="P33" s="156">
        <v>45.557356321839002</v>
      </c>
      <c r="Q33" s="147"/>
      <c r="R33" s="157">
        <v>42.161822660098501</v>
      </c>
      <c r="S33" s="130"/>
      <c r="T33" s="131">
        <v>7.5500014780213602</v>
      </c>
      <c r="U33" s="125">
        <v>1.4977629439715601</v>
      </c>
      <c r="V33" s="125">
        <v>3.7119902989679501</v>
      </c>
      <c r="W33" s="125">
        <v>-3.8737446935072501</v>
      </c>
      <c r="X33" s="125">
        <v>-0.78155073310413303</v>
      </c>
      <c r="Y33" s="132">
        <v>1.2049050275059401</v>
      </c>
      <c r="Z33" s="125"/>
      <c r="AA33" s="133">
        <v>-30.683208820120001</v>
      </c>
      <c r="AB33" s="134">
        <v>-21.0426553813104</v>
      </c>
      <c r="AC33" s="135">
        <v>-26.445360931398199</v>
      </c>
      <c r="AD33" s="125"/>
      <c r="AE33" s="136">
        <v>-9.3189938650213193</v>
      </c>
      <c r="AF33" s="75"/>
      <c r="AG33" s="152">
        <v>38.142070561941203</v>
      </c>
      <c r="AH33" s="147">
        <v>54.879545817368999</v>
      </c>
      <c r="AI33" s="147">
        <v>57.389121966794299</v>
      </c>
      <c r="AJ33" s="147">
        <v>61.230549169859501</v>
      </c>
      <c r="AK33" s="147">
        <v>75.52218949553</v>
      </c>
      <c r="AL33" s="153">
        <v>57.432695402298798</v>
      </c>
      <c r="AM33" s="147"/>
      <c r="AN33" s="154">
        <v>110.511503831417</v>
      </c>
      <c r="AO33" s="155">
        <v>103.22188457854401</v>
      </c>
      <c r="AP33" s="156">
        <v>106.86669420498001</v>
      </c>
      <c r="AQ33" s="147"/>
      <c r="AR33" s="157">
        <v>71.5566950602079</v>
      </c>
      <c r="AS33" s="130"/>
      <c r="AT33" s="131">
        <v>8.9586565444636808</v>
      </c>
      <c r="AU33" s="125">
        <v>22.4744437976657</v>
      </c>
      <c r="AV33" s="125">
        <v>8.2113563514119701</v>
      </c>
      <c r="AW33" s="125">
        <v>15.8949261996536</v>
      </c>
      <c r="AX33" s="125">
        <v>22.4784818021493</v>
      </c>
      <c r="AY33" s="132">
        <v>16.098975428126501</v>
      </c>
      <c r="AZ33" s="125"/>
      <c r="BA33" s="133">
        <v>17.842857686308001</v>
      </c>
      <c r="BB33" s="134">
        <v>20.396417452607999</v>
      </c>
      <c r="BC33" s="135">
        <v>19.062427336928799</v>
      </c>
      <c r="BD33" s="125"/>
      <c r="BE33" s="136">
        <v>17.345247067630101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40.634532820110998</v>
      </c>
      <c r="H34" s="147">
        <v>41.215872534659503</v>
      </c>
      <c r="I34" s="147">
        <v>41.853423374322901</v>
      </c>
      <c r="J34" s="147">
        <v>46.746686991177498</v>
      </c>
      <c r="K34" s="147">
        <v>67.148691964437702</v>
      </c>
      <c r="L34" s="153">
        <v>47.519841536941698</v>
      </c>
      <c r="M34" s="147"/>
      <c r="N34" s="154">
        <v>81.591444289266605</v>
      </c>
      <c r="O34" s="155">
        <v>74.737886705044701</v>
      </c>
      <c r="P34" s="156">
        <v>78.164665497155696</v>
      </c>
      <c r="Q34" s="147"/>
      <c r="R34" s="157">
        <v>56.275505525574303</v>
      </c>
      <c r="S34" s="130"/>
      <c r="T34" s="131">
        <v>4.0546331724693703</v>
      </c>
      <c r="U34" s="125">
        <v>-0.104103804514893</v>
      </c>
      <c r="V34" s="125">
        <v>-1.24562035292597</v>
      </c>
      <c r="W34" s="125">
        <v>0.24629200158075301</v>
      </c>
      <c r="X34" s="125">
        <v>1.32409751405809</v>
      </c>
      <c r="Y34" s="132">
        <v>0.85098145925739199</v>
      </c>
      <c r="Z34" s="125"/>
      <c r="AA34" s="133">
        <v>3.81097761470896</v>
      </c>
      <c r="AB34" s="134">
        <v>10.5667356904871</v>
      </c>
      <c r="AC34" s="135">
        <v>6.93467162982361</v>
      </c>
      <c r="AD34" s="125"/>
      <c r="AE34" s="136">
        <v>3.1805166234817599</v>
      </c>
      <c r="AF34" s="75"/>
      <c r="AG34" s="152">
        <v>48.501113363081998</v>
      </c>
      <c r="AH34" s="147">
        <v>60.021840702387799</v>
      </c>
      <c r="AI34" s="147">
        <v>64.837570511292</v>
      </c>
      <c r="AJ34" s="147">
        <v>70.235678969240695</v>
      </c>
      <c r="AK34" s="147">
        <v>76.451855434819606</v>
      </c>
      <c r="AL34" s="153">
        <v>64.009611796164407</v>
      </c>
      <c r="AM34" s="147"/>
      <c r="AN34" s="154">
        <v>117.25984015737301</v>
      </c>
      <c r="AO34" s="155">
        <v>114.421298327485</v>
      </c>
      <c r="AP34" s="156">
        <v>115.840569242429</v>
      </c>
      <c r="AQ34" s="147"/>
      <c r="AR34" s="157">
        <v>78.818456780811502</v>
      </c>
      <c r="AS34" s="130"/>
      <c r="AT34" s="131">
        <v>6.6372757072599002</v>
      </c>
      <c r="AU34" s="125">
        <v>9.4166785832751607</v>
      </c>
      <c r="AV34" s="125">
        <v>2.76043563923003</v>
      </c>
      <c r="AW34" s="125">
        <v>6.2199523021608396</v>
      </c>
      <c r="AX34" s="125">
        <v>7.8767609676235999</v>
      </c>
      <c r="AY34" s="132">
        <v>6.5308637467460304</v>
      </c>
      <c r="AZ34" s="125"/>
      <c r="BA34" s="133">
        <v>15.7091333620354</v>
      </c>
      <c r="BB34" s="134">
        <v>18.0001033811957</v>
      </c>
      <c r="BC34" s="135">
        <v>16.82935821013</v>
      </c>
      <c r="BD34" s="125"/>
      <c r="BE34" s="136">
        <v>10.6253826494591</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42.353955431754798</v>
      </c>
      <c r="H35" s="147">
        <v>44.2484308263695</v>
      </c>
      <c r="I35" s="147">
        <v>42.451114206128103</v>
      </c>
      <c r="J35" s="147">
        <v>54.4137325905292</v>
      </c>
      <c r="K35" s="147">
        <v>70.753732590529197</v>
      </c>
      <c r="L35" s="153">
        <v>50.844193129062198</v>
      </c>
      <c r="M35" s="147"/>
      <c r="N35" s="154">
        <v>61.522655524605298</v>
      </c>
      <c r="O35" s="155">
        <v>45.129377901578401</v>
      </c>
      <c r="P35" s="156">
        <v>53.326016713091903</v>
      </c>
      <c r="Q35" s="147"/>
      <c r="R35" s="157">
        <v>51.553285581642101</v>
      </c>
      <c r="S35" s="130"/>
      <c r="T35" s="131">
        <v>35.621711861307602</v>
      </c>
      <c r="U35" s="125">
        <v>3.9139705790963402</v>
      </c>
      <c r="V35" s="125">
        <v>-12.8097604568081</v>
      </c>
      <c r="W35" s="125">
        <v>-10.4624347225575</v>
      </c>
      <c r="X35" s="125">
        <v>-10.642657852469201</v>
      </c>
      <c r="Y35" s="132">
        <v>-3.1361357047993201</v>
      </c>
      <c r="Z35" s="125"/>
      <c r="AA35" s="133">
        <v>-14.339848952975601</v>
      </c>
      <c r="AB35" s="134">
        <v>-5.7841797461827502</v>
      </c>
      <c r="AC35" s="135">
        <v>-10.9167749402301</v>
      </c>
      <c r="AD35" s="125"/>
      <c r="AE35" s="136">
        <v>-5.5735412868439003</v>
      </c>
      <c r="AF35" s="75"/>
      <c r="AG35" s="152">
        <v>44.748437790157801</v>
      </c>
      <c r="AH35" s="147">
        <v>49.869384865366698</v>
      </c>
      <c r="AI35" s="147">
        <v>54.801274373258998</v>
      </c>
      <c r="AJ35" s="147">
        <v>60.586789693593303</v>
      </c>
      <c r="AK35" s="147">
        <v>64.606847725162396</v>
      </c>
      <c r="AL35" s="153">
        <v>54.9225468895078</v>
      </c>
      <c r="AM35" s="147"/>
      <c r="AN35" s="154">
        <v>82.796302228412202</v>
      </c>
      <c r="AO35" s="155">
        <v>81.232757660167096</v>
      </c>
      <c r="AP35" s="156">
        <v>82.014529944289606</v>
      </c>
      <c r="AQ35" s="147"/>
      <c r="AR35" s="157">
        <v>62.6631134765884</v>
      </c>
      <c r="AS35" s="130"/>
      <c r="AT35" s="131">
        <v>2.8000901637906201</v>
      </c>
      <c r="AU35" s="125">
        <v>-2.9895566615996301</v>
      </c>
      <c r="AV35" s="125">
        <v>-3.4686833452489401</v>
      </c>
      <c r="AW35" s="125">
        <v>5.03075234154126E-3</v>
      </c>
      <c r="AX35" s="125">
        <v>0.14290333654482301</v>
      </c>
      <c r="AY35" s="132">
        <v>-0.79185686467805305</v>
      </c>
      <c r="AZ35" s="125"/>
      <c r="BA35" s="133">
        <v>-6.23919422897304</v>
      </c>
      <c r="BB35" s="134">
        <v>-2.4110432267296198</v>
      </c>
      <c r="BC35" s="135">
        <v>-4.3816462151224398</v>
      </c>
      <c r="BD35" s="125"/>
      <c r="BE35" s="136">
        <v>-2.1653646313788002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27.188762662807498</v>
      </c>
      <c r="H36" s="147">
        <v>33.944855282199697</v>
      </c>
      <c r="I36" s="147">
        <v>34.811628075253203</v>
      </c>
      <c r="J36" s="147">
        <v>32.706591895803101</v>
      </c>
      <c r="K36" s="147">
        <v>44.9306005788712</v>
      </c>
      <c r="L36" s="153">
        <v>34.716487698986903</v>
      </c>
      <c r="M36" s="147"/>
      <c r="N36" s="154">
        <v>57.867156295224298</v>
      </c>
      <c r="O36" s="155">
        <v>48.758350217076703</v>
      </c>
      <c r="P36" s="156">
        <v>53.312753256150501</v>
      </c>
      <c r="Q36" s="147"/>
      <c r="R36" s="157">
        <v>40.029706429605099</v>
      </c>
      <c r="S36" s="130"/>
      <c r="T36" s="131">
        <v>-8.5359444636609503</v>
      </c>
      <c r="U36" s="125">
        <v>-8.3705065466393993</v>
      </c>
      <c r="V36" s="125">
        <v>-6.1520659074119601</v>
      </c>
      <c r="W36" s="125">
        <v>-10.851533780083001</v>
      </c>
      <c r="X36" s="125">
        <v>-3.7847790697566301</v>
      </c>
      <c r="Y36" s="132">
        <v>-7.2997896332824102</v>
      </c>
      <c r="Z36" s="125"/>
      <c r="AA36" s="133">
        <v>-10.3606292702676</v>
      </c>
      <c r="AB36" s="134">
        <v>-16.314190203286699</v>
      </c>
      <c r="AC36" s="135">
        <v>-13.184911461617499</v>
      </c>
      <c r="AD36" s="125"/>
      <c r="AE36" s="136">
        <v>-9.6308896847180598</v>
      </c>
      <c r="AF36" s="75"/>
      <c r="AG36" s="152">
        <v>37.158436213991699</v>
      </c>
      <c r="AH36" s="147">
        <v>43.505723743066703</v>
      </c>
      <c r="AI36" s="147">
        <v>45.980407944176001</v>
      </c>
      <c r="AJ36" s="147">
        <v>47.608015557163498</v>
      </c>
      <c r="AK36" s="147">
        <v>48.489473589001399</v>
      </c>
      <c r="AL36" s="153">
        <v>44.533062933544102</v>
      </c>
      <c r="AM36" s="147"/>
      <c r="AN36" s="154">
        <v>67.043757235889998</v>
      </c>
      <c r="AO36" s="155">
        <v>65.375729015918907</v>
      </c>
      <c r="AP36" s="156">
        <v>66.209743125904396</v>
      </c>
      <c r="AQ36" s="147"/>
      <c r="AR36" s="157">
        <v>50.697248643226402</v>
      </c>
      <c r="AS36" s="130"/>
      <c r="AT36" s="131">
        <v>-10.552160488017901</v>
      </c>
      <c r="AU36" s="125">
        <v>0.31806331280600297</v>
      </c>
      <c r="AV36" s="125">
        <v>-0.85708713520859703</v>
      </c>
      <c r="AW36" s="125">
        <v>-3.5338138808221502</v>
      </c>
      <c r="AX36" s="125">
        <v>-8.2853352167386198</v>
      </c>
      <c r="AY36" s="132">
        <v>-4.6059440321942802</v>
      </c>
      <c r="AZ36" s="125"/>
      <c r="BA36" s="133">
        <v>-12.430493878334</v>
      </c>
      <c r="BB36" s="134">
        <v>-15.955857998092499</v>
      </c>
      <c r="BC36" s="135">
        <v>-14.207185658077799</v>
      </c>
      <c r="BD36" s="125"/>
      <c r="BE36" s="136">
        <v>-8.4350464719169107</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34.509554232378498</v>
      </c>
      <c r="H37" s="147">
        <v>34.974474573543603</v>
      </c>
      <c r="I37" s="147">
        <v>35.308476290097602</v>
      </c>
      <c r="J37" s="147">
        <v>51.298444104709702</v>
      </c>
      <c r="K37" s="147">
        <v>66.099482888102102</v>
      </c>
      <c r="L37" s="153">
        <v>44.4380864177663</v>
      </c>
      <c r="M37" s="147"/>
      <c r="N37" s="154">
        <v>71.936180667310296</v>
      </c>
      <c r="O37" s="155">
        <v>51.883614955476801</v>
      </c>
      <c r="P37" s="156">
        <v>61.909897811393598</v>
      </c>
      <c r="Q37" s="147"/>
      <c r="R37" s="157">
        <v>49.430032530231202</v>
      </c>
      <c r="S37" s="130"/>
      <c r="T37" s="131">
        <v>-5.2841518729966204</v>
      </c>
      <c r="U37" s="125">
        <v>-4.2859686299258799</v>
      </c>
      <c r="V37" s="125">
        <v>-5.1915966851092801</v>
      </c>
      <c r="W37" s="125">
        <v>-4.1541929867415401</v>
      </c>
      <c r="X37" s="125">
        <v>-3.4193279349139001</v>
      </c>
      <c r="Y37" s="132">
        <v>-4.3020359719552301</v>
      </c>
      <c r="Z37" s="125"/>
      <c r="AA37" s="133">
        <v>-4.2656942175994503</v>
      </c>
      <c r="AB37" s="134">
        <v>-7.7944652683886302</v>
      </c>
      <c r="AC37" s="135">
        <v>-5.77669595985755</v>
      </c>
      <c r="AD37" s="125"/>
      <c r="AE37" s="136">
        <v>-4.83501716866009</v>
      </c>
      <c r="AF37" s="75"/>
      <c r="AG37" s="152">
        <v>41.035244131203697</v>
      </c>
      <c r="AH37" s="147">
        <v>44.626411404367097</v>
      </c>
      <c r="AI37" s="147">
        <v>48.087474766430297</v>
      </c>
      <c r="AJ37" s="147">
        <v>56.187792819976302</v>
      </c>
      <c r="AK37" s="147">
        <v>60.570936728891702</v>
      </c>
      <c r="AL37" s="153">
        <v>50.0993134508035</v>
      </c>
      <c r="AM37" s="147"/>
      <c r="AN37" s="154">
        <v>77.827214757000306</v>
      </c>
      <c r="AO37" s="155">
        <v>78.2995239244716</v>
      </c>
      <c r="AP37" s="156">
        <v>78.063369340735903</v>
      </c>
      <c r="AQ37" s="147"/>
      <c r="AR37" s="157">
        <v>58.086993133630799</v>
      </c>
      <c r="AS37" s="130"/>
      <c r="AT37" s="131">
        <v>-1.6619225307450101</v>
      </c>
      <c r="AU37" s="125">
        <v>-2.3624835254917902</v>
      </c>
      <c r="AV37" s="125">
        <v>-6.7102482107104997</v>
      </c>
      <c r="AW37" s="125">
        <v>-5.2058725410267304</v>
      </c>
      <c r="AX37" s="125">
        <v>-5.68538886454352</v>
      </c>
      <c r="AY37" s="132">
        <v>-4.5618508189749498</v>
      </c>
      <c r="AZ37" s="125"/>
      <c r="BA37" s="133">
        <v>-6.0106678245952798</v>
      </c>
      <c r="BB37" s="134">
        <v>-5.6465693919975797</v>
      </c>
      <c r="BC37" s="135">
        <v>-5.8284198101329201</v>
      </c>
      <c r="BD37" s="125"/>
      <c r="BE37" s="136">
        <v>-5.0495902797800598</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42.819049271893</v>
      </c>
      <c r="H38" s="147">
        <v>41.3316189906243</v>
      </c>
      <c r="I38" s="147">
        <v>42.612776979852299</v>
      </c>
      <c r="J38" s="147">
        <v>52.418165968481901</v>
      </c>
      <c r="K38" s="147">
        <v>63.7052206263714</v>
      </c>
      <c r="L38" s="153">
        <v>48.577366367444597</v>
      </c>
      <c r="M38" s="147"/>
      <c r="N38" s="154">
        <v>62.518085378017098</v>
      </c>
      <c r="O38" s="155">
        <v>48.980887293038101</v>
      </c>
      <c r="P38" s="156">
        <v>55.7494863355276</v>
      </c>
      <c r="Q38" s="147"/>
      <c r="R38" s="157">
        <v>50.626543501182603</v>
      </c>
      <c r="S38" s="130"/>
      <c r="T38" s="131">
        <v>1.17693701063207</v>
      </c>
      <c r="U38" s="125">
        <v>-0.98943047942708395</v>
      </c>
      <c r="V38" s="125">
        <v>0.25613446257737599</v>
      </c>
      <c r="W38" s="125">
        <v>2.7324244652338301</v>
      </c>
      <c r="X38" s="125">
        <v>3.9620130840289298</v>
      </c>
      <c r="Y38" s="132">
        <v>1.6812153087622399</v>
      </c>
      <c r="Z38" s="125"/>
      <c r="AA38" s="133">
        <v>-0.44196222352217301</v>
      </c>
      <c r="AB38" s="134">
        <v>-3.6128028487277799</v>
      </c>
      <c r="AC38" s="135">
        <v>-1.86022241759962</v>
      </c>
      <c r="AD38" s="125"/>
      <c r="AE38" s="136">
        <v>0.53973915580405496</v>
      </c>
      <c r="AF38" s="75"/>
      <c r="AG38" s="152">
        <v>67.638778376221794</v>
      </c>
      <c r="AH38" s="147">
        <v>88.697970526630698</v>
      </c>
      <c r="AI38" s="147">
        <v>101.24304857370799</v>
      </c>
      <c r="AJ38" s="147">
        <v>104.883855326152</v>
      </c>
      <c r="AK38" s="147">
        <v>90.398110662278</v>
      </c>
      <c r="AL38" s="153">
        <v>90.572352692998194</v>
      </c>
      <c r="AM38" s="147"/>
      <c r="AN38" s="154">
        <v>83.140466337522398</v>
      </c>
      <c r="AO38" s="155">
        <v>81.241077448633504</v>
      </c>
      <c r="AP38" s="156">
        <v>82.190771893077894</v>
      </c>
      <c r="AQ38" s="147"/>
      <c r="AR38" s="157">
        <v>88.177615321592398</v>
      </c>
      <c r="AS38" s="130"/>
      <c r="AT38" s="131">
        <v>11.129378235440599</v>
      </c>
      <c r="AU38" s="125">
        <v>15.9876256587133</v>
      </c>
      <c r="AV38" s="125">
        <v>7.8933538316358298</v>
      </c>
      <c r="AW38" s="125">
        <v>8.3866060483389404</v>
      </c>
      <c r="AX38" s="125">
        <v>5.8731912414499101</v>
      </c>
      <c r="AY38" s="132">
        <v>9.5656170214645702</v>
      </c>
      <c r="AZ38" s="125"/>
      <c r="BA38" s="133">
        <v>3.7067759590869098</v>
      </c>
      <c r="BB38" s="134">
        <v>3.3989810414586801</v>
      </c>
      <c r="BC38" s="135">
        <v>3.5544280565123501</v>
      </c>
      <c r="BD38" s="125"/>
      <c r="BE38" s="136">
        <v>7.8976012185097897</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35.684967658473397</v>
      </c>
      <c r="H39" s="159">
        <v>39.785150619109203</v>
      </c>
      <c r="I39" s="159">
        <v>46.769094437257401</v>
      </c>
      <c r="J39" s="159">
        <v>38.762543892071697</v>
      </c>
      <c r="K39" s="159">
        <v>44.439049159120302</v>
      </c>
      <c r="L39" s="160">
        <v>41.0881611532064</v>
      </c>
      <c r="M39" s="147"/>
      <c r="N39" s="161">
        <v>52.577503234152601</v>
      </c>
      <c r="O39" s="162">
        <v>49.867102199223801</v>
      </c>
      <c r="P39" s="163">
        <v>51.222302716688198</v>
      </c>
      <c r="Q39" s="147"/>
      <c r="R39" s="164">
        <v>43.983630171343997</v>
      </c>
      <c r="S39" s="130"/>
      <c r="T39" s="137">
        <v>-2.10930678945161</v>
      </c>
      <c r="U39" s="138">
        <v>-5.72211291869856</v>
      </c>
      <c r="V39" s="138">
        <v>-0.79328731952521803</v>
      </c>
      <c r="W39" s="138">
        <v>0.14752327413028099</v>
      </c>
      <c r="X39" s="138">
        <v>-0.28411059476624601</v>
      </c>
      <c r="Y39" s="139">
        <v>-1.73491210819763</v>
      </c>
      <c r="Z39" s="125"/>
      <c r="AA39" s="140">
        <v>-18.443462136467001</v>
      </c>
      <c r="AB39" s="141">
        <v>-23.838919663988602</v>
      </c>
      <c r="AC39" s="142">
        <v>-21.162123638737899</v>
      </c>
      <c r="AD39" s="125"/>
      <c r="AE39" s="143">
        <v>-9.18138177767052</v>
      </c>
      <c r="AF39" s="75"/>
      <c r="AG39" s="158">
        <v>39.404155377384498</v>
      </c>
      <c r="AH39" s="159">
        <v>44.845375311031198</v>
      </c>
      <c r="AI39" s="159">
        <v>47.032879688507897</v>
      </c>
      <c r="AJ39" s="159">
        <v>49.210646075832599</v>
      </c>
      <c r="AK39" s="159">
        <v>53.956194306787999</v>
      </c>
      <c r="AL39" s="160">
        <v>46.8890281682351</v>
      </c>
      <c r="AM39" s="147"/>
      <c r="AN39" s="161">
        <v>88.750263455111195</v>
      </c>
      <c r="AO39" s="162">
        <v>86.568017748069593</v>
      </c>
      <c r="AP39" s="163">
        <v>87.659140601590394</v>
      </c>
      <c r="AQ39" s="147"/>
      <c r="AR39" s="164">
        <v>58.535445824225</v>
      </c>
      <c r="AS39" s="130"/>
      <c r="AT39" s="137">
        <v>-2.5103900290385002</v>
      </c>
      <c r="AU39" s="138">
        <v>-0.20595567593727299</v>
      </c>
      <c r="AV39" s="138">
        <v>-7.9971169191081799</v>
      </c>
      <c r="AW39" s="138">
        <v>-4.9431201177949102</v>
      </c>
      <c r="AX39" s="138">
        <v>-0.74722414572458795</v>
      </c>
      <c r="AY39" s="139">
        <v>-3.3554182565742998</v>
      </c>
      <c r="AZ39" s="125"/>
      <c r="BA39" s="140">
        <v>6.3244520550669003</v>
      </c>
      <c r="BB39" s="141">
        <v>1.3900236072787699</v>
      </c>
      <c r="BC39" s="142">
        <v>3.82932911931012</v>
      </c>
      <c r="BD39" s="125"/>
      <c r="BE39" s="143">
        <v>-0.391981972480267</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37.7405718585402</v>
      </c>
      <c r="H40" s="145">
        <v>47.631126160020003</v>
      </c>
      <c r="I40" s="145">
        <v>46.0593253072485</v>
      </c>
      <c r="J40" s="145">
        <v>37.008605467770202</v>
      </c>
      <c r="K40" s="145">
        <v>43.165367444193599</v>
      </c>
      <c r="L40" s="146">
        <v>42.320999247554496</v>
      </c>
      <c r="M40" s="147"/>
      <c r="N40" s="148">
        <v>44.1898294456985</v>
      </c>
      <c r="O40" s="149">
        <v>41.963378480060101</v>
      </c>
      <c r="P40" s="150">
        <v>43.076603962879297</v>
      </c>
      <c r="Q40" s="147"/>
      <c r="R40" s="151">
        <v>42.536886309075904</v>
      </c>
      <c r="S40" s="130"/>
      <c r="T40" s="122">
        <v>3.5070937322358602</v>
      </c>
      <c r="U40" s="123">
        <v>7.7293844752030401</v>
      </c>
      <c r="V40" s="123">
        <v>2.6672973954214698</v>
      </c>
      <c r="W40" s="123">
        <v>-2.65964485403325</v>
      </c>
      <c r="X40" s="123">
        <v>-4.1358904797647797</v>
      </c>
      <c r="Y40" s="124">
        <v>1.4475256424715801</v>
      </c>
      <c r="Z40" s="125"/>
      <c r="AA40" s="126">
        <v>-6.5691327183621704</v>
      </c>
      <c r="AB40" s="127">
        <v>-7.9915742660306899</v>
      </c>
      <c r="AC40" s="128">
        <v>-7.2674264358018101</v>
      </c>
      <c r="AD40" s="125"/>
      <c r="AE40" s="129">
        <v>-1.2380058984573199</v>
      </c>
      <c r="AF40" s="75"/>
      <c r="AG40" s="144">
        <v>49.485908350050103</v>
      </c>
      <c r="AH40" s="145">
        <v>57.998771940822401</v>
      </c>
      <c r="AI40" s="145">
        <v>60.581266298896601</v>
      </c>
      <c r="AJ40" s="145">
        <v>59.8634549786807</v>
      </c>
      <c r="AK40" s="145">
        <v>58.682415976925</v>
      </c>
      <c r="AL40" s="146">
        <v>57.322167845320401</v>
      </c>
      <c r="AM40" s="147"/>
      <c r="AN40" s="148">
        <v>62.562411587659803</v>
      </c>
      <c r="AO40" s="149">
        <v>66.750565588161507</v>
      </c>
      <c r="AP40" s="150">
        <v>64.656488587910701</v>
      </c>
      <c r="AQ40" s="147"/>
      <c r="AR40" s="151">
        <v>59.417462829607302</v>
      </c>
      <c r="AS40" s="130"/>
      <c r="AT40" s="122">
        <v>13.7037696946128</v>
      </c>
      <c r="AU40" s="123">
        <v>19.126039635509301</v>
      </c>
      <c r="AV40" s="123">
        <v>12.6794354652459</v>
      </c>
      <c r="AW40" s="123">
        <v>14.881260971504201</v>
      </c>
      <c r="AX40" s="123">
        <v>19.467497324544901</v>
      </c>
      <c r="AY40" s="124">
        <v>15.9420015087046</v>
      </c>
      <c r="AZ40" s="125"/>
      <c r="BA40" s="126">
        <v>8.1283965931145303</v>
      </c>
      <c r="BB40" s="127">
        <v>12.340483719973999</v>
      </c>
      <c r="BC40" s="128">
        <v>10.2624312094326</v>
      </c>
      <c r="BD40" s="125"/>
      <c r="BE40" s="129">
        <v>14.114070238804199</v>
      </c>
      <c r="BF40" s="75"/>
    </row>
    <row r="41" spans="1:70" x14ac:dyDescent="0.25">
      <c r="A41" s="20" t="s">
        <v>84</v>
      </c>
      <c r="B41" s="3" t="str">
        <f t="shared" si="0"/>
        <v>Southwest Virginia - Blue Ridge Highlands</v>
      </c>
      <c r="C41" s="10"/>
      <c r="D41" s="24" t="s">
        <v>16</v>
      </c>
      <c r="E41" s="27" t="s">
        <v>17</v>
      </c>
      <c r="F41" s="3"/>
      <c r="G41" s="152">
        <v>39.1445297407219</v>
      </c>
      <c r="H41" s="147">
        <v>41.196235383833198</v>
      </c>
      <c r="I41" s="147">
        <v>51.3442958820538</v>
      </c>
      <c r="J41" s="147">
        <v>33.339605998983203</v>
      </c>
      <c r="K41" s="147">
        <v>33.667444077275</v>
      </c>
      <c r="L41" s="153">
        <v>39.738422216573397</v>
      </c>
      <c r="M41" s="147"/>
      <c r="N41" s="154">
        <v>45.987883833248603</v>
      </c>
      <c r="O41" s="155">
        <v>54.0483235892221</v>
      </c>
      <c r="P41" s="156">
        <v>50.018103711235298</v>
      </c>
      <c r="Q41" s="147"/>
      <c r="R41" s="157">
        <v>42.675474072191101</v>
      </c>
      <c r="S41" s="130"/>
      <c r="T41" s="131">
        <v>10.5509725703341</v>
      </c>
      <c r="U41" s="125">
        <v>-4.1555018934192303</v>
      </c>
      <c r="V41" s="125">
        <v>-3.8831978340114399</v>
      </c>
      <c r="W41" s="125">
        <v>-11.0085043196776</v>
      </c>
      <c r="X41" s="125">
        <v>-10.6390437346305</v>
      </c>
      <c r="Y41" s="132">
        <v>-3.9899087893016998</v>
      </c>
      <c r="Z41" s="125"/>
      <c r="AA41" s="133">
        <v>-14.376024475047799</v>
      </c>
      <c r="AB41" s="134">
        <v>-10.5979715714252</v>
      </c>
      <c r="AC41" s="135">
        <v>-12.375371040017701</v>
      </c>
      <c r="AD41" s="125"/>
      <c r="AE41" s="136">
        <v>-6.9711644776436099</v>
      </c>
      <c r="AF41" s="75"/>
      <c r="AG41" s="152">
        <v>39.306599516262402</v>
      </c>
      <c r="AH41" s="147">
        <v>47.563568200623699</v>
      </c>
      <c r="AI41" s="147">
        <v>49.691161606517703</v>
      </c>
      <c r="AJ41" s="147">
        <v>48.734328927300403</v>
      </c>
      <c r="AK41" s="147">
        <v>49.8367336044738</v>
      </c>
      <c r="AL41" s="153">
        <v>47.027915336174502</v>
      </c>
      <c r="AM41" s="147"/>
      <c r="AN41" s="154">
        <v>82.212912747839297</v>
      </c>
      <c r="AO41" s="155">
        <v>85.984808718861203</v>
      </c>
      <c r="AP41" s="156">
        <v>84.098860733350193</v>
      </c>
      <c r="AQ41" s="147"/>
      <c r="AR41" s="157">
        <v>57.626830582228799</v>
      </c>
      <c r="AS41" s="130"/>
      <c r="AT41" s="131">
        <v>4.8320068160587404</v>
      </c>
      <c r="AU41" s="125">
        <v>7.67225601646133</v>
      </c>
      <c r="AV41" s="125">
        <v>-3.7389976288028501</v>
      </c>
      <c r="AW41" s="125">
        <v>-0.55569567204341597</v>
      </c>
      <c r="AX41" s="125">
        <v>-0.22797913669984399</v>
      </c>
      <c r="AY41" s="132">
        <v>1.23748986948141</v>
      </c>
      <c r="AZ41" s="125"/>
      <c r="BA41" s="133">
        <v>-0.70384488563437797</v>
      </c>
      <c r="BB41" s="134">
        <v>2.6633428376102901</v>
      </c>
      <c r="BC41" s="135">
        <v>0.98943794354255898</v>
      </c>
      <c r="BD41" s="125"/>
      <c r="BE41" s="136">
        <v>1.13823996033551</v>
      </c>
      <c r="BF41" s="75"/>
    </row>
    <row r="42" spans="1:70" x14ac:dyDescent="0.25">
      <c r="A42" s="21" t="s">
        <v>85</v>
      </c>
      <c r="B42" s="3" t="str">
        <f t="shared" si="0"/>
        <v>Southwest Virginia - Heart of Appalachia</v>
      </c>
      <c r="C42" s="3"/>
      <c r="D42" s="24" t="s">
        <v>16</v>
      </c>
      <c r="E42" s="27" t="s">
        <v>17</v>
      </c>
      <c r="F42" s="3"/>
      <c r="G42" s="152">
        <v>32.166424028268501</v>
      </c>
      <c r="H42" s="147">
        <v>37.471335689045901</v>
      </c>
      <c r="I42" s="147">
        <v>36.575583038869198</v>
      </c>
      <c r="J42" s="147">
        <v>34.560042402826802</v>
      </c>
      <c r="K42" s="147">
        <v>38.841717314487603</v>
      </c>
      <c r="L42" s="153">
        <v>35.9230204946996</v>
      </c>
      <c r="M42" s="147"/>
      <c r="N42" s="154">
        <v>43.363816254416903</v>
      </c>
      <c r="O42" s="155">
        <v>34.034904593639503</v>
      </c>
      <c r="P42" s="156">
        <v>38.6993604240282</v>
      </c>
      <c r="Q42" s="147"/>
      <c r="R42" s="157">
        <v>36.716260474507799</v>
      </c>
      <c r="S42" s="130"/>
      <c r="T42" s="131">
        <v>18.589123789141599</v>
      </c>
      <c r="U42" s="125">
        <v>2.4968533921408902</v>
      </c>
      <c r="V42" s="125">
        <v>4.08295915291197</v>
      </c>
      <c r="W42" s="125">
        <v>6.6426060484468898</v>
      </c>
      <c r="X42" s="125">
        <v>10.040661825315301</v>
      </c>
      <c r="Y42" s="132">
        <v>7.8584521300225498</v>
      </c>
      <c r="Z42" s="125"/>
      <c r="AA42" s="133">
        <v>5.9320592786410602</v>
      </c>
      <c r="AB42" s="134">
        <v>-2.5029881107204299</v>
      </c>
      <c r="AC42" s="135">
        <v>2.0496742949486602</v>
      </c>
      <c r="AD42" s="125"/>
      <c r="AE42" s="136">
        <v>6.0407478632110996</v>
      </c>
      <c r="AF42" s="75"/>
      <c r="AG42" s="152">
        <v>36.256807420494603</v>
      </c>
      <c r="AH42" s="147">
        <v>46.221427561837402</v>
      </c>
      <c r="AI42" s="147">
        <v>48.455565371024697</v>
      </c>
      <c r="AJ42" s="147">
        <v>49.4916166077738</v>
      </c>
      <c r="AK42" s="147">
        <v>46.898724381625399</v>
      </c>
      <c r="AL42" s="153">
        <v>45.464828268551202</v>
      </c>
      <c r="AM42" s="147"/>
      <c r="AN42" s="154">
        <v>52.522252650176597</v>
      </c>
      <c r="AO42" s="155">
        <v>49.8365388692579</v>
      </c>
      <c r="AP42" s="156">
        <v>51.179395759717302</v>
      </c>
      <c r="AQ42" s="147"/>
      <c r="AR42" s="157">
        <v>47.0975618374558</v>
      </c>
      <c r="AS42" s="130"/>
      <c r="AT42" s="131">
        <v>18.9011373835814</v>
      </c>
      <c r="AU42" s="125">
        <v>9.6435629314769606</v>
      </c>
      <c r="AV42" s="125">
        <v>6.3640001071945198</v>
      </c>
      <c r="AW42" s="125">
        <v>10.0380871616905</v>
      </c>
      <c r="AX42" s="125">
        <v>15.777177195619</v>
      </c>
      <c r="AY42" s="132">
        <v>11.6028705301472</v>
      </c>
      <c r="AZ42" s="125"/>
      <c r="BA42" s="133">
        <v>14.050308580342399</v>
      </c>
      <c r="BB42" s="134">
        <v>13.8458662954822</v>
      </c>
      <c r="BC42" s="135">
        <v>13.9506778999249</v>
      </c>
      <c r="BD42" s="125"/>
      <c r="BE42" s="136">
        <v>12.321386939027599</v>
      </c>
      <c r="BF42" s="75"/>
    </row>
    <row r="43" spans="1:70" x14ac:dyDescent="0.25">
      <c r="A43" s="22" t="s">
        <v>86</v>
      </c>
      <c r="B43" s="3" t="str">
        <f t="shared" si="0"/>
        <v>Virginia Mountains</v>
      </c>
      <c r="C43" s="3"/>
      <c r="D43" s="25" t="s">
        <v>16</v>
      </c>
      <c r="E43" s="28" t="s">
        <v>17</v>
      </c>
      <c r="F43" s="3"/>
      <c r="G43" s="158">
        <v>40.785179570209003</v>
      </c>
      <c r="H43" s="159">
        <v>47.842369738004102</v>
      </c>
      <c r="I43" s="159">
        <v>55.329792463938702</v>
      </c>
      <c r="J43" s="159">
        <v>66.035927288784194</v>
      </c>
      <c r="K43" s="159">
        <v>75.967636149543694</v>
      </c>
      <c r="L43" s="160">
        <v>57.192181042095903</v>
      </c>
      <c r="M43" s="147"/>
      <c r="N43" s="161">
        <v>78.015939063879799</v>
      </c>
      <c r="O43" s="162">
        <v>62.876780983220399</v>
      </c>
      <c r="P43" s="163">
        <v>70.446360023550099</v>
      </c>
      <c r="Q43" s="147"/>
      <c r="R43" s="164">
        <v>60.979089322511399</v>
      </c>
      <c r="S43" s="130"/>
      <c r="T43" s="137">
        <v>7.8661091725505203</v>
      </c>
      <c r="U43" s="138">
        <v>11.7062465465184</v>
      </c>
      <c r="V43" s="138">
        <v>12.980290715592799</v>
      </c>
      <c r="W43" s="138">
        <v>25.741595220915301</v>
      </c>
      <c r="X43" s="138">
        <v>25.673116949752099</v>
      </c>
      <c r="Y43" s="139">
        <v>17.883915791846999</v>
      </c>
      <c r="Z43" s="125"/>
      <c r="AA43" s="140">
        <v>8.0275472836154798</v>
      </c>
      <c r="AB43" s="141">
        <v>-1.72416072841802</v>
      </c>
      <c r="AC43" s="142">
        <v>3.4466343339064802</v>
      </c>
      <c r="AD43" s="125"/>
      <c r="AE43" s="143">
        <v>12.692638989012799</v>
      </c>
      <c r="AF43" s="75"/>
      <c r="AG43" s="158">
        <v>50.480258503401302</v>
      </c>
      <c r="AH43" s="159">
        <v>56.7791965434822</v>
      </c>
      <c r="AI43" s="159">
        <v>59.115072991358701</v>
      </c>
      <c r="AJ43" s="159">
        <v>69.446011922284299</v>
      </c>
      <c r="AK43" s="159">
        <v>70.4712043715042</v>
      </c>
      <c r="AL43" s="160">
        <v>61.255916784981203</v>
      </c>
      <c r="AM43" s="147"/>
      <c r="AN43" s="161">
        <v>95.470047100382601</v>
      </c>
      <c r="AO43" s="162">
        <v>86.611045407712595</v>
      </c>
      <c r="AP43" s="163">
        <v>91.040546254047598</v>
      </c>
      <c r="AQ43" s="147"/>
      <c r="AR43" s="164">
        <v>69.763261828061502</v>
      </c>
      <c r="AS43" s="130"/>
      <c r="AT43" s="137">
        <v>21.749534709929499</v>
      </c>
      <c r="AU43" s="138">
        <v>15.173697135333001</v>
      </c>
      <c r="AV43" s="138">
        <v>4.7159020178524802</v>
      </c>
      <c r="AW43" s="138">
        <v>20.305478182835</v>
      </c>
      <c r="AX43" s="138">
        <v>17.3679148303322</v>
      </c>
      <c r="AY43" s="139">
        <v>15.617618558659601</v>
      </c>
      <c r="AZ43" s="125"/>
      <c r="BA43" s="140">
        <v>8.7975205564417696</v>
      </c>
      <c r="BB43" s="141">
        <v>6.81387359320403</v>
      </c>
      <c r="BC43" s="142">
        <v>7.8448460543339502</v>
      </c>
      <c r="BD43" s="125"/>
      <c r="BE43" s="143">
        <v>12.610691210694601</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3" sqref="F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E447DDED-BBB2-4351-9183-37E04752FE17}"/>
</file>

<file path=customXml/itemProps3.xml><?xml version="1.0" encoding="utf-8"?>
<ds:datastoreItem xmlns:ds="http://schemas.openxmlformats.org/officeDocument/2006/customXml" ds:itemID="{1A8ECD45-AFED-444F-A181-D09F170C4B9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2023-11-30T15:52:55Z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