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filterPrivacy="1" codeName="ThisWorkbook" checkCompatibility="1"/>
  <xr:revisionPtr revIDLastSave="0" documentId="13_ncr:1_{BEDD7F4F-ACB6-4C14-97B6-AE565D5EB065}" xr6:coauthVersionLast="47" xr6:coauthVersionMax="47" xr10:uidLastSave="{00000000-0000-0000-0000-000000000000}"/>
  <workbookProtection workbookAlgorithmName="SHA-512" workbookHashValue="VmYYUVXr41jmfEH8muCgk/9alw0x2Zsq25vik2BfmfzR6sgVhaeSJSLXJ8n5ADRdw4BkpthZvsWd6xAfOJPf1g==" workbookSaltValue="RKj4ywBvghp1ADsN8LQcV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<sst xmlns="http://schemas.openxmlformats.org/spreadsheetml/2006/main" count="862" uniqueCount="146">
  <si>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</si>
  <si>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</si>
  <si>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</si>
  <si>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</si>
  <si>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</si>
  <si>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</si>
  <si>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</si>
  <si>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</si>
  <si>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</si>
  <si>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</si>
  <si>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</si>
  <si>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</si>
  <si>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</si>
  <si>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</si>
  <si>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</si>
  <si>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</si>
  <si>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</si>
  <si>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</si>
  <si>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</si>
  <si>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</si>
  <si>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</si>
  <si>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</si>
  <si>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</si>
  <si>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</si>
  <si>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</si>
  <si>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</si>
  <si>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</si>
  <si>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</si>
  <si>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</si>
  <si>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</si>
  <si>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</si>
  <si>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</si>
  <si>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</si>
  <si>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</si>
  <si>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</si>
  <si>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</si>
  <si>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</si>
  <si>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</si>
  <si>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</si>
  <si>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</si>
  <si>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</si>
  <si>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</si>
  <si>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</si>
  <si>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</si>
  <si>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</si>
  <si>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</si>
  <si>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</si>
  <si>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</si>
  <si>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</si>
  <si>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</si>
  <si>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</si>
  <si>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</si>
  <si>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</si>
  <si>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</si>
  <si>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</si>
  <si>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</si>
  <si>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</si>
  <si>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</si>
  <si>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</si>
  <si>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</si>
  <si>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</si>
  <si>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</si>
  <si>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</si>
  <si>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</si>
  <si>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</si>
  <si>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</si>
  <si>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</si>
  <si>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</si>
  <si>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</si>
  <si>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</si>
  <si>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</si>
  <si>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</si>
  <si>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</si>
  <si>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</si>
  <si>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</si>
  <si>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</si>
  <si>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</si>
  <si>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</si>
  <si>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</si>
  <si>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</si>
  <si>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</si>
  <si>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</si>
  <si>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</si>
  <si>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</si>
  <si>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</si>
  <si>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</si>
  <si>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</si>
  <si>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</si>
  <si>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</si>
  <si>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</si>
  <si>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</si>
  <si>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</si>
  <si>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</si>
  <si>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</si>
  <si>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</si>
  <si>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</si>
  <si>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</si>
  <si>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</si>
  <si>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</si>
  <si>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</si>
  <si>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</si>
  <si>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</si>
  <si>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</si>
  <si>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</si>
  <si>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</si>
  <si>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</si>
  <si>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</si>
  <si>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</si>
  <si>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</si>
  <si>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</si>
  <si>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</si>
  <si>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</si>
  <si>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</si>
  <si>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</si>
  <si>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</si>
  <si>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</si>
  <si>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</si>
  <si>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</si>
  <si>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</si>
  <si>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</si>
  <si>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</si>
  <si>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</si>
  <si>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</si>
  <si>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</si>
  <si>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</si>
  <si>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Mar</t>
  </si>
  <si>
    <t xml:space="preserve"> - First Day of Ramadan</t>
  </si>
  <si>
    <t xml:space="preserve"> - St. Patrick's Day</t>
  </si>
  <si>
    <t>Sunday, Mar 17th</t>
  </si>
  <si>
    <t>Thursday, Mar 23rd</t>
  </si>
  <si>
    <t>Week of March 10, 2024 to March 16, 2024</t>
  </si>
  <si>
    <t>Mar / Apr</t>
  </si>
  <si>
    <t>Friday, Mar 29th</t>
  </si>
  <si>
    <t xml:space="preserve"> - Good Friday</t>
  </si>
  <si>
    <t>Apr</t>
  </si>
  <si>
    <t>Thursday, Apr 6th</t>
  </si>
  <si>
    <t xml:space="preserve"> - First Day of Passover</t>
  </si>
  <si>
    <t>Sunday, Mar 31st</t>
  </si>
  <si>
    <t xml:space="preserve"> - Easter Sunday</t>
  </si>
  <si>
    <t>Friday, Apr 7th</t>
  </si>
  <si>
    <t>Sunday, Apr 9th</t>
  </si>
  <si>
    <t>Week of April 07, 2024 to April 13, 2024</t>
  </si>
  <si>
    <t>March 17, 2024 - April 13, 2024
Rolling-28 Day Period</t>
  </si>
  <si>
    <t>For the Week of April 07, 2024 to April 13, 2024</t>
  </si>
  <si>
    <t>Tuesday, Apr 23rd</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</si>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</sst>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6" t="str">
        <f>'Occupancy Raw Data'!B1</f>
        <v>Week of April 07, 2024 to April 13,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4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4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Data'!G$3,FALSE)</f>
        <v>54.886713442944398</v>
      </c>
      <c r="C4" s="48">
        <f>VLOOKUP($A4,'Occupancy Raw Data'!$B$8:$BE$45,'Occupancy Raw Data'!H$3,FALSE)</f>
        <v>62.839362269522901</v>
      </c>
      <c r="D4" s="48">
        <f>VLOOKUP($A4,'Occupancy Raw Data'!$B$8:$BE$45,'Occupancy Raw Data'!I$3,FALSE)</f>
        <v>66.4516437776402</v>
      </c>
      <c r="E4" s="48">
        <f>VLOOKUP($A4,'Occupancy Raw Data'!$B$8:$BE$45,'Occupancy Raw Data'!J$3,FALSE)</f>
        <v>66.715158816981301</v>
      </c>
      <c r="F4" s="48">
        <f>VLOOKUP($A4,'Occupancy Raw Data'!$B$8:$BE$45,'Occupancy Raw Data'!K$3,FALSE)</f>
        <v>64.6170549757244</v>
      </c>
      <c r="G4" s="49">
        <f>VLOOKUP($A4,'Occupancy Raw Data'!$B$8:$BE$45,'Occupancy Raw Data'!L$3,FALSE)</f>
        <v>63.101867919382897</v>
      </c>
      <c r="H4" s="48">
        <f>VLOOKUP($A4,'Occupancy Raw Data'!$B$8:$BE$45,'Occupancy Raw Data'!N$3,FALSE)</f>
        <v>71.472741783005205</v>
      </c>
      <c r="I4" s="48">
        <f>VLOOKUP($A4,'Occupancy Raw Data'!$B$8:$BE$45,'Occupancy Raw Data'!O$3,FALSE)</f>
        <v>73.912324917663497</v>
      </c>
      <c r="J4" s="49">
        <f>VLOOKUP($A4,'Occupancy Raw Data'!$B$8:$BE$45,'Occupancy Raw Data'!P$3,FALSE)</f>
        <v>72.692538449826898</v>
      </c>
      <c r="K4" s="50">
        <f>VLOOKUP($A4,'Occupancy Raw Data'!$B$8:$BE$45,'Occupancy Raw Data'!R$3,FALSE)</f>
        <v>65.842066985788804</v>
      </c>
      <c r="M4" s="47">
        <f>VLOOKUP($A4,'Occupancy Raw Data'!$B$8:$BE$45,'Occupancy Raw Data'!T$3,FALSE)</f>
        <v>24.948500643390901</v>
      </c>
      <c r="N4" s="48">
        <f>VLOOKUP($A4,'Occupancy Raw Data'!$B$8:$BE$45,'Occupancy Raw Data'!U$3,FALSE)</f>
        <v>10.790195511631399</v>
      </c>
      <c r="O4" s="48">
        <f>VLOOKUP($A4,'Occupancy Raw Data'!$B$8:$BE$45,'Occupancy Raw Data'!V$3,FALSE)</f>
        <v>3.4355684460965699</v>
      </c>
      <c r="P4" s="48">
        <f>VLOOKUP($A4,'Occupancy Raw Data'!$B$8:$BE$45,'Occupancy Raw Data'!W$3,FALSE)</f>
        <v>-0.52535623426520195</v>
      </c>
      <c r="Q4" s="48">
        <f>VLOOKUP($A4,'Occupancy Raw Data'!$B$8:$BE$45,'Occupancy Raw Data'!X$3,FALSE)</f>
        <v>-3.4466928386009101</v>
      </c>
      <c r="R4" s="49">
        <f>VLOOKUP($A4,'Occupancy Raw Data'!$B$8:$BE$45,'Occupancy Raw Data'!Y$3,FALSE)</f>
        <v>5.5631675388797204</v>
      </c>
      <c r="S4" s="48">
        <f>VLOOKUP($A4,'Occupancy Raw Data'!$B$8:$BE$45,'Occupancy Raw Data'!AA$3,FALSE)</f>
        <v>-3.3563117895250101</v>
      </c>
      <c r="T4" s="48">
        <f>VLOOKUP($A4,'Occupancy Raw Data'!$B$8:$BE$45,'Occupancy Raw Data'!AB$3,FALSE)</f>
        <v>-1.9855091367845601</v>
      </c>
      <c r="U4" s="49">
        <f>VLOOKUP($A4,'Occupancy Raw Data'!$B$8:$BE$45,'Occupancy Raw Data'!AC$3,FALSE)</f>
        <v>-2.6642311758682902</v>
      </c>
      <c r="V4" s="50">
        <f>VLOOKUP($A4,'Occupancy Raw Data'!$B$8:$BE$45,'Occupancy Raw Data'!AE$3,FALSE)</f>
        <v>2.8215275299804201</v>
      </c>
      <c r="X4" s="51">
        <f>VLOOKUP($A4,'ADR Raw Data'!$B$6:$BE$43,'ADR Raw Data'!G$1,FALSE)</f>
        <v>159.924799895418</v>
      </c>
      <c r="Y4" s="52">
        <f>VLOOKUP($A4,'ADR Raw Data'!$B$6:$BE$43,'ADR Raw Data'!H$1,FALSE)</f>
        <v>158.22581460693701</v>
      </c>
      <c r="Z4" s="52">
        <f>VLOOKUP($A4,'ADR Raw Data'!$B$6:$BE$43,'ADR Raw Data'!I$1,FALSE)</f>
        <v>156.39546013258601</v>
      </c>
      <c r="AA4" s="52">
        <f>VLOOKUP($A4,'ADR Raw Data'!$B$6:$BE$43,'ADR Raw Data'!J$1,FALSE)</f>
        <v>155.96210289769701</v>
      </c>
      <c r="AB4" s="52">
        <f>VLOOKUP($A4,'ADR Raw Data'!$B$6:$BE$43,'ADR Raw Data'!K$1,FALSE)</f>
        <v>153.30160265930201</v>
      </c>
      <c r="AC4" s="53">
        <f>VLOOKUP($A4,'ADR Raw Data'!$B$6:$BE$43,'ADR Raw Data'!L$1,FALSE)</f>
        <v>156.64875220819101</v>
      </c>
      <c r="AD4" s="52">
        <f>VLOOKUP($A4,'ADR Raw Data'!$B$6:$BE$43,'ADR Raw Data'!N$1,FALSE)</f>
        <v>165.51157006312499</v>
      </c>
      <c r="AE4" s="52">
        <f>VLOOKUP($A4,'ADR Raw Data'!$B$6:$BE$43,'ADR Raw Data'!O$1,FALSE)</f>
        <v>170.201555460968</v>
      </c>
      <c r="AF4" s="53">
        <f>VLOOKUP($A4,'ADR Raw Data'!$B$6:$BE$43,'ADR Raw Data'!P$1,FALSE)</f>
        <v>167.89592189057001</v>
      </c>
      <c r="AG4" s="54">
        <f>VLOOKUP($A4,'ADR Raw Data'!$B$6:$BE$43,'ADR Raw Data'!R$1,FALSE)</f>
        <v>160.19658193244101</v>
      </c>
      <c r="AI4" s="47">
        <f>VLOOKUP($A4,'ADR Raw Data'!$B$6:$BE$43,'ADR Raw Data'!T$1,FALSE)</f>
        <v>13.924990874009501</v>
      </c>
      <c r="AJ4" s="48">
        <f>VLOOKUP($A4,'ADR Raw Data'!$B$6:$BE$43,'ADR Raw Data'!U$1,FALSE)</f>
        <v>11.0432473191832</v>
      </c>
      <c r="AK4" s="48">
        <f>VLOOKUP($A4,'ADR Raw Data'!$B$6:$BE$43,'ADR Raw Data'!V$1,FALSE)</f>
        <v>4.6574350503687603</v>
      </c>
      <c r="AL4" s="48">
        <f>VLOOKUP($A4,'ADR Raw Data'!$B$6:$BE$43,'ADR Raw Data'!W$1,FALSE)</f>
        <v>2.5381376570698699</v>
      </c>
      <c r="AM4" s="48">
        <f>VLOOKUP($A4,'ADR Raw Data'!$B$6:$BE$43,'ADR Raw Data'!X$1,FALSE)</f>
        <v>-0.62224146334990504</v>
      </c>
      <c r="AN4" s="49">
        <f>VLOOKUP($A4,'ADR Raw Data'!$B$6:$BE$43,'ADR Raw Data'!Y$1,FALSE)</f>
        <v>5.51216988574207</v>
      </c>
      <c r="AO4" s="48">
        <f>VLOOKUP($A4,'ADR Raw Data'!$B$6:$BE$43,'ADR Raw Data'!AA$1,FALSE)</f>
        <v>-2.3134983304665502</v>
      </c>
      <c r="AP4" s="48">
        <f>VLOOKUP($A4,'ADR Raw Data'!$B$6:$BE$43,'ADR Raw Data'!AB$1,FALSE)</f>
        <v>-0.40425674877679602</v>
      </c>
      <c r="AQ4" s="49">
        <f>VLOOKUP($A4,'ADR Raw Data'!$B$6:$BE$43,'ADR Raw Data'!AC$1,FALSE)</f>
        <v>-1.33577539024087</v>
      </c>
      <c r="AR4" s="50">
        <f>VLOOKUP($A4,'ADR Raw Data'!$B$6:$BE$43,'ADR Raw Data'!AE$1,FALSE)</f>
        <v>2.8897062027368201</v>
      </c>
      <c r="AS4" s="40"/>
      <c r="AT4" s="51">
        <f>VLOOKUP($A4,'RevPAR Raw Data'!$B$6:$BE$43,'RevPAR Raw Data'!G$1,FALSE)</f>
        <v>87.777466642800405</v>
      </c>
      <c r="AU4" s="52">
        <f>VLOOKUP($A4,'RevPAR Raw Data'!$B$6:$BE$43,'RevPAR Raw Data'!H$1,FALSE)</f>
        <v>99.428092844757103</v>
      </c>
      <c r="AV4" s="52">
        <f>VLOOKUP($A4,'RevPAR Raw Data'!$B$6:$BE$43,'RevPAR Raw Data'!I$1,FALSE)</f>
        <v>103.927354051707</v>
      </c>
      <c r="AW4" s="52">
        <f>VLOOKUP($A4,'RevPAR Raw Data'!$B$6:$BE$43,'RevPAR Raw Data'!J$1,FALSE)</f>
        <v>104.050364642502</v>
      </c>
      <c r="AX4" s="52">
        <f>VLOOKUP($A4,'RevPAR Raw Data'!$B$6:$BE$43,'RevPAR Raw Data'!K$1,FALSE)</f>
        <v>99.058980869028204</v>
      </c>
      <c r="AY4" s="53">
        <f>VLOOKUP($A4,'RevPAR Raw Data'!$B$6:$BE$43,'RevPAR Raw Data'!L$1,FALSE)</f>
        <v>98.8482887157747</v>
      </c>
      <c r="AZ4" s="52">
        <f>VLOOKUP($A4,'RevPAR Raw Data'!$B$6:$BE$43,'RevPAR Raw Data'!N$1,FALSE)</f>
        <v>118.295657092215</v>
      </c>
      <c r="BA4" s="52">
        <f>VLOOKUP($A4,'RevPAR Raw Data'!$B$6:$BE$43,'RevPAR Raw Data'!O$1,FALSE)</f>
        <v>125.79992668722799</v>
      </c>
      <c r="BB4" s="53">
        <f>VLOOKUP($A4,'RevPAR Raw Data'!$B$6:$BE$43,'RevPAR Raw Data'!P$1,FALSE)</f>
        <v>122.047807575994</v>
      </c>
      <c r="BC4" s="54">
        <f>VLOOKUP($A4,'RevPAR Raw Data'!$B$6:$BE$43,'RevPAR Raw Data'!R$1,FALSE)</f>
        <v>105.47674078490201</v>
      </c>
      <c r="BE4" s="47">
        <f>VLOOKUP($A4,'RevPAR Raw Data'!$B$6:$BE$43,'RevPAR Raw Data'!T$1,FALSE)</f>
        <v>42.347567955194897</v>
      </c>
      <c r="BF4" s="48">
        <f>VLOOKUP($A4,'RevPAR Raw Data'!$B$6:$BE$43,'RevPAR Raw Data'!U$1,FALSE)</f>
        <v>23.025030807387498</v>
      </c>
      <c r="BG4" s="48">
        <f>VLOOKUP($A4,'RevPAR Raw Data'!$B$6:$BE$43,'RevPAR Raw Data'!V$1,FALSE)</f>
        <v>8.2530128654532504</v>
      </c>
      <c r="BH4" s="48">
        <f>VLOOKUP($A4,'RevPAR Raw Data'!$B$6:$BE$43,'RevPAR Raw Data'!W$1,FALSE)</f>
        <v>1.9994471583890201</v>
      </c>
      <c r="BI4" s="48">
        <f>VLOOKUP($A4,'RevPAR Raw Data'!$B$6:$BE$43,'RevPAR Raw Data'!X$1,FALSE)</f>
        <v>-4.04748754999473</v>
      </c>
      <c r="BJ4" s="49">
        <f>VLOOKUP($A4,'RevPAR Raw Data'!$B$6:$BE$43,'RevPAR Raw Data'!Y$1,FALSE)</f>
        <v>11.3819886703933</v>
      </c>
      <c r="BK4" s="48">
        <f>VLOOKUP($A4,'RevPAR Raw Data'!$B$6:$BE$43,'RevPAR Raw Data'!AA$1,FALSE)</f>
        <v>-5.5921619027756497</v>
      </c>
      <c r="BL4" s="48">
        <f>VLOOKUP($A4,'RevPAR Raw Data'!$B$6:$BE$43,'RevPAR Raw Data'!AB$1,FALSE)</f>
        <v>-2.3817393308783301</v>
      </c>
      <c r="BM4" s="49">
        <f>VLOOKUP($A4,'RevPAR Raw Data'!$B$6:$BE$43,'RevPAR Raw Data'!AC$1,FALSE)</f>
        <v>-3.9644184217227898</v>
      </c>
      <c r="BN4" s="50">
        <f>VLOOKUP($A4,'RevPAR Raw Data'!$B$6:$BE$43,'RevPAR Raw Data'!AE$1,FALSE)</f>
        <v>5.7927675887630201</v>
      </c>
    </row>
    <row r="5" spans="1:66" x14ac:dyDescent="0.45">
      <c r="A5" s="46" t="s">
        <v>69</v>
      </c>
      <c r="B5" s="47">
        <f>VLOOKUP($A5,'Occupancy Raw Data'!$B$8:$BE$45,'Occupancy Raw Data'!G$3,FALSE)</f>
        <v>49.051022769199903</v>
      </c>
      <c r="C5" s="48">
        <f>VLOOKUP($A5,'Occupancy Raw Data'!$B$8:$BE$45,'Occupancy Raw Data'!H$3,FALSE)</f>
        <v>60.434997404773902</v>
      </c>
      <c r="D5" s="48">
        <f>VLOOKUP($A5,'Occupancy Raw Data'!$B$8:$BE$45,'Occupancy Raw Data'!I$3,FALSE)</f>
        <v>67.736650219812503</v>
      </c>
      <c r="E5" s="48">
        <f>VLOOKUP($A5,'Occupancy Raw Data'!$B$8:$BE$45,'Occupancy Raw Data'!J$3,FALSE)</f>
        <v>68.625905984028407</v>
      </c>
      <c r="F5" s="48">
        <f>VLOOKUP($A5,'Occupancy Raw Data'!$B$8:$BE$45,'Occupancy Raw Data'!K$3,FALSE)</f>
        <v>67.075023919854402</v>
      </c>
      <c r="G5" s="49">
        <f>VLOOKUP($A5,'Occupancy Raw Data'!$B$8:$BE$45,'Occupancy Raw Data'!L$3,FALSE)</f>
        <v>62.584720059533801</v>
      </c>
      <c r="H5" s="48">
        <f>VLOOKUP($A5,'Occupancy Raw Data'!$B$8:$BE$45,'Occupancy Raw Data'!N$3,FALSE)</f>
        <v>73.140348573251003</v>
      </c>
      <c r="I5" s="48">
        <f>VLOOKUP($A5,'Occupancy Raw Data'!$B$8:$BE$45,'Occupancy Raw Data'!O$3,FALSE)</f>
        <v>74.713118085911304</v>
      </c>
      <c r="J5" s="49">
        <f>VLOOKUP($A5,'Occupancy Raw Data'!$B$8:$BE$45,'Occupancy Raw Data'!P$3,FALSE)</f>
        <v>73.926733329581097</v>
      </c>
      <c r="K5" s="50">
        <f>VLOOKUP($A5,'Occupancy Raw Data'!$B$8:$BE$45,'Occupancy Raw Data'!R$3,FALSE)</f>
        <v>65.825295279547305</v>
      </c>
      <c r="M5" s="47">
        <f>VLOOKUP($A5,'Occupancy Raw Data'!$B$8:$BE$45,'Occupancy Raw Data'!T$3,FALSE)</f>
        <v>8.7770577540650407</v>
      </c>
      <c r="N5" s="48">
        <f>VLOOKUP($A5,'Occupancy Raw Data'!$B$8:$BE$45,'Occupancy Raw Data'!U$3,FALSE)</f>
        <v>0.76776145334399004</v>
      </c>
      <c r="O5" s="48">
        <f>VLOOKUP($A5,'Occupancy Raw Data'!$B$8:$BE$45,'Occupancy Raw Data'!V$3,FALSE)</f>
        <v>3.3337480059350701E-2</v>
      </c>
      <c r="P5" s="48">
        <f>VLOOKUP($A5,'Occupancy Raw Data'!$B$8:$BE$45,'Occupancy Raw Data'!W$3,FALSE)</f>
        <v>-2.6929986304583999</v>
      </c>
      <c r="Q5" s="48">
        <f>VLOOKUP($A5,'Occupancy Raw Data'!$B$8:$BE$45,'Occupancy Raw Data'!X$3,FALSE)</f>
        <v>-4.0498399518611397</v>
      </c>
      <c r="R5" s="49">
        <f>VLOOKUP($A5,'Occupancy Raw Data'!$B$8:$BE$45,'Occupancy Raw Data'!Y$3,FALSE)</f>
        <v>-9.2409229138167001E-2</v>
      </c>
      <c r="S5" s="48">
        <f>VLOOKUP($A5,'Occupancy Raw Data'!$B$8:$BE$45,'Occupancy Raw Data'!AA$3,FALSE)</f>
        <v>-4.1667051520493796</v>
      </c>
      <c r="T5" s="48">
        <f>VLOOKUP($A5,'Occupancy Raw Data'!$B$8:$BE$45,'Occupancy Raw Data'!AB$3,FALSE)</f>
        <v>-3.4242076358906699</v>
      </c>
      <c r="U5" s="49">
        <f>VLOOKUP($A5,'Occupancy Raw Data'!$B$8:$BE$45,'Occupancy Raw Data'!AC$3,FALSE)</f>
        <v>-3.7929398178877398</v>
      </c>
      <c r="V5" s="50">
        <f>VLOOKUP($A5,'Occupancy Raw Data'!$B$8:$BE$45,'Occupancy Raw Data'!AE$3,FALSE)</f>
        <v>-1.31046954129009</v>
      </c>
      <c r="X5" s="51">
        <f>VLOOKUP($A5,'ADR Raw Data'!$B$6:$BE$43,'ADR Raw Data'!G$1,FALSE)</f>
        <v>121.22047266851099</v>
      </c>
      <c r="Y5" s="52">
        <f>VLOOKUP($A5,'ADR Raw Data'!$B$6:$BE$43,'ADR Raw Data'!H$1,FALSE)</f>
        <v>133.89232021502201</v>
      </c>
      <c r="Z5" s="52">
        <f>VLOOKUP($A5,'ADR Raw Data'!$B$6:$BE$43,'ADR Raw Data'!I$1,FALSE)</f>
        <v>141.60195506984101</v>
      </c>
      <c r="AA5" s="52">
        <f>VLOOKUP($A5,'ADR Raw Data'!$B$6:$BE$43,'ADR Raw Data'!J$1,FALSE)</f>
        <v>140.14853626969401</v>
      </c>
      <c r="AB5" s="52">
        <f>VLOOKUP($A5,'ADR Raw Data'!$B$6:$BE$43,'ADR Raw Data'!K$1,FALSE)</f>
        <v>132.774717974249</v>
      </c>
      <c r="AC5" s="53">
        <f>VLOOKUP($A5,'ADR Raw Data'!$B$6:$BE$43,'ADR Raw Data'!L$1,FALSE)</f>
        <v>134.70732123910599</v>
      </c>
      <c r="AD5" s="52">
        <f>VLOOKUP($A5,'ADR Raw Data'!$B$6:$BE$43,'ADR Raw Data'!N$1,FALSE)</f>
        <v>140.305835501633</v>
      </c>
      <c r="AE5" s="52">
        <f>VLOOKUP($A5,'ADR Raw Data'!$B$6:$BE$43,'ADR Raw Data'!O$1,FALSE)</f>
        <v>142.13534701648001</v>
      </c>
      <c r="AF5" s="53">
        <f>VLOOKUP($A5,'ADR Raw Data'!$B$6:$BE$43,'ADR Raw Data'!P$1,FALSE)</f>
        <v>141.230321838929</v>
      </c>
      <c r="AG5" s="54">
        <f>VLOOKUP($A5,'ADR Raw Data'!$B$6:$BE$43,'ADR Raw Data'!R$1,FALSE)</f>
        <v>136.80041206516</v>
      </c>
      <c r="AI5" s="47">
        <f>VLOOKUP($A5,'ADR Raw Data'!$B$6:$BE$43,'ADR Raw Data'!T$1,FALSE)</f>
        <v>5.5685425838521398</v>
      </c>
      <c r="AJ5" s="48">
        <f>VLOOKUP($A5,'ADR Raw Data'!$B$6:$BE$43,'ADR Raw Data'!U$1,FALSE)</f>
        <v>7.3731077916035304</v>
      </c>
      <c r="AK5" s="48">
        <f>VLOOKUP($A5,'ADR Raw Data'!$B$6:$BE$43,'ADR Raw Data'!V$1,FALSE)</f>
        <v>6.2870677945088298</v>
      </c>
      <c r="AL5" s="48">
        <f>VLOOKUP($A5,'ADR Raw Data'!$B$6:$BE$43,'ADR Raw Data'!W$1,FALSE)</f>
        <v>4.4364773160139599</v>
      </c>
      <c r="AM5" s="48">
        <f>VLOOKUP($A5,'ADR Raw Data'!$B$6:$BE$43,'ADR Raw Data'!X$1,FALSE)</f>
        <v>0.77479433173762902</v>
      </c>
      <c r="AN5" s="49">
        <f>VLOOKUP($A5,'ADR Raw Data'!$B$6:$BE$43,'ADR Raw Data'!Y$1,FALSE)</f>
        <v>4.5590695697170203</v>
      </c>
      <c r="AO5" s="48">
        <f>VLOOKUP($A5,'ADR Raw Data'!$B$6:$BE$43,'ADR Raw Data'!AA$1,FALSE)</f>
        <v>-1.7565951270101201</v>
      </c>
      <c r="AP5" s="48">
        <f>VLOOKUP($A5,'ADR Raw Data'!$B$6:$BE$43,'ADR Raw Data'!AB$1,FALSE)</f>
        <v>-0.17846190865037101</v>
      </c>
      <c r="AQ5" s="49">
        <f>VLOOKUP($A5,'ADR Raw Data'!$B$6:$BE$43,'ADR Raw Data'!AC$1,FALSE)</f>
        <v>-0.96088035514980796</v>
      </c>
      <c r="AR5" s="50">
        <f>VLOOKUP($A5,'ADR Raw Data'!$B$6:$BE$43,'ADR Raw Data'!AE$1,FALSE)</f>
        <v>2.57581469772123</v>
      </c>
      <c r="AS5" s="40"/>
      <c r="AT5" s="51">
        <f>VLOOKUP($A5,'RevPAR Raw Data'!$B$6:$BE$43,'RevPAR Raw Data'!G$1,FALSE)</f>
        <v>59.459881649563101</v>
      </c>
      <c r="AU5" s="52">
        <f>VLOOKUP($A5,'RevPAR Raw Data'!$B$6:$BE$43,'RevPAR Raw Data'!H$1,FALSE)</f>
        <v>80.917820247140497</v>
      </c>
      <c r="AV5" s="52">
        <f>VLOOKUP($A5,'RevPAR Raw Data'!$B$6:$BE$43,'RevPAR Raw Data'!I$1,FALSE)</f>
        <v>95.916421010074401</v>
      </c>
      <c r="AW5" s="52">
        <f>VLOOKUP($A5,'RevPAR Raw Data'!$B$6:$BE$43,'RevPAR Raw Data'!J$1,FALSE)</f>
        <v>96.178202738432404</v>
      </c>
      <c r="AX5" s="52">
        <f>VLOOKUP($A5,'RevPAR Raw Data'!$B$6:$BE$43,'RevPAR Raw Data'!K$1,FALSE)</f>
        <v>89.058673840746906</v>
      </c>
      <c r="AY5" s="53">
        <f>VLOOKUP($A5,'RevPAR Raw Data'!$B$6:$BE$43,'RevPAR Raw Data'!L$1,FALSE)</f>
        <v>84.306199897191505</v>
      </c>
      <c r="AZ5" s="52">
        <f>VLOOKUP($A5,'RevPAR Raw Data'!$B$6:$BE$43,'RevPAR Raw Data'!N$1,FALSE)</f>
        <v>102.620177154506</v>
      </c>
      <c r="BA5" s="52">
        <f>VLOOKUP($A5,'RevPAR Raw Data'!$B$6:$BE$43,'RevPAR Raw Data'!O$1,FALSE)</f>
        <v>106.19374965824299</v>
      </c>
      <c r="BB5" s="53">
        <f>VLOOKUP($A5,'RevPAR Raw Data'!$B$6:$BE$43,'RevPAR Raw Data'!P$1,FALSE)</f>
        <v>104.406963406374</v>
      </c>
      <c r="BC5" s="54">
        <f>VLOOKUP($A5,'RevPAR Raw Data'!$B$6:$BE$43,'RevPAR Raw Data'!R$1,FALSE)</f>
        <v>90.049275185529595</v>
      </c>
      <c r="BE5" s="47">
        <f>VLOOKUP($A5,'RevPAR Raw Data'!$B$6:$BE$43,'RevPAR Raw Data'!T$1,FALSE)</f>
        <v>14.8343545365615</v>
      </c>
      <c r="BF5" s="48">
        <f>VLOOKUP($A5,'RevPAR Raw Data'!$B$6:$BE$43,'RevPAR Raw Data'!U$1,FALSE)</f>
        <v>8.1974771244849602</v>
      </c>
      <c r="BG5" s="48">
        <f>VLOOKUP($A5,'RevPAR Raw Data'!$B$6:$BE$43,'RevPAR Raw Data'!V$1,FALSE)</f>
        <v>6.3225012245404901</v>
      </c>
      <c r="BH5" s="48">
        <f>VLOOKUP($A5,'RevPAR Raw Data'!$B$6:$BE$43,'RevPAR Raw Data'!W$1,FALSE)</f>
        <v>1.6240044121947099</v>
      </c>
      <c r="BI5" s="48">
        <f>VLOOKUP($A5,'RevPAR Raw Data'!$B$6:$BE$43,'RevPAR Raw Data'!X$1,FALSE)</f>
        <v>-3.3064235505149799</v>
      </c>
      <c r="BJ5" s="49">
        <f>VLOOKUP($A5,'RevPAR Raw Data'!$B$6:$BE$43,'RevPAR Raw Data'!Y$1,FALSE)</f>
        <v>4.4624473395336102</v>
      </c>
      <c r="BK5" s="48">
        <f>VLOOKUP($A5,'RevPAR Raw Data'!$B$6:$BE$43,'RevPAR Raw Data'!AA$1,FALSE)</f>
        <v>-5.85010813940172</v>
      </c>
      <c r="BL5" s="48">
        <f>VLOOKUP($A5,'RevPAR Raw Data'!$B$6:$BE$43,'RevPAR Raw Data'!AB$1,FALSE)</f>
        <v>-3.59655863823787</v>
      </c>
      <c r="BM5" s="49">
        <f>VLOOKUP($A5,'RevPAR Raw Data'!$B$6:$BE$43,'RevPAR Raw Data'!AC$1,FALSE)</f>
        <v>-4.71737455944481</v>
      </c>
      <c r="BN5" s="50">
        <f>VLOOKUP($A5,'RevPAR Raw Data'!$B$6:$BE$43,'RevPAR Raw Data'!AE$1,FALSE)</f>
        <v>1.23158988937742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45">
      <c r="A8" s="63" t="s">
        <v>117</v>
      </c>
      <c r="B8" s="47">
        <f>VLOOKUP($A8,'Occupancy Raw Data'!$B$8:$BE$51,'Occupancy Raw Data'!G$3,FALSE)</f>
        <v>34.6882640586797</v>
      </c>
      <c r="C8" s="48">
        <f>VLOOKUP($A8,'Occupancy Raw Data'!$B$8:$BE$51,'Occupancy Raw Data'!H$3,FALSE)</f>
        <v>52.2310513447432</v>
      </c>
      <c r="D8" s="48">
        <f>VLOOKUP($A8,'Occupancy Raw Data'!$B$8:$BE$51,'Occupancy Raw Data'!I$3,FALSE)</f>
        <v>61.858190709046397</v>
      </c>
      <c r="E8" s="48">
        <f>VLOOKUP($A8,'Occupancy Raw Data'!$B$8:$BE$51,'Occupancy Raw Data'!J$3,FALSE)</f>
        <v>63.141809290953503</v>
      </c>
      <c r="F8" s="48">
        <f>VLOOKUP($A8,'Occupancy Raw Data'!$B$8:$BE$51,'Occupancy Raw Data'!K$3,FALSE)</f>
        <v>61.1858190709046</v>
      </c>
      <c r="G8" s="49">
        <f>VLOOKUP($A8,'Occupancy Raw Data'!$B$8:$BE$51,'Occupancy Raw Data'!L$3,FALSE)</f>
        <v>54.621026894865501</v>
      </c>
      <c r="H8" s="48">
        <f>VLOOKUP($A8,'Occupancy Raw Data'!$B$8:$BE$51,'Occupancy Raw Data'!N$3,FALSE)</f>
        <v>66.442542787286001</v>
      </c>
      <c r="I8" s="48">
        <f>VLOOKUP($A8,'Occupancy Raw Data'!$B$8:$BE$51,'Occupancy Raw Data'!O$3,FALSE)</f>
        <v>69.865525672371604</v>
      </c>
      <c r="J8" s="49">
        <f>VLOOKUP($A8,'Occupancy Raw Data'!$B$8:$BE$51,'Occupancy Raw Data'!P$3,FALSE)</f>
        <v>68.154034229828795</v>
      </c>
      <c r="K8" s="50">
        <f>VLOOKUP($A8,'Occupancy Raw Data'!$B$8:$BE$51,'Occupancy Raw Data'!R$3,FALSE)</f>
        <v>58.487600419140698</v>
      </c>
      <c r="M8" s="47">
        <f>VLOOKUP($A8,'Occupancy Raw Data'!$B$8:$BE$51,'Occupancy Raw Data'!T$3,FALSE)</f>
        <v>-17.384833596589399</v>
      </c>
      <c r="N8" s="48">
        <f>VLOOKUP($A8,'Occupancy Raw Data'!$B$8:$BE$51,'Occupancy Raw Data'!U$3,FALSE)</f>
        <v>-1.55876778252996</v>
      </c>
      <c r="O8" s="48">
        <f>VLOOKUP($A8,'Occupancy Raw Data'!$B$8:$BE$51,'Occupancy Raw Data'!V$3,FALSE)</f>
        <v>-15.3655717077063</v>
      </c>
      <c r="P8" s="48">
        <f>VLOOKUP($A8,'Occupancy Raw Data'!$B$8:$BE$51,'Occupancy Raw Data'!W$3,FALSE)</f>
        <v>-14.148142876749199</v>
      </c>
      <c r="Q8" s="48">
        <f>VLOOKUP($A8,'Occupancy Raw Data'!$B$8:$BE$51,'Occupancy Raw Data'!X$3,FALSE)</f>
        <v>-13.1230445671479</v>
      </c>
      <c r="R8" s="49">
        <f>VLOOKUP($A8,'Occupancy Raw Data'!$B$8:$BE$51,'Occupancy Raw Data'!Y$3,FALSE)</f>
        <v>-12.4971791366792</v>
      </c>
      <c r="S8" s="48">
        <f>VLOOKUP($A8,'Occupancy Raw Data'!$B$8:$BE$51,'Occupancy Raw Data'!AA$3,FALSE)</f>
        <v>-12.5333675867852</v>
      </c>
      <c r="T8" s="48">
        <f>VLOOKUP($A8,'Occupancy Raw Data'!$B$8:$BE$51,'Occupancy Raw Data'!AB$3,FALSE)</f>
        <v>-5.7895798149875199</v>
      </c>
      <c r="U8" s="49">
        <f>VLOOKUP($A8,'Occupancy Raw Data'!$B$8:$BE$51,'Occupancy Raw Data'!AC$3,FALSE)</f>
        <v>-9.2019996204765295</v>
      </c>
      <c r="V8" s="50">
        <f>VLOOKUP($A8,'Occupancy Raw Data'!$B$8:$BE$51,'Occupancy Raw Data'!AE$3,FALSE)</f>
        <v>-11.426981568366999</v>
      </c>
      <c r="X8" s="51">
        <f>VLOOKUP($A8,'ADR Raw Data'!$B$6:$BE$49,'ADR Raw Data'!G$1,FALSE)</f>
        <v>277.55400881057199</v>
      </c>
      <c r="Y8" s="52">
        <f>VLOOKUP($A8,'ADR Raw Data'!$B$6:$BE$49,'ADR Raw Data'!H$1,FALSE)</f>
        <v>278.43243417203001</v>
      </c>
      <c r="Z8" s="52">
        <f>VLOOKUP($A8,'ADR Raw Data'!$B$6:$BE$49,'ADR Raw Data'!I$1,FALSE)</f>
        <v>291.56880434782602</v>
      </c>
      <c r="AA8" s="52">
        <f>VLOOKUP($A8,'ADR Raw Data'!$B$6:$BE$49,'ADR Raw Data'!J$1,FALSE)</f>
        <v>280.40181026137401</v>
      </c>
      <c r="AB8" s="52">
        <f>VLOOKUP($A8,'ADR Raw Data'!$B$6:$BE$49,'ADR Raw Data'!K$1,FALSE)</f>
        <v>309.90031468531402</v>
      </c>
      <c r="AC8" s="53">
        <f>VLOOKUP($A8,'ADR Raw Data'!$B$6:$BE$49,'ADR Raw Data'!L$1,FALSE)</f>
        <v>288.80155102954302</v>
      </c>
      <c r="AD8" s="52">
        <f>VLOOKUP($A8,'ADR Raw Data'!$B$6:$BE$49,'ADR Raw Data'!N$1,FALSE)</f>
        <v>367.15002299908002</v>
      </c>
      <c r="AE8" s="52">
        <f>VLOOKUP($A8,'ADR Raw Data'!$B$6:$BE$49,'ADR Raw Data'!O$1,FALSE)</f>
        <v>377.92366579177599</v>
      </c>
      <c r="AF8" s="53">
        <f>VLOOKUP($A8,'ADR Raw Data'!$B$6:$BE$49,'ADR Raw Data'!P$1,FALSE)</f>
        <v>372.67211883407998</v>
      </c>
      <c r="AG8" s="54">
        <f>VLOOKUP($A8,'ADR Raw Data'!$B$6:$BE$49,'ADR Raw Data'!R$1,FALSE)</f>
        <v>316.72501567632099</v>
      </c>
      <c r="AI8" s="47">
        <f>VLOOKUP($A8,'ADR Raw Data'!$B$6:$BE$49,'ADR Raw Data'!T$1,FALSE)</f>
        <v>-7.8682324896630096</v>
      </c>
      <c r="AJ8" s="48">
        <f>VLOOKUP($A8,'ADR Raw Data'!$B$6:$BE$49,'ADR Raw Data'!U$1,FALSE)</f>
        <v>-8.5075326624547092</v>
      </c>
      <c r="AK8" s="48">
        <f>VLOOKUP($A8,'ADR Raw Data'!$B$6:$BE$49,'ADR Raw Data'!V$1,FALSE)</f>
        <v>-2.1573761369723701</v>
      </c>
      <c r="AL8" s="48">
        <f>VLOOKUP($A8,'ADR Raw Data'!$B$6:$BE$49,'ADR Raw Data'!W$1,FALSE)</f>
        <v>-8.9003313850118104</v>
      </c>
      <c r="AM8" s="48">
        <f>VLOOKUP($A8,'ADR Raw Data'!$B$6:$BE$49,'ADR Raw Data'!X$1,FALSE)</f>
        <v>-2.1029359485857402</v>
      </c>
      <c r="AN8" s="49">
        <f>VLOOKUP($A8,'ADR Raw Data'!$B$6:$BE$49,'ADR Raw Data'!Y$1,FALSE)</f>
        <v>-5.6230692991580904</v>
      </c>
      <c r="AO8" s="48">
        <f>VLOOKUP($A8,'ADR Raw Data'!$B$6:$BE$49,'ADR Raw Data'!AA$1,FALSE)</f>
        <v>2.8233822784360698</v>
      </c>
      <c r="AP8" s="48">
        <f>VLOOKUP($A8,'ADR Raw Data'!$B$6:$BE$49,'ADR Raw Data'!AB$1,FALSE)</f>
        <v>5.7379948563396299</v>
      </c>
      <c r="AQ8" s="49">
        <f>VLOOKUP($A8,'ADR Raw Data'!$B$6:$BE$49,'ADR Raw Data'!AC$1,FALSE)</f>
        <v>4.3198700356892603</v>
      </c>
      <c r="AR8" s="50">
        <f>VLOOKUP($A8,'ADR Raw Data'!$B$6:$BE$49,'ADR Raw Data'!AE$1,FALSE)</f>
        <v>-1.83553712788766</v>
      </c>
      <c r="AS8" s="40"/>
      <c r="AT8" s="51">
        <f>VLOOKUP($A8,'RevPAR Raw Data'!$B$6:$BE$49,'RevPAR Raw Data'!G$1,FALSE)</f>
        <v>96.278667481662495</v>
      </c>
      <c r="AU8" s="52">
        <f>VLOOKUP($A8,'RevPAR Raw Data'!$B$6:$BE$49,'RevPAR Raw Data'!H$1,FALSE)</f>
        <v>145.428187652811</v>
      </c>
      <c r="AV8" s="52">
        <f>VLOOKUP($A8,'RevPAR Raw Data'!$B$6:$BE$49,'RevPAR Raw Data'!I$1,FALSE)</f>
        <v>180.35918704156401</v>
      </c>
      <c r="AW8" s="52">
        <f>VLOOKUP($A8,'RevPAR Raw Data'!$B$6:$BE$49,'RevPAR Raw Data'!J$1,FALSE)</f>
        <v>177.05077628361801</v>
      </c>
      <c r="AX8" s="52">
        <f>VLOOKUP($A8,'RevPAR Raw Data'!$B$6:$BE$49,'RevPAR Raw Data'!K$1,FALSE)</f>
        <v>189.61504584351999</v>
      </c>
      <c r="AY8" s="53">
        <f>VLOOKUP($A8,'RevPAR Raw Data'!$B$6:$BE$49,'RevPAR Raw Data'!L$1,FALSE)</f>
        <v>157.74637286063501</v>
      </c>
      <c r="AZ8" s="52">
        <f>VLOOKUP($A8,'RevPAR Raw Data'!$B$6:$BE$49,'RevPAR Raw Data'!N$1,FALSE)</f>
        <v>243.94381112469401</v>
      </c>
      <c r="BA8" s="52">
        <f>VLOOKUP($A8,'RevPAR Raw Data'!$B$6:$BE$49,'RevPAR Raw Data'!O$1,FALSE)</f>
        <v>264.03835574572099</v>
      </c>
      <c r="BB8" s="53">
        <f>VLOOKUP($A8,'RevPAR Raw Data'!$B$6:$BE$49,'RevPAR Raw Data'!P$1,FALSE)</f>
        <v>253.991083435207</v>
      </c>
      <c r="BC8" s="54">
        <f>VLOOKUP($A8,'RevPAR Raw Data'!$B$6:$BE$49,'RevPAR Raw Data'!R$1,FALSE)</f>
        <v>185.244861596227</v>
      </c>
      <c r="BE8" s="47">
        <f>VLOOKUP($A8,'RevPAR Raw Data'!$B$6:$BE$49,'RevPAR Raw Data'!T$1,FALSE)</f>
        <v>-23.885186960931701</v>
      </c>
      <c r="BF8" s="48">
        <f>VLOOKUP($A8,'RevPAR Raw Data'!$B$6:$BE$49,'RevPAR Raw Data'!U$1,FALSE)</f>
        <v>-9.9336877667541099</v>
      </c>
      <c r="BG8" s="48">
        <f>VLOOKUP($A8,'RevPAR Raw Data'!$B$6:$BE$49,'RevPAR Raw Data'!V$1,FALSE)</f>
        <v>-17.191454667347202</v>
      </c>
      <c r="BH8" s="48">
        <f>VLOOKUP($A8,'RevPAR Raw Data'!$B$6:$BE$49,'RevPAR Raw Data'!W$1,FALSE)</f>
        <v>-21.789242660905401</v>
      </c>
      <c r="BI8" s="48">
        <f>VLOOKUP($A8,'RevPAR Raw Data'!$B$6:$BE$49,'RevPAR Raw Data'!X$1,FALSE)</f>
        <v>-14.9500112939822</v>
      </c>
      <c r="BJ8" s="49">
        <f>VLOOKUP($A8,'RevPAR Raw Data'!$B$6:$BE$49,'RevPAR Raw Data'!Y$1,FALSE)</f>
        <v>-17.417523392541899</v>
      </c>
      <c r="BK8" s="48">
        <f>VLOOKUP($A8,'RevPAR Raw Data'!$B$6:$BE$49,'RevPAR Raw Data'!AA$1,FALSE)</f>
        <v>-10.0638501876857</v>
      </c>
      <c r="BL8" s="48">
        <f>VLOOKUP($A8,'RevPAR Raw Data'!$B$6:$BE$49,'RevPAR Raw Data'!AB$1,FALSE)</f>
        <v>-0.38379075063554702</v>
      </c>
      <c r="BM8" s="49">
        <f>VLOOKUP($A8,'RevPAR Raw Data'!$B$6:$BE$49,'RevPAR Raw Data'!AC$1,FALSE)</f>
        <v>-5.2796440090764696</v>
      </c>
      <c r="BN8" s="50">
        <f>VLOOKUP($A8,'RevPAR Raw Data'!$B$6:$BE$49,'RevPAR Raw Data'!AE$1,FALSE)</f>
        <v>-13.052772206970401</v>
      </c>
    </row>
    <row r="9" spans="1:66" x14ac:dyDescent="0.45">
      <c r="A9" s="63" t="s">
        <v>118</v>
      </c>
      <c r="B9" s="47">
        <f>VLOOKUP($A9,'Occupancy Raw Data'!$B$8:$BE$51,'Occupancy Raw Data'!G$3,FALSE)</f>
        <v>50.652964309564403</v>
      </c>
      <c r="C9" s="48">
        <f>VLOOKUP($A9,'Occupancy Raw Data'!$B$8:$BE$51,'Occupancy Raw Data'!H$3,FALSE)</f>
        <v>69.180826593455507</v>
      </c>
      <c r="D9" s="48">
        <f>VLOOKUP($A9,'Occupancy Raw Data'!$B$8:$BE$51,'Occupancy Raw Data'!I$3,FALSE)</f>
        <v>80.930474141129295</v>
      </c>
      <c r="E9" s="48">
        <f>VLOOKUP($A9,'Occupancy Raw Data'!$B$8:$BE$51,'Occupancy Raw Data'!J$3,FALSE)</f>
        <v>82.570304964012706</v>
      </c>
      <c r="F9" s="48">
        <f>VLOOKUP($A9,'Occupancy Raw Data'!$B$8:$BE$51,'Occupancy Raw Data'!K$3,FALSE)</f>
        <v>78.800920086072495</v>
      </c>
      <c r="G9" s="49">
        <f>VLOOKUP($A9,'Occupancy Raw Data'!$B$8:$BE$51,'Occupancy Raw Data'!L$3,FALSE)</f>
        <v>72.427098018846905</v>
      </c>
      <c r="H9" s="48">
        <f>VLOOKUP($A9,'Occupancy Raw Data'!$B$8:$BE$51,'Occupancy Raw Data'!N$3,FALSE)</f>
        <v>79.123692216368596</v>
      </c>
      <c r="I9" s="48">
        <f>VLOOKUP($A9,'Occupancy Raw Data'!$B$8:$BE$51,'Occupancy Raw Data'!O$3,FALSE)</f>
        <v>80.299769978481805</v>
      </c>
      <c r="J9" s="49">
        <f>VLOOKUP($A9,'Occupancy Raw Data'!$B$8:$BE$51,'Occupancy Raw Data'!P$3,FALSE)</f>
        <v>79.711731097425201</v>
      </c>
      <c r="K9" s="50">
        <f>VLOOKUP($A9,'Occupancy Raw Data'!$B$8:$BE$51,'Occupancy Raw Data'!R$3,FALSE)</f>
        <v>74.508421755583498</v>
      </c>
      <c r="M9" s="47">
        <f>VLOOKUP($A9,'Occupancy Raw Data'!$B$8:$BE$51,'Occupancy Raw Data'!T$3,FALSE)</f>
        <v>30.614501120359201</v>
      </c>
      <c r="N9" s="48">
        <f>VLOOKUP($A9,'Occupancy Raw Data'!$B$8:$BE$51,'Occupancy Raw Data'!U$3,FALSE)</f>
        <v>12.439173344550399</v>
      </c>
      <c r="O9" s="48">
        <f>VLOOKUP($A9,'Occupancy Raw Data'!$B$8:$BE$51,'Occupancy Raw Data'!V$3,FALSE)</f>
        <v>8.0435454443022802</v>
      </c>
      <c r="P9" s="48">
        <f>VLOOKUP($A9,'Occupancy Raw Data'!$B$8:$BE$51,'Occupancy Raw Data'!W$3,FALSE)</f>
        <v>4.0454532149232101</v>
      </c>
      <c r="Q9" s="48">
        <f>VLOOKUP($A9,'Occupancy Raw Data'!$B$8:$BE$51,'Occupancy Raw Data'!X$3,FALSE)</f>
        <v>5.9454676054995801</v>
      </c>
      <c r="R9" s="49">
        <f>VLOOKUP($A9,'Occupancy Raw Data'!$B$8:$BE$51,'Occupancy Raw Data'!Y$3,FALSE)</f>
        <v>10.087686419527699</v>
      </c>
      <c r="S9" s="48">
        <f>VLOOKUP($A9,'Occupancy Raw Data'!$B$8:$BE$51,'Occupancy Raw Data'!AA$3,FALSE)</f>
        <v>3.8876547133056198</v>
      </c>
      <c r="T9" s="48">
        <f>VLOOKUP($A9,'Occupancy Raw Data'!$B$8:$BE$51,'Occupancy Raw Data'!AB$3,FALSE)</f>
        <v>4.1536728801571998</v>
      </c>
      <c r="U9" s="49">
        <f>VLOOKUP($A9,'Occupancy Raw Data'!$B$8:$BE$51,'Occupancy Raw Data'!AC$3,FALSE)</f>
        <v>4.0214749454904997</v>
      </c>
      <c r="V9" s="50">
        <f>VLOOKUP($A9,'Occupancy Raw Data'!$B$8:$BE$51,'Occupancy Raw Data'!AE$3,FALSE)</f>
        <v>8.1596787393535504</v>
      </c>
      <c r="X9" s="51">
        <f>VLOOKUP($A9,'ADR Raw Data'!$B$6:$BE$49,'ADR Raw Data'!G$1,FALSE)</f>
        <v>188.50597231377699</v>
      </c>
      <c r="Y9" s="52">
        <f>VLOOKUP($A9,'ADR Raw Data'!$B$6:$BE$49,'ADR Raw Data'!H$1,FALSE)</f>
        <v>211.54806724942301</v>
      </c>
      <c r="Z9" s="52">
        <f>VLOOKUP($A9,'ADR Raw Data'!$B$6:$BE$49,'ADR Raw Data'!I$1,FALSE)</f>
        <v>222.48447235720101</v>
      </c>
      <c r="AA9" s="52">
        <f>VLOOKUP($A9,'ADR Raw Data'!$B$6:$BE$49,'ADR Raw Data'!J$1,FALSE)</f>
        <v>217.56487419122899</v>
      </c>
      <c r="AB9" s="52">
        <f>VLOOKUP($A9,'ADR Raw Data'!$B$6:$BE$49,'ADR Raw Data'!K$1,FALSE)</f>
        <v>195.82092419962299</v>
      </c>
      <c r="AC9" s="53">
        <f>VLOOKUP($A9,'ADR Raw Data'!$B$6:$BE$49,'ADR Raw Data'!L$1,FALSE)</f>
        <v>208.71883413584601</v>
      </c>
      <c r="AD9" s="52">
        <f>VLOOKUP($A9,'ADR Raw Data'!$B$6:$BE$49,'ADR Raw Data'!N$1,FALSE)</f>
        <v>194.33349885122101</v>
      </c>
      <c r="AE9" s="52">
        <f>VLOOKUP($A9,'ADR Raw Data'!$B$6:$BE$49,'ADR Raw Data'!O$1,FALSE)</f>
        <v>199.91927924597999</v>
      </c>
      <c r="AF9" s="53">
        <f>VLOOKUP($A9,'ADR Raw Data'!$B$6:$BE$49,'ADR Raw Data'!P$1,FALSE)</f>
        <v>197.14699239021601</v>
      </c>
      <c r="AG9" s="54">
        <f>VLOOKUP($A9,'ADR Raw Data'!$B$6:$BE$49,'ADR Raw Data'!R$1,FALSE)</f>
        <v>205.18170172356099</v>
      </c>
      <c r="AI9" s="47">
        <f>VLOOKUP($A9,'ADR Raw Data'!$B$6:$BE$49,'ADR Raw Data'!T$1,FALSE)</f>
        <v>5.9281905228237797</v>
      </c>
      <c r="AJ9" s="48">
        <f>VLOOKUP($A9,'ADR Raw Data'!$B$6:$BE$49,'ADR Raw Data'!U$1,FALSE)</f>
        <v>7.9010044500536001</v>
      </c>
      <c r="AK9" s="48">
        <f>VLOOKUP($A9,'ADR Raw Data'!$B$6:$BE$49,'ADR Raw Data'!V$1,FALSE)</f>
        <v>6.5304476493471704</v>
      </c>
      <c r="AL9" s="48">
        <f>VLOOKUP($A9,'ADR Raw Data'!$B$6:$BE$49,'ADR Raw Data'!W$1,FALSE)</f>
        <v>4.3427409994883499</v>
      </c>
      <c r="AM9" s="48">
        <f>VLOOKUP($A9,'ADR Raw Data'!$B$6:$BE$49,'ADR Raw Data'!X$1,FALSE)</f>
        <v>-1.4753741261428099</v>
      </c>
      <c r="AN9" s="49">
        <f>VLOOKUP($A9,'ADR Raw Data'!$B$6:$BE$49,'ADR Raw Data'!Y$1,FALSE)</f>
        <v>4.1255211888808603</v>
      </c>
      <c r="AO9" s="48">
        <f>VLOOKUP($A9,'ADR Raw Data'!$B$6:$BE$49,'ADR Raw Data'!AA$1,FALSE)</f>
        <v>0.33115193937558102</v>
      </c>
      <c r="AP9" s="48">
        <f>VLOOKUP($A9,'ADR Raw Data'!$B$6:$BE$49,'ADR Raw Data'!AB$1,FALSE)</f>
        <v>3.1049223134744799</v>
      </c>
      <c r="AQ9" s="49">
        <f>VLOOKUP($A9,'ADR Raw Data'!$B$6:$BE$49,'ADR Raw Data'!AC$1,FALSE)</f>
        <v>1.7290775520464401</v>
      </c>
      <c r="AR9" s="50">
        <f>VLOOKUP($A9,'ADR Raw Data'!$B$6:$BE$49,'ADR Raw Data'!AE$1,FALSE)</f>
        <v>3.45224352388523</v>
      </c>
      <c r="AS9" s="40"/>
      <c r="AT9" s="51">
        <f>VLOOKUP($A9,'RevPAR Raw Data'!$B$6:$BE$49,'RevPAR Raw Data'!G$1,FALSE)</f>
        <v>95.4838628774949</v>
      </c>
      <c r="AU9" s="52">
        <f>VLOOKUP($A9,'RevPAR Raw Data'!$B$6:$BE$49,'RevPAR Raw Data'!H$1,FALSE)</f>
        <v>146.35070156563</v>
      </c>
      <c r="AV9" s="52">
        <f>VLOOKUP($A9,'RevPAR Raw Data'!$B$6:$BE$49,'RevPAR Raw Data'!I$1,FALSE)</f>
        <v>180.05773836907301</v>
      </c>
      <c r="AW9" s="52">
        <f>VLOOKUP($A9,'RevPAR Raw Data'!$B$6:$BE$49,'RevPAR Raw Data'!J$1,FALSE)</f>
        <v>179.643980114268</v>
      </c>
      <c r="AX9" s="52">
        <f>VLOOKUP($A9,'RevPAR Raw Data'!$B$6:$BE$49,'RevPAR Raw Data'!K$1,FALSE)</f>
        <v>154.308689990353</v>
      </c>
      <c r="AY9" s="53">
        <f>VLOOKUP($A9,'RevPAR Raw Data'!$B$6:$BE$49,'RevPAR Raw Data'!L$1,FALSE)</f>
        <v>151.168994583364</v>
      </c>
      <c r="AZ9" s="52">
        <f>VLOOKUP($A9,'RevPAR Raw Data'!$B$6:$BE$49,'RevPAR Raw Data'!N$1,FALSE)</f>
        <v>153.76383950434001</v>
      </c>
      <c r="BA9" s="52">
        <f>VLOOKUP($A9,'RevPAR Raw Data'!$B$6:$BE$49,'RevPAR Raw Data'!O$1,FALSE)</f>
        <v>160.53472137716099</v>
      </c>
      <c r="BB9" s="53">
        <f>VLOOKUP($A9,'RevPAR Raw Data'!$B$6:$BE$49,'RevPAR Raw Data'!P$1,FALSE)</f>
        <v>157.14928044075</v>
      </c>
      <c r="BC9" s="54">
        <f>VLOOKUP($A9,'RevPAR Raw Data'!$B$6:$BE$49,'RevPAR Raw Data'!R$1,FALSE)</f>
        <v>152.87764768547399</v>
      </c>
      <c r="BE9" s="47">
        <f>VLOOKUP($A9,'RevPAR Raw Data'!$B$6:$BE$49,'RevPAR Raw Data'!T$1,FALSE)</f>
        <v>38.357577597209897</v>
      </c>
      <c r="BF9" s="48">
        <f>VLOOKUP($A9,'RevPAR Raw Data'!$B$6:$BE$49,'RevPAR Raw Data'!U$1,FALSE)</f>
        <v>21.322997434106799</v>
      </c>
      <c r="BG9" s="48">
        <f>VLOOKUP($A9,'RevPAR Raw Data'!$B$6:$BE$49,'RevPAR Raw Data'!V$1,FALSE)</f>
        <v>15.099272618041001</v>
      </c>
      <c r="BH9" s="48">
        <f>VLOOKUP($A9,'RevPAR Raw Data'!$B$6:$BE$49,'RevPAR Raw Data'!W$1,FALSE)</f>
        <v>8.5638777697911603</v>
      </c>
      <c r="BI9" s="48">
        <f>VLOOKUP($A9,'RevPAR Raw Data'!$B$6:$BE$49,'RevPAR Raw Data'!X$1,FALSE)</f>
        <v>4.3823755886270099</v>
      </c>
      <c r="BJ9" s="49">
        <f>VLOOKUP($A9,'RevPAR Raw Data'!$B$6:$BE$49,'RevPAR Raw Data'!Y$1,FALSE)</f>
        <v>14.629377249114</v>
      </c>
      <c r="BK9" s="48">
        <f>VLOOKUP($A9,'RevPAR Raw Data'!$B$6:$BE$49,'RevPAR Raw Data'!AA$1,FALSE)</f>
        <v>4.2316806966605398</v>
      </c>
      <c r="BL9" s="48">
        <f>VLOOKUP($A9,'RevPAR Raw Data'!$B$6:$BE$49,'RevPAR Raw Data'!AB$1,FALSE)</f>
        <v>7.3875635097164203</v>
      </c>
      <c r="BM9" s="49">
        <f>VLOOKUP($A9,'RevPAR Raw Data'!$B$6:$BE$49,'RevPAR Raw Data'!AC$1,FALSE)</f>
        <v>5.8200869180805999</v>
      </c>
      <c r="BN9" s="50">
        <f>VLOOKUP($A9,'RevPAR Raw Data'!$B$6:$BE$49,'RevPAR Raw Data'!AE$1,FALSE)</f>
        <v>11.8936142440879</v>
      </c>
    </row>
    <row r="10" spans="1:66" x14ac:dyDescent="0.45">
      <c r="A10" s="63" t="s">
        <v>119</v>
      </c>
      <c r="B10" s="47">
        <f>VLOOKUP($A10,'Occupancy Raw Data'!$B$8:$BE$51,'Occupancy Raw Data'!G$3,FALSE)</f>
        <v>50.124232899266502</v>
      </c>
      <c r="C10" s="48">
        <f>VLOOKUP($A10,'Occupancy Raw Data'!$B$8:$BE$51,'Occupancy Raw Data'!H$3,FALSE)</f>
        <v>65.798533153719504</v>
      </c>
      <c r="D10" s="48">
        <f>VLOOKUP($A10,'Occupancy Raw Data'!$B$8:$BE$51,'Occupancy Raw Data'!I$3,FALSE)</f>
        <v>75.656338871426399</v>
      </c>
      <c r="E10" s="48">
        <f>VLOOKUP($A10,'Occupancy Raw Data'!$B$8:$BE$51,'Occupancy Raw Data'!J$3,FALSE)</f>
        <v>75.743152222721093</v>
      </c>
      <c r="F10" s="48">
        <f>VLOOKUP($A10,'Occupancy Raw Data'!$B$8:$BE$51,'Occupancy Raw Data'!K$3,FALSE)</f>
        <v>72.848375991617999</v>
      </c>
      <c r="G10" s="49">
        <f>VLOOKUP($A10,'Occupancy Raw Data'!$B$8:$BE$51,'Occupancy Raw Data'!L$3,FALSE)</f>
        <v>68.034126627750297</v>
      </c>
      <c r="H10" s="48">
        <f>VLOOKUP($A10,'Occupancy Raw Data'!$B$8:$BE$51,'Occupancy Raw Data'!N$3,FALSE)</f>
        <v>79.907199521029696</v>
      </c>
      <c r="I10" s="48">
        <f>VLOOKUP($A10,'Occupancy Raw Data'!$B$8:$BE$51,'Occupancy Raw Data'!O$3,FALSE)</f>
        <v>81.8140996856757</v>
      </c>
      <c r="J10" s="49">
        <f>VLOOKUP($A10,'Occupancy Raw Data'!$B$8:$BE$51,'Occupancy Raw Data'!P$3,FALSE)</f>
        <v>80.860649603352698</v>
      </c>
      <c r="K10" s="50">
        <f>VLOOKUP($A10,'Occupancy Raw Data'!$B$8:$BE$51,'Occupancy Raw Data'!R$3,FALSE)</f>
        <v>71.698847477922399</v>
      </c>
      <c r="M10" s="47">
        <f>VLOOKUP($A10,'Occupancy Raw Data'!$B$8:$BE$51,'Occupancy Raw Data'!T$3,FALSE)</f>
        <v>4.5501957175582799</v>
      </c>
      <c r="N10" s="48">
        <f>VLOOKUP($A10,'Occupancy Raw Data'!$B$8:$BE$51,'Occupancy Raw Data'!U$3,FALSE)</f>
        <v>-0.99237524736137095</v>
      </c>
      <c r="O10" s="48">
        <f>VLOOKUP($A10,'Occupancy Raw Data'!$B$8:$BE$51,'Occupancy Raw Data'!V$3,FALSE)</f>
        <v>-0.54451126747178202</v>
      </c>
      <c r="P10" s="48">
        <f>VLOOKUP($A10,'Occupancy Raw Data'!$B$8:$BE$51,'Occupancy Raw Data'!W$3,FALSE)</f>
        <v>-5.0145771405028299</v>
      </c>
      <c r="Q10" s="48">
        <f>VLOOKUP($A10,'Occupancy Raw Data'!$B$8:$BE$51,'Occupancy Raw Data'!X$3,FALSE)</f>
        <v>-5.2908717642259502</v>
      </c>
      <c r="R10" s="49">
        <f>VLOOKUP($A10,'Occupancy Raw Data'!$B$8:$BE$51,'Occupancy Raw Data'!Y$3,FALSE)</f>
        <v>-2.0051748774124198</v>
      </c>
      <c r="S10" s="48">
        <f>VLOOKUP($A10,'Occupancy Raw Data'!$B$8:$BE$51,'Occupancy Raw Data'!AA$3,FALSE)</f>
        <v>-4.5150998065816603</v>
      </c>
      <c r="T10" s="48">
        <f>VLOOKUP($A10,'Occupancy Raw Data'!$B$8:$BE$51,'Occupancy Raw Data'!AB$3,FALSE)</f>
        <v>-1.9311516959166599</v>
      </c>
      <c r="U10" s="49">
        <f>VLOOKUP($A10,'Occupancy Raw Data'!$B$8:$BE$51,'Occupancy Raw Data'!AC$3,FALSE)</f>
        <v>-3.22513993891718</v>
      </c>
      <c r="V10" s="50">
        <f>VLOOKUP($A10,'Occupancy Raw Data'!$B$8:$BE$51,'Occupancy Raw Data'!AE$3,FALSE)</f>
        <v>-2.4016212527852501</v>
      </c>
      <c r="X10" s="51">
        <f>VLOOKUP($A10,'ADR Raw Data'!$B$6:$BE$49,'ADR Raw Data'!G$1,FALSE)</f>
        <v>143.71924868609599</v>
      </c>
      <c r="Y10" s="52">
        <f>VLOOKUP($A10,'ADR Raw Data'!$B$6:$BE$49,'ADR Raw Data'!H$1,FALSE)</f>
        <v>157.06487716105499</v>
      </c>
      <c r="Z10" s="52">
        <f>VLOOKUP($A10,'ADR Raw Data'!$B$6:$BE$49,'ADR Raw Data'!I$1,FALSE)</f>
        <v>165.330858623827</v>
      </c>
      <c r="AA10" s="52">
        <f>VLOOKUP($A10,'ADR Raw Data'!$B$6:$BE$49,'ADR Raw Data'!J$1,FALSE)</f>
        <v>163.08781321634601</v>
      </c>
      <c r="AB10" s="52">
        <f>VLOOKUP($A10,'ADR Raw Data'!$B$6:$BE$49,'ADR Raw Data'!K$1,FALSE)</f>
        <v>154.329287446065</v>
      </c>
      <c r="AC10" s="53">
        <f>VLOOKUP($A10,'ADR Raw Data'!$B$6:$BE$49,'ADR Raw Data'!L$1,FALSE)</f>
        <v>157.692054754738</v>
      </c>
      <c r="AD10" s="52">
        <f>VLOOKUP($A10,'ADR Raw Data'!$B$6:$BE$49,'ADR Raw Data'!N$1,FALSE)</f>
        <v>156.61400329674399</v>
      </c>
      <c r="AE10" s="52">
        <f>VLOOKUP($A10,'ADR Raw Data'!$B$6:$BE$49,'ADR Raw Data'!O$1,FALSE)</f>
        <v>157.66556311745299</v>
      </c>
      <c r="AF10" s="53">
        <f>VLOOKUP($A10,'ADR Raw Data'!$B$6:$BE$49,'ADR Raw Data'!P$1,FALSE)</f>
        <v>157.145982822131</v>
      </c>
      <c r="AG10" s="54">
        <f>VLOOKUP($A10,'ADR Raw Data'!$B$6:$BE$49,'ADR Raw Data'!R$1,FALSE)</f>
        <v>157.51609762789499</v>
      </c>
      <c r="AI10" s="47">
        <f>VLOOKUP($A10,'ADR Raw Data'!$B$6:$BE$49,'ADR Raw Data'!T$1,FALSE)</f>
        <v>6.3255683704646799</v>
      </c>
      <c r="AJ10" s="48">
        <f>VLOOKUP($A10,'ADR Raw Data'!$B$6:$BE$49,'ADR Raw Data'!U$1,FALSE)</f>
        <v>9.9860603864804602</v>
      </c>
      <c r="AK10" s="48">
        <f>VLOOKUP($A10,'ADR Raw Data'!$B$6:$BE$49,'ADR Raw Data'!V$1,FALSE)</f>
        <v>9.8602479859493499</v>
      </c>
      <c r="AL10" s="48">
        <f>VLOOKUP($A10,'ADR Raw Data'!$B$6:$BE$49,'ADR Raw Data'!W$1,FALSE)</f>
        <v>7.7822731916581098</v>
      </c>
      <c r="AM10" s="48">
        <f>VLOOKUP($A10,'ADR Raw Data'!$B$6:$BE$49,'ADR Raw Data'!X$1,FALSE)</f>
        <v>3.2751892144658901</v>
      </c>
      <c r="AN10" s="49">
        <f>VLOOKUP($A10,'ADR Raw Data'!$B$6:$BE$49,'ADR Raw Data'!Y$1,FALSE)</f>
        <v>7.3771245941393397</v>
      </c>
      <c r="AO10" s="48">
        <f>VLOOKUP($A10,'ADR Raw Data'!$B$6:$BE$49,'ADR Raw Data'!AA$1,FALSE)</f>
        <v>-3.00435907055925</v>
      </c>
      <c r="AP10" s="48">
        <f>VLOOKUP($A10,'ADR Raw Data'!$B$6:$BE$49,'ADR Raw Data'!AB$1,FALSE)</f>
        <v>-1.53813179410405</v>
      </c>
      <c r="AQ10" s="49">
        <f>VLOOKUP($A10,'ADR Raw Data'!$B$6:$BE$49,'ADR Raw Data'!AC$1,FALSE)</f>
        <v>-2.27106961635155</v>
      </c>
      <c r="AR10" s="50">
        <f>VLOOKUP($A10,'ADR Raw Data'!$B$6:$BE$49,'ADR Raw Data'!AE$1,FALSE)</f>
        <v>4.0479036374820101</v>
      </c>
      <c r="AS10" s="40"/>
      <c r="AT10" s="51">
        <f>VLOOKUP($A10,'RevPAR Raw Data'!$B$6:$BE$49,'RevPAR Raw Data'!G$1,FALSE)</f>
        <v>72.038170932495106</v>
      </c>
      <c r="AU10" s="52">
        <f>VLOOKUP($A10,'RevPAR Raw Data'!$B$6:$BE$49,'RevPAR Raw Data'!H$1,FALSE)</f>
        <v>103.346385271665</v>
      </c>
      <c r="AV10" s="52">
        <f>VLOOKUP($A10,'RevPAR Raw Data'!$B$6:$BE$49,'RevPAR Raw Data'!I$1,FALSE)</f>
        <v>125.083274659482</v>
      </c>
      <c r="AW10" s="52">
        <f>VLOOKUP($A10,'RevPAR Raw Data'!$B$6:$BE$49,'RevPAR Raw Data'!J$1,FALSE)</f>
        <v>123.52785062116401</v>
      </c>
      <c r="AX10" s="52">
        <f>VLOOKUP($A10,'RevPAR Raw Data'!$B$6:$BE$49,'RevPAR Raw Data'!K$1,FALSE)</f>
        <v>112.426379583894</v>
      </c>
      <c r="AY10" s="53">
        <f>VLOOKUP($A10,'RevPAR Raw Data'!$B$6:$BE$49,'RevPAR Raw Data'!L$1,FALSE)</f>
        <v>107.28441221374</v>
      </c>
      <c r="AZ10" s="52">
        <f>VLOOKUP($A10,'RevPAR Raw Data'!$B$6:$BE$49,'RevPAR Raw Data'!N$1,FALSE)</f>
        <v>125.14586409220099</v>
      </c>
      <c r="BA10" s="52">
        <f>VLOOKUP($A10,'RevPAR Raw Data'!$B$6:$BE$49,'RevPAR Raw Data'!O$1,FALSE)</f>
        <v>128.992660978895</v>
      </c>
      <c r="BB10" s="53">
        <f>VLOOKUP($A10,'RevPAR Raw Data'!$B$6:$BE$49,'RevPAR Raw Data'!P$1,FALSE)</f>
        <v>127.06926253554801</v>
      </c>
      <c r="BC10" s="54">
        <f>VLOOKUP($A10,'RevPAR Raw Data'!$B$6:$BE$49,'RevPAR Raw Data'!R$1,FALSE)</f>
        <v>112.937226591399</v>
      </c>
      <c r="BE10" s="47">
        <f>VLOOKUP($A10,'RevPAR Raw Data'!$B$6:$BE$49,'RevPAR Raw Data'!T$1,FALSE)</f>
        <v>11.163589829127</v>
      </c>
      <c r="BF10" s="48">
        <f>VLOOKUP($A10,'RevPAR Raw Data'!$B$6:$BE$49,'RevPAR Raw Data'!U$1,FALSE)</f>
        <v>8.8945859476571005</v>
      </c>
      <c r="BG10" s="48">
        <f>VLOOKUP($A10,'RevPAR Raw Data'!$B$6:$BE$49,'RevPAR Raw Data'!V$1,FALSE)</f>
        <v>9.2620465571934094</v>
      </c>
      <c r="BH10" s="48">
        <f>VLOOKUP($A10,'RevPAR Raw Data'!$B$6:$BE$49,'RevPAR Raw Data'!W$1,FALSE)</f>
        <v>2.3774479586749102</v>
      </c>
      <c r="BI10" s="48">
        <f>VLOOKUP($A10,'RevPAR Raw Data'!$B$6:$BE$49,'RevPAR Raw Data'!X$1,FALSE)</f>
        <v>-2.1889686111332001</v>
      </c>
      <c r="BJ10" s="49">
        <f>VLOOKUP($A10,'RevPAR Raw Data'!$B$6:$BE$49,'RevPAR Raw Data'!Y$1,FALSE)</f>
        <v>5.2240254676898203</v>
      </c>
      <c r="BK10" s="48">
        <f>VLOOKUP($A10,'RevPAR Raw Data'!$B$6:$BE$49,'RevPAR Raw Data'!AA$1,FALSE)</f>
        <v>-7.3838090665570801</v>
      </c>
      <c r="BL10" s="48">
        <f>VLOOKUP($A10,'RevPAR Raw Data'!$B$6:$BE$49,'RevPAR Raw Data'!AB$1,FALSE)</f>
        <v>-3.4395798317934401</v>
      </c>
      <c r="BM10" s="49">
        <f>VLOOKUP($A10,'RevPAR Raw Data'!$B$6:$BE$49,'RevPAR Raw Data'!AC$1,FALSE)</f>
        <v>-5.4229643820311697</v>
      </c>
      <c r="BN10" s="50">
        <f>VLOOKUP($A10,'RevPAR Raw Data'!$B$6:$BE$49,'RevPAR Raw Data'!AE$1,FALSE)</f>
        <v>1.54906707064673</v>
      </c>
    </row>
    <row r="11" spans="1:66" x14ac:dyDescent="0.45">
      <c r="A11" s="63" t="s">
        <v>120</v>
      </c>
      <c r="B11" s="47">
        <f>VLOOKUP($A11,'Occupancy Raw Data'!$B$8:$BE$51,'Occupancy Raw Data'!G$3,FALSE)</f>
        <v>48.7516164329056</v>
      </c>
      <c r="C11" s="48">
        <f>VLOOKUP($A11,'Occupancy Raw Data'!$B$8:$BE$51,'Occupancy Raw Data'!H$3,FALSE)</f>
        <v>61.745250174077299</v>
      </c>
      <c r="D11" s="48">
        <f>VLOOKUP($A11,'Occupancy Raw Data'!$B$8:$BE$51,'Occupancy Raw Data'!I$3,FALSE)</f>
        <v>70.016413011041394</v>
      </c>
      <c r="E11" s="48">
        <f>VLOOKUP($A11,'Occupancy Raw Data'!$B$8:$BE$51,'Occupancy Raw Data'!J$3,FALSE)</f>
        <v>70.929075897741896</v>
      </c>
      <c r="F11" s="48">
        <f>VLOOKUP($A11,'Occupancy Raw Data'!$B$8:$BE$51,'Occupancy Raw Data'!K$3,FALSE)</f>
        <v>70.046254849298705</v>
      </c>
      <c r="G11" s="49">
        <f>VLOOKUP($A11,'Occupancy Raw Data'!$B$8:$BE$51,'Occupancy Raw Data'!L$3,FALSE)</f>
        <v>64.297722073013006</v>
      </c>
      <c r="H11" s="48">
        <f>VLOOKUP($A11,'Occupancy Raw Data'!$B$8:$BE$51,'Occupancy Raw Data'!N$3,FALSE)</f>
        <v>76.999403163234803</v>
      </c>
      <c r="I11" s="48">
        <f>VLOOKUP($A11,'Occupancy Raw Data'!$B$8:$BE$51,'Occupancy Raw Data'!O$3,FALSE)</f>
        <v>78.603401969561304</v>
      </c>
      <c r="J11" s="49">
        <f>VLOOKUP($A11,'Occupancy Raw Data'!$B$8:$BE$51,'Occupancy Raw Data'!P$3,FALSE)</f>
        <v>77.801402566397996</v>
      </c>
      <c r="K11" s="50">
        <f>VLOOKUP($A11,'Occupancy Raw Data'!$B$8:$BE$51,'Occupancy Raw Data'!R$3,FALSE)</f>
        <v>68.155916499694399</v>
      </c>
      <c r="M11" s="47">
        <f>VLOOKUP($A11,'Occupancy Raw Data'!$B$8:$BE$51,'Occupancy Raw Data'!T$3,FALSE)</f>
        <v>7.5384946286213799</v>
      </c>
      <c r="N11" s="48">
        <f>VLOOKUP($A11,'Occupancy Raw Data'!$B$8:$BE$51,'Occupancy Raw Data'!U$3,FALSE)</f>
        <v>-3.4129090949220799</v>
      </c>
      <c r="O11" s="48">
        <f>VLOOKUP($A11,'Occupancy Raw Data'!$B$8:$BE$51,'Occupancy Raw Data'!V$3,FALSE)</f>
        <v>-2.28524688143857</v>
      </c>
      <c r="P11" s="48">
        <f>VLOOKUP($A11,'Occupancy Raw Data'!$B$8:$BE$51,'Occupancy Raw Data'!W$3,FALSE)</f>
        <v>-5.0124220311676204</v>
      </c>
      <c r="Q11" s="48">
        <f>VLOOKUP($A11,'Occupancy Raw Data'!$B$8:$BE$51,'Occupancy Raw Data'!X$3,FALSE)</f>
        <v>-7.5536872321318302</v>
      </c>
      <c r="R11" s="49">
        <f>VLOOKUP($A11,'Occupancy Raw Data'!$B$8:$BE$51,'Occupancy Raw Data'!Y$3,FALSE)</f>
        <v>-2.9780622073962202</v>
      </c>
      <c r="S11" s="48">
        <f>VLOOKUP($A11,'Occupancy Raw Data'!$B$8:$BE$51,'Occupancy Raw Data'!AA$3,FALSE)</f>
        <v>-6.0608229618659299</v>
      </c>
      <c r="T11" s="48">
        <f>VLOOKUP($A11,'Occupancy Raw Data'!$B$8:$BE$51,'Occupancy Raw Data'!AB$3,FALSE)</f>
        <v>-4.3718535827287504</v>
      </c>
      <c r="U11" s="49">
        <f>VLOOKUP($A11,'Occupancy Raw Data'!$B$8:$BE$51,'Occupancy Raw Data'!AC$3,FALSE)</f>
        <v>-5.2151569932757296</v>
      </c>
      <c r="V11" s="50">
        <f>VLOOKUP($A11,'Occupancy Raw Data'!$B$8:$BE$51,'Occupancy Raw Data'!AE$3,FALSE)</f>
        <v>-3.7192034560677798</v>
      </c>
      <c r="X11" s="51">
        <f>VLOOKUP($A11,'ADR Raw Data'!$B$6:$BE$49,'ADR Raw Data'!G$1,FALSE)</f>
        <v>115.532395939604</v>
      </c>
      <c r="Y11" s="52">
        <f>VLOOKUP($A11,'ADR Raw Data'!$B$6:$BE$49,'ADR Raw Data'!H$1,FALSE)</f>
        <v>119.236055821821</v>
      </c>
      <c r="Z11" s="52">
        <f>VLOOKUP($A11,'ADR Raw Data'!$B$6:$BE$49,'ADR Raw Data'!I$1,FALSE)</f>
        <v>122.832668797726</v>
      </c>
      <c r="AA11" s="52">
        <f>VLOOKUP($A11,'ADR Raw Data'!$B$6:$BE$49,'ADR Raw Data'!J$1,FALSE)</f>
        <v>123.384414837669</v>
      </c>
      <c r="AB11" s="52">
        <f>VLOOKUP($A11,'ADR Raw Data'!$B$6:$BE$49,'ADR Raw Data'!K$1,FALSE)</f>
        <v>120.676963822913</v>
      </c>
      <c r="AC11" s="53">
        <f>VLOOKUP($A11,'ADR Raw Data'!$B$6:$BE$49,'ADR Raw Data'!L$1,FALSE)</f>
        <v>120.68690664232599</v>
      </c>
      <c r="AD11" s="52">
        <f>VLOOKUP($A11,'ADR Raw Data'!$B$6:$BE$49,'ADR Raw Data'!N$1,FALSE)</f>
        <v>138.18949617285099</v>
      </c>
      <c r="AE11" s="52">
        <f>VLOOKUP($A11,'ADR Raw Data'!$B$6:$BE$49,'ADR Raw Data'!O$1,FALSE)</f>
        <v>138.78763604150799</v>
      </c>
      <c r="AF11" s="53">
        <f>VLOOKUP($A11,'ADR Raw Data'!$B$6:$BE$49,'ADR Raw Data'!P$1,FALSE)</f>
        <v>138.49164900672801</v>
      </c>
      <c r="AG11" s="54">
        <f>VLOOKUP($A11,'ADR Raw Data'!$B$6:$BE$49,'ADR Raw Data'!R$1,FALSE)</f>
        <v>126.493902464451</v>
      </c>
      <c r="AI11" s="47">
        <f>VLOOKUP($A11,'ADR Raw Data'!$B$6:$BE$49,'ADR Raw Data'!T$1,FALSE)</f>
        <v>6.1556092272632297</v>
      </c>
      <c r="AJ11" s="48">
        <f>VLOOKUP($A11,'ADR Raw Data'!$B$6:$BE$49,'ADR Raw Data'!U$1,FALSE)</f>
        <v>5.8890861590496204</v>
      </c>
      <c r="AK11" s="48">
        <f>VLOOKUP($A11,'ADR Raw Data'!$B$6:$BE$49,'ADR Raw Data'!V$1,FALSE)</f>
        <v>4.5922679126147496</v>
      </c>
      <c r="AL11" s="48">
        <f>VLOOKUP($A11,'ADR Raw Data'!$B$6:$BE$49,'ADR Raw Data'!W$1,FALSE)</f>
        <v>4.7850981585546402</v>
      </c>
      <c r="AM11" s="48">
        <f>VLOOKUP($A11,'ADR Raw Data'!$B$6:$BE$49,'ADR Raw Data'!X$1,FALSE)</f>
        <v>0.14180343247104199</v>
      </c>
      <c r="AN11" s="49">
        <f>VLOOKUP($A11,'ADR Raw Data'!$B$6:$BE$49,'ADR Raw Data'!Y$1,FALSE)</f>
        <v>3.9504199101534399</v>
      </c>
      <c r="AO11" s="48">
        <f>VLOOKUP($A11,'ADR Raw Data'!$B$6:$BE$49,'ADR Raw Data'!AA$1,FALSE)</f>
        <v>-3.0222581108662299</v>
      </c>
      <c r="AP11" s="48">
        <f>VLOOKUP($A11,'ADR Raw Data'!$B$6:$BE$49,'ADR Raw Data'!AB$1,FALSE)</f>
        <v>-2.53855067900433</v>
      </c>
      <c r="AQ11" s="49">
        <f>VLOOKUP($A11,'ADR Raw Data'!$B$6:$BE$49,'ADR Raw Data'!AC$1,FALSE)</f>
        <v>-2.7782749278856</v>
      </c>
      <c r="AR11" s="50">
        <f>VLOOKUP($A11,'ADR Raw Data'!$B$6:$BE$49,'ADR Raw Data'!AE$1,FALSE)</f>
        <v>1.3331607676110899</v>
      </c>
      <c r="AS11" s="40"/>
      <c r="AT11" s="51">
        <f>VLOOKUP($A11,'RevPAR Raw Data'!$B$6:$BE$49,'RevPAR Raw Data'!G$1,FALSE)</f>
        <v>56.323910524221603</v>
      </c>
      <c r="AU11" s="52">
        <f>VLOOKUP($A11,'RevPAR Raw Data'!$B$6:$BE$49,'RevPAR Raw Data'!H$1,FALSE)</f>
        <v>73.622600964886104</v>
      </c>
      <c r="AV11" s="52">
        <f>VLOOKUP($A11,'RevPAR Raw Data'!$B$6:$BE$49,'RevPAR Raw Data'!I$1,FALSE)</f>
        <v>86.003028697901101</v>
      </c>
      <c r="AW11" s="52">
        <f>VLOOKUP($A11,'RevPAR Raw Data'!$B$6:$BE$49,'RevPAR Raw Data'!J$1,FALSE)</f>
        <v>87.515425246195093</v>
      </c>
      <c r="AX11" s="52">
        <f>VLOOKUP($A11,'RevPAR Raw Data'!$B$6:$BE$49,'RevPAR Raw Data'!K$1,FALSE)</f>
        <v>84.529693623793804</v>
      </c>
      <c r="AY11" s="53">
        <f>VLOOKUP($A11,'RevPAR Raw Data'!$B$6:$BE$49,'RevPAR Raw Data'!L$1,FALSE)</f>
        <v>77.598931811399495</v>
      </c>
      <c r="AZ11" s="52">
        <f>VLOOKUP($A11,'RevPAR Raw Data'!$B$6:$BE$49,'RevPAR Raw Data'!N$1,FALSE)</f>
        <v>106.40508728737601</v>
      </c>
      <c r="BA11" s="52">
        <f>VLOOKUP($A11,'RevPAR Raw Data'!$B$6:$BE$49,'RevPAR Raw Data'!O$1,FALSE)</f>
        <v>109.091803441758</v>
      </c>
      <c r="BB11" s="53">
        <f>VLOOKUP($A11,'RevPAR Raw Data'!$B$6:$BE$49,'RevPAR Raw Data'!P$1,FALSE)</f>
        <v>107.748445364567</v>
      </c>
      <c r="BC11" s="54">
        <f>VLOOKUP($A11,'RevPAR Raw Data'!$B$6:$BE$49,'RevPAR Raw Data'!R$1,FALSE)</f>
        <v>86.213078540876197</v>
      </c>
      <c r="BE11" s="47">
        <f>VLOOKUP($A11,'RevPAR Raw Data'!$B$6:$BE$49,'RevPAR Raw Data'!T$1,FALSE)</f>
        <v>14.1581441268407</v>
      </c>
      <c r="BF11" s="48">
        <f>VLOOKUP($A11,'RevPAR Raw Data'!$B$6:$BE$49,'RevPAR Raw Data'!U$1,FALSE)</f>
        <v>2.2751879069975298</v>
      </c>
      <c r="BG11" s="48">
        <f>VLOOKUP($A11,'RevPAR Raw Data'!$B$6:$BE$49,'RevPAR Raw Data'!V$1,FALSE)</f>
        <v>2.2020763719158398</v>
      </c>
      <c r="BH11" s="48">
        <f>VLOOKUP($A11,'RevPAR Raw Data'!$B$6:$BE$49,'RevPAR Raw Data'!W$1,FALSE)</f>
        <v>-0.46717318692536902</v>
      </c>
      <c r="BI11" s="48">
        <f>VLOOKUP($A11,'RevPAR Raw Data'!$B$6:$BE$49,'RevPAR Raw Data'!X$1,FALSE)</f>
        <v>-7.4225951874340801</v>
      </c>
      <c r="BJ11" s="49">
        <f>VLOOKUP($A11,'RevPAR Raw Data'!$B$6:$BE$49,'RevPAR Raw Data'!Y$1,FALSE)</f>
        <v>0.85471174037948205</v>
      </c>
      <c r="BK11" s="48">
        <f>VLOOKUP($A11,'RevPAR Raw Data'!$B$6:$BE$49,'RevPAR Raw Data'!AA$1,FALSE)</f>
        <v>-8.8999073591819293</v>
      </c>
      <c r="BL11" s="48">
        <f>VLOOKUP($A11,'RevPAR Raw Data'!$B$6:$BE$49,'RevPAR Raw Data'!AB$1,FALSE)</f>
        <v>-6.7994225429236597</v>
      </c>
      <c r="BM11" s="49">
        <f>VLOOKUP($A11,'RevPAR Raw Data'!$B$6:$BE$49,'RevPAR Raw Data'!AC$1,FALSE)</f>
        <v>-7.8485405219672799</v>
      </c>
      <c r="BN11" s="50">
        <f>VLOOKUP($A11,'RevPAR Raw Data'!$B$6:$BE$49,'RevPAR Raw Data'!AE$1,FALSE)</f>
        <v>-2.4356256498006199</v>
      </c>
    </row>
    <row r="12" spans="1:66" x14ac:dyDescent="0.45">
      <c r="A12" s="63" t="s">
        <v>121</v>
      </c>
      <c r="B12" s="47">
        <f>VLOOKUP($A12,'Occupancy Raw Data'!$B$8:$BE$51,'Occupancy Raw Data'!G$3,FALSE)</f>
        <v>50.4872842027102</v>
      </c>
      <c r="C12" s="48">
        <f>VLOOKUP($A12,'Occupancy Raw Data'!$B$8:$BE$51,'Occupancy Raw Data'!H$3,FALSE)</f>
        <v>57.183961388527898</v>
      </c>
      <c r="D12" s="48">
        <f>VLOOKUP($A12,'Occupancy Raw Data'!$B$8:$BE$51,'Occupancy Raw Data'!I$3,FALSE)</f>
        <v>62.3863003527009</v>
      </c>
      <c r="E12" s="48">
        <f>VLOOKUP($A12,'Occupancy Raw Data'!$B$8:$BE$51,'Occupancy Raw Data'!J$3,FALSE)</f>
        <v>63.787822535734101</v>
      </c>
      <c r="F12" s="48">
        <f>VLOOKUP($A12,'Occupancy Raw Data'!$B$8:$BE$51,'Occupancy Raw Data'!K$3,FALSE)</f>
        <v>62.660107666604702</v>
      </c>
      <c r="G12" s="49">
        <f>VLOOKUP($A12,'Occupancy Raw Data'!$B$8:$BE$51,'Occupancy Raw Data'!L$3,FALSE)</f>
        <v>59.301095229255601</v>
      </c>
      <c r="H12" s="48">
        <f>VLOOKUP($A12,'Occupancy Raw Data'!$B$8:$BE$51,'Occupancy Raw Data'!N$3,FALSE)</f>
        <v>69.4867273064785</v>
      </c>
      <c r="I12" s="48">
        <f>VLOOKUP($A12,'Occupancy Raw Data'!$B$8:$BE$51,'Occupancy Raw Data'!O$3,FALSE)</f>
        <v>69.936885093744095</v>
      </c>
      <c r="J12" s="49">
        <f>VLOOKUP($A12,'Occupancy Raw Data'!$B$8:$BE$51,'Occupancy Raw Data'!P$3,FALSE)</f>
        <v>69.711806200111297</v>
      </c>
      <c r="K12" s="50">
        <f>VLOOKUP($A12,'Occupancy Raw Data'!$B$8:$BE$51,'Occupancy Raw Data'!R$3,FALSE)</f>
        <v>62.275584078071503</v>
      </c>
      <c r="M12" s="47">
        <f>VLOOKUP($A12,'Occupancy Raw Data'!$B$8:$BE$51,'Occupancy Raw Data'!T$3,FALSE)</f>
        <v>9.9607493555576703</v>
      </c>
      <c r="N12" s="48">
        <f>VLOOKUP($A12,'Occupancy Raw Data'!$B$8:$BE$51,'Occupancy Raw Data'!U$3,FALSE)</f>
        <v>0.56856159855103205</v>
      </c>
      <c r="O12" s="48">
        <f>VLOOKUP($A12,'Occupancy Raw Data'!$B$8:$BE$51,'Occupancy Raw Data'!V$3,FALSE)</f>
        <v>1.2063024351998499</v>
      </c>
      <c r="P12" s="48">
        <f>VLOOKUP($A12,'Occupancy Raw Data'!$B$8:$BE$51,'Occupancy Raw Data'!W$3,FALSE)</f>
        <v>0.39744839710774699</v>
      </c>
      <c r="Q12" s="48">
        <f>VLOOKUP($A12,'Occupancy Raw Data'!$B$8:$BE$51,'Occupancy Raw Data'!X$3,FALSE)</f>
        <v>-3.6417149057417499</v>
      </c>
      <c r="R12" s="49">
        <f>VLOOKUP($A12,'Occupancy Raw Data'!$B$8:$BE$51,'Occupancy Raw Data'!Y$3,FALSE)</f>
        <v>1.2030246668704001</v>
      </c>
      <c r="S12" s="48">
        <f>VLOOKUP($A12,'Occupancy Raw Data'!$B$8:$BE$51,'Occupancy Raw Data'!AA$3,FALSE)</f>
        <v>-2.7793195748613799</v>
      </c>
      <c r="T12" s="48">
        <f>VLOOKUP($A12,'Occupancy Raw Data'!$B$8:$BE$51,'Occupancy Raw Data'!AB$3,FALSE)</f>
        <v>-5.6133879971656802</v>
      </c>
      <c r="U12" s="49">
        <f>VLOOKUP($A12,'Occupancy Raw Data'!$B$8:$BE$51,'Occupancy Raw Data'!AC$3,FALSE)</f>
        <v>-4.2218871425273896</v>
      </c>
      <c r="V12" s="50">
        <f>VLOOKUP($A12,'Occupancy Raw Data'!$B$8:$BE$51,'Occupancy Raw Data'!AE$3,FALSE)</f>
        <v>-0.59768374147592096</v>
      </c>
      <c r="X12" s="51">
        <f>VLOOKUP($A12,'ADR Raw Data'!$B$6:$BE$49,'ADR Raw Data'!G$1,FALSE)</f>
        <v>82.764889236143006</v>
      </c>
      <c r="Y12" s="52">
        <f>VLOOKUP($A12,'ADR Raw Data'!$B$6:$BE$49,'ADR Raw Data'!H$1,FALSE)</f>
        <v>83.630936536276494</v>
      </c>
      <c r="Z12" s="52">
        <f>VLOOKUP($A12,'ADR Raw Data'!$B$6:$BE$49,'ADR Raw Data'!I$1,FALSE)</f>
        <v>85.026084207394106</v>
      </c>
      <c r="AA12" s="52">
        <f>VLOOKUP($A12,'ADR Raw Data'!$B$6:$BE$49,'ADR Raw Data'!J$1,FALSE)</f>
        <v>85.881887959257895</v>
      </c>
      <c r="AB12" s="52">
        <f>VLOOKUP($A12,'ADR Raw Data'!$B$6:$BE$49,'ADR Raw Data'!K$1,FALSE)</f>
        <v>86.374610428084694</v>
      </c>
      <c r="AC12" s="53">
        <f>VLOOKUP($A12,'ADR Raw Data'!$B$6:$BE$49,'ADR Raw Data'!L$1,FALSE)</f>
        <v>84.841085911943694</v>
      </c>
      <c r="AD12" s="52">
        <f>VLOOKUP($A12,'ADR Raw Data'!$B$6:$BE$49,'ADR Raw Data'!N$1,FALSE)</f>
        <v>97.553235156615202</v>
      </c>
      <c r="AE12" s="52">
        <f>VLOOKUP($A12,'ADR Raw Data'!$B$6:$BE$49,'ADR Raw Data'!O$1,FALSE)</f>
        <v>98.069690776376902</v>
      </c>
      <c r="AF12" s="53">
        <f>VLOOKUP($A12,'ADR Raw Data'!$B$6:$BE$49,'ADR Raw Data'!P$1,FALSE)</f>
        <v>97.812296708051704</v>
      </c>
      <c r="AG12" s="54">
        <f>VLOOKUP($A12,'ADR Raw Data'!$B$6:$BE$49,'ADR Raw Data'!R$1,FALSE)</f>
        <v>88.989680520365297</v>
      </c>
      <c r="AI12" s="47">
        <f>VLOOKUP($A12,'ADR Raw Data'!$B$6:$BE$49,'ADR Raw Data'!T$1,FALSE)</f>
        <v>-0.15564318418380299</v>
      </c>
      <c r="AJ12" s="48">
        <f>VLOOKUP($A12,'ADR Raw Data'!$B$6:$BE$49,'ADR Raw Data'!U$1,FALSE)</f>
        <v>1.27654105103275</v>
      </c>
      <c r="AK12" s="48">
        <f>VLOOKUP($A12,'ADR Raw Data'!$B$6:$BE$49,'ADR Raw Data'!V$1,FALSE)</f>
        <v>0.242473327965572</v>
      </c>
      <c r="AL12" s="48">
        <f>VLOOKUP($A12,'ADR Raw Data'!$B$6:$BE$49,'ADR Raw Data'!W$1,FALSE)</f>
        <v>-0.26713771027450001</v>
      </c>
      <c r="AM12" s="48">
        <f>VLOOKUP($A12,'ADR Raw Data'!$B$6:$BE$49,'ADR Raw Data'!X$1,FALSE)</f>
        <v>-2.7637377770486702</v>
      </c>
      <c r="AN12" s="49">
        <f>VLOOKUP($A12,'ADR Raw Data'!$B$6:$BE$49,'ADR Raw Data'!Y$1,FALSE)</f>
        <v>-0.48317972771483497</v>
      </c>
      <c r="AO12" s="48">
        <f>VLOOKUP($A12,'ADR Raw Data'!$B$6:$BE$49,'ADR Raw Data'!AA$1,FALSE)</f>
        <v>-6.7433594221690099</v>
      </c>
      <c r="AP12" s="48">
        <f>VLOOKUP($A12,'ADR Raw Data'!$B$6:$BE$49,'ADR Raw Data'!AB$1,FALSE)</f>
        <v>-7.5216170436329497</v>
      </c>
      <c r="AQ12" s="49">
        <f>VLOOKUP($A12,'ADR Raw Data'!$B$6:$BE$49,'ADR Raw Data'!AC$1,FALSE)</f>
        <v>-7.1457821418380503</v>
      </c>
      <c r="AR12" s="50">
        <f>VLOOKUP($A12,'ADR Raw Data'!$B$6:$BE$49,'ADR Raw Data'!AE$1,FALSE)</f>
        <v>-3.1883544962070101</v>
      </c>
      <c r="AS12" s="40"/>
      <c r="AT12" s="51">
        <f>VLOOKUP($A12,'RevPAR Raw Data'!$B$6:$BE$49,'RevPAR Raw Data'!G$1,FALSE)</f>
        <v>41.785744848709797</v>
      </c>
      <c r="AU12" s="52">
        <f>VLOOKUP($A12,'RevPAR Raw Data'!$B$6:$BE$49,'RevPAR Raw Data'!H$1,FALSE)</f>
        <v>47.823482457768698</v>
      </c>
      <c r="AV12" s="52">
        <f>VLOOKUP($A12,'RevPAR Raw Data'!$B$6:$BE$49,'RevPAR Raw Data'!I$1,FALSE)</f>
        <v>53.044628271765298</v>
      </c>
      <c r="AW12" s="52">
        <f>VLOOKUP($A12,'RevPAR Raw Data'!$B$6:$BE$49,'RevPAR Raw Data'!J$1,FALSE)</f>
        <v>54.7821862817894</v>
      </c>
      <c r="AX12" s="52">
        <f>VLOOKUP($A12,'RevPAR Raw Data'!$B$6:$BE$49,'RevPAR Raw Data'!K$1,FALSE)</f>
        <v>54.122423890848303</v>
      </c>
      <c r="AY12" s="53">
        <f>VLOOKUP($A12,'RevPAR Raw Data'!$B$6:$BE$49,'RevPAR Raw Data'!L$1,FALSE)</f>
        <v>50.311693150176303</v>
      </c>
      <c r="AZ12" s="52">
        <f>VLOOKUP($A12,'RevPAR Raw Data'!$B$6:$BE$49,'RevPAR Raw Data'!N$1,FALSE)</f>
        <v>67.786550491924999</v>
      </c>
      <c r="BA12" s="52">
        <f>VLOOKUP($A12,'RevPAR Raw Data'!$B$6:$BE$49,'RevPAR Raw Data'!O$1,FALSE)</f>
        <v>68.586886950064894</v>
      </c>
      <c r="BB12" s="53">
        <f>VLOOKUP($A12,'RevPAR Raw Data'!$B$6:$BE$49,'RevPAR Raw Data'!P$1,FALSE)</f>
        <v>68.186718720994904</v>
      </c>
      <c r="BC12" s="54">
        <f>VLOOKUP($A12,'RevPAR Raw Data'!$B$6:$BE$49,'RevPAR Raw Data'!R$1,FALSE)</f>
        <v>55.418843313267303</v>
      </c>
      <c r="BE12" s="47">
        <f>VLOOKUP($A12,'RevPAR Raw Data'!$B$6:$BE$49,'RevPAR Raw Data'!T$1,FALSE)</f>
        <v>9.7896029439083101</v>
      </c>
      <c r="BF12" s="48">
        <f>VLOOKUP($A12,'RevPAR Raw Data'!$B$6:$BE$49,'RevPAR Raw Data'!U$1,FALSE)</f>
        <v>1.85236057178969</v>
      </c>
      <c r="BG12" s="48">
        <f>VLOOKUP($A12,'RevPAR Raw Data'!$B$6:$BE$49,'RevPAR Raw Data'!V$1,FALSE)</f>
        <v>1.4517007248253899</v>
      </c>
      <c r="BH12" s="48">
        <f>VLOOKUP($A12,'RevPAR Raw Data'!$B$6:$BE$49,'RevPAR Raw Data'!W$1,FALSE)</f>
        <v>0.12924895228569</v>
      </c>
      <c r="BI12" s="48">
        <f>VLOOKUP($A12,'RevPAR Raw Data'!$B$6:$BE$49,'RevPAR Raw Data'!X$1,FALSE)</f>
        <v>-6.3048052322080297</v>
      </c>
      <c r="BJ12" s="49">
        <f>VLOOKUP($A12,'RevPAR Raw Data'!$B$6:$BE$49,'RevPAR Raw Data'!Y$1,FALSE)</f>
        <v>0.714032167845841</v>
      </c>
      <c r="BK12" s="48">
        <f>VLOOKUP($A12,'RevPAR Raw Data'!$B$6:$BE$49,'RevPAR Raw Data'!AA$1,FALSE)</f>
        <v>-9.3352594886067894</v>
      </c>
      <c r="BL12" s="48">
        <f>VLOOKUP($A12,'RevPAR Raw Data'!$B$6:$BE$49,'RevPAR Raw Data'!AB$1,FALSE)</f>
        <v>-12.712787492478499</v>
      </c>
      <c r="BM12" s="49">
        <f>VLOOKUP($A12,'RevPAR Raw Data'!$B$6:$BE$49,'RevPAR Raw Data'!AC$1,FALSE)</f>
        <v>-11.0659824268861</v>
      </c>
      <c r="BN12" s="50">
        <f>VLOOKUP($A12,'RevPAR Raw Data'!$B$6:$BE$49,'RevPAR Raw Data'!AE$1,FALSE)</f>
        <v>-3.7669819612384901</v>
      </c>
    </row>
    <row r="13" spans="1:66" x14ac:dyDescent="0.45">
      <c r="A13" s="63" t="s">
        <v>122</v>
      </c>
      <c r="B13" s="47">
        <f>VLOOKUP($A13,'Occupancy Raw Data'!$B$8:$BE$51,'Occupancy Raw Data'!G$3,FALSE)</f>
        <v>47.575178167912298</v>
      </c>
      <c r="C13" s="48">
        <f>VLOOKUP($A13,'Occupancy Raw Data'!$B$8:$BE$51,'Occupancy Raw Data'!H$3,FALSE)</f>
        <v>49.6958108812793</v>
      </c>
      <c r="D13" s="48">
        <f>VLOOKUP($A13,'Occupancy Raw Data'!$B$8:$BE$51,'Occupancy Raw Data'!I$3,FALSE)</f>
        <v>51.011066689842899</v>
      </c>
      <c r="E13" s="48">
        <f>VLOOKUP($A13,'Occupancy Raw Data'!$B$8:$BE$51,'Occupancy Raw Data'!J$3,FALSE)</f>
        <v>51.706356104061598</v>
      </c>
      <c r="F13" s="48">
        <f>VLOOKUP($A13,'Occupancy Raw Data'!$B$8:$BE$51,'Occupancy Raw Data'!K$3,FALSE)</f>
        <v>52.184367576336903</v>
      </c>
      <c r="G13" s="49">
        <f>VLOOKUP($A13,'Occupancy Raw Data'!$B$8:$BE$51,'Occupancy Raw Data'!L$3,FALSE)</f>
        <v>50.434555883886603</v>
      </c>
      <c r="H13" s="48">
        <f>VLOOKUP($A13,'Occupancy Raw Data'!$B$8:$BE$51,'Occupancy Raw Data'!N$3,FALSE)</f>
        <v>60.339532997276699</v>
      </c>
      <c r="I13" s="48">
        <f>VLOOKUP($A13,'Occupancy Raw Data'!$B$8:$BE$51,'Occupancy Raw Data'!O$3,FALSE)</f>
        <v>62.3877397299959</v>
      </c>
      <c r="J13" s="49">
        <f>VLOOKUP($A13,'Occupancy Raw Data'!$B$8:$BE$51,'Occupancy Raw Data'!P$3,FALSE)</f>
        <v>61.363636363636303</v>
      </c>
      <c r="K13" s="50">
        <f>VLOOKUP($A13,'Occupancy Raw Data'!$B$8:$BE$51,'Occupancy Raw Data'!R$3,FALSE)</f>
        <v>53.557150306672199</v>
      </c>
      <c r="M13" s="47">
        <f>VLOOKUP($A13,'Occupancy Raw Data'!$B$8:$BE$51,'Occupancy Raw Data'!T$3,FALSE)</f>
        <v>1.71713766823262</v>
      </c>
      <c r="N13" s="48">
        <f>VLOOKUP($A13,'Occupancy Raw Data'!$B$8:$BE$51,'Occupancy Raw Data'!U$3,FALSE)</f>
        <v>-1.6767981770595499</v>
      </c>
      <c r="O13" s="48">
        <f>VLOOKUP($A13,'Occupancy Raw Data'!$B$8:$BE$51,'Occupancy Raw Data'!V$3,FALSE)</f>
        <v>-3.3258689867840001</v>
      </c>
      <c r="P13" s="48">
        <f>VLOOKUP($A13,'Occupancy Raw Data'!$B$8:$BE$51,'Occupancy Raw Data'!W$3,FALSE)</f>
        <v>-4.2849801328675303</v>
      </c>
      <c r="Q13" s="48">
        <f>VLOOKUP($A13,'Occupancy Raw Data'!$B$8:$BE$51,'Occupancy Raw Data'!X$3,FALSE)</f>
        <v>-6.6194466443606901</v>
      </c>
      <c r="R13" s="49">
        <f>VLOOKUP($A13,'Occupancy Raw Data'!$B$8:$BE$51,'Occupancy Raw Data'!Y$3,FALSE)</f>
        <v>-3.0052667345605002</v>
      </c>
      <c r="S13" s="48">
        <f>VLOOKUP($A13,'Occupancy Raw Data'!$B$8:$BE$51,'Occupancy Raw Data'!AA$3,FALSE)</f>
        <v>-8.4318321560726393</v>
      </c>
      <c r="T13" s="48">
        <f>VLOOKUP($A13,'Occupancy Raw Data'!$B$8:$BE$51,'Occupancy Raw Data'!AB$3,FALSE)</f>
        <v>-8.9101418560641203</v>
      </c>
      <c r="U13" s="49">
        <f>VLOOKUP($A13,'Occupancy Raw Data'!$B$8:$BE$51,'Occupancy Raw Data'!AC$3,FALSE)</f>
        <v>-8.6756043342643103</v>
      </c>
      <c r="V13" s="50">
        <f>VLOOKUP($A13,'Occupancy Raw Data'!$B$8:$BE$51,'Occupancy Raw Data'!AE$3,FALSE)</f>
        <v>-4.9374885270171296</v>
      </c>
      <c r="X13" s="51">
        <f>VLOOKUP($A13,'ADR Raw Data'!$B$6:$BE$49,'ADR Raw Data'!G$1,FALSE)</f>
        <v>63.801178583607303</v>
      </c>
      <c r="Y13" s="52">
        <f>VLOOKUP($A13,'ADR Raw Data'!$B$6:$BE$49,'ADR Raw Data'!H$1,FALSE)</f>
        <v>62.703244018887702</v>
      </c>
      <c r="Z13" s="52">
        <f>VLOOKUP($A13,'ADR Raw Data'!$B$6:$BE$49,'ADR Raw Data'!I$1,FALSE)</f>
        <v>63.307655457746399</v>
      </c>
      <c r="AA13" s="52">
        <f>VLOOKUP($A13,'ADR Raw Data'!$B$6:$BE$49,'ADR Raw Data'!J$1,FALSE)</f>
        <v>63.4391282888839</v>
      </c>
      <c r="AB13" s="52">
        <f>VLOOKUP($A13,'ADR Raw Data'!$B$6:$BE$49,'ADR Raw Data'!K$1,FALSE)</f>
        <v>63.325674523954902</v>
      </c>
      <c r="AC13" s="53">
        <f>VLOOKUP($A13,'ADR Raw Data'!$B$6:$BE$49,'ADR Raw Data'!L$1,FALSE)</f>
        <v>63.312338868401397</v>
      </c>
      <c r="AD13" s="52">
        <f>VLOOKUP($A13,'ADR Raw Data'!$B$6:$BE$49,'ADR Raw Data'!N$1,FALSE)</f>
        <v>74.2861378240829</v>
      </c>
      <c r="AE13" s="52">
        <f>VLOOKUP($A13,'ADR Raw Data'!$B$6:$BE$49,'ADR Raw Data'!O$1,FALSE)</f>
        <v>75.070362391455703</v>
      </c>
      <c r="AF13" s="53">
        <f>VLOOKUP($A13,'ADR Raw Data'!$B$6:$BE$49,'ADR Raw Data'!P$1,FALSE)</f>
        <v>74.684794105705393</v>
      </c>
      <c r="AG13" s="54">
        <f>VLOOKUP($A13,'ADR Raw Data'!$B$6:$BE$49,'ADR Raw Data'!R$1,FALSE)</f>
        <v>67.035225561789005</v>
      </c>
      <c r="AI13" s="47">
        <f>VLOOKUP($A13,'ADR Raw Data'!$B$6:$BE$49,'ADR Raw Data'!T$1,FALSE)</f>
        <v>-0.628030343638175</v>
      </c>
      <c r="AJ13" s="48">
        <f>VLOOKUP($A13,'ADR Raw Data'!$B$6:$BE$49,'ADR Raw Data'!U$1,FALSE)</f>
        <v>-0.81368782482419499</v>
      </c>
      <c r="AK13" s="48">
        <f>VLOOKUP($A13,'ADR Raw Data'!$B$6:$BE$49,'ADR Raw Data'!V$1,FALSE)</f>
        <v>-0.68769012451142597</v>
      </c>
      <c r="AL13" s="48">
        <f>VLOOKUP($A13,'ADR Raw Data'!$B$6:$BE$49,'ADR Raw Data'!W$1,FALSE)</f>
        <v>-0.31977683112205602</v>
      </c>
      <c r="AM13" s="48">
        <f>VLOOKUP($A13,'ADR Raw Data'!$B$6:$BE$49,'ADR Raw Data'!X$1,FALSE)</f>
        <v>-3.0367574154777102</v>
      </c>
      <c r="AN13" s="49">
        <f>VLOOKUP($A13,'ADR Raw Data'!$B$6:$BE$49,'ADR Raw Data'!Y$1,FALSE)</f>
        <v>-1.1366201395137201</v>
      </c>
      <c r="AO13" s="48">
        <f>VLOOKUP($A13,'ADR Raw Data'!$B$6:$BE$49,'ADR Raw Data'!AA$1,FALSE)</f>
        <v>-3.4856644496587599</v>
      </c>
      <c r="AP13" s="48">
        <f>VLOOKUP($A13,'ADR Raw Data'!$B$6:$BE$49,'ADR Raw Data'!AB$1,FALSE)</f>
        <v>-4.6523600904673899</v>
      </c>
      <c r="AQ13" s="49">
        <f>VLOOKUP($A13,'ADR Raw Data'!$B$6:$BE$49,'ADR Raw Data'!AC$1,FALSE)</f>
        <v>-4.0881992248995296</v>
      </c>
      <c r="AR13" s="50">
        <f>VLOOKUP($A13,'ADR Raw Data'!$B$6:$BE$49,'ADR Raw Data'!AE$1,FALSE)</f>
        <v>-2.4974020432231399</v>
      </c>
      <c r="AS13" s="40"/>
      <c r="AT13" s="51">
        <f>VLOOKUP($A13,'RevPAR Raw Data'!$B$6:$BE$49,'RevPAR Raw Data'!G$1,FALSE)</f>
        <v>30.353524384379099</v>
      </c>
      <c r="AU13" s="52">
        <f>VLOOKUP($A13,'RevPAR Raw Data'!$B$6:$BE$49,'RevPAR Raw Data'!H$1,FALSE)</f>
        <v>31.160885564053501</v>
      </c>
      <c r="AV13" s="52">
        <f>VLOOKUP($A13,'RevPAR Raw Data'!$B$6:$BE$49,'RevPAR Raw Data'!I$1,FALSE)</f>
        <v>32.293910345326999</v>
      </c>
      <c r="AW13" s="52">
        <f>VLOOKUP($A13,'RevPAR Raw Data'!$B$6:$BE$49,'RevPAR Raw Data'!J$1,FALSE)</f>
        <v>32.802061582362803</v>
      </c>
      <c r="AX13" s="52">
        <f>VLOOKUP($A13,'RevPAR Raw Data'!$B$6:$BE$49,'RevPAR Raw Data'!K$1,FALSE)</f>
        <v>33.046102763775401</v>
      </c>
      <c r="AY13" s="53">
        <f>VLOOKUP($A13,'RevPAR Raw Data'!$B$6:$BE$49,'RevPAR Raw Data'!L$1,FALSE)</f>
        <v>31.931296927979599</v>
      </c>
      <c r="AZ13" s="52">
        <f>VLOOKUP($A13,'RevPAR Raw Data'!$B$6:$BE$49,'RevPAR Raw Data'!N$1,FALSE)</f>
        <v>44.823908644764998</v>
      </c>
      <c r="BA13" s="52">
        <f>VLOOKUP($A13,'RevPAR Raw Data'!$B$6:$BE$49,'RevPAR Raw Data'!O$1,FALSE)</f>
        <v>46.834702303146102</v>
      </c>
      <c r="BB13" s="53">
        <f>VLOOKUP($A13,'RevPAR Raw Data'!$B$6:$BE$49,'RevPAR Raw Data'!P$1,FALSE)</f>
        <v>45.8293054739556</v>
      </c>
      <c r="BC13" s="54">
        <f>VLOOKUP($A13,'RevPAR Raw Data'!$B$6:$BE$49,'RevPAR Raw Data'!R$1,FALSE)</f>
        <v>35.902156512544103</v>
      </c>
      <c r="BE13" s="47">
        <f>VLOOKUP($A13,'RevPAR Raw Data'!$B$6:$BE$49,'RevPAR Raw Data'!T$1,FALSE)</f>
        <v>1.0783231789959</v>
      </c>
      <c r="BF13" s="48">
        <f>VLOOKUP($A13,'RevPAR Raw Data'!$B$6:$BE$49,'RevPAR Raw Data'!U$1,FALSE)</f>
        <v>-2.4768420992701299</v>
      </c>
      <c r="BG13" s="48">
        <f>VLOOKUP($A13,'RevPAR Raw Data'!$B$6:$BE$49,'RevPAR Raw Data'!V$1,FALSE)</f>
        <v>-3.99068743871912</v>
      </c>
      <c r="BH13" s="48">
        <f>VLOOKUP($A13,'RevPAR Raw Data'!$B$6:$BE$49,'RevPAR Raw Data'!W$1,FALSE)</f>
        <v>-4.5910545903065003</v>
      </c>
      <c r="BI13" s="48">
        <f>VLOOKUP($A13,'RevPAR Raw Data'!$B$6:$BE$49,'RevPAR Raw Data'!X$1,FALSE)</f>
        <v>-9.4551875230021896</v>
      </c>
      <c r="BJ13" s="49">
        <f>VLOOKUP($A13,'RevPAR Raw Data'!$B$6:$BE$49,'RevPAR Raw Data'!Y$1,FALSE)</f>
        <v>-4.1077284071231102</v>
      </c>
      <c r="BK13" s="48">
        <f>VLOOKUP($A13,'RevPAR Raw Data'!$B$6:$BE$49,'RevPAR Raw Data'!AA$1,FALSE)</f>
        <v>-11.623591229812201</v>
      </c>
      <c r="BL13" s="48">
        <f>VLOOKUP($A13,'RevPAR Raw Data'!$B$6:$BE$49,'RevPAR Raw Data'!AB$1,FALSE)</f>
        <v>-13.147970062815901</v>
      </c>
      <c r="BM13" s="49">
        <f>VLOOKUP($A13,'RevPAR Raw Data'!$B$6:$BE$49,'RevPAR Raw Data'!AC$1,FALSE)</f>
        <v>-12.409127570015</v>
      </c>
      <c r="BN13" s="50">
        <f>VLOOKUP($A13,'RevPAR Raw Data'!$B$6:$BE$49,'RevPAR Raw Data'!AE$1,FALSE)</f>
        <v>-7.3115816308826398</v>
      </c>
    </row>
    <row r="14" spans="1:66" x14ac:dyDescent="0.4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Data'!G$3,FALSE)</f>
        <v>57.892172495659203</v>
      </c>
      <c r="C15" s="48">
        <f>VLOOKUP($A15,'Occupancy Raw Data'!$B$8:$BE$45,'Occupancy Raw Data'!H$3,FALSE)</f>
        <v>74.765245738988597</v>
      </c>
      <c r="D15" s="48">
        <f>VLOOKUP($A15,'Occupancy Raw Data'!$B$8:$BE$45,'Occupancy Raw Data'!I$3,FALSE)</f>
        <v>85.959923461252203</v>
      </c>
      <c r="E15" s="48">
        <f>VLOOKUP($A15,'Occupancy Raw Data'!$B$8:$BE$45,'Occupancy Raw Data'!J$3,FALSE)</f>
        <v>85.550653768470198</v>
      </c>
      <c r="F15" s="48">
        <f>VLOOKUP($A15,'Occupancy Raw Data'!$B$8:$BE$45,'Occupancy Raw Data'!K$3,FALSE)</f>
        <v>77.0073703979306</v>
      </c>
      <c r="G15" s="49">
        <f>VLOOKUP($A15,'Occupancy Raw Data'!$B$8:$BE$45,'Occupancy Raw Data'!L$3,FALSE)</f>
        <v>76.235073172460204</v>
      </c>
      <c r="H15" s="48">
        <f>VLOOKUP($A15,'Occupancy Raw Data'!$B$8:$BE$45,'Occupancy Raw Data'!N$3,FALSE)</f>
        <v>75.457106410120105</v>
      </c>
      <c r="I15" s="48">
        <f>VLOOKUP($A15,'Occupancy Raw Data'!$B$8:$BE$45,'Occupancy Raw Data'!O$3,FALSE)</f>
        <v>78.453102299705805</v>
      </c>
      <c r="J15" s="49">
        <f>VLOOKUP($A15,'Occupancy Raw Data'!$B$8:$BE$45,'Occupancy Raw Data'!P$3,FALSE)</f>
        <v>76.955104354913004</v>
      </c>
      <c r="K15" s="50">
        <f>VLOOKUP($A15,'Occupancy Raw Data'!$B$8:$BE$45,'Occupancy Raw Data'!R$3,FALSE)</f>
        <v>76.440796367446694</v>
      </c>
      <c r="M15" s="47">
        <f>VLOOKUP($A15,'Occupancy Raw Data'!$B$8:$BE$45,'Occupancy Raw Data'!T$3,FALSE)</f>
        <v>18.1218894497169</v>
      </c>
      <c r="N15" s="48">
        <f>VLOOKUP($A15,'Occupancy Raw Data'!$B$8:$BE$45,'Occupancy Raw Data'!U$3,FALSE)</f>
        <v>14.175606495354501</v>
      </c>
      <c r="O15" s="48">
        <f>VLOOKUP($A15,'Occupancy Raw Data'!$B$8:$BE$45,'Occupancy Raw Data'!V$3,FALSE)</f>
        <v>10.1617486109353</v>
      </c>
      <c r="P15" s="48">
        <f>VLOOKUP($A15,'Occupancy Raw Data'!$B$8:$BE$45,'Occupancy Raw Data'!W$3,FALSE)</f>
        <v>4.5594391614450904</v>
      </c>
      <c r="Q15" s="48">
        <f>VLOOKUP($A15,'Occupancy Raw Data'!$B$8:$BE$45,'Occupancy Raw Data'!X$3,FALSE)</f>
        <v>-2.2450819177399799</v>
      </c>
      <c r="R15" s="49">
        <f>VLOOKUP($A15,'Occupancy Raw Data'!$B$8:$BE$45,'Occupancy Raw Data'!Y$3,FALSE)</f>
        <v>7.94501566928475</v>
      </c>
      <c r="S15" s="48">
        <f>VLOOKUP($A15,'Occupancy Raw Data'!$B$8:$BE$45,'Occupancy Raw Data'!AA$3,FALSE)</f>
        <v>-5.2016385515932901</v>
      </c>
      <c r="T15" s="48">
        <f>VLOOKUP($A15,'Occupancy Raw Data'!$B$8:$BE$45,'Occupancy Raw Data'!AB$3,FALSE)</f>
        <v>0.64885009830610196</v>
      </c>
      <c r="U15" s="49">
        <f>VLOOKUP($A15,'Occupancy Raw Data'!$B$8:$BE$45,'Occupancy Raw Data'!AC$3,FALSE)</f>
        <v>-2.3070335001684299</v>
      </c>
      <c r="V15" s="50">
        <f>VLOOKUP($A15,'Occupancy Raw Data'!$B$8:$BE$45,'Occupancy Raw Data'!AE$3,FALSE)</f>
        <v>4.7821632530543399</v>
      </c>
      <c r="X15" s="51">
        <f>VLOOKUP($A15,'ADR Raw Data'!$B$6:$BE$43,'ADR Raw Data'!G$1,FALSE)</f>
        <v>193.661469755627</v>
      </c>
      <c r="Y15" s="52">
        <f>VLOOKUP($A15,'ADR Raw Data'!$B$6:$BE$43,'ADR Raw Data'!H$1,FALSE)</f>
        <v>226.028121282494</v>
      </c>
      <c r="Z15" s="52">
        <f>VLOOKUP($A15,'ADR Raw Data'!$B$6:$BE$43,'ADR Raw Data'!I$1,FALSE)</f>
        <v>251.150966249291</v>
      </c>
      <c r="AA15" s="52">
        <f>VLOOKUP($A15,'ADR Raw Data'!$B$6:$BE$43,'ADR Raw Data'!J$1,FALSE)</f>
        <v>243.91692957658901</v>
      </c>
      <c r="AB15" s="52">
        <f>VLOOKUP($A15,'ADR Raw Data'!$B$6:$BE$43,'ADR Raw Data'!K$1,FALSE)</f>
        <v>211.53697465747899</v>
      </c>
      <c r="AC15" s="53">
        <f>VLOOKUP($A15,'ADR Raw Data'!$B$6:$BE$43,'ADR Raw Data'!L$1,FALSE)</f>
        <v>227.865218505831</v>
      </c>
      <c r="AD15" s="52">
        <f>VLOOKUP($A15,'ADR Raw Data'!$B$6:$BE$43,'ADR Raw Data'!N$1,FALSE)</f>
        <v>182.985721715446</v>
      </c>
      <c r="AE15" s="52">
        <f>VLOOKUP($A15,'ADR Raw Data'!$B$6:$BE$43,'ADR Raw Data'!O$1,FALSE)</f>
        <v>184.126100879619</v>
      </c>
      <c r="AF15" s="53">
        <f>VLOOKUP($A15,'ADR Raw Data'!$B$6:$BE$43,'ADR Raw Data'!P$1,FALSE)</f>
        <v>183.56701053297999</v>
      </c>
      <c r="AG15" s="54">
        <f>VLOOKUP($A15,'ADR Raw Data'!$B$6:$BE$43,'ADR Raw Data'!R$1,FALSE)</f>
        <v>215.12343147480399</v>
      </c>
      <c r="AI15" s="47">
        <f>VLOOKUP($A15,'ADR Raw Data'!$B$6:$BE$43,'ADR Raw Data'!T$1,FALSE)</f>
        <v>12.968304068946001</v>
      </c>
      <c r="AJ15" s="48">
        <f>VLOOKUP($A15,'ADR Raw Data'!$B$6:$BE$43,'ADR Raw Data'!U$1,FALSE)</f>
        <v>15.153497036452899</v>
      </c>
      <c r="AK15" s="48">
        <f>VLOOKUP($A15,'ADR Raw Data'!$B$6:$BE$43,'ADR Raw Data'!V$1,FALSE)</f>
        <v>14.271538537053599</v>
      </c>
      <c r="AL15" s="48">
        <f>VLOOKUP($A15,'ADR Raw Data'!$B$6:$BE$43,'ADR Raw Data'!W$1,FALSE)</f>
        <v>10.5508246782989</v>
      </c>
      <c r="AM15" s="48">
        <f>VLOOKUP($A15,'ADR Raw Data'!$B$6:$BE$43,'ADR Raw Data'!X$1,FALSE)</f>
        <v>0.40906770212688798</v>
      </c>
      <c r="AN15" s="49">
        <f>VLOOKUP($A15,'ADR Raw Data'!$B$6:$BE$43,'ADR Raw Data'!Y$1,FALSE)</f>
        <v>10.1432133139076</v>
      </c>
      <c r="AO15" s="48">
        <f>VLOOKUP($A15,'ADR Raw Data'!$B$6:$BE$43,'ADR Raw Data'!AA$1,FALSE)</f>
        <v>-4.9386621980219898</v>
      </c>
      <c r="AP15" s="48">
        <f>VLOOKUP($A15,'ADR Raw Data'!$B$6:$BE$43,'ADR Raw Data'!AB$1,FALSE)</f>
        <v>-0.77683733546395195</v>
      </c>
      <c r="AQ15" s="49">
        <f>VLOOKUP($A15,'ADR Raw Data'!$B$6:$BE$43,'ADR Raw Data'!AC$1,FALSE)</f>
        <v>-2.9086189071116801</v>
      </c>
      <c r="AR15" s="50">
        <f>VLOOKUP($A15,'ADR Raw Data'!$B$6:$BE$43,'ADR Raw Data'!AE$1,FALSE)</f>
        <v>6.8220399923870998</v>
      </c>
      <c r="AS15" s="40"/>
      <c r="AT15" s="51">
        <f>VLOOKUP($A15,'RevPAR Raw Data'!$B$6:$BE$43,'RevPAR Raw Data'!G$1,FALSE)</f>
        <v>112.114832128556</v>
      </c>
      <c r="AU15" s="52">
        <f>VLOOKUP($A15,'RevPAR Raw Data'!$B$6:$BE$43,'RevPAR Raw Data'!H$1,FALSE)</f>
        <v>168.990480316076</v>
      </c>
      <c r="AV15" s="52">
        <f>VLOOKUP($A15,'RevPAR Raw Data'!$B$6:$BE$43,'RevPAR Raw Data'!I$1,FALSE)</f>
        <v>215.88917836008599</v>
      </c>
      <c r="AW15" s="52">
        <f>VLOOKUP($A15,'RevPAR Raw Data'!$B$6:$BE$43,'RevPAR Raw Data'!J$1,FALSE)</f>
        <v>208.67252790475101</v>
      </c>
      <c r="AX15" s="52">
        <f>VLOOKUP($A15,'RevPAR Raw Data'!$B$6:$BE$43,'RevPAR Raw Data'!K$1,FALSE)</f>
        <v>162.899061603061</v>
      </c>
      <c r="AY15" s="53">
        <f>VLOOKUP($A15,'RevPAR Raw Data'!$B$6:$BE$43,'RevPAR Raw Data'!L$1,FALSE)</f>
        <v>173.71321606250601</v>
      </c>
      <c r="AZ15" s="52">
        <f>VLOOKUP($A15,'RevPAR Raw Data'!$B$6:$BE$43,'RevPAR Raw Data'!N$1,FALSE)</f>
        <v>138.07573075015</v>
      </c>
      <c r="BA15" s="52">
        <f>VLOOKUP($A15,'RevPAR Raw Data'!$B$6:$BE$43,'RevPAR Raw Data'!O$1,FALSE)</f>
        <v>144.452638283547</v>
      </c>
      <c r="BB15" s="53">
        <f>VLOOKUP($A15,'RevPAR Raw Data'!$B$6:$BE$43,'RevPAR Raw Data'!P$1,FALSE)</f>
        <v>141.26418451684901</v>
      </c>
      <c r="BC15" s="54">
        <f>VLOOKUP($A15,'RevPAR Raw Data'!$B$6:$BE$43,'RevPAR Raw Data'!R$1,FALSE)</f>
        <v>164.44206419231801</v>
      </c>
      <c r="BE15" s="47">
        <f>VLOOKUP($A15,'RevPAR Raw Data'!$B$6:$BE$43,'RevPAR Raw Data'!T$1,FALSE)</f>
        <v>33.440295245540497</v>
      </c>
      <c r="BF15" s="48">
        <f>VLOOKUP($A15,'RevPAR Raw Data'!$B$6:$BE$43,'RevPAR Raw Data'!U$1,FALSE)</f>
        <v>31.4772036419802</v>
      </c>
      <c r="BG15" s="48">
        <f>VLOOKUP($A15,'RevPAR Raw Data'!$B$6:$BE$43,'RevPAR Raw Data'!V$1,FALSE)</f>
        <v>25.883525017037002</v>
      </c>
      <c r="BH15" s="48">
        <f>VLOOKUP($A15,'RevPAR Raw Data'!$B$6:$BE$43,'RevPAR Raw Data'!W$1,FALSE)</f>
        <v>15.591322271981801</v>
      </c>
      <c r="BI15" s="48">
        <f>VLOOKUP($A15,'RevPAR Raw Data'!$B$6:$BE$43,'RevPAR Raw Data'!X$1,FALSE)</f>
        <v>-1.84519812062485</v>
      </c>
      <c r="BJ15" s="49">
        <f>VLOOKUP($A15,'RevPAR Raw Data'!$B$6:$BE$43,'RevPAR Raw Data'!Y$1,FALSE)</f>
        <v>18.8941088703512</v>
      </c>
      <c r="BK15" s="48">
        <f>VLOOKUP($A15,'RevPAR Raw Data'!$B$6:$BE$43,'RevPAR Raw Data'!AA$1,FALSE)</f>
        <v>-9.8834093927900106</v>
      </c>
      <c r="BL15" s="48">
        <f>VLOOKUP($A15,'RevPAR Raw Data'!$B$6:$BE$43,'RevPAR Raw Data'!AB$1,FALSE)</f>
        <v>-0.13302774697268599</v>
      </c>
      <c r="BM15" s="49">
        <f>VLOOKUP($A15,'RevPAR Raw Data'!$B$6:$BE$43,'RevPAR Raw Data'!AC$1,FALSE)</f>
        <v>-5.1485495947008202</v>
      </c>
      <c r="BN15" s="50">
        <f>VLOOKUP($A15,'RevPAR Raw Data'!$B$6:$BE$43,'RevPAR Raw Data'!AE$1,FALSE)</f>
        <v>11.930444335065999</v>
      </c>
    </row>
    <row r="16" spans="1:66" x14ac:dyDescent="0.45">
      <c r="A16" s="63" t="s">
        <v>88</v>
      </c>
      <c r="B16" s="47">
        <f>VLOOKUP($A16,'Occupancy Raw Data'!$B$8:$BE$45,'Occupancy Raw Data'!G$3,FALSE)</f>
        <v>64.032191498142694</v>
      </c>
      <c r="C16" s="48">
        <f>VLOOKUP($A16,'Occupancy Raw Data'!$B$8:$BE$45,'Occupancy Raw Data'!H$3,FALSE)</f>
        <v>86.545604622368899</v>
      </c>
      <c r="D16" s="48">
        <f>VLOOKUP($A16,'Occupancy Raw Data'!$B$8:$BE$45,'Occupancy Raw Data'!I$3,FALSE)</f>
        <v>95.965744944283898</v>
      </c>
      <c r="E16" s="48">
        <f>VLOOKUP($A16,'Occupancy Raw Data'!$B$8:$BE$45,'Occupancy Raw Data'!J$3,FALSE)</f>
        <v>96.007016095748995</v>
      </c>
      <c r="F16" s="48">
        <f>VLOOKUP($A16,'Occupancy Raw Data'!$B$8:$BE$45,'Occupancy Raw Data'!K$3,FALSE)</f>
        <v>88.867106892282195</v>
      </c>
      <c r="G16" s="49">
        <f>VLOOKUP($A16,'Occupancy Raw Data'!$B$8:$BE$45,'Occupancy Raw Data'!L$3,FALSE)</f>
        <v>86.283532810565404</v>
      </c>
      <c r="H16" s="48">
        <f>VLOOKUP($A16,'Occupancy Raw Data'!$B$8:$BE$45,'Occupancy Raw Data'!N$3,FALSE)</f>
        <v>80.973999174576903</v>
      </c>
      <c r="I16" s="48">
        <f>VLOOKUP($A16,'Occupancy Raw Data'!$B$8:$BE$45,'Occupancy Raw Data'!O$3,FALSE)</f>
        <v>81.438299628559605</v>
      </c>
      <c r="J16" s="49">
        <f>VLOOKUP($A16,'Occupancy Raw Data'!$B$8:$BE$45,'Occupancy Raw Data'!P$3,FALSE)</f>
        <v>81.206149401568297</v>
      </c>
      <c r="K16" s="50">
        <f>VLOOKUP($A16,'Occupancy Raw Data'!$B$8:$BE$45,'Occupancy Raw Data'!R$3,FALSE)</f>
        <v>84.832851836566206</v>
      </c>
      <c r="M16" s="47">
        <f>VLOOKUP($A16,'Occupancy Raw Data'!$B$8:$BE$45,'Occupancy Raw Data'!T$3,FALSE)</f>
        <v>31.735018177707701</v>
      </c>
      <c r="N16" s="48">
        <f>VLOOKUP($A16,'Occupancy Raw Data'!$B$8:$BE$45,'Occupancy Raw Data'!U$3,FALSE)</f>
        <v>19.6670817338406</v>
      </c>
      <c r="O16" s="48">
        <f>VLOOKUP($A16,'Occupancy Raw Data'!$B$8:$BE$45,'Occupancy Raw Data'!V$3,FALSE)</f>
        <v>10.954309570470199</v>
      </c>
      <c r="P16" s="48">
        <f>VLOOKUP($A16,'Occupancy Raw Data'!$B$8:$BE$45,'Occupancy Raw Data'!W$3,FALSE)</f>
        <v>4.96536003247303</v>
      </c>
      <c r="Q16" s="48">
        <f>VLOOKUP($A16,'Occupancy Raw Data'!$B$8:$BE$45,'Occupancy Raw Data'!X$3,FALSE)</f>
        <v>5.1816618769042897</v>
      </c>
      <c r="R16" s="49">
        <f>VLOOKUP($A16,'Occupancy Raw Data'!$B$8:$BE$45,'Occupancy Raw Data'!Y$3,FALSE)</f>
        <v>12.5316203577995</v>
      </c>
      <c r="S16" s="48">
        <f>VLOOKUP($A16,'Occupancy Raw Data'!$B$8:$BE$45,'Occupancy Raw Data'!AA$3,FALSE)</f>
        <v>-3.9140274306085101</v>
      </c>
      <c r="T16" s="48">
        <f>VLOOKUP($A16,'Occupancy Raw Data'!$B$8:$BE$45,'Occupancy Raw Data'!AB$3,FALSE)</f>
        <v>-2.2619366607947802</v>
      </c>
      <c r="U16" s="49">
        <f>VLOOKUP($A16,'Occupancy Raw Data'!$B$8:$BE$45,'Occupancy Raw Data'!AC$3,FALSE)</f>
        <v>-3.0926616131530902</v>
      </c>
      <c r="V16" s="50">
        <f>VLOOKUP($A16,'Occupancy Raw Data'!$B$8:$BE$45,'Occupancy Raw Data'!AE$3,FALSE)</f>
        <v>7.7789870586504302</v>
      </c>
      <c r="X16" s="51">
        <f>VLOOKUP($A16,'ADR Raw Data'!$B$6:$BE$43,'ADR Raw Data'!G$1,FALSE)</f>
        <v>212.047595874959</v>
      </c>
      <c r="Y16" s="52">
        <f>VLOOKUP($A16,'ADR Raw Data'!$B$6:$BE$43,'ADR Raw Data'!H$1,FALSE)</f>
        <v>246.8174308536</v>
      </c>
      <c r="Z16" s="52">
        <f>VLOOKUP($A16,'ADR Raw Data'!$B$6:$BE$43,'ADR Raw Data'!I$1,FALSE)</f>
        <v>264.308079776368</v>
      </c>
      <c r="AA16" s="52">
        <f>VLOOKUP($A16,'ADR Raw Data'!$B$6:$BE$43,'ADR Raw Data'!J$1,FALSE)</f>
        <v>259.27694787748499</v>
      </c>
      <c r="AB16" s="52">
        <f>VLOOKUP($A16,'ADR Raw Data'!$B$6:$BE$43,'ADR Raw Data'!K$1,FALSE)</f>
        <v>225.73932543829</v>
      </c>
      <c r="AC16" s="53">
        <f>VLOOKUP($A16,'ADR Raw Data'!$B$6:$BE$43,'ADR Raw Data'!L$1,FALSE)</f>
        <v>243.97833807667399</v>
      </c>
      <c r="AD16" s="52">
        <f>VLOOKUP($A16,'ADR Raw Data'!$B$6:$BE$43,'ADR Raw Data'!N$1,FALSE)</f>
        <v>180.215555555555</v>
      </c>
      <c r="AE16" s="52">
        <f>VLOOKUP($A16,'ADR Raw Data'!$B$6:$BE$43,'ADR Raw Data'!O$1,FALSE)</f>
        <v>180.04574433041901</v>
      </c>
      <c r="AF16" s="53">
        <f>VLOOKUP($A16,'ADR Raw Data'!$B$6:$BE$43,'ADR Raw Data'!P$1,FALSE)</f>
        <v>180.13040721682199</v>
      </c>
      <c r="AG16" s="54">
        <f>VLOOKUP($A16,'ADR Raw Data'!$B$6:$BE$43,'ADR Raw Data'!R$1,FALSE)</f>
        <v>226.51595006428701</v>
      </c>
      <c r="AI16" s="47">
        <f>VLOOKUP($A16,'ADR Raw Data'!$B$6:$BE$43,'ADR Raw Data'!T$1,FALSE)</f>
        <v>22.994526569547698</v>
      </c>
      <c r="AJ16" s="48">
        <f>VLOOKUP($A16,'ADR Raw Data'!$B$6:$BE$43,'ADR Raw Data'!U$1,FALSE)</f>
        <v>16.419583355714799</v>
      </c>
      <c r="AK16" s="48">
        <f>VLOOKUP($A16,'ADR Raw Data'!$B$6:$BE$43,'ADR Raw Data'!V$1,FALSE)</f>
        <v>15.305311599725799</v>
      </c>
      <c r="AL16" s="48">
        <f>VLOOKUP($A16,'ADR Raw Data'!$B$6:$BE$43,'ADR Raw Data'!W$1,FALSE)</f>
        <v>12.8218512762963</v>
      </c>
      <c r="AM16" s="48">
        <f>VLOOKUP($A16,'ADR Raw Data'!$B$6:$BE$43,'ADR Raw Data'!X$1,FALSE)</f>
        <v>6.5139989429037097</v>
      </c>
      <c r="AN16" s="49">
        <f>VLOOKUP($A16,'ADR Raw Data'!$B$6:$BE$43,'ADR Raw Data'!Y$1,FALSE)</f>
        <v>13.424611117319101</v>
      </c>
      <c r="AO16" s="48">
        <f>VLOOKUP($A16,'ADR Raw Data'!$B$6:$BE$43,'ADR Raw Data'!AA$1,FALSE)</f>
        <v>1.1984326242689001</v>
      </c>
      <c r="AP16" s="48">
        <f>VLOOKUP($A16,'ADR Raw Data'!$B$6:$BE$43,'ADR Raw Data'!AB$1,FALSE)</f>
        <v>3.7885704666200999</v>
      </c>
      <c r="AQ16" s="49">
        <f>VLOOKUP($A16,'ADR Raw Data'!$B$6:$BE$43,'ADR Raw Data'!AC$1,FALSE)</f>
        <v>2.4687807237628698</v>
      </c>
      <c r="AR16" s="50">
        <f>VLOOKUP($A16,'ADR Raw Data'!$B$6:$BE$43,'ADR Raw Data'!AE$1,FALSE)</f>
        <v>11.5051301134756</v>
      </c>
      <c r="AS16" s="40"/>
      <c r="AT16" s="51">
        <f>VLOOKUP($A16,'RevPAR Raw Data'!$B$6:$BE$43,'RevPAR Raw Data'!G$1,FALSE)</f>
        <v>135.77872265786201</v>
      </c>
      <c r="AU16" s="52">
        <f>VLOOKUP($A16,'RevPAR Raw Data'!$B$6:$BE$43,'RevPAR Raw Data'!H$1,FALSE)</f>
        <v>213.60963784564501</v>
      </c>
      <c r="AV16" s="52">
        <f>VLOOKUP($A16,'RevPAR Raw Data'!$B$6:$BE$43,'RevPAR Raw Data'!I$1,FALSE)</f>
        <v>253.64521770532301</v>
      </c>
      <c r="AW16" s="52">
        <f>VLOOKUP($A16,'RevPAR Raw Data'!$B$6:$BE$43,'RevPAR Raw Data'!J$1,FALSE)</f>
        <v>248.92406108130399</v>
      </c>
      <c r="AX16" s="52">
        <f>VLOOKUP($A16,'RevPAR Raw Data'!$B$6:$BE$43,'RevPAR Raw Data'!K$1,FALSE)</f>
        <v>200.60800763516301</v>
      </c>
      <c r="AY16" s="53">
        <f>VLOOKUP($A16,'RevPAR Raw Data'!$B$6:$BE$43,'RevPAR Raw Data'!L$1,FALSE)</f>
        <v>210.51312938505899</v>
      </c>
      <c r="AZ16" s="52">
        <f>VLOOKUP($A16,'RevPAR Raw Data'!$B$6:$BE$43,'RevPAR Raw Data'!N$1,FALSE)</f>
        <v>145.927742468014</v>
      </c>
      <c r="BA16" s="52">
        <f>VLOOKUP($A16,'RevPAR Raw Data'!$B$6:$BE$43,'RevPAR Raw Data'!O$1,FALSE)</f>
        <v>146.62619273627701</v>
      </c>
      <c r="BB16" s="53">
        <f>VLOOKUP($A16,'RevPAR Raw Data'!$B$6:$BE$43,'RevPAR Raw Data'!P$1,FALSE)</f>
        <v>146.27696760214599</v>
      </c>
      <c r="BC16" s="54">
        <f>VLOOKUP($A16,'RevPAR Raw Data'!$B$6:$BE$43,'RevPAR Raw Data'!R$1,FALSE)</f>
        <v>192.15994030422701</v>
      </c>
      <c r="BE16" s="47">
        <f>VLOOKUP($A16,'RevPAR Raw Data'!$B$6:$BE$43,'RevPAR Raw Data'!T$1,FALSE)</f>
        <v>62.026861933979298</v>
      </c>
      <c r="BF16" s="48">
        <f>VLOOKUP($A16,'RevPAR Raw Data'!$B$6:$BE$43,'RevPAR Raw Data'!U$1,FALSE)</f>
        <v>39.315917968479901</v>
      </c>
      <c r="BG16" s="48">
        <f>VLOOKUP($A16,'RevPAR Raw Data'!$B$6:$BE$43,'RevPAR Raw Data'!V$1,FALSE)</f>
        <v>27.936212383555102</v>
      </c>
      <c r="BH16" s="48">
        <f>VLOOKUP($A16,'RevPAR Raw Data'!$B$6:$BE$43,'RevPAR Raw Data'!W$1,FALSE)</f>
        <v>18.4238623874657</v>
      </c>
      <c r="BI16" s="48">
        <f>VLOOKUP($A16,'RevPAR Raw Data'!$B$6:$BE$43,'RevPAR Raw Data'!X$1,FALSE)</f>
        <v>12.0331942196943</v>
      </c>
      <c r="BJ16" s="49">
        <f>VLOOKUP($A16,'RevPAR Raw Data'!$B$6:$BE$43,'RevPAR Raw Data'!Y$1,FALSE)</f>
        <v>27.638552774851998</v>
      </c>
      <c r="BK16" s="48">
        <f>VLOOKUP($A16,'RevPAR Raw Data'!$B$6:$BE$43,'RevPAR Raw Data'!AA$1,FALSE)</f>
        <v>-2.7625017879908502</v>
      </c>
      <c r="BL16" s="48">
        <f>VLOOKUP($A16,'RevPAR Raw Data'!$B$6:$BE$43,'RevPAR Raw Data'!AB$1,FALSE)</f>
        <v>1.4409387415207899</v>
      </c>
      <c r="BM16" s="49">
        <f>VLOOKUP($A16,'RevPAR Raw Data'!$B$6:$BE$43,'RevPAR Raw Data'!AC$1,FALSE)</f>
        <v>-0.70023192314696203</v>
      </c>
      <c r="BN16" s="50">
        <f>VLOOKUP($A16,'RevPAR Raw Data'!$B$6:$BE$43,'RevPAR Raw Data'!AE$1,FALSE)</f>
        <v>20.179099754734199</v>
      </c>
    </row>
    <row r="17" spans="1:66" x14ac:dyDescent="0.45">
      <c r="A17" s="63" t="s">
        <v>89</v>
      </c>
      <c r="B17" s="47">
        <f>VLOOKUP($A17,'Occupancy Raw Data'!$B$8:$BE$45,'Occupancy Raw Data'!G$3,FALSE)</f>
        <v>65.526965103983002</v>
      </c>
      <c r="C17" s="48">
        <f>VLOOKUP($A17,'Occupancy Raw Data'!$B$8:$BE$45,'Occupancy Raw Data'!H$3,FALSE)</f>
        <v>83.174715074609296</v>
      </c>
      <c r="D17" s="48">
        <f>VLOOKUP($A17,'Occupancy Raw Data'!$B$8:$BE$45,'Occupancy Raw Data'!I$3,FALSE)</f>
        <v>88.685230877687601</v>
      </c>
      <c r="E17" s="48">
        <f>VLOOKUP($A17,'Occupancy Raw Data'!$B$8:$BE$45,'Occupancy Raw Data'!J$3,FALSE)</f>
        <v>88.461990365409406</v>
      </c>
      <c r="F17" s="48">
        <f>VLOOKUP($A17,'Occupancy Raw Data'!$B$8:$BE$45,'Occupancy Raw Data'!K$3,FALSE)</f>
        <v>78.850898836799402</v>
      </c>
      <c r="G17" s="49">
        <f>VLOOKUP($A17,'Occupancy Raw Data'!$B$8:$BE$45,'Occupancy Raw Data'!L$3,FALSE)</f>
        <v>80.939960051697796</v>
      </c>
      <c r="H17" s="48">
        <f>VLOOKUP($A17,'Occupancy Raw Data'!$B$8:$BE$45,'Occupancy Raw Data'!N$3,FALSE)</f>
        <v>75.478792151333494</v>
      </c>
      <c r="I17" s="48">
        <f>VLOOKUP($A17,'Occupancy Raw Data'!$B$8:$BE$45,'Occupancy Raw Data'!O$3,FALSE)</f>
        <v>75.890024673951302</v>
      </c>
      <c r="J17" s="49">
        <f>VLOOKUP($A17,'Occupancy Raw Data'!$B$8:$BE$45,'Occupancy Raw Data'!P$3,FALSE)</f>
        <v>75.684408412642398</v>
      </c>
      <c r="K17" s="50">
        <f>VLOOKUP($A17,'Occupancy Raw Data'!$B$8:$BE$45,'Occupancy Raw Data'!R$3,FALSE)</f>
        <v>79.438373869110507</v>
      </c>
      <c r="M17" s="47">
        <f>VLOOKUP($A17,'Occupancy Raw Data'!$B$8:$BE$45,'Occupancy Raw Data'!T$3,FALSE)</f>
        <v>36.564656127779102</v>
      </c>
      <c r="N17" s="48">
        <f>VLOOKUP($A17,'Occupancy Raw Data'!$B$8:$BE$45,'Occupancy Raw Data'!U$3,FALSE)</f>
        <v>30.726944195996101</v>
      </c>
      <c r="O17" s="48">
        <f>VLOOKUP($A17,'Occupancy Raw Data'!$B$8:$BE$45,'Occupancy Raw Data'!V$3,FALSE)</f>
        <v>16.963057208927701</v>
      </c>
      <c r="P17" s="48">
        <f>VLOOKUP($A17,'Occupancy Raw Data'!$B$8:$BE$45,'Occupancy Raw Data'!W$3,FALSE)</f>
        <v>10.0066625683188</v>
      </c>
      <c r="Q17" s="48">
        <f>VLOOKUP($A17,'Occupancy Raw Data'!$B$8:$BE$45,'Occupancy Raw Data'!X$3,FALSE)</f>
        <v>-0.37940938052177903</v>
      </c>
      <c r="R17" s="49">
        <f>VLOOKUP($A17,'Occupancy Raw Data'!$B$8:$BE$45,'Occupancy Raw Data'!Y$3,FALSE)</f>
        <v>16.629275770399602</v>
      </c>
      <c r="S17" s="48">
        <f>VLOOKUP($A17,'Occupancy Raw Data'!$B$8:$BE$45,'Occupancy Raw Data'!AA$3,FALSE)</f>
        <v>-3.9644285168042601</v>
      </c>
      <c r="T17" s="48">
        <f>VLOOKUP($A17,'Occupancy Raw Data'!$B$8:$BE$45,'Occupancy Raw Data'!AB$3,FALSE)</f>
        <v>-3.2842363250840099</v>
      </c>
      <c r="U17" s="49">
        <f>VLOOKUP($A17,'Occupancy Raw Data'!$B$8:$BE$45,'Occupancy Raw Data'!AC$3,FALSE)</f>
        <v>-3.6246086156325399</v>
      </c>
      <c r="V17" s="50">
        <f>VLOOKUP($A17,'Occupancy Raw Data'!$B$8:$BE$45,'Occupancy Raw Data'!AE$3,FALSE)</f>
        <v>10.3182828095345</v>
      </c>
      <c r="X17" s="51">
        <f>VLOOKUP($A17,'ADR Raw Data'!$B$6:$BE$43,'ADR Raw Data'!G$1,FALSE)</f>
        <v>184.203175542406</v>
      </c>
      <c r="Y17" s="52">
        <f>VLOOKUP($A17,'ADR Raw Data'!$B$6:$BE$43,'ADR Raw Data'!H$1,FALSE)</f>
        <v>209.36472948156501</v>
      </c>
      <c r="Z17" s="52">
        <f>VLOOKUP($A17,'ADR Raw Data'!$B$6:$BE$43,'ADR Raw Data'!I$1,FALSE)</f>
        <v>214.104399841017</v>
      </c>
      <c r="AA17" s="52">
        <f>VLOOKUP($A17,'ADR Raw Data'!$B$6:$BE$43,'ADR Raw Data'!J$1,FALSE)</f>
        <v>199.65488245450899</v>
      </c>
      <c r="AB17" s="52">
        <f>VLOOKUP($A17,'ADR Raw Data'!$B$6:$BE$43,'ADR Raw Data'!K$1,FALSE)</f>
        <v>177.540573684994</v>
      </c>
      <c r="AC17" s="53">
        <f>VLOOKUP($A17,'ADR Raw Data'!$B$6:$BE$43,'ADR Raw Data'!L$1,FALSE)</f>
        <v>198.00634188828201</v>
      </c>
      <c r="AD17" s="52">
        <f>VLOOKUP($A17,'ADR Raw Data'!$B$6:$BE$43,'ADR Raw Data'!N$1,FALSE)</f>
        <v>162.55321606475701</v>
      </c>
      <c r="AE17" s="52">
        <f>VLOOKUP($A17,'ADR Raw Data'!$B$6:$BE$43,'ADR Raw Data'!O$1,FALSE)</f>
        <v>159.19785570521699</v>
      </c>
      <c r="AF17" s="53">
        <f>VLOOKUP($A17,'ADR Raw Data'!$B$6:$BE$43,'ADR Raw Data'!P$1,FALSE)</f>
        <v>160.870978033066</v>
      </c>
      <c r="AG17" s="54">
        <f>VLOOKUP($A17,'ADR Raw Data'!$B$6:$BE$43,'ADR Raw Data'!R$1,FALSE)</f>
        <v>187.89763242969099</v>
      </c>
      <c r="AI17" s="47">
        <f>VLOOKUP($A17,'ADR Raw Data'!$B$6:$BE$43,'ADR Raw Data'!T$1,FALSE)</f>
        <v>24.7613771726304</v>
      </c>
      <c r="AJ17" s="48">
        <f>VLOOKUP($A17,'ADR Raw Data'!$B$6:$BE$43,'ADR Raw Data'!U$1,FALSE)</f>
        <v>26.387632442761898</v>
      </c>
      <c r="AK17" s="48">
        <f>VLOOKUP($A17,'ADR Raw Data'!$B$6:$BE$43,'ADR Raw Data'!V$1,FALSE)</f>
        <v>19.687911148764101</v>
      </c>
      <c r="AL17" s="48">
        <f>VLOOKUP($A17,'ADR Raw Data'!$B$6:$BE$43,'ADR Raw Data'!W$1,FALSE)</f>
        <v>11.096195905966701</v>
      </c>
      <c r="AM17" s="48">
        <f>VLOOKUP($A17,'ADR Raw Data'!$B$6:$BE$43,'ADR Raw Data'!X$1,FALSE)</f>
        <v>2.71871048976845</v>
      </c>
      <c r="AN17" s="49">
        <f>VLOOKUP($A17,'ADR Raw Data'!$B$6:$BE$43,'ADR Raw Data'!Y$1,FALSE)</f>
        <v>15.825393967783899</v>
      </c>
      <c r="AO17" s="48">
        <f>VLOOKUP($A17,'ADR Raw Data'!$B$6:$BE$43,'ADR Raw Data'!AA$1,FALSE)</f>
        <v>1.13036156316818</v>
      </c>
      <c r="AP17" s="48">
        <f>VLOOKUP($A17,'ADR Raw Data'!$B$6:$BE$43,'ADR Raw Data'!AB$1,FALSE)</f>
        <v>-0.51209464009404404</v>
      </c>
      <c r="AQ17" s="49">
        <f>VLOOKUP($A17,'ADR Raw Data'!$B$6:$BE$43,'ADR Raw Data'!AC$1,FALSE)</f>
        <v>0.30794979972360198</v>
      </c>
      <c r="AR17" s="50">
        <f>VLOOKUP($A17,'ADR Raw Data'!$B$6:$BE$43,'ADR Raw Data'!AE$1,FALSE)</f>
        <v>12.0724918779195</v>
      </c>
      <c r="AS17" s="40"/>
      <c r="AT17" s="51">
        <f>VLOOKUP($A17,'RevPAR Raw Data'!$B$6:$BE$43,'RevPAR Raw Data'!G$1,FALSE)</f>
        <v>120.702750558101</v>
      </c>
      <c r="AU17" s="52">
        <f>VLOOKUP($A17,'RevPAR Raw Data'!$B$6:$BE$43,'RevPAR Raw Data'!H$1,FALSE)</f>
        <v>174.13851721301799</v>
      </c>
      <c r="AV17" s="52">
        <f>VLOOKUP($A17,'RevPAR Raw Data'!$B$6:$BE$43,'RevPAR Raw Data'!I$1,FALSE)</f>
        <v>189.878981318293</v>
      </c>
      <c r="AW17" s="52">
        <f>VLOOKUP($A17,'RevPAR Raw Data'!$B$6:$BE$43,'RevPAR Raw Data'!J$1,FALSE)</f>
        <v>176.61868288097699</v>
      </c>
      <c r="AX17" s="52">
        <f>VLOOKUP($A17,'RevPAR Raw Data'!$B$6:$BE$43,'RevPAR Raw Data'!K$1,FALSE)</f>
        <v>139.992338150628</v>
      </c>
      <c r="AY17" s="53">
        <f>VLOOKUP($A17,'RevPAR Raw Data'!$B$6:$BE$43,'RevPAR Raw Data'!L$1,FALSE)</f>
        <v>160.26625402420299</v>
      </c>
      <c r="AZ17" s="52">
        <f>VLOOKUP($A17,'RevPAR Raw Data'!$B$6:$BE$43,'RevPAR Raw Data'!N$1,FALSE)</f>
        <v>122.69320408882599</v>
      </c>
      <c r="BA17" s="52">
        <f>VLOOKUP($A17,'RevPAR Raw Data'!$B$6:$BE$43,'RevPAR Raw Data'!O$1,FALSE)</f>
        <v>120.815291975091</v>
      </c>
      <c r="BB17" s="53">
        <f>VLOOKUP($A17,'RevPAR Raw Data'!$B$6:$BE$43,'RevPAR Raw Data'!P$1,FALSE)</f>
        <v>121.754248031958</v>
      </c>
      <c r="BC17" s="54">
        <f>VLOOKUP($A17,'RevPAR Raw Data'!$B$6:$BE$43,'RevPAR Raw Data'!R$1,FALSE)</f>
        <v>149.26282374070499</v>
      </c>
      <c r="BE17" s="47">
        <f>VLOOKUP($A17,'RevPAR Raw Data'!$B$6:$BE$43,'RevPAR Raw Data'!T$1,FALSE)</f>
        <v>70.379945716084293</v>
      </c>
      <c r="BF17" s="48">
        <f>VLOOKUP($A17,'RevPAR Raw Data'!$B$6:$BE$43,'RevPAR Raw Data'!U$1,FALSE)</f>
        <v>65.222689734090096</v>
      </c>
      <c r="BG17" s="48">
        <f>VLOOKUP($A17,'RevPAR Raw Data'!$B$6:$BE$43,'RevPAR Raw Data'!V$1,FALSE)</f>
        <v>39.990639989099598</v>
      </c>
      <c r="BH17" s="48">
        <f>VLOOKUP($A17,'RevPAR Raw Data'!$B$6:$BE$43,'RevPAR Raw Data'!W$1,FALSE)</f>
        <v>22.213217356515301</v>
      </c>
      <c r="BI17" s="48">
        <f>VLOOKUP($A17,'RevPAR Raw Data'!$B$6:$BE$43,'RevPAR Raw Data'!X$1,FALSE)</f>
        <v>2.3289860666192599</v>
      </c>
      <c r="BJ17" s="49">
        <f>VLOOKUP($A17,'RevPAR Raw Data'!$B$6:$BE$43,'RevPAR Raw Data'!Y$1,FALSE)</f>
        <v>35.0863181428385</v>
      </c>
      <c r="BK17" s="48">
        <f>VLOOKUP($A17,'RevPAR Raw Data'!$B$6:$BE$43,'RevPAR Raw Data'!AA$1,FALSE)</f>
        <v>-2.87887932978931</v>
      </c>
      <c r="BL17" s="48">
        <f>VLOOKUP($A17,'RevPAR Raw Data'!$B$6:$BE$43,'RevPAR Raw Data'!AB$1,FALSE)</f>
        <v>-3.7795125669892702</v>
      </c>
      <c r="BM17" s="49">
        <f>VLOOKUP($A17,'RevPAR Raw Data'!$B$6:$BE$43,'RevPAR Raw Data'!AC$1,FALSE)</f>
        <v>-3.3278207908815398</v>
      </c>
      <c r="BN17" s="50">
        <f>VLOOKUP($A17,'RevPAR Raw Data'!$B$6:$BE$43,'RevPAR Raw Data'!AE$1,FALSE)</f>
        <v>23.636448541575898</v>
      </c>
    </row>
    <row r="18" spans="1:66" x14ac:dyDescent="0.45">
      <c r="A18" s="63" t="s">
        <v>26</v>
      </c>
      <c r="B18" s="47">
        <f>VLOOKUP($A18,'Occupancy Raw Data'!$B$8:$BE$45,'Occupancy Raw Data'!G$3,FALSE)</f>
        <v>50.756787983824303</v>
      </c>
      <c r="C18" s="48">
        <f>VLOOKUP($A18,'Occupancy Raw Data'!$B$8:$BE$45,'Occupancy Raw Data'!H$3,FALSE)</f>
        <v>72.963604852686302</v>
      </c>
      <c r="D18" s="48">
        <f>VLOOKUP($A18,'Occupancy Raw Data'!$B$8:$BE$45,'Occupancy Raw Data'!I$3,FALSE)</f>
        <v>88.030040439052499</v>
      </c>
      <c r="E18" s="48">
        <f>VLOOKUP($A18,'Occupancy Raw Data'!$B$8:$BE$45,'Occupancy Raw Data'!J$3,FALSE)</f>
        <v>90.537261698440204</v>
      </c>
      <c r="F18" s="48">
        <f>VLOOKUP($A18,'Occupancy Raw Data'!$B$8:$BE$45,'Occupancy Raw Data'!K$3,FALSE)</f>
        <v>80.300404390525699</v>
      </c>
      <c r="G18" s="49">
        <f>VLOOKUP($A18,'Occupancy Raw Data'!$B$8:$BE$45,'Occupancy Raw Data'!L$3,FALSE)</f>
        <v>76.517619872905797</v>
      </c>
      <c r="H18" s="48">
        <f>VLOOKUP($A18,'Occupancy Raw Data'!$B$8:$BE$45,'Occupancy Raw Data'!N$3,FALSE)</f>
        <v>76.302715193529707</v>
      </c>
      <c r="I18" s="48">
        <f>VLOOKUP($A18,'Occupancy Raw Data'!$B$8:$BE$45,'Occupancy Raw Data'!O$3,FALSE)</f>
        <v>76.626227614095797</v>
      </c>
      <c r="J18" s="49">
        <f>VLOOKUP($A18,'Occupancy Raw Data'!$B$8:$BE$45,'Occupancy Raw Data'!P$3,FALSE)</f>
        <v>76.464471403812794</v>
      </c>
      <c r="K18" s="50">
        <f>VLOOKUP($A18,'Occupancy Raw Data'!$B$8:$BE$45,'Occupancy Raw Data'!R$3,FALSE)</f>
        <v>76.502434596022098</v>
      </c>
      <c r="M18" s="47">
        <f>VLOOKUP($A18,'Occupancy Raw Data'!$B$8:$BE$45,'Occupancy Raw Data'!T$3,FALSE)</f>
        <v>14.7596656217345</v>
      </c>
      <c r="N18" s="48">
        <f>VLOOKUP($A18,'Occupancy Raw Data'!$B$8:$BE$45,'Occupancy Raw Data'!U$3,FALSE)</f>
        <v>18.769983073161502</v>
      </c>
      <c r="O18" s="48">
        <f>VLOOKUP($A18,'Occupancy Raw Data'!$B$8:$BE$45,'Occupancy Raw Data'!V$3,FALSE)</f>
        <v>17.197354253191801</v>
      </c>
      <c r="P18" s="48">
        <f>VLOOKUP($A18,'Occupancy Raw Data'!$B$8:$BE$45,'Occupancy Raw Data'!W$3,FALSE)</f>
        <v>16.607142857142801</v>
      </c>
      <c r="Q18" s="48">
        <f>VLOOKUP($A18,'Occupancy Raw Data'!$B$8:$BE$45,'Occupancy Raw Data'!X$3,FALSE)</f>
        <v>16.240173942130699</v>
      </c>
      <c r="R18" s="49">
        <f>VLOOKUP($A18,'Occupancy Raw Data'!$B$8:$BE$45,'Occupancy Raw Data'!Y$3,FALSE)</f>
        <v>16.821308872816999</v>
      </c>
      <c r="S18" s="48">
        <f>VLOOKUP($A18,'Occupancy Raw Data'!$B$8:$BE$45,'Occupancy Raw Data'!AA$3,FALSE)</f>
        <v>6.24195624195624</v>
      </c>
      <c r="T18" s="48">
        <f>VLOOKUP($A18,'Occupancy Raw Data'!$B$8:$BE$45,'Occupancy Raw Data'!AB$3,FALSE)</f>
        <v>8.6322686322686302</v>
      </c>
      <c r="U18" s="49">
        <f>VLOOKUP($A18,'Occupancy Raw Data'!$B$8:$BE$45,'Occupancy Raw Data'!AC$3,FALSE)</f>
        <v>7.4263452641830998</v>
      </c>
      <c r="V18" s="50">
        <f>VLOOKUP($A18,'Occupancy Raw Data'!$B$8:$BE$45,'Occupancy Raw Data'!AE$3,FALSE)</f>
        <v>13.974819259332101</v>
      </c>
      <c r="X18" s="51">
        <f>VLOOKUP($A18,'ADR Raw Data'!$B$6:$BE$43,'ADR Raw Data'!G$1,FALSE)</f>
        <v>148.30566810835401</v>
      </c>
      <c r="Y18" s="52">
        <f>VLOOKUP($A18,'ADR Raw Data'!$B$6:$BE$43,'ADR Raw Data'!H$1,FALSE)</f>
        <v>185.97877434679299</v>
      </c>
      <c r="Z18" s="52">
        <f>VLOOKUP($A18,'ADR Raw Data'!$B$6:$BE$43,'ADR Raw Data'!I$1,FALSE)</f>
        <v>207.780745504659</v>
      </c>
      <c r="AA18" s="52">
        <f>VLOOKUP($A18,'ADR Raw Data'!$B$6:$BE$43,'ADR Raw Data'!J$1,FALSE)</f>
        <v>208.143098519652</v>
      </c>
      <c r="AB18" s="52">
        <f>VLOOKUP($A18,'ADR Raw Data'!$B$6:$BE$43,'ADR Raw Data'!K$1,FALSE)</f>
        <v>179.671522302158</v>
      </c>
      <c r="AC18" s="53">
        <f>VLOOKUP($A18,'ADR Raw Data'!$B$6:$BE$43,'ADR Raw Data'!L$1,FALSE)</f>
        <v>189.918480959139</v>
      </c>
      <c r="AD18" s="52">
        <f>VLOOKUP($A18,'ADR Raw Data'!$B$6:$BE$43,'ADR Raw Data'!N$1,FALSE)</f>
        <v>150.22982586311301</v>
      </c>
      <c r="AE18" s="52">
        <f>VLOOKUP($A18,'ADR Raw Data'!$B$6:$BE$43,'ADR Raw Data'!O$1,FALSE)</f>
        <v>144.648596200241</v>
      </c>
      <c r="AF18" s="53">
        <f>VLOOKUP($A18,'ADR Raw Data'!$B$6:$BE$43,'ADR Raw Data'!P$1,FALSE)</f>
        <v>147.43330764581401</v>
      </c>
      <c r="AG18" s="54">
        <f>VLOOKUP($A18,'ADR Raw Data'!$B$6:$BE$43,'ADR Raw Data'!R$1,FALSE)</f>
        <v>177.78588362208399</v>
      </c>
      <c r="AI18" s="47">
        <f>VLOOKUP($A18,'ADR Raw Data'!$B$6:$BE$43,'ADR Raw Data'!T$1,FALSE)</f>
        <v>5.28497563563272</v>
      </c>
      <c r="AJ18" s="48">
        <f>VLOOKUP($A18,'ADR Raw Data'!$B$6:$BE$43,'ADR Raw Data'!U$1,FALSE)</f>
        <v>10.09017406764</v>
      </c>
      <c r="AK18" s="48">
        <f>VLOOKUP($A18,'ADR Raw Data'!$B$6:$BE$43,'ADR Raw Data'!V$1,FALSE)</f>
        <v>13.256777027161201</v>
      </c>
      <c r="AL18" s="48">
        <f>VLOOKUP($A18,'ADR Raw Data'!$B$6:$BE$43,'ADR Raw Data'!W$1,FALSE)</f>
        <v>15.0887191827455</v>
      </c>
      <c r="AM18" s="48">
        <f>VLOOKUP($A18,'ADR Raw Data'!$B$6:$BE$43,'ADR Raw Data'!X$1,FALSE)</f>
        <v>10.712275324223199</v>
      </c>
      <c r="AN18" s="49">
        <f>VLOOKUP($A18,'ADR Raw Data'!$B$6:$BE$43,'ADR Raw Data'!Y$1,FALSE)</f>
        <v>11.783745110728701</v>
      </c>
      <c r="AO18" s="48">
        <f>VLOOKUP($A18,'ADR Raw Data'!$B$6:$BE$43,'ADR Raw Data'!AA$1,FALSE)</f>
        <v>6.0446491949446504</v>
      </c>
      <c r="AP18" s="48">
        <f>VLOOKUP($A18,'ADR Raw Data'!$B$6:$BE$43,'ADR Raw Data'!AB$1,FALSE)</f>
        <v>4.9499871441891399</v>
      </c>
      <c r="AQ18" s="49">
        <f>VLOOKUP($A18,'ADR Raw Data'!$B$6:$BE$43,'ADR Raw Data'!AC$1,FALSE)</f>
        <v>5.4875563037475699</v>
      </c>
      <c r="AR18" s="50">
        <f>VLOOKUP($A18,'ADR Raw Data'!$B$6:$BE$43,'ADR Raw Data'!AE$1,FALSE)</f>
        <v>10.5853808286596</v>
      </c>
      <c r="AS18" s="40"/>
      <c r="AT18" s="51">
        <f>VLOOKUP($A18,'RevPAR Raw Data'!$B$6:$BE$43,'RevPAR Raw Data'!G$1,FALSE)</f>
        <v>75.275193529751505</v>
      </c>
      <c r="AU18" s="52">
        <f>VLOOKUP($A18,'RevPAR Raw Data'!$B$6:$BE$43,'RevPAR Raw Data'!H$1,FALSE)</f>
        <v>135.696818024263</v>
      </c>
      <c r="AV18" s="52">
        <f>VLOOKUP($A18,'RevPAR Raw Data'!$B$6:$BE$43,'RevPAR Raw Data'!I$1,FALSE)</f>
        <v>182.90947429231599</v>
      </c>
      <c r="AW18" s="52">
        <f>VLOOKUP($A18,'RevPAR Raw Data'!$B$6:$BE$43,'RevPAR Raw Data'!J$1,FALSE)</f>
        <v>188.44706181398001</v>
      </c>
      <c r="AX18" s="52">
        <f>VLOOKUP($A18,'RevPAR Raw Data'!$B$6:$BE$43,'RevPAR Raw Data'!K$1,FALSE)</f>
        <v>144.276958983246</v>
      </c>
      <c r="AY18" s="53">
        <f>VLOOKUP($A18,'RevPAR Raw Data'!$B$6:$BE$43,'RevPAR Raw Data'!L$1,FALSE)</f>
        <v>145.32110132871099</v>
      </c>
      <c r="AZ18" s="52">
        <f>VLOOKUP($A18,'RevPAR Raw Data'!$B$6:$BE$43,'RevPAR Raw Data'!N$1,FALSE)</f>
        <v>114.629436164067</v>
      </c>
      <c r="BA18" s="52">
        <f>VLOOKUP($A18,'RevPAR Raw Data'!$B$6:$BE$43,'RevPAR Raw Data'!O$1,FALSE)</f>
        <v>110.838762564991</v>
      </c>
      <c r="BB18" s="53">
        <f>VLOOKUP($A18,'RevPAR Raw Data'!$B$6:$BE$43,'RevPAR Raw Data'!P$1,FALSE)</f>
        <v>112.734099364529</v>
      </c>
      <c r="BC18" s="54">
        <f>VLOOKUP($A18,'RevPAR Raw Data'!$B$6:$BE$43,'RevPAR Raw Data'!R$1,FALSE)</f>
        <v>136.01052933894499</v>
      </c>
      <c r="BE18" s="47">
        <f>VLOOKUP($A18,'RevPAR Raw Data'!$B$6:$BE$43,'RevPAR Raw Data'!T$1,FALSE)</f>
        <v>20.8246859893768</v>
      </c>
      <c r="BF18" s="48">
        <f>VLOOKUP($A18,'RevPAR Raw Data'!$B$6:$BE$43,'RevPAR Raw Data'!U$1,FALSE)</f>
        <v>30.7540811053501</v>
      </c>
      <c r="BG18" s="48">
        <f>VLOOKUP($A18,'RevPAR Raw Data'!$B$6:$BE$43,'RevPAR Raw Data'!V$1,FALSE)</f>
        <v>32.733946188269698</v>
      </c>
      <c r="BH18" s="48">
        <f>VLOOKUP($A18,'RevPAR Raw Data'!$B$6:$BE$43,'RevPAR Raw Data'!W$1,FALSE)</f>
        <v>34.201667189880098</v>
      </c>
      <c r="BI18" s="48">
        <f>VLOOKUP($A18,'RevPAR Raw Data'!$B$6:$BE$43,'RevPAR Raw Data'!X$1,FALSE)</f>
        <v>28.6921414121678</v>
      </c>
      <c r="BJ18" s="49">
        <f>VLOOKUP($A18,'RevPAR Raw Data'!$B$6:$BE$43,'RevPAR Raw Data'!Y$1,FALSE)</f>
        <v>30.587234145406899</v>
      </c>
      <c r="BK18" s="48">
        <f>VLOOKUP($A18,'RevPAR Raw Data'!$B$6:$BE$43,'RevPAR Raw Data'!AA$1,FALSE)</f>
        <v>12.663909794629101</v>
      </c>
      <c r="BL18" s="48">
        <f>VLOOKUP($A18,'RevPAR Raw Data'!$B$6:$BE$43,'RevPAR Raw Data'!AB$1,FALSE)</f>
        <v>14.009551964006899</v>
      </c>
      <c r="BM18" s="49">
        <f>VLOOKUP($A18,'RevPAR Raw Data'!$B$6:$BE$43,'RevPAR Raw Data'!AC$1,FALSE)</f>
        <v>13.321426445613399</v>
      </c>
      <c r="BN18" s="50">
        <f>VLOOKUP($A18,'RevPAR Raw Data'!$B$6:$BE$43,'RevPAR Raw Data'!AE$1,FALSE)</f>
        <v>26.039487926708901</v>
      </c>
    </row>
    <row r="19" spans="1:66" x14ac:dyDescent="0.45">
      <c r="A19" s="63" t="s">
        <v>24</v>
      </c>
      <c r="B19" s="47">
        <f>VLOOKUP($A19,'Occupancy Raw Data'!$B$8:$BE$45,'Occupancy Raw Data'!G$3,FALSE)</f>
        <v>49.2428982605431</v>
      </c>
      <c r="C19" s="48">
        <f>VLOOKUP($A19,'Occupancy Raw Data'!$B$8:$BE$45,'Occupancy Raw Data'!H$3,FALSE)</f>
        <v>63.133525215867799</v>
      </c>
      <c r="D19" s="48">
        <f>VLOOKUP($A19,'Occupancy Raw Data'!$B$8:$BE$45,'Occupancy Raw Data'!I$3,FALSE)</f>
        <v>69.728444500062494</v>
      </c>
      <c r="E19" s="48">
        <f>VLOOKUP($A19,'Occupancy Raw Data'!$B$8:$BE$45,'Occupancy Raw Data'!J$3,FALSE)</f>
        <v>70.554373670379107</v>
      </c>
      <c r="F19" s="48">
        <f>VLOOKUP($A19,'Occupancy Raw Data'!$B$8:$BE$45,'Occupancy Raw Data'!K$3,FALSE)</f>
        <v>63.196095607558497</v>
      </c>
      <c r="G19" s="49">
        <f>VLOOKUP($A19,'Occupancy Raw Data'!$B$8:$BE$45,'Occupancy Raw Data'!L$3,FALSE)</f>
        <v>63.171067450882198</v>
      </c>
      <c r="H19" s="48">
        <f>VLOOKUP($A19,'Occupancy Raw Data'!$B$8:$BE$45,'Occupancy Raw Data'!N$3,FALSE)</f>
        <v>67.275685145788998</v>
      </c>
      <c r="I19" s="48">
        <f>VLOOKUP($A19,'Occupancy Raw Data'!$B$8:$BE$45,'Occupancy Raw Data'!O$3,FALSE)</f>
        <v>71.768239269177798</v>
      </c>
      <c r="J19" s="49">
        <f>VLOOKUP($A19,'Occupancy Raw Data'!$B$8:$BE$45,'Occupancy Raw Data'!P$3,FALSE)</f>
        <v>69.521962207483398</v>
      </c>
      <c r="K19" s="50">
        <f>VLOOKUP($A19,'Occupancy Raw Data'!$B$8:$BE$45,'Occupancy Raw Data'!R$3,FALSE)</f>
        <v>64.985608809911099</v>
      </c>
      <c r="M19" s="47">
        <f>VLOOKUP($A19,'Occupancy Raw Data'!$B$8:$BE$45,'Occupancy Raw Data'!T$3,FALSE)</f>
        <v>11.7969891920918</v>
      </c>
      <c r="N19" s="48">
        <f>VLOOKUP($A19,'Occupancy Raw Data'!$B$8:$BE$45,'Occupancy Raw Data'!U$3,FALSE)</f>
        <v>5.5306411310432697</v>
      </c>
      <c r="O19" s="48">
        <f>VLOOKUP($A19,'Occupancy Raw Data'!$B$8:$BE$45,'Occupancy Raw Data'!V$3,FALSE)</f>
        <v>-0.862536406516345</v>
      </c>
      <c r="P19" s="48">
        <f>VLOOKUP($A19,'Occupancy Raw Data'!$B$8:$BE$45,'Occupancy Raw Data'!W$3,FALSE)</f>
        <v>3.0645940617925298</v>
      </c>
      <c r="Q19" s="48">
        <f>VLOOKUP($A19,'Occupancy Raw Data'!$B$8:$BE$45,'Occupancy Raw Data'!X$3,FALSE)</f>
        <v>-3.7023517995462401</v>
      </c>
      <c r="R19" s="49">
        <f>VLOOKUP($A19,'Occupancy Raw Data'!$B$8:$BE$45,'Occupancy Raw Data'!Y$3,FALSE)</f>
        <v>2.4543314073476101</v>
      </c>
      <c r="S19" s="48">
        <f>VLOOKUP($A19,'Occupancy Raw Data'!$B$8:$BE$45,'Occupancy Raw Data'!AA$3,FALSE)</f>
        <v>-11.9604904354608</v>
      </c>
      <c r="T19" s="48">
        <f>VLOOKUP($A19,'Occupancy Raw Data'!$B$8:$BE$45,'Occupancy Raw Data'!AB$3,FALSE)</f>
        <v>-5.0402772988607802</v>
      </c>
      <c r="U19" s="49">
        <f>VLOOKUP($A19,'Occupancy Raw Data'!$B$8:$BE$45,'Occupancy Raw Data'!AC$3,FALSE)</f>
        <v>-8.5194557757550697</v>
      </c>
      <c r="V19" s="50">
        <f>VLOOKUP($A19,'Occupancy Raw Data'!$B$8:$BE$45,'Occupancy Raw Data'!AE$3,FALSE)</f>
        <v>-1.1694000873842301</v>
      </c>
      <c r="X19" s="51">
        <f>VLOOKUP($A19,'ADR Raw Data'!$B$6:$BE$43,'ADR Raw Data'!G$1,FALSE)</f>
        <v>126.87020330368399</v>
      </c>
      <c r="Y19" s="52">
        <f>VLOOKUP($A19,'ADR Raw Data'!$B$6:$BE$43,'ADR Raw Data'!H$1,FALSE)</f>
        <v>142.13117542120901</v>
      </c>
      <c r="Z19" s="52">
        <f>VLOOKUP($A19,'ADR Raw Data'!$B$6:$BE$43,'ADR Raw Data'!I$1,FALSE)</f>
        <v>153.03438442211001</v>
      </c>
      <c r="AA19" s="52">
        <f>VLOOKUP($A19,'ADR Raw Data'!$B$6:$BE$43,'ADR Raw Data'!J$1,FALSE)</f>
        <v>148.33192976232701</v>
      </c>
      <c r="AB19" s="52">
        <f>VLOOKUP($A19,'ADR Raw Data'!$B$6:$BE$43,'ADR Raw Data'!K$1,FALSE)</f>
        <v>139.78071485148499</v>
      </c>
      <c r="AC19" s="53">
        <f>VLOOKUP($A19,'ADR Raw Data'!$B$6:$BE$43,'ADR Raw Data'!L$1,FALSE)</f>
        <v>143.07375792393</v>
      </c>
      <c r="AD19" s="52">
        <f>VLOOKUP($A19,'ADR Raw Data'!$B$6:$BE$43,'ADR Raw Data'!N$1,FALSE)</f>
        <v>142.49760044642801</v>
      </c>
      <c r="AE19" s="52">
        <f>VLOOKUP($A19,'ADR Raw Data'!$B$6:$BE$43,'ADR Raw Data'!O$1,FALSE)</f>
        <v>149.985201394943</v>
      </c>
      <c r="AF19" s="53">
        <f>VLOOKUP($A19,'ADR Raw Data'!$B$6:$BE$43,'ADR Raw Data'!P$1,FALSE)</f>
        <v>146.36236432364299</v>
      </c>
      <c r="AG19" s="54">
        <f>VLOOKUP($A19,'ADR Raw Data'!$B$6:$BE$43,'ADR Raw Data'!R$1,FALSE)</f>
        <v>144.078949134824</v>
      </c>
      <c r="AI19" s="47">
        <f>VLOOKUP($A19,'ADR Raw Data'!$B$6:$BE$43,'ADR Raw Data'!T$1,FALSE)</f>
        <v>10.4572409143949</v>
      </c>
      <c r="AJ19" s="48">
        <f>VLOOKUP($A19,'ADR Raw Data'!$B$6:$BE$43,'ADR Raw Data'!U$1,FALSE)</f>
        <v>12.424851371102299</v>
      </c>
      <c r="AK19" s="48">
        <f>VLOOKUP($A19,'ADR Raw Data'!$B$6:$BE$43,'ADR Raw Data'!V$1,FALSE)</f>
        <v>12.1830375791259</v>
      </c>
      <c r="AL19" s="48">
        <f>VLOOKUP($A19,'ADR Raw Data'!$B$6:$BE$43,'ADR Raw Data'!W$1,FALSE)</f>
        <v>7.1495324721601596</v>
      </c>
      <c r="AM19" s="48">
        <f>VLOOKUP($A19,'ADR Raw Data'!$B$6:$BE$43,'ADR Raw Data'!X$1,FALSE)</f>
        <v>3.1266934172373402</v>
      </c>
      <c r="AN19" s="49">
        <f>VLOOKUP($A19,'ADR Raw Data'!$B$6:$BE$43,'ADR Raw Data'!Y$1,FALSE)</f>
        <v>8.6699423514418594</v>
      </c>
      <c r="AO19" s="48">
        <f>VLOOKUP($A19,'ADR Raw Data'!$B$6:$BE$43,'ADR Raw Data'!AA$1,FALSE)</f>
        <v>-5.4055400450999898</v>
      </c>
      <c r="AP19" s="48">
        <f>VLOOKUP($A19,'ADR Raw Data'!$B$6:$BE$43,'ADR Raw Data'!AB$1,FALSE)</f>
        <v>-0.34355581628526699</v>
      </c>
      <c r="AQ19" s="49">
        <f>VLOOKUP($A19,'ADR Raw Data'!$B$6:$BE$43,'ADR Raw Data'!AC$1,FALSE)</f>
        <v>-2.7956198449493499</v>
      </c>
      <c r="AR19" s="50">
        <f>VLOOKUP($A19,'ADR Raw Data'!$B$6:$BE$43,'ADR Raw Data'!AE$1,FALSE)</f>
        <v>4.47747264116901</v>
      </c>
      <c r="AS19" s="40"/>
      <c r="AT19" s="51">
        <f>VLOOKUP($A19,'RevPAR Raw Data'!$B$6:$BE$43,'RevPAR Raw Data'!G$1,FALSE)</f>
        <v>62.474565135777702</v>
      </c>
      <c r="AU19" s="52">
        <f>VLOOKUP($A19,'RevPAR Raw Data'!$B$6:$BE$43,'RevPAR Raw Data'!H$1,FALSE)</f>
        <v>89.7324214741584</v>
      </c>
      <c r="AV19" s="52">
        <f>VLOOKUP($A19,'RevPAR Raw Data'!$B$6:$BE$43,'RevPAR Raw Data'!I$1,FALSE)</f>
        <v>106.708495807783</v>
      </c>
      <c r="AW19" s="52">
        <f>VLOOKUP($A19,'RevPAR Raw Data'!$B$6:$BE$43,'RevPAR Raw Data'!J$1,FALSE)</f>
        <v>104.65466399699601</v>
      </c>
      <c r="AX19" s="52">
        <f>VLOOKUP($A19,'RevPAR Raw Data'!$B$6:$BE$43,'RevPAR Raw Data'!K$1,FALSE)</f>
        <v>88.335954198473203</v>
      </c>
      <c r="AY19" s="53">
        <f>VLOOKUP($A19,'RevPAR Raw Data'!$B$6:$BE$43,'RevPAR Raw Data'!L$1,FALSE)</f>
        <v>90.381220122637899</v>
      </c>
      <c r="AZ19" s="52">
        <f>VLOOKUP($A19,'RevPAR Raw Data'!$B$6:$BE$43,'RevPAR Raw Data'!N$1,FALSE)</f>
        <v>95.866237016643694</v>
      </c>
      <c r="BA19" s="52">
        <f>VLOOKUP($A19,'RevPAR Raw Data'!$B$6:$BE$43,'RevPAR Raw Data'!O$1,FALSE)</f>
        <v>107.641738205481</v>
      </c>
      <c r="BB19" s="53">
        <f>VLOOKUP($A19,'RevPAR Raw Data'!$B$6:$BE$43,'RevPAR Raw Data'!P$1,FALSE)</f>
        <v>101.753987611062</v>
      </c>
      <c r="BC19" s="54">
        <f>VLOOKUP($A19,'RevPAR Raw Data'!$B$6:$BE$43,'RevPAR Raw Data'!R$1,FALSE)</f>
        <v>93.630582262187801</v>
      </c>
      <c r="BE19" s="47">
        <f>VLOOKUP($A19,'RevPAR Raw Data'!$B$6:$BE$43,'RevPAR Raw Data'!T$1,FALSE)</f>
        <v>23.487869686948901</v>
      </c>
      <c r="BF19" s="48">
        <f>VLOOKUP($A19,'RevPAR Raw Data'!$B$6:$BE$43,'RevPAR Raw Data'!U$1,FALSE)</f>
        <v>18.642666442546702</v>
      </c>
      <c r="BG19" s="48">
        <f>VLOOKUP($A19,'RevPAR Raw Data'!$B$6:$BE$43,'RevPAR Raw Data'!V$1,FALSE)</f>
        <v>11.21541803807</v>
      </c>
      <c r="BH19" s="48">
        <f>VLOOKUP($A19,'RevPAR Raw Data'!$B$6:$BE$43,'RevPAR Raw Data'!W$1,FALSE)</f>
        <v>10.433230681540399</v>
      </c>
      <c r="BI19" s="48">
        <f>VLOOKUP($A19,'RevPAR Raw Data'!$B$6:$BE$43,'RevPAR Raw Data'!X$1,FALSE)</f>
        <v>-0.69141957230828799</v>
      </c>
      <c r="BJ19" s="49">
        <f>VLOOKUP($A19,'RevPAR Raw Data'!$B$6:$BE$43,'RevPAR Raw Data'!Y$1,FALSE)</f>
        <v>11.3370628769198</v>
      </c>
      <c r="BK19" s="48">
        <f>VLOOKUP($A19,'RevPAR Raw Data'!$B$6:$BE$43,'RevPAR Raw Data'!AA$1,FALSE)</f>
        <v>-16.719501380481599</v>
      </c>
      <c r="BL19" s="48">
        <f>VLOOKUP($A19,'RevPAR Raw Data'!$B$6:$BE$43,'RevPAR Raw Data'!AB$1,FALSE)</f>
        <v>-5.3665169493288998</v>
      </c>
      <c r="BM19" s="49">
        <f>VLOOKUP($A19,'RevPAR Raw Data'!$B$6:$BE$43,'RevPAR Raw Data'!AC$1,FALSE)</f>
        <v>-11.0769040243557</v>
      </c>
      <c r="BN19" s="50">
        <f>VLOOKUP($A19,'RevPAR Raw Data'!$B$6:$BE$43,'RevPAR Raw Data'!AE$1,FALSE)</f>
        <v>3.25571298480634</v>
      </c>
    </row>
    <row r="20" spans="1:66" x14ac:dyDescent="0.45">
      <c r="A20" s="63" t="s">
        <v>27</v>
      </c>
      <c r="B20" s="47">
        <f>VLOOKUP($A20,'Occupancy Raw Data'!$B$8:$BE$45,'Occupancy Raw Data'!G$3,FALSE)</f>
        <v>51.516604723654197</v>
      </c>
      <c r="C20" s="48">
        <f>VLOOKUP($A20,'Occupancy Raw Data'!$B$8:$BE$45,'Occupancy Raw Data'!H$3,FALSE)</f>
        <v>62.342644766814502</v>
      </c>
      <c r="D20" s="48">
        <f>VLOOKUP($A20,'Occupancy Raw Data'!$B$8:$BE$45,'Occupancy Raw Data'!I$3,FALSE)</f>
        <v>72.221556168325094</v>
      </c>
      <c r="E20" s="48">
        <f>VLOOKUP($A20,'Occupancy Raw Data'!$B$8:$BE$45,'Occupancy Raw Data'!J$3,FALSE)</f>
        <v>75.350677376813294</v>
      </c>
      <c r="F20" s="48">
        <f>VLOOKUP($A20,'Occupancy Raw Data'!$B$8:$BE$45,'Occupancy Raw Data'!K$3,FALSE)</f>
        <v>72.173600287735198</v>
      </c>
      <c r="G20" s="49">
        <f>VLOOKUP($A20,'Occupancy Raw Data'!$B$8:$BE$45,'Occupancy Raw Data'!L$3,FALSE)</f>
        <v>66.721016664668497</v>
      </c>
      <c r="H20" s="48">
        <f>VLOOKUP($A20,'Occupancy Raw Data'!$B$8:$BE$45,'Occupancy Raw Data'!N$3,FALSE)</f>
        <v>74.9070854813571</v>
      </c>
      <c r="I20" s="48">
        <f>VLOOKUP($A20,'Occupancy Raw Data'!$B$8:$BE$45,'Occupancy Raw Data'!O$3,FALSE)</f>
        <v>76.969188346720998</v>
      </c>
      <c r="J20" s="49">
        <f>VLOOKUP($A20,'Occupancy Raw Data'!$B$8:$BE$45,'Occupancy Raw Data'!P$3,FALSE)</f>
        <v>75.938136914039006</v>
      </c>
      <c r="K20" s="50">
        <f>VLOOKUP($A20,'Occupancy Raw Data'!$B$8:$BE$45,'Occupancy Raw Data'!R$3,FALSE)</f>
        <v>69.354479593060006</v>
      </c>
      <c r="M20" s="47">
        <f>VLOOKUP($A20,'Occupancy Raw Data'!$B$8:$BE$45,'Occupancy Raw Data'!T$3,FALSE)</f>
        <v>-0.70684446867825601</v>
      </c>
      <c r="N20" s="48">
        <f>VLOOKUP($A20,'Occupancy Raw Data'!$B$8:$BE$45,'Occupancy Raw Data'!U$3,FALSE)</f>
        <v>-5.4138555123338801</v>
      </c>
      <c r="O20" s="48">
        <f>VLOOKUP($A20,'Occupancy Raw Data'!$B$8:$BE$45,'Occupancy Raw Data'!V$3,FALSE)</f>
        <v>0.35182267260797601</v>
      </c>
      <c r="P20" s="48">
        <f>VLOOKUP($A20,'Occupancy Raw Data'!$B$8:$BE$45,'Occupancy Raw Data'!W$3,FALSE)</f>
        <v>-7.1267349791401993E-2</v>
      </c>
      <c r="Q20" s="48">
        <f>VLOOKUP($A20,'Occupancy Raw Data'!$B$8:$BE$45,'Occupancy Raw Data'!X$3,FALSE)</f>
        <v>-4.6578972333754303</v>
      </c>
      <c r="R20" s="49">
        <f>VLOOKUP($A20,'Occupancy Raw Data'!$B$8:$BE$45,'Occupancy Raw Data'!Y$3,FALSE)</f>
        <v>-2.1303363355484302</v>
      </c>
      <c r="S20" s="48">
        <f>VLOOKUP($A20,'Occupancy Raw Data'!$B$8:$BE$45,'Occupancy Raw Data'!AA$3,FALSE)</f>
        <v>-9.0874022726262904</v>
      </c>
      <c r="T20" s="48">
        <f>VLOOKUP($A20,'Occupancy Raw Data'!$B$8:$BE$45,'Occupancy Raw Data'!AB$3,FALSE)</f>
        <v>-5.6927002158014597</v>
      </c>
      <c r="U20" s="49">
        <f>VLOOKUP($A20,'Occupancy Raw Data'!$B$8:$BE$45,'Occupancy Raw Data'!AC$3,FALSE)</f>
        <v>-7.3981164110875399</v>
      </c>
      <c r="V20" s="50">
        <f>VLOOKUP($A20,'Occupancy Raw Data'!$B$8:$BE$45,'Occupancy Raw Data'!AE$3,FALSE)</f>
        <v>-3.84158254091908</v>
      </c>
      <c r="X20" s="51">
        <f>VLOOKUP($A20,'ADR Raw Data'!$B$6:$BE$43,'ADR Raw Data'!G$1,FALSE)</f>
        <v>95.676439376309006</v>
      </c>
      <c r="Y20" s="52">
        <f>VLOOKUP($A20,'ADR Raw Data'!$B$6:$BE$43,'ADR Raw Data'!H$1,FALSE)</f>
        <v>101.297982692307</v>
      </c>
      <c r="Z20" s="52">
        <f>VLOOKUP($A20,'ADR Raw Data'!$B$6:$BE$43,'ADR Raw Data'!I$1,FALSE)</f>
        <v>105.503867861885</v>
      </c>
      <c r="AA20" s="52">
        <f>VLOOKUP($A20,'ADR Raw Data'!$B$6:$BE$43,'ADR Raw Data'!J$1,FALSE)</f>
        <v>106.373934765314</v>
      </c>
      <c r="AB20" s="52">
        <f>VLOOKUP($A20,'ADR Raw Data'!$B$6:$BE$43,'ADR Raw Data'!K$1,FALSE)</f>
        <v>104.59601495016599</v>
      </c>
      <c r="AC20" s="53">
        <f>VLOOKUP($A20,'ADR Raw Data'!$B$6:$BE$43,'ADR Raw Data'!L$1,FALSE)</f>
        <v>103.200411845037</v>
      </c>
      <c r="AD20" s="52">
        <f>VLOOKUP($A20,'ADR Raw Data'!$B$6:$BE$43,'ADR Raw Data'!N$1,FALSE)</f>
        <v>114.44095870678601</v>
      </c>
      <c r="AE20" s="52">
        <f>VLOOKUP($A20,'ADR Raw Data'!$B$6:$BE$43,'ADR Raw Data'!O$1,FALSE)</f>
        <v>114.895819314641</v>
      </c>
      <c r="AF20" s="53">
        <f>VLOOKUP($A20,'ADR Raw Data'!$B$6:$BE$43,'ADR Raw Data'!P$1,FALSE)</f>
        <v>114.671476949794</v>
      </c>
      <c r="AG20" s="54">
        <f>VLOOKUP($A20,'ADR Raw Data'!$B$6:$BE$43,'ADR Raw Data'!R$1,FALSE)</f>
        <v>106.788979354966</v>
      </c>
      <c r="AI20" s="47">
        <f>VLOOKUP($A20,'ADR Raw Data'!$B$6:$BE$43,'ADR Raw Data'!T$1,FALSE)</f>
        <v>7.1515565997513297</v>
      </c>
      <c r="AJ20" s="48">
        <f>VLOOKUP($A20,'ADR Raw Data'!$B$6:$BE$43,'ADR Raw Data'!U$1,FALSE)</f>
        <v>7.7211341726719196</v>
      </c>
      <c r="AK20" s="48">
        <f>VLOOKUP($A20,'ADR Raw Data'!$B$6:$BE$43,'ADR Raw Data'!V$1,FALSE)</f>
        <v>6.28441748506176</v>
      </c>
      <c r="AL20" s="48">
        <f>VLOOKUP($A20,'ADR Raw Data'!$B$6:$BE$43,'ADR Raw Data'!W$1,FALSE)</f>
        <v>7.9511765094291897</v>
      </c>
      <c r="AM20" s="48">
        <f>VLOOKUP($A20,'ADR Raw Data'!$B$6:$BE$43,'ADR Raw Data'!X$1,FALSE)</f>
        <v>4.2152416199981397</v>
      </c>
      <c r="AN20" s="49">
        <f>VLOOKUP($A20,'ADR Raw Data'!$B$6:$BE$43,'ADR Raw Data'!Y$1,FALSE)</f>
        <v>6.5901415471600897</v>
      </c>
      <c r="AO20" s="48">
        <f>VLOOKUP($A20,'ADR Raw Data'!$B$6:$BE$43,'ADR Raw Data'!AA$1,FALSE)</f>
        <v>1.61652639677646</v>
      </c>
      <c r="AP20" s="48">
        <f>VLOOKUP($A20,'ADR Raw Data'!$B$6:$BE$43,'ADR Raw Data'!AB$1,FALSE)</f>
        <v>0.887058629266125</v>
      </c>
      <c r="AQ20" s="49">
        <f>VLOOKUP($A20,'ADR Raw Data'!$B$6:$BE$43,'ADR Raw Data'!AC$1,FALSE)</f>
        <v>1.2551692156569101</v>
      </c>
      <c r="AR20" s="50">
        <f>VLOOKUP($A20,'ADR Raw Data'!$B$6:$BE$43,'ADR Raw Data'!AE$1,FALSE)</f>
        <v>4.5339664598654901</v>
      </c>
      <c r="AS20" s="40"/>
      <c r="AT20" s="51">
        <f>VLOOKUP($A20,'RevPAR Raw Data'!$B$6:$BE$43,'RevPAR Raw Data'!G$1,FALSE)</f>
        <v>49.2892530871598</v>
      </c>
      <c r="AU20" s="52">
        <f>VLOOKUP($A20,'RevPAR Raw Data'!$B$6:$BE$43,'RevPAR Raw Data'!H$1,FALSE)</f>
        <v>63.151841505814602</v>
      </c>
      <c r="AV20" s="52">
        <f>VLOOKUP($A20,'RevPAR Raw Data'!$B$6:$BE$43,'RevPAR Raw Data'!I$1,FALSE)</f>
        <v>76.196535187627305</v>
      </c>
      <c r="AW20" s="52">
        <f>VLOOKUP($A20,'RevPAR Raw Data'!$B$6:$BE$43,'RevPAR Raw Data'!J$1,FALSE)</f>
        <v>80.153480398033807</v>
      </c>
      <c r="AX20" s="52">
        <f>VLOOKUP($A20,'RevPAR Raw Data'!$B$6:$BE$43,'RevPAR Raw Data'!K$1,FALSE)</f>
        <v>75.490709747032696</v>
      </c>
      <c r="AY20" s="53">
        <f>VLOOKUP($A20,'RevPAR Raw Data'!$B$6:$BE$43,'RevPAR Raw Data'!L$1,FALSE)</f>
        <v>68.856363985133598</v>
      </c>
      <c r="AZ20" s="52">
        <f>VLOOKUP($A20,'RevPAR Raw Data'!$B$6:$BE$43,'RevPAR Raw Data'!N$1,FALSE)</f>
        <v>85.724386764176899</v>
      </c>
      <c r="BA20" s="52">
        <f>VLOOKUP($A20,'RevPAR Raw Data'!$B$6:$BE$43,'RevPAR Raw Data'!O$1,FALSE)</f>
        <v>88.434379570794803</v>
      </c>
      <c r="BB20" s="53">
        <f>VLOOKUP($A20,'RevPAR Raw Data'!$B$6:$BE$43,'RevPAR Raw Data'!P$1,FALSE)</f>
        <v>87.079383167485901</v>
      </c>
      <c r="BC20" s="54">
        <f>VLOOKUP($A20,'RevPAR Raw Data'!$B$6:$BE$43,'RevPAR Raw Data'!R$1,FALSE)</f>
        <v>74.062940894377107</v>
      </c>
      <c r="BE20" s="47">
        <f>VLOOKUP($A20,'RevPAR Raw Data'!$B$6:$BE$43,'RevPAR Raw Data'!T$1,FALSE)</f>
        <v>6.3941617488233398</v>
      </c>
      <c r="BF20" s="48">
        <f>VLOOKUP($A20,'RevPAR Raw Data'!$B$6:$BE$43,'RevPAR Raw Data'!U$1,FALSE)</f>
        <v>1.88926761231614</v>
      </c>
      <c r="BG20" s="48">
        <f>VLOOKUP($A20,'RevPAR Raw Data'!$B$6:$BE$43,'RevPAR Raw Data'!V$1,FALSE)</f>
        <v>6.6583501632235302</v>
      </c>
      <c r="BH20" s="48">
        <f>VLOOKUP($A20,'RevPAR Raw Data'!$B$6:$BE$43,'RevPAR Raw Data'!W$1,FALSE)</f>
        <v>7.8742425668622902</v>
      </c>
      <c r="BI20" s="48">
        <f>VLOOKUP($A20,'RevPAR Raw Data'!$B$6:$BE$43,'RevPAR Raw Data'!X$1,FALSE)</f>
        <v>-0.63899723617526705</v>
      </c>
      <c r="BJ20" s="49">
        <f>VLOOKUP($A20,'RevPAR Raw Data'!$B$6:$BE$43,'RevPAR Raw Data'!Y$1,FALSE)</f>
        <v>4.3194130316684296</v>
      </c>
      <c r="BK20" s="48">
        <f>VLOOKUP($A20,'RevPAR Raw Data'!$B$6:$BE$43,'RevPAR Raw Data'!AA$1,FALSE)</f>
        <v>-7.6177761323680899</v>
      </c>
      <c r="BL20" s="48">
        <f>VLOOKUP($A20,'RevPAR Raw Data'!$B$6:$BE$43,'RevPAR Raw Data'!AB$1,FALSE)</f>
        <v>-4.8561391750378498</v>
      </c>
      <c r="BM20" s="49">
        <f>VLOOKUP($A20,'RevPAR Raw Data'!$B$6:$BE$43,'RevPAR Raw Data'!AC$1,FALSE)</f>
        <v>-6.2358060751610598</v>
      </c>
      <c r="BN20" s="50">
        <f>VLOOKUP($A20,'RevPAR Raw Data'!$B$6:$BE$43,'RevPAR Raw Data'!AE$1,FALSE)</f>
        <v>0.51820785501309397</v>
      </c>
    </row>
    <row r="21" spans="1:66" x14ac:dyDescent="0.45">
      <c r="A21" s="63" t="s">
        <v>90</v>
      </c>
      <c r="B21" s="47">
        <f>VLOOKUP($A21,'Occupancy Raw Data'!$B$8:$BE$45,'Occupancy Raw Data'!G$3,FALSE)</f>
        <v>56.668563839878502</v>
      </c>
      <c r="C21" s="48">
        <f>VLOOKUP($A21,'Occupancy Raw Data'!$B$8:$BE$45,'Occupancy Raw Data'!H$3,FALSE)</f>
        <v>73.534433693796203</v>
      </c>
      <c r="D21" s="48">
        <f>VLOOKUP($A21,'Occupancy Raw Data'!$B$8:$BE$45,'Occupancy Raw Data'!I$3,FALSE)</f>
        <v>85.477139062796397</v>
      </c>
      <c r="E21" s="48">
        <f>VLOOKUP($A21,'Occupancy Raw Data'!$B$8:$BE$45,'Occupancy Raw Data'!J$3,FALSE)</f>
        <v>89.195598558148305</v>
      </c>
      <c r="F21" s="48">
        <f>VLOOKUP($A21,'Occupancy Raw Data'!$B$8:$BE$45,'Occupancy Raw Data'!K$3,FALSE)</f>
        <v>79.6053879719218</v>
      </c>
      <c r="G21" s="49">
        <f>VLOOKUP($A21,'Occupancy Raw Data'!$B$8:$BE$45,'Occupancy Raw Data'!L$3,FALSE)</f>
        <v>76.896224625308193</v>
      </c>
      <c r="H21" s="48">
        <f>VLOOKUP($A21,'Occupancy Raw Data'!$B$8:$BE$45,'Occupancy Raw Data'!N$3,FALSE)</f>
        <v>81.189527603870204</v>
      </c>
      <c r="I21" s="48">
        <f>VLOOKUP($A21,'Occupancy Raw Data'!$B$8:$BE$45,'Occupancy Raw Data'!O$3,FALSE)</f>
        <v>83.542022386643893</v>
      </c>
      <c r="J21" s="49">
        <f>VLOOKUP($A21,'Occupancy Raw Data'!$B$8:$BE$45,'Occupancy Raw Data'!P$3,FALSE)</f>
        <v>82.365774995256999</v>
      </c>
      <c r="K21" s="50">
        <f>VLOOKUP($A21,'Occupancy Raw Data'!$B$8:$BE$45,'Occupancy Raw Data'!R$3,FALSE)</f>
        <v>78.458953302436498</v>
      </c>
      <c r="M21" s="47">
        <f>VLOOKUP($A21,'Occupancy Raw Data'!$B$8:$BE$45,'Occupancy Raw Data'!T$3,FALSE)</f>
        <v>32.373144249944602</v>
      </c>
      <c r="N21" s="48">
        <f>VLOOKUP($A21,'Occupancy Raw Data'!$B$8:$BE$45,'Occupancy Raw Data'!U$3,FALSE)</f>
        <v>14.083885209712999</v>
      </c>
      <c r="O21" s="48">
        <f>VLOOKUP($A21,'Occupancy Raw Data'!$B$8:$BE$45,'Occupancy Raw Data'!V$3,FALSE)</f>
        <v>13.703470031545701</v>
      </c>
      <c r="P21" s="48">
        <f>VLOOKUP($A21,'Occupancy Raw Data'!$B$8:$BE$45,'Occupancy Raw Data'!W$3,FALSE)</f>
        <v>11.847270132032801</v>
      </c>
      <c r="Q21" s="48">
        <f>VLOOKUP($A21,'Occupancy Raw Data'!$B$8:$BE$45,'Occupancy Raw Data'!X$3,FALSE)</f>
        <v>11.595744680851</v>
      </c>
      <c r="R21" s="49">
        <f>VLOOKUP($A21,'Occupancy Raw Data'!$B$8:$BE$45,'Occupancy Raw Data'!Y$3,FALSE)</f>
        <v>15.278725824800899</v>
      </c>
      <c r="S21" s="48">
        <f>VLOOKUP($A21,'Occupancy Raw Data'!$B$8:$BE$45,'Occupancy Raw Data'!AA$3,FALSE)</f>
        <v>18.2182320441988</v>
      </c>
      <c r="T21" s="48">
        <f>VLOOKUP($A21,'Occupancy Raw Data'!$B$8:$BE$45,'Occupancy Raw Data'!AB$3,FALSE)</f>
        <v>14.465817520145499</v>
      </c>
      <c r="U21" s="49">
        <f>VLOOKUP($A21,'Occupancy Raw Data'!$B$8:$BE$45,'Occupancy Raw Data'!AC$3,FALSE)</f>
        <v>16.284987277353601</v>
      </c>
      <c r="V21" s="50">
        <f>VLOOKUP($A21,'Occupancy Raw Data'!$B$8:$BE$45,'Occupancy Raw Data'!AE$3,FALSE)</f>
        <v>15.578712021399699</v>
      </c>
      <c r="X21" s="51">
        <f>VLOOKUP($A21,'ADR Raw Data'!$B$6:$BE$43,'ADR Raw Data'!G$1,FALSE)</f>
        <v>116.272122530967</v>
      </c>
      <c r="Y21" s="52">
        <f>VLOOKUP($A21,'ADR Raw Data'!$B$6:$BE$43,'ADR Raw Data'!H$1,FALSE)</f>
        <v>140.15584365325</v>
      </c>
      <c r="Z21" s="52">
        <f>VLOOKUP($A21,'ADR Raw Data'!$B$6:$BE$43,'ADR Raw Data'!I$1,FALSE)</f>
        <v>152.403575629785</v>
      </c>
      <c r="AA21" s="52">
        <f>VLOOKUP($A21,'ADR Raw Data'!$B$6:$BE$43,'ADR Raw Data'!J$1,FALSE)</f>
        <v>152.68467723067101</v>
      </c>
      <c r="AB21" s="52">
        <f>VLOOKUP($A21,'ADR Raw Data'!$B$6:$BE$43,'ADR Raw Data'!K$1,FALSE)</f>
        <v>134.323229265967</v>
      </c>
      <c r="AC21" s="53">
        <f>VLOOKUP($A21,'ADR Raw Data'!$B$6:$BE$43,'ADR Raw Data'!L$1,FALSE)</f>
        <v>141.05745929142401</v>
      </c>
      <c r="AD21" s="52">
        <f>VLOOKUP($A21,'ADR Raw Data'!$B$6:$BE$43,'ADR Raw Data'!N$1,FALSE)</f>
        <v>116.782769015071</v>
      </c>
      <c r="AE21" s="52">
        <f>VLOOKUP($A21,'ADR Raw Data'!$B$6:$BE$43,'ADR Raw Data'!O$1,FALSE)</f>
        <v>117.566936527762</v>
      </c>
      <c r="AF21" s="53">
        <f>VLOOKUP($A21,'ADR Raw Data'!$B$6:$BE$43,'ADR Raw Data'!P$1,FALSE)</f>
        <v>117.180452032707</v>
      </c>
      <c r="AG21" s="54">
        <f>VLOOKUP($A21,'ADR Raw Data'!$B$6:$BE$43,'ADR Raw Data'!R$1,FALSE)</f>
        <v>133.89575926629499</v>
      </c>
      <c r="AI21" s="47">
        <f>VLOOKUP($A21,'ADR Raw Data'!$B$6:$BE$43,'ADR Raw Data'!T$1,FALSE)</f>
        <v>6.3611876799155898</v>
      </c>
      <c r="AJ21" s="48">
        <f>VLOOKUP($A21,'ADR Raw Data'!$B$6:$BE$43,'ADR Raw Data'!U$1,FALSE)</f>
        <v>4.7361621663502698</v>
      </c>
      <c r="AK21" s="48">
        <f>VLOOKUP($A21,'ADR Raw Data'!$B$6:$BE$43,'ADR Raw Data'!V$1,FALSE)</f>
        <v>6.4928160556306702</v>
      </c>
      <c r="AL21" s="48">
        <f>VLOOKUP($A21,'ADR Raw Data'!$B$6:$BE$43,'ADR Raw Data'!W$1,FALSE)</f>
        <v>6.1702003336692499</v>
      </c>
      <c r="AM21" s="48">
        <f>VLOOKUP($A21,'ADR Raw Data'!$B$6:$BE$43,'ADR Raw Data'!X$1,FALSE)</f>
        <v>2.7949451596219599</v>
      </c>
      <c r="AN21" s="49">
        <f>VLOOKUP($A21,'ADR Raw Data'!$B$6:$BE$43,'ADR Raw Data'!Y$1,FALSE)</f>
        <v>4.8875644166500498</v>
      </c>
      <c r="AO21" s="48">
        <f>VLOOKUP($A21,'ADR Raw Data'!$B$6:$BE$43,'ADR Raw Data'!AA$1,FALSE)</f>
        <v>1.9060790365107101</v>
      </c>
      <c r="AP21" s="48">
        <f>VLOOKUP($A21,'ADR Raw Data'!$B$6:$BE$43,'ADR Raw Data'!AB$1,FALSE)</f>
        <v>2.8799516159196799</v>
      </c>
      <c r="AQ21" s="49">
        <f>VLOOKUP($A21,'ADR Raw Data'!$B$6:$BE$43,'ADR Raw Data'!AC$1,FALSE)</f>
        <v>2.4016095545187701</v>
      </c>
      <c r="AR21" s="50">
        <f>VLOOKUP($A21,'ADR Raw Data'!$B$6:$BE$43,'ADR Raw Data'!AE$1,FALSE)</f>
        <v>4.1937718939699904</v>
      </c>
      <c r="AS21" s="40"/>
      <c r="AT21" s="51">
        <f>VLOOKUP($A21,'RevPAR Raw Data'!$B$6:$BE$43,'RevPAR Raw Data'!G$1,FALSE)</f>
        <v>65.889741984443106</v>
      </c>
      <c r="AU21" s="52">
        <f>VLOOKUP($A21,'RevPAR Raw Data'!$B$6:$BE$43,'RevPAR Raw Data'!H$1,FALSE)</f>
        <v>103.06280591917999</v>
      </c>
      <c r="AV21" s="52">
        <f>VLOOKUP($A21,'RevPAR Raw Data'!$B$6:$BE$43,'RevPAR Raw Data'!I$1,FALSE)</f>
        <v>130.27021627774599</v>
      </c>
      <c r="AW21" s="52">
        <f>VLOOKUP($A21,'RevPAR Raw Data'!$B$6:$BE$43,'RevPAR Raw Data'!J$1,FALSE)</f>
        <v>136.188011762473</v>
      </c>
      <c r="AX21" s="52">
        <f>VLOOKUP($A21,'RevPAR Raw Data'!$B$6:$BE$43,'RevPAR Raw Data'!K$1,FALSE)</f>
        <v>106.92852779358699</v>
      </c>
      <c r="AY21" s="53">
        <f>VLOOKUP($A21,'RevPAR Raw Data'!$B$6:$BE$43,'RevPAR Raw Data'!L$1,FALSE)</f>
        <v>108.467860747486</v>
      </c>
      <c r="AZ21" s="52">
        <f>VLOOKUP($A21,'RevPAR Raw Data'!$B$6:$BE$43,'RevPAR Raw Data'!N$1,FALSE)</f>
        <v>94.815378486055707</v>
      </c>
      <c r="BA21" s="52">
        <f>VLOOKUP($A21,'RevPAR Raw Data'!$B$6:$BE$43,'RevPAR Raw Data'!O$1,FALSE)</f>
        <v>98.217796433314305</v>
      </c>
      <c r="BB21" s="53">
        <f>VLOOKUP($A21,'RevPAR Raw Data'!$B$6:$BE$43,'RevPAR Raw Data'!P$1,FALSE)</f>
        <v>96.516587459684999</v>
      </c>
      <c r="BC21" s="54">
        <f>VLOOKUP($A21,'RevPAR Raw Data'!$B$6:$BE$43,'RevPAR Raw Data'!R$1,FALSE)</f>
        <v>105.053211236685</v>
      </c>
      <c r="BE21" s="47">
        <f>VLOOKUP($A21,'RevPAR Raw Data'!$B$6:$BE$43,'RevPAR Raw Data'!T$1,FALSE)</f>
        <v>40.793648393488901</v>
      </c>
      <c r="BF21" s="48">
        <f>VLOOKUP($A21,'RevPAR Raw Data'!$B$6:$BE$43,'RevPAR Raw Data'!U$1,FALSE)</f>
        <v>19.4870830189179</v>
      </c>
      <c r="BG21" s="48">
        <f>VLOOKUP($A21,'RevPAR Raw Data'!$B$6:$BE$43,'RevPAR Raw Data'!V$1,FALSE)</f>
        <v>21.086027189563101</v>
      </c>
      <c r="BH21" s="48">
        <f>VLOOKUP($A21,'RevPAR Raw Data'!$B$6:$BE$43,'RevPAR Raw Data'!W$1,FALSE)</f>
        <v>18.7484707669194</v>
      </c>
      <c r="BI21" s="48">
        <f>VLOOKUP($A21,'RevPAR Raw Data'!$B$6:$BE$43,'RevPAR Raw Data'!X$1,FALSE)</f>
        <v>14.714784545152501</v>
      </c>
      <c r="BJ21" s="49">
        <f>VLOOKUP($A21,'RevPAR Raw Data'!$B$6:$BE$43,'RevPAR Raw Data'!Y$1,FALSE)</f>
        <v>20.9130478081814</v>
      </c>
      <c r="BK21" s="48">
        <f>VLOOKUP($A21,'RevPAR Raw Data'!$B$6:$BE$43,'RevPAR Raw Data'!AA$1,FALSE)</f>
        <v>20.4715649825269</v>
      </c>
      <c r="BL21" s="48">
        <f>VLOOKUP($A21,'RevPAR Raw Data'!$B$6:$BE$43,'RevPAR Raw Data'!AB$1,FALSE)</f>
        <v>17.762377681492602</v>
      </c>
      <c r="BM21" s="49">
        <f>VLOOKUP($A21,'RevPAR Raw Data'!$B$6:$BE$43,'RevPAR Raw Data'!AC$1,FALSE)</f>
        <v>19.0776986422775</v>
      </c>
      <c r="BN21" s="50">
        <f>VLOOKUP($A21,'RevPAR Raw Data'!$B$6:$BE$43,'RevPAR Raw Data'!AE$1,FALSE)</f>
        <v>20.425819561565699</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Data'!G$3,FALSE)</f>
        <v>45.762058868854901</v>
      </c>
      <c r="C23" s="48">
        <f>VLOOKUP($A23,'Occupancy Raw Data'!$B$8:$BE$45,'Occupancy Raw Data'!H$3,FALSE)</f>
        <v>51.2123080084245</v>
      </c>
      <c r="D23" s="48">
        <f>VLOOKUP($A23,'Occupancy Raw Data'!$B$8:$BE$45,'Occupancy Raw Data'!I$3,FALSE)</f>
        <v>55.360353418605797</v>
      </c>
      <c r="E23" s="48">
        <f>VLOOKUP($A23,'Occupancy Raw Data'!$B$8:$BE$45,'Occupancy Raw Data'!J$3,FALSE)</f>
        <v>56.148867313915801</v>
      </c>
      <c r="F23" s="48">
        <f>VLOOKUP($A23,'Occupancy Raw Data'!$B$8:$BE$45,'Occupancy Raw Data'!K$3,FALSE)</f>
        <v>60.343144809164201</v>
      </c>
      <c r="G23" s="49">
        <f>VLOOKUP($A23,'Occupancy Raw Data'!$B$8:$BE$45,'Occupancy Raw Data'!L$3,FALSE)</f>
        <v>53.765346483793003</v>
      </c>
      <c r="H23" s="48">
        <f>VLOOKUP($A23,'Occupancy Raw Data'!$B$8:$BE$45,'Occupancy Raw Data'!N$3,FALSE)</f>
        <v>73.830071402886901</v>
      </c>
      <c r="I23" s="48">
        <f>VLOOKUP($A23,'Occupancy Raw Data'!$B$8:$BE$45,'Occupancy Raw Data'!O$3,FALSE)</f>
        <v>76.226434478861606</v>
      </c>
      <c r="J23" s="49">
        <f>VLOOKUP($A23,'Occupancy Raw Data'!$B$8:$BE$45,'Occupancy Raw Data'!P$3,FALSE)</f>
        <v>75.028252940874296</v>
      </c>
      <c r="K23" s="50">
        <f>VLOOKUP($A23,'Occupancy Raw Data'!$B$8:$BE$45,'Occupancy Raw Data'!R$3,FALSE)</f>
        <v>59.840462614387697</v>
      </c>
      <c r="M23" s="47">
        <f>VLOOKUP($A23,'Occupancy Raw Data'!$B$8:$BE$45,'Occupancy Raw Data'!T$3,FALSE)</f>
        <v>-0.79501663170155801</v>
      </c>
      <c r="N23" s="48">
        <f>VLOOKUP($A23,'Occupancy Raw Data'!$B$8:$BE$45,'Occupancy Raw Data'!U$3,FALSE)</f>
        <v>-11.2911646655075</v>
      </c>
      <c r="O23" s="48">
        <f>VLOOKUP($A23,'Occupancy Raw Data'!$B$8:$BE$45,'Occupancy Raw Data'!V$3,FALSE)</f>
        <v>-12.6736308244533</v>
      </c>
      <c r="P23" s="48">
        <f>VLOOKUP($A23,'Occupancy Raw Data'!$B$8:$BE$45,'Occupancy Raw Data'!W$3,FALSE)</f>
        <v>-17.9724825596054</v>
      </c>
      <c r="Q23" s="48">
        <f>VLOOKUP($A23,'Occupancy Raw Data'!$B$8:$BE$45,'Occupancy Raw Data'!X$3,FALSE)</f>
        <v>-14.9851086916669</v>
      </c>
      <c r="R23" s="49">
        <f>VLOOKUP($A23,'Occupancy Raw Data'!$B$8:$BE$45,'Occupancy Raw Data'!Y$3,FALSE)</f>
        <v>-12.344379903377201</v>
      </c>
      <c r="S23" s="48">
        <f>VLOOKUP($A23,'Occupancy Raw Data'!$B$8:$BE$45,'Occupancy Raw Data'!AA$3,FALSE)</f>
        <v>-6.50575663476363</v>
      </c>
      <c r="T23" s="48">
        <f>VLOOKUP($A23,'Occupancy Raw Data'!$B$8:$BE$45,'Occupancy Raw Data'!AB$3,FALSE)</f>
        <v>-4.4625724162193503</v>
      </c>
      <c r="U23" s="49">
        <f>VLOOKUP($A23,'Occupancy Raw Data'!$B$8:$BE$45,'Occupancy Raw Data'!AC$3,FALSE)</f>
        <v>-5.4788911266111704</v>
      </c>
      <c r="V23" s="50">
        <f>VLOOKUP($A23,'Occupancy Raw Data'!$B$8:$BE$45,'Occupancy Raw Data'!AE$3,FALSE)</f>
        <v>-10.002664279203501</v>
      </c>
      <c r="X23" s="51">
        <f>VLOOKUP($A23,'ADR Raw Data'!$B$6:$BE$43,'ADR Raw Data'!G$1,FALSE)</f>
        <v>101.641942919683</v>
      </c>
      <c r="Y23" s="52">
        <f>VLOOKUP($A23,'ADR Raw Data'!$B$6:$BE$43,'ADR Raw Data'!H$1,FALSE)</f>
        <v>100.412945799689</v>
      </c>
      <c r="Z23" s="52">
        <f>VLOOKUP($A23,'ADR Raw Data'!$B$6:$BE$43,'ADR Raw Data'!I$1,FALSE)</f>
        <v>104.689785733506</v>
      </c>
      <c r="AA23" s="52">
        <f>VLOOKUP($A23,'ADR Raw Data'!$B$6:$BE$43,'ADR Raw Data'!J$1,FALSE)</f>
        <v>105.26762330177</v>
      </c>
      <c r="AB23" s="52">
        <f>VLOOKUP($A23,'ADR Raw Data'!$B$6:$BE$43,'ADR Raw Data'!K$1,FALSE)</f>
        <v>111.267321218183</v>
      </c>
      <c r="AC23" s="53">
        <f>VLOOKUP($A23,'ADR Raw Data'!$B$6:$BE$43,'ADR Raw Data'!L$1,FALSE)</f>
        <v>104.95334469689</v>
      </c>
      <c r="AD23" s="52">
        <f>VLOOKUP($A23,'ADR Raw Data'!$B$6:$BE$43,'ADR Raw Data'!N$1,FALSE)</f>
        <v>141.23095172725601</v>
      </c>
      <c r="AE23" s="52">
        <f>VLOOKUP($A23,'ADR Raw Data'!$B$6:$BE$43,'ADR Raw Data'!O$1,FALSE)</f>
        <v>147.329840029651</v>
      </c>
      <c r="AF23" s="53">
        <f>VLOOKUP($A23,'ADR Raw Data'!$B$6:$BE$43,'ADR Raw Data'!P$1,FALSE)</f>
        <v>144.32909470242799</v>
      </c>
      <c r="AG23" s="54">
        <f>VLOOKUP($A23,'ADR Raw Data'!$B$6:$BE$43,'ADR Raw Data'!R$1,FALSE)</f>
        <v>119.058916183287</v>
      </c>
      <c r="AI23" s="47">
        <f>VLOOKUP($A23,'ADR Raw Data'!$B$6:$BE$43,'ADR Raw Data'!T$1,FALSE)</f>
        <v>-8.1075702445389197</v>
      </c>
      <c r="AJ23" s="48">
        <f>VLOOKUP($A23,'ADR Raw Data'!$B$6:$BE$43,'ADR Raw Data'!U$1,FALSE)</f>
        <v>-12.7334175536204</v>
      </c>
      <c r="AK23" s="48">
        <f>VLOOKUP($A23,'ADR Raw Data'!$B$6:$BE$43,'ADR Raw Data'!V$1,FALSE)</f>
        <v>-12.3143578930259</v>
      </c>
      <c r="AL23" s="48">
        <f>VLOOKUP($A23,'ADR Raw Data'!$B$6:$BE$43,'ADR Raw Data'!W$1,FALSE)</f>
        <v>-13.859532544658</v>
      </c>
      <c r="AM23" s="48">
        <f>VLOOKUP($A23,'ADR Raw Data'!$B$6:$BE$43,'ADR Raw Data'!X$1,FALSE)</f>
        <v>-11.616637814936601</v>
      </c>
      <c r="AN23" s="49">
        <f>VLOOKUP($A23,'ADR Raw Data'!$B$6:$BE$43,'ADR Raw Data'!Y$1,FALSE)</f>
        <v>-12.090946545679699</v>
      </c>
      <c r="AO23" s="48">
        <f>VLOOKUP($A23,'ADR Raw Data'!$B$6:$BE$43,'ADR Raw Data'!AA$1,FALSE)</f>
        <v>-5.7381026560079196</v>
      </c>
      <c r="AP23" s="48">
        <f>VLOOKUP($A23,'ADR Raw Data'!$B$6:$BE$43,'ADR Raw Data'!AB$1,FALSE)</f>
        <v>-1.9671071597132199</v>
      </c>
      <c r="AQ23" s="49">
        <f>VLOOKUP($A23,'ADR Raw Data'!$B$6:$BE$43,'ADR Raw Data'!AC$1,FALSE)</f>
        <v>-3.81803220990912</v>
      </c>
      <c r="AR23" s="50">
        <f>VLOOKUP($A23,'ADR Raw Data'!$B$6:$BE$43,'ADR Raw Data'!AE$1,FALSE)</f>
        <v>-8.3101177411474403</v>
      </c>
      <c r="AS23" s="40"/>
      <c r="AT23" s="51">
        <f>VLOOKUP($A23,'RevPAR Raw Data'!$B$6:$BE$43,'RevPAR Raw Data'!G$1,FALSE)</f>
        <v>46.513445754353498</v>
      </c>
      <c r="AU23" s="52">
        <f>VLOOKUP($A23,'RevPAR Raw Data'!$B$6:$BE$43,'RevPAR Raw Data'!H$1,FALSE)</f>
        <v>51.423787083269097</v>
      </c>
      <c r="AV23" s="52">
        <f>VLOOKUP($A23,'RevPAR Raw Data'!$B$6:$BE$43,'RevPAR Raw Data'!I$1,FALSE)</f>
        <v>57.9566353752504</v>
      </c>
      <c r="AW23" s="52">
        <f>VLOOKUP($A23,'RevPAR Raw Data'!$B$6:$BE$43,'RevPAR Raw Data'!J$1,FALSE)</f>
        <v>59.106578132223703</v>
      </c>
      <c r="AX23" s="52">
        <f>VLOOKUP($A23,'RevPAR Raw Data'!$B$6:$BE$43,'RevPAR Raw Data'!K$1,FALSE)</f>
        <v>67.142200767966301</v>
      </c>
      <c r="AY23" s="53">
        <f>VLOOKUP($A23,'RevPAR Raw Data'!$B$6:$BE$43,'RevPAR Raw Data'!L$1,FALSE)</f>
        <v>56.428529422612598</v>
      </c>
      <c r="AZ23" s="52">
        <f>VLOOKUP($A23,'RevPAR Raw Data'!$B$6:$BE$43,'RevPAR Raw Data'!N$1,FALSE)</f>
        <v>104.27091250321</v>
      </c>
      <c r="BA23" s="52">
        <f>VLOOKUP($A23,'RevPAR Raw Data'!$B$6:$BE$43,'RevPAR Raw Data'!O$1,FALSE)</f>
        <v>112.304283978014</v>
      </c>
      <c r="BB23" s="53">
        <f>VLOOKUP($A23,'RevPAR Raw Data'!$B$6:$BE$43,'RevPAR Raw Data'!P$1,FALSE)</f>
        <v>108.287598240612</v>
      </c>
      <c r="BC23" s="54">
        <f>VLOOKUP($A23,'RevPAR Raw Data'!$B$6:$BE$43,'RevPAR Raw Data'!R$1,FALSE)</f>
        <v>71.245406227755296</v>
      </c>
      <c r="BE23" s="47">
        <f>VLOOKUP($A23,'RevPAR Raw Data'!$B$6:$BE$43,'RevPAR Raw Data'!T$1,FALSE)</f>
        <v>-8.8381303443695103</v>
      </c>
      <c r="BF23" s="48">
        <f>VLOOKUP($A23,'RevPAR Raw Data'!$B$6:$BE$43,'RevPAR Raw Data'!U$1,FALSE)</f>
        <v>-22.586831075602099</v>
      </c>
      <c r="BG23" s="48">
        <f>VLOOKUP($A23,'RevPAR Raw Data'!$B$6:$BE$43,'RevPAR Raw Data'!V$1,FALSE)</f>
        <v>-23.4273124597152</v>
      </c>
      <c r="BH23" s="48">
        <f>VLOOKUP($A23,'RevPAR Raw Data'!$B$6:$BE$43,'RevPAR Raw Data'!W$1,FALSE)</f>
        <v>-29.341113034831999</v>
      </c>
      <c r="BI23" s="48">
        <f>VLOOKUP($A23,'RevPAR Raw Data'!$B$6:$BE$43,'RevPAR Raw Data'!X$1,FALSE)</f>
        <v>-24.860980703718099</v>
      </c>
      <c r="BJ23" s="49">
        <f>VLOOKUP($A23,'RevPAR Raw Data'!$B$6:$BE$43,'RevPAR Raw Data'!Y$1,FALSE)</f>
        <v>-22.942774073544001</v>
      </c>
      <c r="BK23" s="48">
        <f>VLOOKUP($A23,'RevPAR Raw Data'!$B$6:$BE$43,'RevPAR Raw Data'!AA$1,FALSE)</f>
        <v>-11.870552296518699</v>
      </c>
      <c r="BL23" s="48">
        <f>VLOOKUP($A23,'RevPAR Raw Data'!$B$6:$BE$43,'RevPAR Raw Data'!AB$1,FALSE)</f>
        <v>-6.34189599442574</v>
      </c>
      <c r="BM23" s="49">
        <f>VLOOKUP($A23,'RevPAR Raw Data'!$B$6:$BE$43,'RevPAR Raw Data'!AC$1,FALSE)</f>
        <v>-9.0877375085604299</v>
      </c>
      <c r="BN23" s="50">
        <f>VLOOKUP($A23,'RevPAR Raw Data'!$B$6:$BE$43,'RevPAR Raw Data'!AE$1,FALSE)</f>
        <v>-17.4815488414974</v>
      </c>
    </row>
    <row r="24" spans="1:66" x14ac:dyDescent="0.45">
      <c r="A24" s="63" t="s">
        <v>91</v>
      </c>
      <c r="B24" s="47">
        <f>VLOOKUP($A24,'Occupancy Raw Data'!$B$8:$BE$45,'Occupancy Raw Data'!G$3,FALSE)</f>
        <v>54.651762682717099</v>
      </c>
      <c r="C24" s="48">
        <f>VLOOKUP($A24,'Occupancy Raw Data'!$B$8:$BE$45,'Occupancy Raw Data'!H$3,FALSE)</f>
        <v>66.087704213241594</v>
      </c>
      <c r="D24" s="48">
        <f>VLOOKUP($A24,'Occupancy Raw Data'!$B$8:$BE$45,'Occupancy Raw Data'!I$3,FALSE)</f>
        <v>72.037833190025694</v>
      </c>
      <c r="E24" s="48">
        <f>VLOOKUP($A24,'Occupancy Raw Data'!$B$8:$BE$45,'Occupancy Raw Data'!J$3,FALSE)</f>
        <v>72.209802235597493</v>
      </c>
      <c r="F24" s="48">
        <f>VLOOKUP($A24,'Occupancy Raw Data'!$B$8:$BE$45,'Occupancy Raw Data'!K$3,FALSE)</f>
        <v>67.635425623387704</v>
      </c>
      <c r="G24" s="49">
        <f>VLOOKUP($A24,'Occupancy Raw Data'!$B$8:$BE$45,'Occupancy Raw Data'!L$3,FALSE)</f>
        <v>66.524505588993904</v>
      </c>
      <c r="H24" s="48">
        <f>VLOOKUP($A24,'Occupancy Raw Data'!$B$8:$BE$45,'Occupancy Raw Data'!N$3,FALSE)</f>
        <v>73.482373172828801</v>
      </c>
      <c r="I24" s="48">
        <f>VLOOKUP($A24,'Occupancy Raw Data'!$B$8:$BE$45,'Occupancy Raw Data'!O$3,FALSE)</f>
        <v>75.7523645743766</v>
      </c>
      <c r="J24" s="49">
        <f>VLOOKUP($A24,'Occupancy Raw Data'!$B$8:$BE$45,'Occupancy Raw Data'!P$3,FALSE)</f>
        <v>74.6173688736027</v>
      </c>
      <c r="K24" s="50">
        <f>VLOOKUP($A24,'Occupancy Raw Data'!$B$8:$BE$45,'Occupancy Raw Data'!R$3,FALSE)</f>
        <v>68.836752241739305</v>
      </c>
      <c r="M24" s="47">
        <f>VLOOKUP($A24,'Occupancy Raw Data'!$B$8:$BE$45,'Occupancy Raw Data'!T$3,FALSE)</f>
        <v>2.1688304982387701</v>
      </c>
      <c r="N24" s="48">
        <f>VLOOKUP($A24,'Occupancy Raw Data'!$B$8:$BE$45,'Occupancy Raw Data'!U$3,FALSE)</f>
        <v>-6.11349957007738</v>
      </c>
      <c r="O24" s="48">
        <f>VLOOKUP($A24,'Occupancy Raw Data'!$B$8:$BE$45,'Occupancy Raw Data'!V$3,FALSE)</f>
        <v>-2.7726888519161701</v>
      </c>
      <c r="P24" s="48">
        <f>VLOOKUP($A24,'Occupancy Raw Data'!$B$8:$BE$45,'Occupancy Raw Data'!W$3,FALSE)</f>
        <v>-7.0103985599138898</v>
      </c>
      <c r="Q24" s="48">
        <f>VLOOKUP($A24,'Occupancy Raw Data'!$B$8:$BE$45,'Occupancy Raw Data'!X$3,FALSE)</f>
        <v>-11.244967246101799</v>
      </c>
      <c r="R24" s="49">
        <f>VLOOKUP($A24,'Occupancy Raw Data'!$B$8:$BE$45,'Occupancy Raw Data'!Y$3,FALSE)</f>
        <v>-5.4601379413095996</v>
      </c>
      <c r="S24" s="48">
        <f>VLOOKUP($A24,'Occupancy Raw Data'!$B$8:$BE$45,'Occupancy Raw Data'!AA$3,FALSE)</f>
        <v>-10.5974865051053</v>
      </c>
      <c r="T24" s="48">
        <f>VLOOKUP($A24,'Occupancy Raw Data'!$B$8:$BE$45,'Occupancy Raw Data'!AB$3,FALSE)</f>
        <v>-9.5267839278504507</v>
      </c>
      <c r="U24" s="49">
        <f>VLOOKUP($A24,'Occupancy Raw Data'!$B$8:$BE$45,'Occupancy Raw Data'!AC$3,FALSE)</f>
        <v>-10.057178260101701</v>
      </c>
      <c r="V24" s="50">
        <f>VLOOKUP($A24,'Occupancy Raw Data'!$B$8:$BE$45,'Occupancy Raw Data'!AE$3,FALSE)</f>
        <v>-6.9333237385851296</v>
      </c>
      <c r="X24" s="51">
        <f>VLOOKUP($A24,'ADR Raw Data'!$B$6:$BE$43,'ADR Raw Data'!G$1,FALSE)</f>
        <v>89.626801006922506</v>
      </c>
      <c r="Y24" s="52">
        <f>VLOOKUP($A24,'ADR Raw Data'!$B$6:$BE$43,'ADR Raw Data'!H$1,FALSE)</f>
        <v>96.0574952380952</v>
      </c>
      <c r="Z24" s="52">
        <f>VLOOKUP($A24,'ADR Raw Data'!$B$6:$BE$43,'ADR Raw Data'!I$1,FALSE)</f>
        <v>99.619367939842405</v>
      </c>
      <c r="AA24" s="52">
        <f>VLOOKUP($A24,'ADR Raw Data'!$B$6:$BE$43,'ADR Raw Data'!J$1,FALSE)</f>
        <v>99.565314050964503</v>
      </c>
      <c r="AB24" s="52">
        <f>VLOOKUP($A24,'ADR Raw Data'!$B$6:$BE$43,'ADR Raw Data'!K$1,FALSE)</f>
        <v>96.538201245868194</v>
      </c>
      <c r="AC24" s="53">
        <f>VLOOKUP($A24,'ADR Raw Data'!$B$6:$BE$43,'ADR Raw Data'!L$1,FALSE)</f>
        <v>96.6315768431392</v>
      </c>
      <c r="AD24" s="52">
        <f>VLOOKUP($A24,'ADR Raw Data'!$B$6:$BE$43,'ADR Raw Data'!N$1,FALSE)</f>
        <v>106.451248584132</v>
      </c>
      <c r="AE24" s="52">
        <f>VLOOKUP($A24,'ADR Raw Data'!$B$6:$BE$43,'ADR Raw Data'!O$1,FALSE)</f>
        <v>108.491099841089</v>
      </c>
      <c r="AF24" s="53">
        <f>VLOOKUP($A24,'ADR Raw Data'!$B$6:$BE$43,'ADR Raw Data'!P$1,FALSE)</f>
        <v>107.486688176999</v>
      </c>
      <c r="AG24" s="54">
        <f>VLOOKUP($A24,'ADR Raw Data'!$B$6:$BE$43,'ADR Raw Data'!R$1,FALSE)</f>
        <v>99.993484628836498</v>
      </c>
      <c r="AI24" s="47">
        <f>VLOOKUP($A24,'ADR Raw Data'!$B$6:$BE$43,'ADR Raw Data'!T$1,FALSE)</f>
        <v>3.4007568352147302</v>
      </c>
      <c r="AJ24" s="48">
        <f>VLOOKUP($A24,'ADR Raw Data'!$B$6:$BE$43,'ADR Raw Data'!U$1,FALSE)</f>
        <v>3.3868829126272102</v>
      </c>
      <c r="AK24" s="48">
        <f>VLOOKUP($A24,'ADR Raw Data'!$B$6:$BE$43,'ADR Raw Data'!V$1,FALSE)</f>
        <v>4.5972719140340503</v>
      </c>
      <c r="AL24" s="48">
        <f>VLOOKUP($A24,'ADR Raw Data'!$B$6:$BE$43,'ADR Raw Data'!W$1,FALSE)</f>
        <v>2.78569513791816</v>
      </c>
      <c r="AM24" s="48">
        <f>VLOOKUP($A24,'ADR Raw Data'!$B$6:$BE$43,'ADR Raw Data'!X$1,FALSE)</f>
        <v>1.1529704551167099</v>
      </c>
      <c r="AN24" s="49">
        <f>VLOOKUP($A24,'ADR Raw Data'!$B$6:$BE$43,'ADR Raw Data'!Y$1,FALSE)</f>
        <v>2.9369675565750901</v>
      </c>
      <c r="AO24" s="48">
        <f>VLOOKUP($A24,'ADR Raw Data'!$B$6:$BE$43,'ADR Raw Data'!AA$1,FALSE)</f>
        <v>-2.9723189477520702</v>
      </c>
      <c r="AP24" s="48">
        <f>VLOOKUP($A24,'ADR Raw Data'!$B$6:$BE$43,'ADR Raw Data'!AB$1,FALSE)</f>
        <v>-4.1886702288864397</v>
      </c>
      <c r="AQ24" s="49">
        <f>VLOOKUP($A24,'ADR Raw Data'!$B$6:$BE$43,'ADR Raw Data'!AC$1,FALSE)</f>
        <v>-3.59028624577644</v>
      </c>
      <c r="AR24" s="50">
        <f>VLOOKUP($A24,'ADR Raw Data'!$B$6:$BE$43,'ADR Raw Data'!AE$1,FALSE)</f>
        <v>0.47629829600547502</v>
      </c>
      <c r="AS24" s="40"/>
      <c r="AT24" s="51">
        <f>VLOOKUP($A24,'RevPAR Raw Data'!$B$6:$BE$43,'RevPAR Raw Data'!G$1,FALSE)</f>
        <v>48.982626586414398</v>
      </c>
      <c r="AU24" s="52">
        <f>VLOOKUP($A24,'RevPAR Raw Data'!$B$6:$BE$43,'RevPAR Raw Data'!H$1,FALSE)</f>
        <v>63.482193327601003</v>
      </c>
      <c r="AV24" s="52">
        <f>VLOOKUP($A24,'RevPAR Raw Data'!$B$6:$BE$43,'RevPAR Raw Data'!I$1,FALSE)</f>
        <v>71.763634101461705</v>
      </c>
      <c r="AW24" s="52">
        <f>VLOOKUP($A24,'RevPAR Raw Data'!$B$6:$BE$43,'RevPAR Raw Data'!J$1,FALSE)</f>
        <v>71.895916371453097</v>
      </c>
      <c r="AX24" s="52">
        <f>VLOOKUP($A24,'RevPAR Raw Data'!$B$6:$BE$43,'RevPAR Raw Data'!K$1,FALSE)</f>
        <v>65.294023301805595</v>
      </c>
      <c r="AY24" s="53">
        <f>VLOOKUP($A24,'RevPAR Raw Data'!$B$6:$BE$43,'RevPAR Raw Data'!L$1,FALSE)</f>
        <v>64.283678737747195</v>
      </c>
      <c r="AZ24" s="52">
        <f>VLOOKUP($A24,'RevPAR Raw Data'!$B$6:$BE$43,'RevPAR Raw Data'!N$1,FALSE)</f>
        <v>78.222903731728195</v>
      </c>
      <c r="BA24" s="52">
        <f>VLOOKUP($A24,'RevPAR Raw Data'!$B$6:$BE$43,'RevPAR Raw Data'!O$1,FALSE)</f>
        <v>82.184573482373096</v>
      </c>
      <c r="BB24" s="53">
        <f>VLOOKUP($A24,'RevPAR Raw Data'!$B$6:$BE$43,'RevPAR Raw Data'!P$1,FALSE)</f>
        <v>80.203738607050695</v>
      </c>
      <c r="BC24" s="54">
        <f>VLOOKUP($A24,'RevPAR Raw Data'!$B$6:$BE$43,'RevPAR Raw Data'!R$1,FALSE)</f>
        <v>68.832267271833899</v>
      </c>
      <c r="BE24" s="47">
        <f>VLOOKUP($A24,'RevPAR Raw Data'!$B$6:$BE$43,'RevPAR Raw Data'!T$1,FALSE)</f>
        <v>5.6433439848665898</v>
      </c>
      <c r="BF24" s="48">
        <f>VLOOKUP($A24,'RevPAR Raw Data'!$B$6:$BE$43,'RevPAR Raw Data'!U$1,FALSE)</f>
        <v>-2.9336737297526598</v>
      </c>
      <c r="BG24" s="48">
        <f>VLOOKUP($A24,'RevPAR Raw Data'!$B$6:$BE$43,'RevPAR Raw Data'!V$1,FALSE)</f>
        <v>1.69711501626518</v>
      </c>
      <c r="BH24" s="48">
        <f>VLOOKUP($A24,'RevPAR Raw Data'!$B$6:$BE$43,'RevPAR Raw Data'!W$1,FALSE)</f>
        <v>-4.4199917538279196</v>
      </c>
      <c r="BI24" s="48">
        <f>VLOOKUP($A24,'RevPAR Raw Data'!$B$6:$BE$43,'RevPAR Raw Data'!X$1,FALSE)</f>
        <v>-10.221647941020199</v>
      </c>
      <c r="BJ24" s="49">
        <f>VLOOKUP($A24,'RevPAR Raw Data'!$B$6:$BE$43,'RevPAR Raw Data'!Y$1,FALSE)</f>
        <v>-2.6835328646150098</v>
      </c>
      <c r="BK24" s="48">
        <f>VLOOKUP($A24,'RevPAR Raw Data'!$B$6:$BE$43,'RevPAR Raw Data'!AA$1,FALSE)</f>
        <v>-13.2548143534807</v>
      </c>
      <c r="BL24" s="48">
        <f>VLOOKUP($A24,'RevPAR Raw Data'!$B$6:$BE$43,'RevPAR Raw Data'!AB$1,FALSE)</f>
        <v>-13.316408594580601</v>
      </c>
      <c r="BM24" s="49">
        <f>VLOOKUP($A24,'RevPAR Raw Data'!$B$6:$BE$43,'RevPAR Raw Data'!AC$1,FALSE)</f>
        <v>-13.286383018092501</v>
      </c>
      <c r="BN24" s="50">
        <f>VLOOKUP($A24,'RevPAR Raw Data'!$B$6:$BE$43,'RevPAR Raw Data'!AE$1,FALSE)</f>
        <v>-6.4900487454030804</v>
      </c>
    </row>
    <row r="25" spans="1:66" x14ac:dyDescent="0.45">
      <c r="A25" s="63" t="s">
        <v>32</v>
      </c>
      <c r="B25" s="47">
        <f>VLOOKUP($A25,'Occupancy Raw Data'!$B$8:$BE$45,'Occupancy Raw Data'!G$3,FALSE)</f>
        <v>48.903663884566399</v>
      </c>
      <c r="C25" s="48">
        <f>VLOOKUP($A25,'Occupancy Raw Data'!$B$8:$BE$45,'Occupancy Raw Data'!H$3,FALSE)</f>
        <v>59.088980053755797</v>
      </c>
      <c r="D25" s="48">
        <f>VLOOKUP($A25,'Occupancy Raw Data'!$B$8:$BE$45,'Occupancy Raw Data'!I$3,FALSE)</f>
        <v>64.238223228179294</v>
      </c>
      <c r="E25" s="48">
        <f>VLOOKUP($A25,'Occupancy Raw Data'!$B$8:$BE$45,'Occupancy Raw Data'!J$3,FALSE)</f>
        <v>63.5733484226906</v>
      </c>
      <c r="F25" s="48">
        <f>VLOOKUP($A25,'Occupancy Raw Data'!$B$8:$BE$45,'Occupancy Raw Data'!K$3,FALSE)</f>
        <v>65.681143018814495</v>
      </c>
      <c r="G25" s="49">
        <f>VLOOKUP($A25,'Occupancy Raw Data'!$B$8:$BE$45,'Occupancy Raw Data'!L$3,FALSE)</f>
        <v>60.297071721601299</v>
      </c>
      <c r="H25" s="48">
        <f>VLOOKUP($A25,'Occupancy Raw Data'!$B$8:$BE$45,'Occupancy Raw Data'!N$3,FALSE)</f>
        <v>78.285471778186405</v>
      </c>
      <c r="I25" s="48">
        <f>VLOOKUP($A25,'Occupancy Raw Data'!$B$8:$BE$45,'Occupancy Raw Data'!O$3,FALSE)</f>
        <v>77.167916254066995</v>
      </c>
      <c r="J25" s="49">
        <f>VLOOKUP($A25,'Occupancy Raw Data'!$B$8:$BE$45,'Occupancy Raw Data'!P$3,FALSE)</f>
        <v>77.7266940161267</v>
      </c>
      <c r="K25" s="50">
        <f>VLOOKUP($A25,'Occupancy Raw Data'!$B$8:$BE$45,'Occupancy Raw Data'!R$3,FALSE)</f>
        <v>65.276963805751393</v>
      </c>
      <c r="M25" s="47">
        <f>VLOOKUP($A25,'Occupancy Raw Data'!$B$8:$BE$45,'Occupancy Raw Data'!T$3,FALSE)</f>
        <v>4.0363308848645003</v>
      </c>
      <c r="N25" s="48">
        <f>VLOOKUP($A25,'Occupancy Raw Data'!$B$8:$BE$45,'Occupancy Raw Data'!U$3,FALSE)</f>
        <v>0.60040024834490102</v>
      </c>
      <c r="O25" s="48">
        <f>VLOOKUP($A25,'Occupancy Raw Data'!$B$8:$BE$45,'Occupancy Raw Data'!V$3,FALSE)</f>
        <v>3.5561890926659601</v>
      </c>
      <c r="P25" s="48">
        <f>VLOOKUP($A25,'Occupancy Raw Data'!$B$8:$BE$45,'Occupancy Raw Data'!W$3,FALSE)</f>
        <v>-2.6861368493380802</v>
      </c>
      <c r="Q25" s="48">
        <f>VLOOKUP($A25,'Occupancy Raw Data'!$B$8:$BE$45,'Occupancy Raw Data'!X$3,FALSE)</f>
        <v>-4.32859922542485</v>
      </c>
      <c r="R25" s="49">
        <f>VLOOKUP($A25,'Occupancy Raw Data'!$B$8:$BE$45,'Occupancy Raw Data'!Y$3,FALSE)</f>
        <v>-8.9656033176038402E-2</v>
      </c>
      <c r="S25" s="48">
        <f>VLOOKUP($A25,'Occupancy Raw Data'!$B$8:$BE$45,'Occupancy Raw Data'!AA$3,FALSE)</f>
        <v>5.6580143579719104</v>
      </c>
      <c r="T25" s="48">
        <f>VLOOKUP($A25,'Occupancy Raw Data'!$B$8:$BE$45,'Occupancy Raw Data'!AB$3,FALSE)</f>
        <v>-0.39704957583914402</v>
      </c>
      <c r="U25" s="49">
        <f>VLOOKUP($A25,'Occupancy Raw Data'!$B$8:$BE$45,'Occupancy Raw Data'!AC$3,FALSE)</f>
        <v>2.5629228039215</v>
      </c>
      <c r="V25" s="50">
        <f>VLOOKUP($A25,'Occupancy Raw Data'!$B$8:$BE$45,'Occupancy Raw Data'!AE$3,FALSE)</f>
        <v>0.79723185244716899</v>
      </c>
      <c r="X25" s="51">
        <f>VLOOKUP($A25,'ADR Raw Data'!$B$6:$BE$43,'ADR Raw Data'!G$1,FALSE)</f>
        <v>81.942322996818007</v>
      </c>
      <c r="Y25" s="52">
        <f>VLOOKUP($A25,'ADR Raw Data'!$B$6:$BE$43,'ADR Raw Data'!H$1,FALSE)</f>
        <v>87.480820900167501</v>
      </c>
      <c r="Z25" s="52">
        <f>VLOOKUP($A25,'ADR Raw Data'!$B$6:$BE$43,'ADR Raw Data'!I$1,FALSE)</f>
        <v>89.557106584452697</v>
      </c>
      <c r="AA25" s="52">
        <f>VLOOKUP($A25,'ADR Raw Data'!$B$6:$BE$43,'ADR Raw Data'!J$1,FALSE)</f>
        <v>90.099361949265599</v>
      </c>
      <c r="AB25" s="52">
        <f>VLOOKUP($A25,'ADR Raw Data'!$B$6:$BE$43,'ADR Raw Data'!K$1,FALSE)</f>
        <v>96.2473407064398</v>
      </c>
      <c r="AC25" s="53">
        <f>VLOOKUP($A25,'ADR Raw Data'!$B$6:$BE$43,'ADR Raw Data'!L$1,FALSE)</f>
        <v>89.486850412912901</v>
      </c>
      <c r="AD25" s="52">
        <f>VLOOKUP($A25,'ADR Raw Data'!$B$6:$BE$43,'ADR Raw Data'!N$1,FALSE)</f>
        <v>125.15741252258699</v>
      </c>
      <c r="AE25" s="52">
        <f>VLOOKUP($A25,'ADR Raw Data'!$B$6:$BE$43,'ADR Raw Data'!O$1,FALSE)</f>
        <v>125.95644406965999</v>
      </c>
      <c r="AF25" s="53">
        <f>VLOOKUP($A25,'ADR Raw Data'!$B$6:$BE$43,'ADR Raw Data'!P$1,FALSE)</f>
        <v>125.55405617435601</v>
      </c>
      <c r="AG25" s="54">
        <f>VLOOKUP($A25,'ADR Raw Data'!$B$6:$BE$43,'ADR Raw Data'!R$1,FALSE)</f>
        <v>101.75713690907401</v>
      </c>
      <c r="AI25" s="47">
        <f>VLOOKUP($A25,'ADR Raw Data'!$B$6:$BE$43,'ADR Raw Data'!T$1,FALSE)</f>
        <v>6.9083573892950003</v>
      </c>
      <c r="AJ25" s="48">
        <f>VLOOKUP($A25,'ADR Raw Data'!$B$6:$BE$43,'ADR Raw Data'!U$1,FALSE)</f>
        <v>7.9965527646189898</v>
      </c>
      <c r="AK25" s="48">
        <f>VLOOKUP($A25,'ADR Raw Data'!$B$6:$BE$43,'ADR Raw Data'!V$1,FALSE)</f>
        <v>5.4835066155704801</v>
      </c>
      <c r="AL25" s="48">
        <f>VLOOKUP($A25,'ADR Raw Data'!$B$6:$BE$43,'ADR Raw Data'!W$1,FALSE)</f>
        <v>1.46466869144973</v>
      </c>
      <c r="AM25" s="48">
        <f>VLOOKUP($A25,'ADR Raw Data'!$B$6:$BE$43,'ADR Raw Data'!X$1,FALSE)</f>
        <v>0.96888062954512799</v>
      </c>
      <c r="AN25" s="49">
        <f>VLOOKUP($A25,'ADR Raw Data'!$B$6:$BE$43,'ADR Raw Data'!Y$1,FALSE)</f>
        <v>3.9676344421462799</v>
      </c>
      <c r="AO25" s="48">
        <f>VLOOKUP($A25,'ADR Raw Data'!$B$6:$BE$43,'ADR Raw Data'!AA$1,FALSE)</f>
        <v>11.7273286046852</v>
      </c>
      <c r="AP25" s="48">
        <f>VLOOKUP($A25,'ADR Raw Data'!$B$6:$BE$43,'ADR Raw Data'!AB$1,FALSE)</f>
        <v>7.6511781912836803</v>
      </c>
      <c r="AQ25" s="49">
        <f>VLOOKUP($A25,'ADR Raw Data'!$B$6:$BE$43,'ADR Raw Data'!AC$1,FALSE)</f>
        <v>9.5891779133323798</v>
      </c>
      <c r="AR25" s="50">
        <f>VLOOKUP($A25,'ADR Raw Data'!$B$6:$BE$43,'ADR Raw Data'!AE$1,FALSE)</f>
        <v>6.4410927863277498</v>
      </c>
      <c r="AS25" s="40"/>
      <c r="AT25" s="51">
        <f>VLOOKUP($A25,'RevPAR Raw Data'!$B$6:$BE$43,'RevPAR Raw Data'!G$1,FALSE)</f>
        <v>40.072798217569598</v>
      </c>
      <c r="AU25" s="52">
        <f>VLOOKUP($A25,'RevPAR Raw Data'!$B$6:$BE$43,'RevPAR Raw Data'!H$1,FALSE)</f>
        <v>51.691524812561802</v>
      </c>
      <c r="AV25" s="52">
        <f>VLOOKUP($A25,'RevPAR Raw Data'!$B$6:$BE$43,'RevPAR Raw Data'!I$1,FALSE)</f>
        <v>57.529894044419201</v>
      </c>
      <c r="AW25" s="52">
        <f>VLOOKUP($A25,'RevPAR Raw Data'!$B$6:$BE$43,'RevPAR Raw Data'!J$1,FALSE)</f>
        <v>57.279181298627798</v>
      </c>
      <c r="AX25" s="52">
        <f>VLOOKUP($A25,'RevPAR Raw Data'!$B$6:$BE$43,'RevPAR Raw Data'!K$1,FALSE)</f>
        <v>63.216353501202398</v>
      </c>
      <c r="AY25" s="53">
        <f>VLOOKUP($A25,'RevPAR Raw Data'!$B$6:$BE$43,'RevPAR Raw Data'!L$1,FALSE)</f>
        <v>53.957950374876198</v>
      </c>
      <c r="AZ25" s="52">
        <f>VLOOKUP($A25,'RevPAR Raw Data'!$B$6:$BE$43,'RevPAR Raw Data'!N$1,FALSE)</f>
        <v>97.980070858678701</v>
      </c>
      <c r="BA25" s="52">
        <f>VLOOKUP($A25,'RevPAR Raw Data'!$B$6:$BE$43,'RevPAR Raw Data'!O$1,FALSE)</f>
        <v>97.197963276276695</v>
      </c>
      <c r="BB25" s="53">
        <f>VLOOKUP($A25,'RevPAR Raw Data'!$B$6:$BE$43,'RevPAR Raw Data'!P$1,FALSE)</f>
        <v>97.589017067477698</v>
      </c>
      <c r="BC25" s="54">
        <f>VLOOKUP($A25,'RevPAR Raw Data'!$B$6:$BE$43,'RevPAR Raw Data'!R$1,FALSE)</f>
        <v>66.423969429905199</v>
      </c>
      <c r="BE25" s="47">
        <f>VLOOKUP($A25,'RevPAR Raw Data'!$B$6:$BE$43,'RevPAR Raw Data'!T$1,FALSE)</f>
        <v>11.223532437100401</v>
      </c>
      <c r="BF25" s="48">
        <f>VLOOKUP($A25,'RevPAR Raw Data'!$B$6:$BE$43,'RevPAR Raw Data'!U$1,FALSE)</f>
        <v>8.6449643356216903</v>
      </c>
      <c r="BG25" s="48">
        <f>VLOOKUP($A25,'RevPAR Raw Data'!$B$6:$BE$43,'RevPAR Raw Data'!V$1,FALSE)</f>
        <v>9.2346995723949696</v>
      </c>
      <c r="BH25" s="48">
        <f>VLOOKUP($A25,'RevPAR Raw Data'!$B$6:$BE$43,'RevPAR Raw Data'!W$1,FALSE)</f>
        <v>-1.26081116333009</v>
      </c>
      <c r="BI25" s="48">
        <f>VLOOKUP($A25,'RevPAR Raw Data'!$B$6:$BE$43,'RevPAR Raw Data'!X$1,FALSE)</f>
        <v>-3.4016575553055</v>
      </c>
      <c r="BJ25" s="49">
        <f>VLOOKUP($A25,'RevPAR Raw Data'!$B$6:$BE$43,'RevPAR Raw Data'!Y$1,FALSE)</f>
        <v>3.8744211853184898</v>
      </c>
      <c r="BK25" s="48">
        <f>VLOOKUP($A25,'RevPAR Raw Data'!$B$6:$BE$43,'RevPAR Raw Data'!AA$1,FALSE)</f>
        <v>18.048876898916699</v>
      </c>
      <c r="BL25" s="48">
        <f>VLOOKUP($A25,'RevPAR Raw Data'!$B$6:$BE$43,'RevPAR Raw Data'!AB$1,FALSE)</f>
        <v>7.2237496448893497</v>
      </c>
      <c r="BM25" s="49">
        <f>VLOOKUP($A25,'RevPAR Raw Data'!$B$6:$BE$43,'RevPAR Raw Data'!AC$1,FALSE)</f>
        <v>12.3978639447032</v>
      </c>
      <c r="BN25" s="50">
        <f>VLOOKUP($A25,'RevPAR Raw Data'!$B$6:$BE$43,'RevPAR Raw Data'!AE$1,FALSE)</f>
        <v>7.2896750821132104</v>
      </c>
    </row>
    <row r="26" spans="1:66" x14ac:dyDescent="0.45">
      <c r="A26" s="63" t="s">
        <v>92</v>
      </c>
      <c r="B26" s="47">
        <f>VLOOKUP($A26,'Occupancy Raw Data'!$B$8:$BE$45,'Occupancy Raw Data'!G$3,FALSE)</f>
        <v>47.205623901581703</v>
      </c>
      <c r="C26" s="48">
        <f>VLOOKUP($A26,'Occupancy Raw Data'!$B$8:$BE$45,'Occupancy Raw Data'!H$3,FALSE)</f>
        <v>57.8207381370826</v>
      </c>
      <c r="D26" s="48">
        <f>VLOOKUP($A26,'Occupancy Raw Data'!$B$8:$BE$45,'Occupancy Raw Data'!I$3,FALSE)</f>
        <v>62.161687170474501</v>
      </c>
      <c r="E26" s="48">
        <f>VLOOKUP($A26,'Occupancy Raw Data'!$B$8:$BE$45,'Occupancy Raw Data'!J$3,FALSE)</f>
        <v>61.335676625658998</v>
      </c>
      <c r="F26" s="48">
        <f>VLOOKUP($A26,'Occupancy Raw Data'!$B$8:$BE$45,'Occupancy Raw Data'!K$3,FALSE)</f>
        <v>67.328646748681805</v>
      </c>
      <c r="G26" s="49">
        <f>VLOOKUP($A26,'Occupancy Raw Data'!$B$8:$BE$45,'Occupancy Raw Data'!L$3,FALSE)</f>
        <v>59.170474516695897</v>
      </c>
      <c r="H26" s="48">
        <f>VLOOKUP($A26,'Occupancy Raw Data'!$B$8:$BE$45,'Occupancy Raw Data'!N$3,FALSE)</f>
        <v>70.808435852372497</v>
      </c>
      <c r="I26" s="48">
        <f>VLOOKUP($A26,'Occupancy Raw Data'!$B$8:$BE$45,'Occupancy Raw Data'!O$3,FALSE)</f>
        <v>73.8137082601054</v>
      </c>
      <c r="J26" s="49">
        <f>VLOOKUP($A26,'Occupancy Raw Data'!$B$8:$BE$45,'Occupancy Raw Data'!P$3,FALSE)</f>
        <v>72.311072056238999</v>
      </c>
      <c r="K26" s="50">
        <f>VLOOKUP($A26,'Occupancy Raw Data'!$B$8:$BE$45,'Occupancy Raw Data'!R$3,FALSE)</f>
        <v>62.924930956565397</v>
      </c>
      <c r="M26" s="47">
        <f>VLOOKUP($A26,'Occupancy Raw Data'!$B$8:$BE$45,'Occupancy Raw Data'!T$3,FALSE)</f>
        <v>-3.8491531764920399</v>
      </c>
      <c r="N26" s="48">
        <f>VLOOKUP($A26,'Occupancy Raw Data'!$B$8:$BE$45,'Occupancy Raw Data'!U$3,FALSE)</f>
        <v>-2.8126772322376001</v>
      </c>
      <c r="O26" s="48">
        <f>VLOOKUP($A26,'Occupancy Raw Data'!$B$8:$BE$45,'Occupancy Raw Data'!V$3,FALSE)</f>
        <v>-8.2720360130867192</v>
      </c>
      <c r="P26" s="48">
        <f>VLOOKUP($A26,'Occupancy Raw Data'!$B$8:$BE$45,'Occupancy Raw Data'!W$3,FALSE)</f>
        <v>-18.548167242855801</v>
      </c>
      <c r="Q26" s="48">
        <f>VLOOKUP($A26,'Occupancy Raw Data'!$B$8:$BE$45,'Occupancy Raw Data'!X$3,FALSE)</f>
        <v>-8.9543976388964204</v>
      </c>
      <c r="R26" s="49">
        <f>VLOOKUP($A26,'Occupancy Raw Data'!$B$8:$BE$45,'Occupancy Raw Data'!Y$3,FALSE)</f>
        <v>-9.1391510429006608</v>
      </c>
      <c r="S26" s="48">
        <f>VLOOKUP($A26,'Occupancy Raw Data'!$B$8:$BE$45,'Occupancy Raw Data'!AA$3,FALSE)</f>
        <v>-13.0661148786808</v>
      </c>
      <c r="T26" s="48">
        <f>VLOOKUP($A26,'Occupancy Raw Data'!$B$8:$BE$45,'Occupancy Raw Data'!AB$3,FALSE)</f>
        <v>-13.570250694203899</v>
      </c>
      <c r="U26" s="49">
        <f>VLOOKUP($A26,'Occupancy Raw Data'!$B$8:$BE$45,'Occupancy Raw Data'!AC$3,FALSE)</f>
        <v>-13.324153444327001</v>
      </c>
      <c r="V26" s="50">
        <f>VLOOKUP($A26,'Occupancy Raw Data'!$B$8:$BE$45,'Occupancy Raw Data'!AE$3,FALSE)</f>
        <v>-10.557090043155601</v>
      </c>
      <c r="X26" s="51">
        <f>VLOOKUP($A26,'ADR Raw Data'!$B$6:$BE$43,'ADR Raw Data'!G$1,FALSE)</f>
        <v>99.170710796723696</v>
      </c>
      <c r="Y26" s="52">
        <f>VLOOKUP($A26,'ADR Raw Data'!$B$6:$BE$43,'ADR Raw Data'!H$1,FALSE)</f>
        <v>103.481670820668</v>
      </c>
      <c r="Z26" s="52">
        <f>VLOOKUP($A26,'ADR Raw Data'!$B$6:$BE$43,'ADR Raw Data'!I$1,FALSE)</f>
        <v>109.057236386768</v>
      </c>
      <c r="AA26" s="52">
        <f>VLOOKUP($A26,'ADR Raw Data'!$B$6:$BE$43,'ADR Raw Data'!J$1,FALSE)</f>
        <v>109.538990687679</v>
      </c>
      <c r="AB26" s="52">
        <f>VLOOKUP($A26,'ADR Raw Data'!$B$6:$BE$43,'ADR Raw Data'!K$1,FALSE)</f>
        <v>113.60699681545201</v>
      </c>
      <c r="AC26" s="53">
        <f>VLOOKUP($A26,'ADR Raw Data'!$B$6:$BE$43,'ADR Raw Data'!L$1,FALSE)</f>
        <v>107.525374456457</v>
      </c>
      <c r="AD26" s="52">
        <f>VLOOKUP($A26,'ADR Raw Data'!$B$6:$BE$43,'ADR Raw Data'!N$1,FALSE)</f>
        <v>126.433458997269</v>
      </c>
      <c r="AE26" s="52">
        <f>VLOOKUP($A26,'ADR Raw Data'!$B$6:$BE$43,'ADR Raw Data'!O$1,FALSE)</f>
        <v>132.25198076190401</v>
      </c>
      <c r="AF26" s="53">
        <f>VLOOKUP($A26,'ADR Raw Data'!$B$6:$BE$43,'ADR Raw Data'!P$1,FALSE)</f>
        <v>129.40317480860301</v>
      </c>
      <c r="AG26" s="54">
        <f>VLOOKUP($A26,'ADR Raw Data'!$B$6:$BE$43,'ADR Raw Data'!R$1,FALSE)</f>
        <v>114.708569568686</v>
      </c>
      <c r="AI26" s="47">
        <f>VLOOKUP($A26,'ADR Raw Data'!$B$6:$BE$43,'ADR Raw Data'!T$1,FALSE)</f>
        <v>4.3176840823638303</v>
      </c>
      <c r="AJ26" s="48">
        <f>VLOOKUP($A26,'ADR Raw Data'!$B$6:$BE$43,'ADR Raw Data'!U$1,FALSE)</f>
        <v>-0.75416430245375898</v>
      </c>
      <c r="AK26" s="48">
        <f>VLOOKUP($A26,'ADR Raw Data'!$B$6:$BE$43,'ADR Raw Data'!V$1,FALSE)</f>
        <v>-2.2484991709271598</v>
      </c>
      <c r="AL26" s="48">
        <f>VLOOKUP($A26,'ADR Raw Data'!$B$6:$BE$43,'ADR Raw Data'!W$1,FALSE)</f>
        <v>-9.0196731202003804</v>
      </c>
      <c r="AM26" s="48">
        <f>VLOOKUP($A26,'ADR Raw Data'!$B$6:$BE$43,'ADR Raw Data'!X$1,FALSE)</f>
        <v>-5.5261205585047399</v>
      </c>
      <c r="AN26" s="49">
        <f>VLOOKUP($A26,'ADR Raw Data'!$B$6:$BE$43,'ADR Raw Data'!Y$1,FALSE)</f>
        <v>-3.7891192029780298</v>
      </c>
      <c r="AO26" s="48">
        <f>VLOOKUP($A26,'ADR Raw Data'!$B$6:$BE$43,'ADR Raw Data'!AA$1,FALSE)</f>
        <v>-5.3713611478723902</v>
      </c>
      <c r="AP26" s="48">
        <f>VLOOKUP($A26,'ADR Raw Data'!$B$6:$BE$43,'ADR Raw Data'!AB$1,FALSE)</f>
        <v>-1.1689718547465899</v>
      </c>
      <c r="AQ26" s="49">
        <f>VLOOKUP($A26,'ADR Raw Data'!$B$6:$BE$43,'ADR Raw Data'!AC$1,FALSE)</f>
        <v>-3.22510138765342</v>
      </c>
      <c r="AR26" s="50">
        <f>VLOOKUP($A26,'ADR Raw Data'!$B$6:$BE$43,'ADR Raw Data'!AE$1,FALSE)</f>
        <v>-3.7671317967712401</v>
      </c>
      <c r="AS26" s="40"/>
      <c r="AT26" s="51">
        <f>VLOOKUP($A26,'RevPAR Raw Data'!$B$6:$BE$43,'RevPAR Raw Data'!G$1,FALSE)</f>
        <v>46.814152759226701</v>
      </c>
      <c r="AU26" s="52">
        <f>VLOOKUP($A26,'RevPAR Raw Data'!$B$6:$BE$43,'RevPAR Raw Data'!H$1,FALSE)</f>
        <v>59.833865905096602</v>
      </c>
      <c r="AV26" s="52">
        <f>VLOOKUP($A26,'RevPAR Raw Data'!$B$6:$BE$43,'RevPAR Raw Data'!I$1,FALSE)</f>
        <v>67.791818119507894</v>
      </c>
      <c r="AW26" s="52">
        <f>VLOOKUP($A26,'RevPAR Raw Data'!$B$6:$BE$43,'RevPAR Raw Data'!J$1,FALSE)</f>
        <v>67.186481107205594</v>
      </c>
      <c r="AX26" s="52">
        <f>VLOOKUP($A26,'RevPAR Raw Data'!$B$6:$BE$43,'RevPAR Raw Data'!K$1,FALSE)</f>
        <v>76.4900535676625</v>
      </c>
      <c r="AY26" s="53">
        <f>VLOOKUP($A26,'RevPAR Raw Data'!$B$6:$BE$43,'RevPAR Raw Data'!L$1,FALSE)</f>
        <v>63.623274291739797</v>
      </c>
      <c r="AZ26" s="52">
        <f>VLOOKUP($A26,'RevPAR Raw Data'!$B$6:$BE$43,'RevPAR Raw Data'!N$1,FALSE)</f>
        <v>89.525554710017502</v>
      </c>
      <c r="BA26" s="52">
        <f>VLOOKUP($A26,'RevPAR Raw Data'!$B$6:$BE$43,'RevPAR Raw Data'!O$1,FALSE)</f>
        <v>97.620091247803103</v>
      </c>
      <c r="BB26" s="53">
        <f>VLOOKUP($A26,'RevPAR Raw Data'!$B$6:$BE$43,'RevPAR Raw Data'!P$1,FALSE)</f>
        <v>93.572822978910295</v>
      </c>
      <c r="BC26" s="54">
        <f>VLOOKUP($A26,'RevPAR Raw Data'!$B$6:$BE$43,'RevPAR Raw Data'!R$1,FALSE)</f>
        <v>72.180288202360003</v>
      </c>
      <c r="BE26" s="47">
        <f>VLOOKUP($A26,'RevPAR Raw Data'!$B$6:$BE$43,'RevPAR Raw Data'!T$1,FALSE)</f>
        <v>0.30233663186459497</v>
      </c>
      <c r="BF26" s="48">
        <f>VLOOKUP($A26,'RevPAR Raw Data'!$B$6:$BE$43,'RevPAR Raw Data'!U$1,FALSE)</f>
        <v>-3.5456293270625698</v>
      </c>
      <c r="BG26" s="48">
        <f>VLOOKUP($A26,'RevPAR Raw Data'!$B$6:$BE$43,'RevPAR Raw Data'!V$1,FALSE)</f>
        <v>-10.3345385228408</v>
      </c>
      <c r="BH26" s="48">
        <f>VLOOKUP($A26,'RevPAR Raw Data'!$B$6:$BE$43,'RevPAR Raw Data'!W$1,FALSE)</f>
        <v>-25.894856307962499</v>
      </c>
      <c r="BI26" s="48">
        <f>VLOOKUP($A26,'RevPAR Raw Data'!$B$6:$BE$43,'RevPAR Raw Data'!X$1,FALSE)</f>
        <v>-13.985687388587801</v>
      </c>
      <c r="BJ26" s="49">
        <f>VLOOKUP($A26,'RevPAR Raw Data'!$B$6:$BE$43,'RevPAR Raw Data'!Y$1,FALSE)</f>
        <v>-12.5819769187229</v>
      </c>
      <c r="BK26" s="48">
        <f>VLOOKUP($A26,'RevPAR Raw Data'!$B$6:$BE$43,'RevPAR Raw Data'!AA$1,FALSE)</f>
        <v>-17.735647808423298</v>
      </c>
      <c r="BL26" s="48">
        <f>VLOOKUP($A26,'RevPAR Raw Data'!$B$6:$BE$43,'RevPAR Raw Data'!AB$1,FALSE)</f>
        <v>-14.580590137716699</v>
      </c>
      <c r="BM26" s="49">
        <f>VLOOKUP($A26,'RevPAR Raw Data'!$B$6:$BE$43,'RevPAR Raw Data'!AC$1,FALSE)</f>
        <v>-16.119537374354401</v>
      </c>
      <c r="BN26" s="50">
        <f>VLOOKUP($A26,'RevPAR Raw Data'!$B$6:$BE$43,'RevPAR Raw Data'!AE$1,FALSE)</f>
        <v>-13.9265223440974</v>
      </c>
    </row>
    <row r="27" spans="1:66" x14ac:dyDescent="0.45">
      <c r="A27" s="63" t="s">
        <v>93</v>
      </c>
      <c r="B27" s="47">
        <f>VLOOKUP($A27,'Occupancy Raw Data'!$B$8:$BE$45,'Occupancy Raw Data'!G$3,FALSE)</f>
        <v>45.149371069182301</v>
      </c>
      <c r="C27" s="48">
        <f>VLOOKUP($A27,'Occupancy Raw Data'!$B$8:$BE$45,'Occupancy Raw Data'!H$3,FALSE)</f>
        <v>45.605345911949598</v>
      </c>
      <c r="D27" s="48">
        <f>VLOOKUP($A27,'Occupancy Raw Data'!$B$8:$BE$45,'Occupancy Raw Data'!I$3,FALSE)</f>
        <v>48.270440251572303</v>
      </c>
      <c r="E27" s="48">
        <f>VLOOKUP($A27,'Occupancy Raw Data'!$B$8:$BE$45,'Occupancy Raw Data'!J$3,FALSE)</f>
        <v>49.551886792452798</v>
      </c>
      <c r="F27" s="48">
        <f>VLOOKUP($A27,'Occupancy Raw Data'!$B$8:$BE$45,'Occupancy Raw Data'!K$3,FALSE)</f>
        <v>56.139937106918197</v>
      </c>
      <c r="G27" s="49">
        <f>VLOOKUP($A27,'Occupancy Raw Data'!$B$8:$BE$45,'Occupancy Raw Data'!L$3,FALSE)</f>
        <v>48.943396226414997</v>
      </c>
      <c r="H27" s="48">
        <f>VLOOKUP($A27,'Occupancy Raw Data'!$B$8:$BE$45,'Occupancy Raw Data'!N$3,FALSE)</f>
        <v>73.922955974842694</v>
      </c>
      <c r="I27" s="48">
        <f>VLOOKUP($A27,'Occupancy Raw Data'!$B$8:$BE$45,'Occupancy Raw Data'!O$3,FALSE)</f>
        <v>80.9040880503144</v>
      </c>
      <c r="J27" s="49">
        <f>VLOOKUP($A27,'Occupancy Raw Data'!$B$8:$BE$45,'Occupancy Raw Data'!P$3,FALSE)</f>
        <v>77.413522012578596</v>
      </c>
      <c r="K27" s="50">
        <f>VLOOKUP($A27,'Occupancy Raw Data'!$B$8:$BE$45,'Occupancy Raw Data'!R$3,FALSE)</f>
        <v>57.077717879604599</v>
      </c>
      <c r="M27" s="47">
        <f>VLOOKUP($A27,'Occupancy Raw Data'!$B$8:$BE$45,'Occupancy Raw Data'!T$3,FALSE)</f>
        <v>11.0135062954476</v>
      </c>
      <c r="N27" s="48">
        <f>VLOOKUP($A27,'Occupancy Raw Data'!$B$8:$BE$45,'Occupancy Raw Data'!U$3,FALSE)</f>
        <v>-9.8911630977260199</v>
      </c>
      <c r="O27" s="48">
        <f>VLOOKUP($A27,'Occupancy Raw Data'!$B$8:$BE$45,'Occupancy Raw Data'!V$3,FALSE)</f>
        <v>-18.7709881709911</v>
      </c>
      <c r="P27" s="48">
        <f>VLOOKUP($A27,'Occupancy Raw Data'!$B$8:$BE$45,'Occupancy Raw Data'!W$3,FALSE)</f>
        <v>-24.3200991675781</v>
      </c>
      <c r="Q27" s="48">
        <f>VLOOKUP($A27,'Occupancy Raw Data'!$B$8:$BE$45,'Occupancy Raw Data'!X$3,FALSE)</f>
        <v>-19.956258584339601</v>
      </c>
      <c r="R27" s="49">
        <f>VLOOKUP($A27,'Occupancy Raw Data'!$B$8:$BE$45,'Occupancy Raw Data'!Y$3,FALSE)</f>
        <v>-14.5299187338151</v>
      </c>
      <c r="S27" s="48">
        <f>VLOOKUP($A27,'Occupancy Raw Data'!$B$8:$BE$45,'Occupancy Raw Data'!AA$3,FALSE)</f>
        <v>-9.1011806729965006</v>
      </c>
      <c r="T27" s="48">
        <f>VLOOKUP($A27,'Occupancy Raw Data'!$B$8:$BE$45,'Occupancy Raw Data'!AB$3,FALSE)</f>
        <v>-3.6222015791089301</v>
      </c>
      <c r="U27" s="49">
        <f>VLOOKUP($A27,'Occupancy Raw Data'!$B$8:$BE$45,'Occupancy Raw Data'!AC$3,FALSE)</f>
        <v>-6.3182573050432298</v>
      </c>
      <c r="V27" s="50">
        <f>VLOOKUP($A27,'Occupancy Raw Data'!$B$8:$BE$45,'Occupancy Raw Data'!AE$3,FALSE)</f>
        <v>-11.524669828737901</v>
      </c>
      <c r="X27" s="51">
        <f>VLOOKUP($A27,'ADR Raw Data'!$B$6:$BE$43,'ADR Raw Data'!G$1,FALSE)</f>
        <v>113.60078244819699</v>
      </c>
      <c r="Y27" s="52">
        <f>VLOOKUP($A27,'ADR Raw Data'!$B$6:$BE$43,'ADR Raw Data'!H$1,FALSE)</f>
        <v>109.32016310980801</v>
      </c>
      <c r="Z27" s="52">
        <f>VLOOKUP($A27,'ADR Raw Data'!$B$6:$BE$43,'ADR Raw Data'!I$1,FALSE)</f>
        <v>112.551383273615</v>
      </c>
      <c r="AA27" s="52">
        <f>VLOOKUP($A27,'ADR Raw Data'!$B$6:$BE$43,'ADR Raw Data'!J$1,FALSE)</f>
        <v>112.791668919562</v>
      </c>
      <c r="AB27" s="52">
        <f>VLOOKUP($A27,'ADR Raw Data'!$B$6:$BE$43,'ADR Raw Data'!K$1,FALSE)</f>
        <v>119.02084042851099</v>
      </c>
      <c r="AC27" s="53">
        <f>VLOOKUP($A27,'ADR Raw Data'!$B$6:$BE$43,'ADR Raw Data'!L$1,FALSE)</f>
        <v>113.675622070161</v>
      </c>
      <c r="AD27" s="52">
        <f>VLOOKUP($A27,'ADR Raw Data'!$B$6:$BE$43,'ADR Raw Data'!N$1,FALSE)</f>
        <v>158.32527438051599</v>
      </c>
      <c r="AE27" s="52">
        <f>VLOOKUP($A27,'ADR Raw Data'!$B$6:$BE$43,'ADR Raw Data'!O$1,FALSE)</f>
        <v>166.95123272762601</v>
      </c>
      <c r="AF27" s="53">
        <f>VLOOKUP($A27,'ADR Raw Data'!$B$6:$BE$43,'ADR Raw Data'!P$1,FALSE)</f>
        <v>162.83272524626699</v>
      </c>
      <c r="AG27" s="54">
        <f>VLOOKUP($A27,'ADR Raw Data'!$B$6:$BE$43,'ADR Raw Data'!R$1,FALSE)</f>
        <v>132.72445899020099</v>
      </c>
      <c r="AI27" s="47">
        <f>VLOOKUP($A27,'ADR Raw Data'!$B$6:$BE$43,'ADR Raw Data'!T$1,FALSE)</f>
        <v>-5.9277485252505402</v>
      </c>
      <c r="AJ27" s="48">
        <f>VLOOKUP($A27,'ADR Raw Data'!$B$6:$BE$43,'ADR Raw Data'!U$1,FALSE)</f>
        <v>-11.610765424168299</v>
      </c>
      <c r="AK27" s="48">
        <f>VLOOKUP($A27,'ADR Raw Data'!$B$6:$BE$43,'ADR Raw Data'!V$1,FALSE)</f>
        <v>-12.7015313058155</v>
      </c>
      <c r="AL27" s="48">
        <f>VLOOKUP($A27,'ADR Raw Data'!$B$6:$BE$43,'ADR Raw Data'!W$1,FALSE)</f>
        <v>-12.9121940789605</v>
      </c>
      <c r="AM27" s="48">
        <f>VLOOKUP($A27,'ADR Raw Data'!$B$6:$BE$43,'ADR Raw Data'!X$1,FALSE)</f>
        <v>-12.258677617830999</v>
      </c>
      <c r="AN27" s="49">
        <f>VLOOKUP($A27,'ADR Raw Data'!$B$6:$BE$43,'ADR Raw Data'!Y$1,FALSE)</f>
        <v>-11.619439374977199</v>
      </c>
      <c r="AO27" s="48">
        <f>VLOOKUP($A27,'ADR Raw Data'!$B$6:$BE$43,'ADR Raw Data'!AA$1,FALSE)</f>
        <v>-8.9009746324045107</v>
      </c>
      <c r="AP27" s="48">
        <f>VLOOKUP($A27,'ADR Raw Data'!$B$6:$BE$43,'ADR Raw Data'!AB$1,FALSE)</f>
        <v>-5.1222112578618599</v>
      </c>
      <c r="AQ27" s="49">
        <f>VLOOKUP($A27,'ADR Raw Data'!$B$6:$BE$43,'ADR Raw Data'!AC$1,FALSE)</f>
        <v>-6.8978259218376197</v>
      </c>
      <c r="AR27" s="50">
        <f>VLOOKUP($A27,'ADR Raw Data'!$B$6:$BE$43,'ADR Raw Data'!AE$1,FALSE)</f>
        <v>-8.8158271600155906</v>
      </c>
      <c r="AS27" s="40"/>
      <c r="AT27" s="51">
        <f>VLOOKUP($A27,'RevPAR Raw Data'!$B$6:$BE$43,'RevPAR Raw Data'!G$1,FALSE)</f>
        <v>51.290038805031401</v>
      </c>
      <c r="AU27" s="52">
        <f>VLOOKUP($A27,'RevPAR Raw Data'!$B$6:$BE$43,'RevPAR Raw Data'!H$1,FALSE)</f>
        <v>49.855838537735799</v>
      </c>
      <c r="AV27" s="52">
        <f>VLOOKUP($A27,'RevPAR Raw Data'!$B$6:$BE$43,'RevPAR Raw Data'!I$1,FALSE)</f>
        <v>54.329048215408797</v>
      </c>
      <c r="AW27" s="52">
        <f>VLOOKUP($A27,'RevPAR Raw Data'!$B$6:$BE$43,'RevPAR Raw Data'!J$1,FALSE)</f>
        <v>55.890400094339597</v>
      </c>
      <c r="AX27" s="52">
        <f>VLOOKUP($A27,'RevPAR Raw Data'!$B$6:$BE$43,'RevPAR Raw Data'!K$1,FALSE)</f>
        <v>66.818224960691794</v>
      </c>
      <c r="AY27" s="53">
        <f>VLOOKUP($A27,'RevPAR Raw Data'!$B$6:$BE$43,'RevPAR Raw Data'!L$1,FALSE)</f>
        <v>55.636710122641503</v>
      </c>
      <c r="AZ27" s="52">
        <f>VLOOKUP($A27,'RevPAR Raw Data'!$B$6:$BE$43,'RevPAR Raw Data'!N$1,FALSE)</f>
        <v>117.038722877358</v>
      </c>
      <c r="BA27" s="52">
        <f>VLOOKUP($A27,'RevPAR Raw Data'!$B$6:$BE$43,'RevPAR Raw Data'!O$1,FALSE)</f>
        <v>135.070372327044</v>
      </c>
      <c r="BB27" s="53">
        <f>VLOOKUP($A27,'RevPAR Raw Data'!$B$6:$BE$43,'RevPAR Raw Data'!P$1,FALSE)</f>
        <v>126.054547602201</v>
      </c>
      <c r="BC27" s="54">
        <f>VLOOKUP($A27,'RevPAR Raw Data'!$B$6:$BE$43,'RevPAR Raw Data'!R$1,FALSE)</f>
        <v>75.756092259658502</v>
      </c>
      <c r="BE27" s="47">
        <f>VLOOKUP($A27,'RevPAR Raw Data'!$B$6:$BE$43,'RevPAR Raw Data'!T$1,FALSE)</f>
        <v>4.4329048131903503</v>
      </c>
      <c r="BF27" s="48">
        <f>VLOOKUP($A27,'RevPAR Raw Data'!$B$6:$BE$43,'RevPAR Raw Data'!U$1,FALSE)</f>
        <v>-20.3534887768954</v>
      </c>
      <c r="BG27" s="48">
        <f>VLOOKUP($A27,'RevPAR Raw Data'!$B$6:$BE$43,'RevPAR Raw Data'!V$1,FALSE)</f>
        <v>-29.088316537857299</v>
      </c>
      <c r="BH27" s="48">
        <f>VLOOKUP($A27,'RevPAR Raw Data'!$B$6:$BE$43,'RevPAR Raw Data'!W$1,FALSE)</f>
        <v>-34.092034841825303</v>
      </c>
      <c r="BI27" s="48">
        <f>VLOOKUP($A27,'RevPAR Raw Data'!$B$6:$BE$43,'RevPAR Raw Data'!X$1,FALSE)</f>
        <v>-29.768562797735601</v>
      </c>
      <c r="BJ27" s="49">
        <f>VLOOKUP($A27,'RevPAR Raw Data'!$B$6:$BE$43,'RevPAR Raw Data'!Y$1,FALSE)</f>
        <v>-24.461063010283301</v>
      </c>
      <c r="BK27" s="48">
        <f>VLOOKUP($A27,'RevPAR Raw Data'!$B$6:$BE$43,'RevPAR Raw Data'!AA$1,FALSE)</f>
        <v>-17.192061522448199</v>
      </c>
      <c r="BL27" s="48">
        <f>VLOOKUP($A27,'RevPAR Raw Data'!$B$6:$BE$43,'RevPAR Raw Data'!AB$1,FALSE)</f>
        <v>-8.5588760199032308</v>
      </c>
      <c r="BM27" s="49">
        <f>VLOOKUP($A27,'RevPAR Raw Data'!$B$6:$BE$43,'RevPAR Raw Data'!AC$1,FALSE)</f>
        <v>-12.7802608366851</v>
      </c>
      <c r="BN27" s="50">
        <f>VLOOKUP($A27,'RevPAR Raw Data'!$B$6:$BE$43,'RevPAR Raw Data'!AE$1,FALSE)</f>
        <v>-19.3245020158895</v>
      </c>
    </row>
    <row r="28" spans="1:66" x14ac:dyDescent="0.45">
      <c r="A28" s="63" t="s">
        <v>29</v>
      </c>
      <c r="B28" s="47">
        <f>VLOOKUP($A28,'Occupancy Raw Data'!$B$8:$BE$45,'Occupancy Raw Data'!G$3,FALSE)</f>
        <v>36.034031413612503</v>
      </c>
      <c r="C28" s="48">
        <f>VLOOKUP($A28,'Occupancy Raw Data'!$B$8:$BE$45,'Occupancy Raw Data'!H$3,FALSE)</f>
        <v>37.015706806282701</v>
      </c>
      <c r="D28" s="48">
        <f>VLOOKUP($A28,'Occupancy Raw Data'!$B$8:$BE$45,'Occupancy Raw Data'!I$3,FALSE)</f>
        <v>41.191099476439703</v>
      </c>
      <c r="E28" s="48">
        <f>VLOOKUP($A28,'Occupancy Raw Data'!$B$8:$BE$45,'Occupancy Raw Data'!J$3,FALSE)</f>
        <v>44.175392670157002</v>
      </c>
      <c r="F28" s="48">
        <f>VLOOKUP($A28,'Occupancy Raw Data'!$B$8:$BE$45,'Occupancy Raw Data'!K$3,FALSE)</f>
        <v>51.649214659685803</v>
      </c>
      <c r="G28" s="49">
        <f>VLOOKUP($A28,'Occupancy Raw Data'!$B$8:$BE$45,'Occupancy Raw Data'!L$3,FALSE)</f>
        <v>42.013089005235599</v>
      </c>
      <c r="H28" s="48">
        <f>VLOOKUP($A28,'Occupancy Raw Data'!$B$8:$BE$45,'Occupancy Raw Data'!N$3,FALSE)</f>
        <v>72.068062827225106</v>
      </c>
      <c r="I28" s="48">
        <f>VLOOKUP($A28,'Occupancy Raw Data'!$B$8:$BE$45,'Occupancy Raw Data'!O$3,FALSE)</f>
        <v>69.725130890052299</v>
      </c>
      <c r="J28" s="49">
        <f>VLOOKUP($A28,'Occupancy Raw Data'!$B$8:$BE$45,'Occupancy Raw Data'!P$3,FALSE)</f>
        <v>70.896596858638702</v>
      </c>
      <c r="K28" s="50">
        <f>VLOOKUP($A28,'Occupancy Raw Data'!$B$8:$BE$45,'Occupancy Raw Data'!R$3,FALSE)</f>
        <v>50.265519820493601</v>
      </c>
      <c r="M28" s="47">
        <f>VLOOKUP($A28,'Occupancy Raw Data'!$B$8:$BE$45,'Occupancy Raw Data'!T$3,FALSE)</f>
        <v>-22.6625736688659</v>
      </c>
      <c r="N28" s="48">
        <f>VLOOKUP($A28,'Occupancy Raw Data'!$B$8:$BE$45,'Occupancy Raw Data'!U$3,FALSE)</f>
        <v>-35.899224642327802</v>
      </c>
      <c r="O28" s="48">
        <f>VLOOKUP($A28,'Occupancy Raw Data'!$B$8:$BE$45,'Occupancy Raw Data'!V$3,FALSE)</f>
        <v>-31.273981422495002</v>
      </c>
      <c r="P28" s="48">
        <f>VLOOKUP($A28,'Occupancy Raw Data'!$B$8:$BE$45,'Occupancy Raw Data'!W$3,FALSE)</f>
        <v>-31.229273762126901</v>
      </c>
      <c r="Q28" s="48">
        <f>VLOOKUP($A28,'Occupancy Raw Data'!$B$8:$BE$45,'Occupancy Raw Data'!X$3,FALSE)</f>
        <v>-24.468282407127301</v>
      </c>
      <c r="R28" s="49">
        <f>VLOOKUP($A28,'Occupancy Raw Data'!$B$8:$BE$45,'Occupancy Raw Data'!Y$3,FALSE)</f>
        <v>-29.2449722686695</v>
      </c>
      <c r="S28" s="48">
        <f>VLOOKUP($A28,'Occupancy Raw Data'!$B$8:$BE$45,'Occupancy Raw Data'!AA$3,FALSE)</f>
        <v>-4.2729791765006802</v>
      </c>
      <c r="T28" s="48">
        <f>VLOOKUP($A28,'Occupancy Raw Data'!$B$8:$BE$45,'Occupancy Raw Data'!AB$3,FALSE)</f>
        <v>2.5096192099036698</v>
      </c>
      <c r="U28" s="49">
        <f>VLOOKUP($A28,'Occupancy Raw Data'!$B$8:$BE$45,'Occupancy Raw Data'!AC$3,FALSE)</f>
        <v>-1.05365131543142</v>
      </c>
      <c r="V28" s="50">
        <f>VLOOKUP($A28,'Occupancy Raw Data'!$B$8:$BE$45,'Occupancy Raw Data'!AE$3,FALSE)</f>
        <v>-20.0674251508261</v>
      </c>
      <c r="X28" s="51">
        <f>VLOOKUP($A28,'ADR Raw Data'!$B$6:$BE$43,'ADR Raw Data'!G$1,FALSE)</f>
        <v>117.71307301125999</v>
      </c>
      <c r="Y28" s="52">
        <f>VLOOKUP($A28,'ADR Raw Data'!$B$6:$BE$43,'ADR Raw Data'!H$1,FALSE)</f>
        <v>103.591379066478</v>
      </c>
      <c r="Z28" s="52">
        <f>VLOOKUP($A28,'ADR Raw Data'!$B$6:$BE$43,'ADR Raw Data'!I$1,FALSE)</f>
        <v>113.027756593581</v>
      </c>
      <c r="AA28" s="52">
        <f>VLOOKUP($A28,'ADR Raw Data'!$B$6:$BE$43,'ADR Raw Data'!J$1,FALSE)</f>
        <v>114.09104000000001</v>
      </c>
      <c r="AB28" s="52">
        <f>VLOOKUP($A28,'ADR Raw Data'!$B$6:$BE$43,'ADR Raw Data'!K$1,FALSE)</f>
        <v>127.318061327927</v>
      </c>
      <c r="AC28" s="53">
        <f>VLOOKUP($A28,'ADR Raw Data'!$B$6:$BE$43,'ADR Raw Data'!L$1,FALSE)</f>
        <v>115.905862670571</v>
      </c>
      <c r="AD28" s="52">
        <f>VLOOKUP($A28,'ADR Raw Data'!$B$6:$BE$43,'ADR Raw Data'!N$1,FALSE)</f>
        <v>166.012248456229</v>
      </c>
      <c r="AE28" s="52">
        <f>VLOOKUP($A28,'ADR Raw Data'!$B$6:$BE$43,'ADR Raw Data'!O$1,FALSE)</f>
        <v>175.31553219448</v>
      </c>
      <c r="AF28" s="53">
        <f>VLOOKUP($A28,'ADR Raw Data'!$B$6:$BE$43,'ADR Raw Data'!P$1,FALSE)</f>
        <v>170.58702852395399</v>
      </c>
      <c r="AG28" s="54">
        <f>VLOOKUP($A28,'ADR Raw Data'!$B$6:$BE$43,'ADR Raw Data'!R$1,FALSE)</f>
        <v>137.94146529276</v>
      </c>
      <c r="AI28" s="47">
        <f>VLOOKUP($A28,'ADR Raw Data'!$B$6:$BE$43,'ADR Raw Data'!T$1,FALSE)</f>
        <v>-26.178863147330201</v>
      </c>
      <c r="AJ28" s="48">
        <f>VLOOKUP($A28,'ADR Raw Data'!$B$6:$BE$43,'ADR Raw Data'!U$1,FALSE)</f>
        <v>-36.120276445212802</v>
      </c>
      <c r="AK28" s="48">
        <f>VLOOKUP($A28,'ADR Raw Data'!$B$6:$BE$43,'ADR Raw Data'!V$1,FALSE)</f>
        <v>-31.404879036468401</v>
      </c>
      <c r="AL28" s="48">
        <f>VLOOKUP($A28,'ADR Raw Data'!$B$6:$BE$43,'ADR Raw Data'!W$1,FALSE)</f>
        <v>-30.8176521987589</v>
      </c>
      <c r="AM28" s="48">
        <f>VLOOKUP($A28,'ADR Raw Data'!$B$6:$BE$43,'ADR Raw Data'!X$1,FALSE)</f>
        <v>-23.699248677534801</v>
      </c>
      <c r="AN28" s="49">
        <f>VLOOKUP($A28,'ADR Raw Data'!$B$6:$BE$43,'ADR Raw Data'!Y$1,FALSE)</f>
        <v>-29.301577395816601</v>
      </c>
      <c r="AO28" s="48">
        <f>VLOOKUP($A28,'ADR Raw Data'!$B$6:$BE$43,'ADR Raw Data'!AA$1,FALSE)</f>
        <v>-10.993907215397799</v>
      </c>
      <c r="AP28" s="48">
        <f>VLOOKUP($A28,'ADR Raw Data'!$B$6:$BE$43,'ADR Raw Data'!AB$1,FALSE)</f>
        <v>-3.5651279861661198</v>
      </c>
      <c r="AQ28" s="49">
        <f>VLOOKUP($A28,'ADR Raw Data'!$B$6:$BE$43,'ADR Raw Data'!AC$1,FALSE)</f>
        <v>-7.4290356507223798</v>
      </c>
      <c r="AR28" s="50">
        <f>VLOOKUP($A28,'ADR Raw Data'!$B$6:$BE$43,'ADR Raw Data'!AE$1,FALSE)</f>
        <v>-19.125968298661601</v>
      </c>
      <c r="AS28" s="40"/>
      <c r="AT28" s="51">
        <f>VLOOKUP($A28,'RevPAR Raw Data'!$B$6:$BE$43,'RevPAR Raw Data'!G$1,FALSE)</f>
        <v>42.416765706806203</v>
      </c>
      <c r="AU28" s="52">
        <f>VLOOKUP($A28,'RevPAR Raw Data'!$B$6:$BE$43,'RevPAR Raw Data'!H$1,FALSE)</f>
        <v>38.345081151832403</v>
      </c>
      <c r="AV28" s="52">
        <f>VLOOKUP($A28,'RevPAR Raw Data'!$B$6:$BE$43,'RevPAR Raw Data'!I$1,FALSE)</f>
        <v>46.557375654450198</v>
      </c>
      <c r="AW28" s="52">
        <f>VLOOKUP($A28,'RevPAR Raw Data'!$B$6:$BE$43,'RevPAR Raw Data'!J$1,FALSE)</f>
        <v>50.400164921465901</v>
      </c>
      <c r="AX28" s="52">
        <f>VLOOKUP($A28,'RevPAR Raw Data'!$B$6:$BE$43,'RevPAR Raw Data'!K$1,FALSE)</f>
        <v>65.758778795811494</v>
      </c>
      <c r="AY28" s="53">
        <f>VLOOKUP($A28,'RevPAR Raw Data'!$B$6:$BE$43,'RevPAR Raw Data'!L$1,FALSE)</f>
        <v>48.6956332460732</v>
      </c>
      <c r="AZ28" s="52">
        <f>VLOOKUP($A28,'RevPAR Raw Data'!$B$6:$BE$43,'RevPAR Raw Data'!N$1,FALSE)</f>
        <v>119.641811518324</v>
      </c>
      <c r="BA28" s="52">
        <f>VLOOKUP($A28,'RevPAR Raw Data'!$B$6:$BE$43,'RevPAR Raw Data'!O$1,FALSE)</f>
        <v>122.238984293193</v>
      </c>
      <c r="BB28" s="53">
        <f>VLOOKUP($A28,'RevPAR Raw Data'!$B$6:$BE$43,'RevPAR Raw Data'!P$1,FALSE)</f>
        <v>120.940397905759</v>
      </c>
      <c r="BC28" s="54">
        <f>VLOOKUP($A28,'RevPAR Raw Data'!$B$6:$BE$43,'RevPAR Raw Data'!R$1,FALSE)</f>
        <v>69.336994577412099</v>
      </c>
      <c r="BE28" s="47">
        <f>VLOOKUP($A28,'RevPAR Raw Data'!$B$6:$BE$43,'RevPAR Raw Data'!T$1,FALSE)</f>
        <v>-42.908632669760898</v>
      </c>
      <c r="BF28" s="48">
        <f>VLOOKUP($A28,'RevPAR Raw Data'!$B$6:$BE$43,'RevPAR Raw Data'!U$1,FALSE)</f>
        <v>-59.052601905043801</v>
      </c>
      <c r="BG28" s="48">
        <f>VLOOKUP($A28,'RevPAR Raw Data'!$B$6:$BE$43,'RevPAR Raw Data'!V$1,FALSE)</f>
        <v>-52.857304423341297</v>
      </c>
      <c r="BH28" s="48">
        <f>VLOOKUP($A28,'RevPAR Raw Data'!$B$6:$BE$43,'RevPAR Raw Data'!W$1,FALSE)</f>
        <v>-52.422796988675302</v>
      </c>
      <c r="BI28" s="48">
        <f>VLOOKUP($A28,'RevPAR Raw Data'!$B$6:$BE$43,'RevPAR Raw Data'!X$1,FALSE)</f>
        <v>-42.368731989875499</v>
      </c>
      <c r="BJ28" s="49">
        <f>VLOOKUP($A28,'RevPAR Raw Data'!$B$6:$BE$43,'RevPAR Raw Data'!Y$1,FALSE)</f>
        <v>-49.9773114807968</v>
      </c>
      <c r="BK28" s="48">
        <f>VLOOKUP($A28,'RevPAR Raw Data'!$B$6:$BE$43,'RevPAR Raw Data'!AA$1,FALSE)</f>
        <v>-14.797119025900701</v>
      </c>
      <c r="BL28" s="48">
        <f>VLOOKUP($A28,'RevPAR Raw Data'!$B$6:$BE$43,'RevPAR Raw Data'!AB$1,FALSE)</f>
        <v>-1.1449799130609299</v>
      </c>
      <c r="BM28" s="49">
        <f>VLOOKUP($A28,'RevPAR Raw Data'!$B$6:$BE$43,'RevPAR Raw Data'!AC$1,FALSE)</f>
        <v>-8.4044108342960993</v>
      </c>
      <c r="BN28" s="50">
        <f>VLOOKUP($A28,'RevPAR Raw Data'!$B$6:$BE$43,'RevPAR Raw Data'!AE$1,FALSE)</f>
        <v>-35.355304076783</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Data'!G$3,FALSE)</f>
        <v>45.076279753699097</v>
      </c>
      <c r="C30" s="48">
        <f>VLOOKUP($A30,'Occupancy Raw Data'!$B$8:$BE$45,'Occupancy Raw Data'!H$3,FALSE)</f>
        <v>53.795607021413403</v>
      </c>
      <c r="D30" s="48">
        <f>VLOOKUP($A30,'Occupancy Raw Data'!$B$8:$BE$45,'Occupancy Raw Data'!I$3,FALSE)</f>
        <v>60.417241062402297</v>
      </c>
      <c r="E30" s="48">
        <f>VLOOKUP($A30,'Occupancy Raw Data'!$B$8:$BE$45,'Occupancy Raw Data'!J$3,FALSE)</f>
        <v>60.355206322948199</v>
      </c>
      <c r="F30" s="48">
        <f>VLOOKUP($A30,'Occupancy Raw Data'!$B$8:$BE$45,'Occupancy Raw Data'!K$3,FALSE)</f>
        <v>60.727414759672797</v>
      </c>
      <c r="G30" s="49">
        <f>VLOOKUP($A30,'Occupancy Raw Data'!$B$8:$BE$45,'Occupancy Raw Data'!L$3,FALSE)</f>
        <v>56.074349784027198</v>
      </c>
      <c r="H30" s="48">
        <f>VLOOKUP($A30,'Occupancy Raw Data'!$B$8:$BE$45,'Occupancy Raw Data'!N$3,FALSE)</f>
        <v>67.231872070581701</v>
      </c>
      <c r="I30" s="48">
        <f>VLOOKUP($A30,'Occupancy Raw Data'!$B$8:$BE$45,'Occupancy Raw Data'!O$3,FALSE)</f>
        <v>68.973439941181795</v>
      </c>
      <c r="J30" s="49">
        <f>VLOOKUP($A30,'Occupancy Raw Data'!$B$8:$BE$45,'Occupancy Raw Data'!P$3,FALSE)</f>
        <v>68.102656005881798</v>
      </c>
      <c r="K30" s="50">
        <f>VLOOKUP($A30,'Occupancy Raw Data'!$B$8:$BE$45,'Occupancy Raw Data'!R$3,FALSE)</f>
        <v>59.511008704557</v>
      </c>
      <c r="M30" s="47">
        <f>VLOOKUP($A30,'Occupancy Raw Data'!$B$8:$BE$45,'Occupancy Raw Data'!T$3,FALSE)</f>
        <v>9.5314769582837293</v>
      </c>
      <c r="N30" s="48">
        <f>VLOOKUP($A30,'Occupancy Raw Data'!$B$8:$BE$45,'Occupancy Raw Data'!U$3,FALSE)</f>
        <v>-4.1942868763889596</v>
      </c>
      <c r="O30" s="48">
        <f>VLOOKUP($A30,'Occupancy Raw Data'!$B$8:$BE$45,'Occupancy Raw Data'!V$3,FALSE)</f>
        <v>-1.3328150733850901</v>
      </c>
      <c r="P30" s="48">
        <f>VLOOKUP($A30,'Occupancy Raw Data'!$B$8:$BE$45,'Occupancy Raw Data'!W$3,FALSE)</f>
        <v>-2.6057400140589699</v>
      </c>
      <c r="Q30" s="48">
        <f>VLOOKUP($A30,'Occupancy Raw Data'!$B$8:$BE$45,'Occupancy Raw Data'!X$3,FALSE)</f>
        <v>-5.9996311423585604</v>
      </c>
      <c r="R30" s="49">
        <f>VLOOKUP($A30,'Occupancy Raw Data'!$B$8:$BE$45,'Occupancy Raw Data'!Y$3,FALSE)</f>
        <v>-1.66231073819576</v>
      </c>
      <c r="S30" s="48">
        <f>VLOOKUP($A30,'Occupancy Raw Data'!$B$8:$BE$45,'Occupancy Raw Data'!AA$3,FALSE)</f>
        <v>-8.4739749149129597</v>
      </c>
      <c r="T30" s="48">
        <f>VLOOKUP($A30,'Occupancy Raw Data'!$B$8:$BE$45,'Occupancy Raw Data'!AB$3,FALSE)</f>
        <v>-8.7148373773816896</v>
      </c>
      <c r="U30" s="49">
        <f>VLOOKUP($A30,'Occupancy Raw Data'!$B$8:$BE$45,'Occupancy Raw Data'!AC$3,FALSE)</f>
        <v>-8.5961046664858909</v>
      </c>
      <c r="V30" s="50">
        <f>VLOOKUP($A30,'Occupancy Raw Data'!$B$8:$BE$45,'Occupancy Raw Data'!AE$3,FALSE)</f>
        <v>-4.0423521498486901</v>
      </c>
      <c r="X30" s="51">
        <f>VLOOKUP($A30,'ADR Raw Data'!$B$6:$BE$43,'ADR Raw Data'!G$1,FALSE)</f>
        <v>106.06065548702701</v>
      </c>
      <c r="Y30" s="52">
        <f>VLOOKUP($A30,'ADR Raw Data'!$B$6:$BE$43,'ADR Raw Data'!H$1,FALSE)</f>
        <v>105.119294012129</v>
      </c>
      <c r="Z30" s="52">
        <f>VLOOKUP($A30,'ADR Raw Data'!$B$6:$BE$43,'ADR Raw Data'!I$1,FALSE)</f>
        <v>108.238796014602</v>
      </c>
      <c r="AA30" s="52">
        <f>VLOOKUP($A30,'ADR Raw Data'!$B$6:$BE$43,'ADR Raw Data'!J$1,FALSE)</f>
        <v>107.984220564163</v>
      </c>
      <c r="AB30" s="52">
        <f>VLOOKUP($A30,'ADR Raw Data'!$B$6:$BE$43,'ADR Raw Data'!K$1,FALSE)</f>
        <v>114.327504445537</v>
      </c>
      <c r="AC30" s="53">
        <f>VLOOKUP($A30,'ADR Raw Data'!$B$6:$BE$43,'ADR Raw Data'!L$1,FALSE)</f>
        <v>108.554051004269</v>
      </c>
      <c r="AD30" s="52">
        <f>VLOOKUP($A30,'ADR Raw Data'!$B$6:$BE$43,'ADR Raw Data'!N$1,FALSE)</f>
        <v>142.734001093568</v>
      </c>
      <c r="AE30" s="52">
        <f>VLOOKUP($A30,'ADR Raw Data'!$B$6:$BE$43,'ADR Raw Data'!O$1,FALSE)</f>
        <v>145.650114923384</v>
      </c>
      <c r="AF30" s="53">
        <f>VLOOKUP($A30,'ADR Raw Data'!$B$6:$BE$43,'ADR Raw Data'!P$1,FALSE)</f>
        <v>144.210701224655</v>
      </c>
      <c r="AG30" s="54">
        <f>VLOOKUP($A30,'ADR Raw Data'!$B$6:$BE$43,'ADR Raw Data'!R$1,FALSE)</f>
        <v>120.212458593245</v>
      </c>
      <c r="AI30" s="47">
        <f>VLOOKUP($A30,'ADR Raw Data'!$B$6:$BE$43,'ADR Raw Data'!T$1,FALSE)</f>
        <v>2.3924502522083202</v>
      </c>
      <c r="AJ30" s="48">
        <f>VLOOKUP($A30,'ADR Raw Data'!$B$6:$BE$43,'ADR Raw Data'!U$1,FALSE)</f>
        <v>-0.56212348834152803</v>
      </c>
      <c r="AK30" s="48">
        <f>VLOOKUP($A30,'ADR Raw Data'!$B$6:$BE$43,'ADR Raw Data'!V$1,FALSE)</f>
        <v>-1.16776898234746</v>
      </c>
      <c r="AL30" s="48">
        <f>VLOOKUP($A30,'ADR Raw Data'!$B$6:$BE$43,'ADR Raw Data'!W$1,FALSE)</f>
        <v>-1.42922041634666</v>
      </c>
      <c r="AM30" s="48">
        <f>VLOOKUP($A30,'ADR Raw Data'!$B$6:$BE$43,'ADR Raw Data'!X$1,FALSE)</f>
        <v>-2.4632314795702901</v>
      </c>
      <c r="AN30" s="49">
        <f>VLOOKUP($A30,'ADR Raw Data'!$B$6:$BE$43,'ADR Raw Data'!Y$1,FALSE)</f>
        <v>-1.0111257581314499</v>
      </c>
      <c r="AO30" s="48">
        <f>VLOOKUP($A30,'ADR Raw Data'!$B$6:$BE$43,'ADR Raw Data'!AA$1,FALSE)</f>
        <v>-3.2034090345188702</v>
      </c>
      <c r="AP30" s="48">
        <f>VLOOKUP($A30,'ADR Raw Data'!$B$6:$BE$43,'ADR Raw Data'!AB$1,FALSE)</f>
        <v>-0.83458920471538101</v>
      </c>
      <c r="AQ30" s="49">
        <f>VLOOKUP($A30,'ADR Raw Data'!$B$6:$BE$43,'ADR Raw Data'!AC$1,FALSE)</f>
        <v>-2.0059403520285901</v>
      </c>
      <c r="AR30" s="50">
        <f>VLOOKUP($A30,'ADR Raw Data'!$B$6:$BE$43,'ADR Raw Data'!AE$1,FALSE)</f>
        <v>-1.8952366308747599</v>
      </c>
      <c r="AS30" s="40"/>
      <c r="AT30" s="51">
        <f>VLOOKUP($A30,'RevPAR Raw Data'!$B$6:$BE$43,'RevPAR Raw Data'!G$1,FALSE)</f>
        <v>47.808197775939703</v>
      </c>
      <c r="AU30" s="52">
        <f>VLOOKUP($A30,'RevPAR Raw Data'!$B$6:$BE$43,'RevPAR Raw Data'!H$1,FALSE)</f>
        <v>56.549562310449403</v>
      </c>
      <c r="AV30" s="52">
        <f>VLOOKUP($A30,'RevPAR Raw Data'!$B$6:$BE$43,'RevPAR Raw Data'!I$1,FALSE)</f>
        <v>65.394894311184601</v>
      </c>
      <c r="AW30" s="52">
        <f>VLOOKUP($A30,'RevPAR Raw Data'!$B$6:$BE$43,'RevPAR Raw Data'!J$1,FALSE)</f>
        <v>65.174099117728105</v>
      </c>
      <c r="AX30" s="52">
        <f>VLOOKUP($A30,'RevPAR Raw Data'!$B$6:$BE$43,'RevPAR Raw Data'!K$1,FALSE)</f>
        <v>69.428137809024904</v>
      </c>
      <c r="AY30" s="53">
        <f>VLOOKUP($A30,'RevPAR Raw Data'!$B$6:$BE$43,'RevPAR Raw Data'!L$1,FALSE)</f>
        <v>60.8709782648653</v>
      </c>
      <c r="AZ30" s="52">
        <f>VLOOKUP($A30,'RevPAR Raw Data'!$B$6:$BE$43,'RevPAR Raw Data'!N$1,FALSE)</f>
        <v>95.962741016450593</v>
      </c>
      <c r="BA30" s="52">
        <f>VLOOKUP($A30,'RevPAR Raw Data'!$B$6:$BE$43,'RevPAR Raw Data'!O$1,FALSE)</f>
        <v>100.459894540942</v>
      </c>
      <c r="BB30" s="53">
        <f>VLOOKUP($A30,'RevPAR Raw Data'!$B$6:$BE$43,'RevPAR Raw Data'!P$1,FALSE)</f>
        <v>98.211317778696795</v>
      </c>
      <c r="BC30" s="54">
        <f>VLOOKUP($A30,'RevPAR Raw Data'!$B$6:$BE$43,'RevPAR Raw Data'!R$1,FALSE)</f>
        <v>71.539646697388605</v>
      </c>
      <c r="BE30" s="47">
        <f>VLOOKUP($A30,'RevPAR Raw Data'!$B$6:$BE$43,'RevPAR Raw Data'!T$1,FALSE)</f>
        <v>12.151963055019699</v>
      </c>
      <c r="BF30" s="48">
        <f>VLOOKUP($A30,'RevPAR Raw Data'!$B$6:$BE$43,'RevPAR Raw Data'!U$1,FALSE)</f>
        <v>-4.7328332930298798</v>
      </c>
      <c r="BG30" s="48">
        <f>VLOOKUP($A30,'RevPAR Raw Data'!$B$6:$BE$43,'RevPAR Raw Data'!V$1,FALSE)</f>
        <v>-2.4850198547135101</v>
      </c>
      <c r="BH30" s="48">
        <f>VLOOKUP($A30,'RevPAR Raw Data'!$B$6:$BE$43,'RevPAR Raw Data'!W$1,FALSE)</f>
        <v>-3.9977186621278</v>
      </c>
      <c r="BI30" s="48">
        <f>VLOOKUP($A30,'RevPAR Raw Data'!$B$6:$BE$43,'RevPAR Raw Data'!X$1,FALSE)</f>
        <v>-8.3150778189721706</v>
      </c>
      <c r="BJ30" s="49">
        <f>VLOOKUP($A30,'RevPAR Raw Data'!$B$6:$BE$43,'RevPAR Raw Data'!Y$1,FALSE)</f>
        <v>-2.65662844427314</v>
      </c>
      <c r="BK30" s="48">
        <f>VLOOKUP($A30,'RevPAR Raw Data'!$B$6:$BE$43,'RevPAR Raw Data'!AA$1,FALSE)</f>
        <v>-11.4059278714246</v>
      </c>
      <c r="BL30" s="48">
        <f>VLOOKUP($A30,'RevPAR Raw Data'!$B$6:$BE$43,'RevPAR Raw Data'!AB$1,FALSE)</f>
        <v>-9.4766934901369506</v>
      </c>
      <c r="BM30" s="49">
        <f>VLOOKUP($A30,'RevPAR Raw Data'!$B$6:$BE$43,'RevPAR Raw Data'!AC$1,FALSE)</f>
        <v>-10.429612286306799</v>
      </c>
      <c r="BN30" s="50">
        <f>VLOOKUP($A30,'RevPAR Raw Data'!$B$6:$BE$43,'RevPAR Raw Data'!AE$1,FALSE)</f>
        <v>-5.8609766420305798</v>
      </c>
    </row>
    <row r="31" spans="1:66" x14ac:dyDescent="0.45">
      <c r="A31" s="63" t="s">
        <v>70</v>
      </c>
      <c r="B31" s="47">
        <f>VLOOKUP($A31,'Occupancy Raw Data'!$B$8:$BE$45,'Occupancy Raw Data'!G$3,FALSE)</f>
        <v>46.430561888838199</v>
      </c>
      <c r="C31" s="48">
        <f>VLOOKUP($A31,'Occupancy Raw Data'!$B$8:$BE$45,'Occupancy Raw Data'!H$3,FALSE)</f>
        <v>54.572630085625903</v>
      </c>
      <c r="D31" s="48">
        <f>VLOOKUP($A31,'Occupancy Raw Data'!$B$8:$BE$45,'Occupancy Raw Data'!I$3,FALSE)</f>
        <v>60.7995136038911</v>
      </c>
      <c r="E31" s="48">
        <f>VLOOKUP($A31,'Occupancy Raw Data'!$B$8:$BE$45,'Occupancy Raw Data'!J$3,FALSE)</f>
        <v>59.446724426204497</v>
      </c>
      <c r="F31" s="48">
        <f>VLOOKUP($A31,'Occupancy Raw Data'!$B$8:$BE$45,'Occupancy Raw Data'!K$3,FALSE)</f>
        <v>57.364341085271299</v>
      </c>
      <c r="G31" s="49">
        <f>VLOOKUP($A31,'Occupancy Raw Data'!$B$8:$BE$45,'Occupancy Raw Data'!L$3,FALSE)</f>
        <v>55.722754217966198</v>
      </c>
      <c r="H31" s="48">
        <f>VLOOKUP($A31,'Occupancy Raw Data'!$B$8:$BE$45,'Occupancy Raw Data'!N$3,FALSE)</f>
        <v>62.258701930384497</v>
      </c>
      <c r="I31" s="48">
        <f>VLOOKUP($A31,'Occupancy Raw Data'!$B$8:$BE$45,'Occupancy Raw Data'!O$3,FALSE)</f>
        <v>64.878147641485498</v>
      </c>
      <c r="J31" s="49">
        <f>VLOOKUP($A31,'Occupancy Raw Data'!$B$8:$BE$45,'Occupancy Raw Data'!P$3,FALSE)</f>
        <v>63.568424785935001</v>
      </c>
      <c r="K31" s="50">
        <f>VLOOKUP($A31,'Occupancy Raw Data'!$B$8:$BE$45,'Occupancy Raw Data'!R$3,FALSE)</f>
        <v>57.964374380243001</v>
      </c>
      <c r="M31" s="47">
        <f>VLOOKUP($A31,'Occupancy Raw Data'!$B$8:$BE$45,'Occupancy Raw Data'!T$3,FALSE)</f>
        <v>18.620545099566101</v>
      </c>
      <c r="N31" s="48">
        <f>VLOOKUP($A31,'Occupancy Raw Data'!$B$8:$BE$45,'Occupancy Raw Data'!U$3,FALSE)</f>
        <v>0.15283365788525999</v>
      </c>
      <c r="O31" s="48">
        <f>VLOOKUP($A31,'Occupancy Raw Data'!$B$8:$BE$45,'Occupancy Raw Data'!V$3,FALSE)</f>
        <v>3.7680725576555698</v>
      </c>
      <c r="P31" s="48">
        <f>VLOOKUP($A31,'Occupancy Raw Data'!$B$8:$BE$45,'Occupancy Raw Data'!W$3,FALSE)</f>
        <v>-0.288283117118738</v>
      </c>
      <c r="Q31" s="48">
        <f>VLOOKUP($A31,'Occupancy Raw Data'!$B$8:$BE$45,'Occupancy Raw Data'!X$3,FALSE)</f>
        <v>-6.7634910042975598</v>
      </c>
      <c r="R31" s="49">
        <f>VLOOKUP($A31,'Occupancy Raw Data'!$B$8:$BE$45,'Occupancy Raw Data'!Y$3,FALSE)</f>
        <v>1.9191673267990501</v>
      </c>
      <c r="S31" s="48">
        <f>VLOOKUP($A31,'Occupancy Raw Data'!$B$8:$BE$45,'Occupancy Raw Data'!AA$3,FALSE)</f>
        <v>-11.0120541926272</v>
      </c>
      <c r="T31" s="48">
        <f>VLOOKUP($A31,'Occupancy Raw Data'!$B$8:$BE$45,'Occupancy Raw Data'!AB$3,FALSE)</f>
        <v>-11.037240707184001</v>
      </c>
      <c r="U31" s="49">
        <f>VLOOKUP($A31,'Occupancy Raw Data'!$B$8:$BE$45,'Occupancy Raw Data'!AC$3,FALSE)</f>
        <v>-11.0249086949058</v>
      </c>
      <c r="V31" s="50">
        <f>VLOOKUP($A31,'Occupancy Raw Data'!$B$8:$BE$45,'Occupancy Raw Data'!AE$3,FALSE)</f>
        <v>-2.52419467904758</v>
      </c>
      <c r="X31" s="51">
        <f>VLOOKUP($A31,'ADR Raw Data'!$B$6:$BE$43,'ADR Raw Data'!G$1,FALSE)</f>
        <v>108.97607267568701</v>
      </c>
      <c r="Y31" s="52">
        <f>VLOOKUP($A31,'ADR Raw Data'!$B$6:$BE$43,'ADR Raw Data'!H$1,FALSE)</f>
        <v>102.778913749883</v>
      </c>
      <c r="Z31" s="52">
        <f>VLOOKUP($A31,'ADR Raw Data'!$B$6:$BE$43,'ADR Raw Data'!I$1,FALSE)</f>
        <v>105.422359166666</v>
      </c>
      <c r="AA31" s="52">
        <f>VLOOKUP($A31,'ADR Raw Data'!$B$6:$BE$43,'ADR Raw Data'!J$1,FALSE)</f>
        <v>103.980065626864</v>
      </c>
      <c r="AB31" s="52">
        <f>VLOOKUP($A31,'ADR Raw Data'!$B$6:$BE$43,'ADR Raw Data'!K$1,FALSE)</f>
        <v>107.070954778307</v>
      </c>
      <c r="AC31" s="53">
        <f>VLOOKUP($A31,'ADR Raw Data'!$B$6:$BE$43,'ADR Raw Data'!L$1,FALSE)</f>
        <v>105.52849936352</v>
      </c>
      <c r="AD31" s="52">
        <f>VLOOKUP($A31,'ADR Raw Data'!$B$6:$BE$43,'ADR Raw Data'!N$1,FALSE)</f>
        <v>123.40886637369699</v>
      </c>
      <c r="AE31" s="52">
        <f>VLOOKUP($A31,'ADR Raw Data'!$B$6:$BE$43,'ADR Raw Data'!O$1,FALSE)</f>
        <v>126.047245607184</v>
      </c>
      <c r="AF31" s="53">
        <f>VLOOKUP($A31,'ADR Raw Data'!$B$6:$BE$43,'ADR Raw Data'!P$1,FALSE)</f>
        <v>124.75523572311</v>
      </c>
      <c r="AG31" s="54">
        <f>VLOOKUP($A31,'ADR Raw Data'!$B$6:$BE$43,'ADR Raw Data'!R$1,FALSE)</f>
        <v>111.552955183996</v>
      </c>
      <c r="AI31" s="47">
        <f>VLOOKUP($A31,'ADR Raw Data'!$B$6:$BE$43,'ADR Raw Data'!T$1,FALSE)</f>
        <v>5.5980500095616197</v>
      </c>
      <c r="AJ31" s="48">
        <f>VLOOKUP($A31,'ADR Raw Data'!$B$6:$BE$43,'ADR Raw Data'!U$1,FALSE)</f>
        <v>-2.5189333610681901</v>
      </c>
      <c r="AK31" s="48">
        <f>VLOOKUP($A31,'ADR Raw Data'!$B$6:$BE$43,'ADR Raw Data'!V$1,FALSE)</f>
        <v>-2.76036416419509</v>
      </c>
      <c r="AL31" s="48">
        <f>VLOOKUP($A31,'ADR Raw Data'!$B$6:$BE$43,'ADR Raw Data'!W$1,FALSE)</f>
        <v>-4.6058758035417497</v>
      </c>
      <c r="AM31" s="48">
        <f>VLOOKUP($A31,'ADR Raw Data'!$B$6:$BE$43,'ADR Raw Data'!X$1,FALSE)</f>
        <v>-7.3281962560751897</v>
      </c>
      <c r="AN31" s="49">
        <f>VLOOKUP($A31,'ADR Raw Data'!$B$6:$BE$43,'ADR Raw Data'!Y$1,FALSE)</f>
        <v>-3.0112470855245501</v>
      </c>
      <c r="AO31" s="48">
        <f>VLOOKUP($A31,'ADR Raw Data'!$B$6:$BE$43,'ADR Raw Data'!AA$1,FALSE)</f>
        <v>-10.553812295296201</v>
      </c>
      <c r="AP31" s="48">
        <f>VLOOKUP($A31,'ADR Raw Data'!$B$6:$BE$43,'ADR Raw Data'!AB$1,FALSE)</f>
        <v>-9.4200150527352609</v>
      </c>
      <c r="AQ31" s="49">
        <f>VLOOKUP($A31,'ADR Raw Data'!$B$6:$BE$43,'ADR Raw Data'!AC$1,FALSE)</f>
        <v>-9.9728637208021098</v>
      </c>
      <c r="AR31" s="50">
        <f>VLOOKUP($A31,'ADR Raw Data'!$B$6:$BE$43,'ADR Raw Data'!AE$1,FALSE)</f>
        <v>-6.2771073805429296</v>
      </c>
      <c r="AS31" s="40"/>
      <c r="AT31" s="51">
        <f>VLOOKUP($A31,'RevPAR Raw Data'!$B$6:$BE$43,'RevPAR Raw Data'!G$1,FALSE)</f>
        <v>50.598202867710299</v>
      </c>
      <c r="AU31" s="52">
        <f>VLOOKUP($A31,'RevPAR Raw Data'!$B$6:$BE$43,'RevPAR Raw Data'!H$1,FALSE)</f>
        <v>56.0891564067487</v>
      </c>
      <c r="AV31" s="52">
        <f>VLOOKUP($A31,'RevPAR Raw Data'!$B$6:$BE$43,'RevPAR Raw Data'!I$1,FALSE)</f>
        <v>64.096281603080499</v>
      </c>
      <c r="AW31" s="52">
        <f>VLOOKUP($A31,'RevPAR Raw Data'!$B$6:$BE$43,'RevPAR Raw Data'!J$1,FALSE)</f>
        <v>61.812743071388702</v>
      </c>
      <c r="AX31" s="52">
        <f>VLOOKUP($A31,'RevPAR Raw Data'!$B$6:$BE$43,'RevPAR Raw Data'!K$1,FALSE)</f>
        <v>61.420547702284999</v>
      </c>
      <c r="AY31" s="53">
        <f>VLOOKUP($A31,'RevPAR Raw Data'!$B$6:$BE$43,'RevPAR Raw Data'!L$1,FALSE)</f>
        <v>58.803386330242603</v>
      </c>
      <c r="AZ31" s="52">
        <f>VLOOKUP($A31,'RevPAR Raw Data'!$B$6:$BE$43,'RevPAR Raw Data'!N$1,FALSE)</f>
        <v>76.832758271267096</v>
      </c>
      <c r="BA31" s="52">
        <f>VLOOKUP($A31,'RevPAR Raw Data'!$B$6:$BE$43,'RevPAR Raw Data'!O$1,FALSE)</f>
        <v>81.777118103055102</v>
      </c>
      <c r="BB31" s="53">
        <f>VLOOKUP($A31,'RevPAR Raw Data'!$B$6:$BE$43,'RevPAR Raw Data'!P$1,FALSE)</f>
        <v>79.304938187161099</v>
      </c>
      <c r="BC31" s="54">
        <f>VLOOKUP($A31,'RevPAR Raw Data'!$B$6:$BE$43,'RevPAR Raw Data'!R$1,FALSE)</f>
        <v>64.660972575076499</v>
      </c>
      <c r="BE31" s="47">
        <f>VLOOKUP($A31,'RevPAR Raw Data'!$B$6:$BE$43,'RevPAR Raw Data'!T$1,FALSE)</f>
        <v>25.260982535854399</v>
      </c>
      <c r="BF31" s="48">
        <f>VLOOKUP($A31,'RevPAR Raw Data'!$B$6:$BE$43,'RevPAR Raw Data'!U$1,FALSE)</f>
        <v>-2.3699494811783399</v>
      </c>
      <c r="BG31" s="48">
        <f>VLOOKUP($A31,'RevPAR Raw Data'!$B$6:$BE$43,'RevPAR Raw Data'!V$1,FALSE)</f>
        <v>0.90369586889808895</v>
      </c>
      <c r="BH31" s="48">
        <f>VLOOKUP($A31,'RevPAR Raw Data'!$B$6:$BE$43,'RevPAR Raw Data'!W$1,FALSE)</f>
        <v>-4.8808809583234201</v>
      </c>
      <c r="BI31" s="48">
        <f>VLOOKUP($A31,'RevPAR Raw Data'!$B$6:$BE$43,'RevPAR Raw Data'!X$1,FALSE)</f>
        <v>-13.596045365815799</v>
      </c>
      <c r="BJ31" s="49">
        <f>VLOOKUP($A31,'RevPAR Raw Data'!$B$6:$BE$43,'RevPAR Raw Data'!Y$1,FALSE)</f>
        <v>-1.14987062892007</v>
      </c>
      <c r="BK31" s="48">
        <f>VLOOKUP($A31,'RevPAR Raw Data'!$B$6:$BE$43,'RevPAR Raw Data'!AA$1,FALSE)</f>
        <v>-20.403674958577302</v>
      </c>
      <c r="BL31" s="48">
        <f>VLOOKUP($A31,'RevPAR Raw Data'!$B$6:$BE$43,'RevPAR Raw Data'!AB$1,FALSE)</f>
        <v>-19.417546023895898</v>
      </c>
      <c r="BM31" s="49">
        <f>VLOOKUP($A31,'RevPAR Raw Data'!$B$6:$BE$43,'RevPAR Raw Data'!AC$1,FALSE)</f>
        <v>-19.898273296222101</v>
      </c>
      <c r="BN31" s="50">
        <f>VLOOKUP($A31,'RevPAR Raw Data'!$B$6:$BE$43,'RevPAR Raw Data'!AE$1,FALSE)</f>
        <v>-8.6428556490927395</v>
      </c>
    </row>
    <row r="32" spans="1:66" x14ac:dyDescent="0.45">
      <c r="A32" s="63" t="s">
        <v>52</v>
      </c>
      <c r="B32" s="47">
        <f>VLOOKUP($A32,'Occupancy Raw Data'!$B$8:$BE$45,'Occupancy Raw Data'!G$3,FALSE)</f>
        <v>38.569604086845402</v>
      </c>
      <c r="C32" s="48">
        <f>VLOOKUP($A32,'Occupancy Raw Data'!$B$8:$BE$45,'Occupancy Raw Data'!H$3,FALSE)</f>
        <v>53.703703703703702</v>
      </c>
      <c r="D32" s="48">
        <f>VLOOKUP($A32,'Occupancy Raw Data'!$B$8:$BE$45,'Occupancy Raw Data'!I$3,FALSE)</f>
        <v>64.272030651340899</v>
      </c>
      <c r="E32" s="48">
        <f>VLOOKUP($A32,'Occupancy Raw Data'!$B$8:$BE$45,'Occupancy Raw Data'!J$3,FALSE)</f>
        <v>63.793103448275801</v>
      </c>
      <c r="F32" s="48">
        <f>VLOOKUP($A32,'Occupancy Raw Data'!$B$8:$BE$45,'Occupancy Raw Data'!K$3,FALSE)</f>
        <v>59.8339719029374</v>
      </c>
      <c r="G32" s="49">
        <f>VLOOKUP($A32,'Occupancy Raw Data'!$B$8:$BE$45,'Occupancy Raw Data'!L$3,FALSE)</f>
        <v>56.034482758620598</v>
      </c>
      <c r="H32" s="48">
        <f>VLOOKUP($A32,'Occupancy Raw Data'!$B$8:$BE$45,'Occupancy Raw Data'!N$3,FALSE)</f>
        <v>67.432950191570797</v>
      </c>
      <c r="I32" s="48">
        <f>VLOOKUP($A32,'Occupancy Raw Data'!$B$8:$BE$45,'Occupancy Raw Data'!O$3,FALSE)</f>
        <v>62.452107279693401</v>
      </c>
      <c r="J32" s="49">
        <f>VLOOKUP($A32,'Occupancy Raw Data'!$B$8:$BE$45,'Occupancy Raw Data'!P$3,FALSE)</f>
        <v>64.942528735632095</v>
      </c>
      <c r="K32" s="50">
        <f>VLOOKUP($A32,'Occupancy Raw Data'!$B$8:$BE$45,'Occupancy Raw Data'!R$3,FALSE)</f>
        <v>58.579638752052503</v>
      </c>
      <c r="M32" s="47">
        <f>VLOOKUP($A32,'Occupancy Raw Data'!$B$8:$BE$45,'Occupancy Raw Data'!T$3,FALSE)</f>
        <v>16.486126738294299</v>
      </c>
      <c r="N32" s="48">
        <f>VLOOKUP($A32,'Occupancy Raw Data'!$B$8:$BE$45,'Occupancy Raw Data'!U$3,FALSE)</f>
        <v>-2.1958590534979399</v>
      </c>
      <c r="O32" s="48">
        <f>VLOOKUP($A32,'Occupancy Raw Data'!$B$8:$BE$45,'Occupancy Raw Data'!V$3,FALSE)</f>
        <v>2.9333742797812201</v>
      </c>
      <c r="P32" s="48">
        <f>VLOOKUP($A32,'Occupancy Raw Data'!$B$8:$BE$45,'Occupancy Raw Data'!W$3,FALSE)</f>
        <v>3.1108867754104401</v>
      </c>
      <c r="Q32" s="48">
        <f>VLOOKUP($A32,'Occupancy Raw Data'!$B$8:$BE$45,'Occupancy Raw Data'!X$3,FALSE)</f>
        <v>-5.94529991081715</v>
      </c>
      <c r="R32" s="49">
        <f>VLOOKUP($A32,'Occupancy Raw Data'!$B$8:$BE$45,'Occupancy Raw Data'!Y$3,FALSE)</f>
        <v>1.53185009291761</v>
      </c>
      <c r="S32" s="48">
        <f>VLOOKUP($A32,'Occupancy Raw Data'!$B$8:$BE$45,'Occupancy Raw Data'!AA$3,FALSE)</f>
        <v>-12.309299895506699</v>
      </c>
      <c r="T32" s="48">
        <f>VLOOKUP($A32,'Occupancy Raw Data'!$B$8:$BE$45,'Occupancy Raw Data'!AB$3,FALSE)</f>
        <v>-14.101056988988001</v>
      </c>
      <c r="U32" s="49">
        <f>VLOOKUP($A32,'Occupancy Raw Data'!$B$8:$BE$45,'Occupancy Raw Data'!AC$3,FALSE)</f>
        <v>-13.1800603521518</v>
      </c>
      <c r="V32" s="50">
        <f>VLOOKUP($A32,'Occupancy Raw Data'!$B$8:$BE$45,'Occupancy Raw Data'!AE$3,FALSE)</f>
        <v>-3.64016860297449</v>
      </c>
      <c r="X32" s="51">
        <f>VLOOKUP($A32,'ADR Raw Data'!$B$6:$BE$43,'ADR Raw Data'!G$1,FALSE)</f>
        <v>96.5956043046357</v>
      </c>
      <c r="Y32" s="52">
        <f>VLOOKUP($A32,'ADR Raw Data'!$B$6:$BE$43,'ADR Raw Data'!H$1,FALSE)</f>
        <v>100.100552913198</v>
      </c>
      <c r="Z32" s="52">
        <f>VLOOKUP($A32,'ADR Raw Data'!$B$6:$BE$43,'ADR Raw Data'!I$1,FALSE)</f>
        <v>106.173154495777</v>
      </c>
      <c r="AA32" s="52">
        <f>VLOOKUP($A32,'ADR Raw Data'!$B$6:$BE$43,'ADR Raw Data'!J$1,FALSE)</f>
        <v>106.10100100100099</v>
      </c>
      <c r="AB32" s="52">
        <f>VLOOKUP($A32,'ADR Raw Data'!$B$6:$BE$43,'ADR Raw Data'!K$1,FALSE)</f>
        <v>107.079183564567</v>
      </c>
      <c r="AC32" s="53">
        <f>VLOOKUP($A32,'ADR Raw Data'!$B$6:$BE$43,'ADR Raw Data'!L$1,FALSE)</f>
        <v>103.867734472934</v>
      </c>
      <c r="AD32" s="52">
        <f>VLOOKUP($A32,'ADR Raw Data'!$B$6:$BE$43,'ADR Raw Data'!N$1,FALSE)</f>
        <v>131.345643939393</v>
      </c>
      <c r="AE32" s="52">
        <f>VLOOKUP($A32,'ADR Raw Data'!$B$6:$BE$43,'ADR Raw Data'!O$1,FALSE)</f>
        <v>133.39910531697299</v>
      </c>
      <c r="AF32" s="53">
        <f>VLOOKUP($A32,'ADR Raw Data'!$B$6:$BE$43,'ADR Raw Data'!P$1,FALSE)</f>
        <v>132.33300147492599</v>
      </c>
      <c r="AG32" s="54">
        <f>VLOOKUP($A32,'ADR Raw Data'!$B$6:$BE$43,'ADR Raw Data'!R$1,FALSE)</f>
        <v>112.884062913649</v>
      </c>
      <c r="AI32" s="47">
        <f>VLOOKUP($A32,'ADR Raw Data'!$B$6:$BE$43,'ADR Raw Data'!T$1,FALSE)</f>
        <v>-0.23379308637639001</v>
      </c>
      <c r="AJ32" s="48">
        <f>VLOOKUP($A32,'ADR Raw Data'!$B$6:$BE$43,'ADR Raw Data'!U$1,FALSE)</f>
        <v>-2.0658712978568499</v>
      </c>
      <c r="AK32" s="48">
        <f>VLOOKUP($A32,'ADR Raw Data'!$B$6:$BE$43,'ADR Raw Data'!V$1,FALSE)</f>
        <v>0.44396370878299002</v>
      </c>
      <c r="AL32" s="48">
        <f>VLOOKUP($A32,'ADR Raw Data'!$B$6:$BE$43,'ADR Raw Data'!W$1,FALSE)</f>
        <v>0.57957494308168001</v>
      </c>
      <c r="AM32" s="48">
        <f>VLOOKUP($A32,'ADR Raw Data'!$B$6:$BE$43,'ADR Raw Data'!X$1,FALSE)</f>
        <v>-1.3702978813498801</v>
      </c>
      <c r="AN32" s="49">
        <f>VLOOKUP($A32,'ADR Raw Data'!$B$6:$BE$43,'ADR Raw Data'!Y$1,FALSE)</f>
        <v>-0.65761653401909403</v>
      </c>
      <c r="AO32" s="48">
        <f>VLOOKUP($A32,'ADR Raw Data'!$B$6:$BE$43,'ADR Raw Data'!AA$1,FALSE)</f>
        <v>-1.71657040860352E-2</v>
      </c>
      <c r="AP32" s="48">
        <f>VLOOKUP($A32,'ADR Raw Data'!$B$6:$BE$43,'ADR Raw Data'!AB$1,FALSE)</f>
        <v>3.9981153837978098</v>
      </c>
      <c r="AQ32" s="49">
        <f>VLOOKUP($A32,'ADR Raw Data'!$B$6:$BE$43,'ADR Raw Data'!AC$1,FALSE)</f>
        <v>1.9021095588011101</v>
      </c>
      <c r="AR32" s="50">
        <f>VLOOKUP($A32,'ADR Raw Data'!$B$6:$BE$43,'ADR Raw Data'!AE$1,FALSE)</f>
        <v>-0.50082509549322995</v>
      </c>
      <c r="AS32" s="40"/>
      <c r="AT32" s="51">
        <f>VLOOKUP($A32,'RevPAR Raw Data'!$B$6:$BE$43,'RevPAR Raw Data'!G$1,FALSE)</f>
        <v>37.256542145593798</v>
      </c>
      <c r="AU32" s="52">
        <f>VLOOKUP($A32,'RevPAR Raw Data'!$B$6:$BE$43,'RevPAR Raw Data'!H$1,FALSE)</f>
        <v>53.7577043422733</v>
      </c>
      <c r="AV32" s="52">
        <f>VLOOKUP($A32,'RevPAR Raw Data'!$B$6:$BE$43,'RevPAR Raw Data'!I$1,FALSE)</f>
        <v>68.239642401021698</v>
      </c>
      <c r="AW32" s="52">
        <f>VLOOKUP($A32,'RevPAR Raw Data'!$B$6:$BE$43,'RevPAR Raw Data'!J$1,FALSE)</f>
        <v>67.685121328224696</v>
      </c>
      <c r="AX32" s="52">
        <f>VLOOKUP($A32,'RevPAR Raw Data'!$B$6:$BE$43,'RevPAR Raw Data'!K$1,FALSE)</f>
        <v>64.069728607918194</v>
      </c>
      <c r="AY32" s="53">
        <f>VLOOKUP($A32,'RevPAR Raw Data'!$B$6:$BE$43,'RevPAR Raw Data'!L$1,FALSE)</f>
        <v>58.201747765006303</v>
      </c>
      <c r="AZ32" s="52">
        <f>VLOOKUP($A32,'RevPAR Raw Data'!$B$6:$BE$43,'RevPAR Raw Data'!N$1,FALSE)</f>
        <v>88.570242656449494</v>
      </c>
      <c r="BA32" s="52">
        <f>VLOOKUP($A32,'RevPAR Raw Data'!$B$6:$BE$43,'RevPAR Raw Data'!O$1,FALSE)</f>
        <v>83.310552362707497</v>
      </c>
      <c r="BB32" s="53">
        <f>VLOOKUP($A32,'RevPAR Raw Data'!$B$6:$BE$43,'RevPAR Raw Data'!P$1,FALSE)</f>
        <v>85.940397509578503</v>
      </c>
      <c r="BC32" s="54">
        <f>VLOOKUP($A32,'RevPAR Raw Data'!$B$6:$BE$43,'RevPAR Raw Data'!R$1,FALSE)</f>
        <v>66.127076263455507</v>
      </c>
      <c r="BE32" s="47">
        <f>VLOOKUP($A32,'RevPAR Raw Data'!$B$6:$BE$43,'RevPAR Raw Data'!T$1,FALSE)</f>
        <v>16.213790227392501</v>
      </c>
      <c r="BF32" s="48">
        <f>VLOOKUP($A32,'RevPAR Raw Data'!$B$6:$BE$43,'RevPAR Raw Data'!U$1,FALSE)</f>
        <v>-4.2163667294271798</v>
      </c>
      <c r="BG32" s="48">
        <f>VLOOKUP($A32,'RevPAR Raw Data'!$B$6:$BE$43,'RevPAR Raw Data'!V$1,FALSE)</f>
        <v>3.39036110580922</v>
      </c>
      <c r="BH32" s="48">
        <f>VLOOKUP($A32,'RevPAR Raw Data'!$B$6:$BE$43,'RevPAR Raw Data'!W$1,FALSE)</f>
        <v>3.70849163875004</v>
      </c>
      <c r="BI32" s="48">
        <f>VLOOKUP($A32,'RevPAR Raw Data'!$B$6:$BE$43,'RevPAR Raw Data'!X$1,FALSE)</f>
        <v>-7.2341294734492099</v>
      </c>
      <c r="BJ32" s="49">
        <f>VLOOKUP($A32,'RevPAR Raw Data'!$B$6:$BE$43,'RevPAR Raw Data'!Y$1,FALSE)</f>
        <v>0.86415985941110496</v>
      </c>
      <c r="BK32" s="48">
        <f>VLOOKUP($A32,'RevPAR Raw Data'!$B$6:$BE$43,'RevPAR Raw Data'!AA$1,FALSE)</f>
        <v>-12.324352621597701</v>
      </c>
      <c r="BL32" s="48">
        <f>VLOOKUP($A32,'RevPAR Raw Data'!$B$6:$BE$43,'RevPAR Raw Data'!AB$1,FALSE)</f>
        <v>-10.666718133945</v>
      </c>
      <c r="BM32" s="49">
        <f>VLOOKUP($A32,'RevPAR Raw Data'!$B$6:$BE$43,'RevPAR Raw Data'!AC$1,FALSE)</f>
        <v>-11.528649981164699</v>
      </c>
      <c r="BN32" s="50">
        <f>VLOOKUP($A32,'RevPAR Raw Data'!$B$6:$BE$43,'RevPAR Raw Data'!AE$1,FALSE)</f>
        <v>-4.12276282058576</v>
      </c>
    </row>
    <row r="33" spans="1:66" x14ac:dyDescent="0.45">
      <c r="A33" s="63" t="s">
        <v>51</v>
      </c>
      <c r="B33" s="47">
        <f>VLOOKUP($A33,'Occupancy Raw Data'!$B$8:$BE$45,'Occupancy Raw Data'!G$3,FALSE)</f>
        <v>40.094250706880302</v>
      </c>
      <c r="C33" s="48">
        <f>VLOOKUP($A33,'Occupancy Raw Data'!$B$8:$BE$45,'Occupancy Raw Data'!H$3,FALSE)</f>
        <v>49.2177191328934</v>
      </c>
      <c r="D33" s="48">
        <f>VLOOKUP($A33,'Occupancy Raw Data'!$B$8:$BE$45,'Occupancy Raw Data'!I$3,FALSE)</f>
        <v>53.986804901036699</v>
      </c>
      <c r="E33" s="48">
        <f>VLOOKUP($A33,'Occupancy Raw Data'!$B$8:$BE$45,'Occupancy Raw Data'!J$3,FALSE)</f>
        <v>53.081998114985801</v>
      </c>
      <c r="F33" s="48">
        <f>VLOOKUP($A33,'Occupancy Raw Data'!$B$8:$BE$45,'Occupancy Raw Data'!K$3,FALSE)</f>
        <v>54.703110273326999</v>
      </c>
      <c r="G33" s="49">
        <f>VLOOKUP($A33,'Occupancy Raw Data'!$B$8:$BE$45,'Occupancy Raw Data'!L$3,FALSE)</f>
        <v>50.2167766258246</v>
      </c>
      <c r="H33" s="48">
        <f>VLOOKUP($A33,'Occupancy Raw Data'!$B$8:$BE$45,'Occupancy Raw Data'!N$3,FALSE)</f>
        <v>69.594721960414702</v>
      </c>
      <c r="I33" s="48">
        <f>VLOOKUP($A33,'Occupancy Raw Data'!$B$8:$BE$45,'Occupancy Raw Data'!O$3,FALSE)</f>
        <v>71.762488218661602</v>
      </c>
      <c r="J33" s="49">
        <f>VLOOKUP($A33,'Occupancy Raw Data'!$B$8:$BE$45,'Occupancy Raw Data'!P$3,FALSE)</f>
        <v>70.678605089538095</v>
      </c>
      <c r="K33" s="50">
        <f>VLOOKUP($A33,'Occupancy Raw Data'!$B$8:$BE$45,'Occupancy Raw Data'!R$3,FALSE)</f>
        <v>56.063013329742802</v>
      </c>
      <c r="M33" s="47">
        <f>VLOOKUP($A33,'Occupancy Raw Data'!$B$8:$BE$45,'Occupancy Raw Data'!T$3,FALSE)</f>
        <v>-9.3242432132767501</v>
      </c>
      <c r="N33" s="48">
        <f>VLOOKUP($A33,'Occupancy Raw Data'!$B$8:$BE$45,'Occupancy Raw Data'!U$3,FALSE)</f>
        <v>-9.3777230608356597</v>
      </c>
      <c r="O33" s="48">
        <f>VLOOKUP($A33,'Occupancy Raw Data'!$B$8:$BE$45,'Occupancy Raw Data'!V$3,FALSE)</f>
        <v>-5.1695848094952002</v>
      </c>
      <c r="P33" s="48">
        <f>VLOOKUP($A33,'Occupancy Raw Data'!$B$8:$BE$45,'Occupancy Raw Data'!W$3,FALSE)</f>
        <v>-15.007060869454801</v>
      </c>
      <c r="Q33" s="48">
        <f>VLOOKUP($A33,'Occupancy Raw Data'!$B$8:$BE$45,'Occupancy Raw Data'!X$3,FALSE)</f>
        <v>-12.250239239566399</v>
      </c>
      <c r="R33" s="49">
        <f>VLOOKUP($A33,'Occupancy Raw Data'!$B$8:$BE$45,'Occupancy Raw Data'!Y$3,FALSE)</f>
        <v>-10.407926831620401</v>
      </c>
      <c r="S33" s="48">
        <f>VLOOKUP($A33,'Occupancy Raw Data'!$B$8:$BE$45,'Occupancy Raw Data'!AA$3,FALSE)</f>
        <v>-3.25538384934113</v>
      </c>
      <c r="T33" s="48">
        <f>VLOOKUP($A33,'Occupancy Raw Data'!$B$8:$BE$45,'Occupancy Raw Data'!AB$3,FALSE)</f>
        <v>-5.3957722097230203</v>
      </c>
      <c r="U33" s="49">
        <f>VLOOKUP($A33,'Occupancy Raw Data'!$B$8:$BE$45,'Occupancy Raw Data'!AC$3,FALSE)</f>
        <v>-4.35395596342667</v>
      </c>
      <c r="V33" s="50">
        <f>VLOOKUP($A33,'Occupancy Raw Data'!$B$8:$BE$45,'Occupancy Raw Data'!AE$3,FALSE)</f>
        <v>-8.3176562415616395</v>
      </c>
      <c r="X33" s="51">
        <f>VLOOKUP($A33,'ADR Raw Data'!$B$6:$BE$43,'ADR Raw Data'!G$1,FALSE)</f>
        <v>95.946638457921907</v>
      </c>
      <c r="Y33" s="52">
        <f>VLOOKUP($A33,'ADR Raw Data'!$B$6:$BE$43,'ADR Raw Data'!H$1,FALSE)</f>
        <v>98.329751053236294</v>
      </c>
      <c r="Z33" s="52">
        <f>VLOOKUP($A33,'ADR Raw Data'!$B$6:$BE$43,'ADR Raw Data'!I$1,FALSE)</f>
        <v>98.687587290502705</v>
      </c>
      <c r="AA33" s="52">
        <f>VLOOKUP($A33,'ADR Raw Data'!$B$6:$BE$43,'ADR Raw Data'!J$1,FALSE)</f>
        <v>98.691196732954495</v>
      </c>
      <c r="AB33" s="52">
        <f>VLOOKUP($A33,'ADR Raw Data'!$B$6:$BE$43,'ADR Raw Data'!K$1,FALSE)</f>
        <v>102.97860785665</v>
      </c>
      <c r="AC33" s="53">
        <f>VLOOKUP($A33,'ADR Raw Data'!$B$6:$BE$43,'ADR Raw Data'!L$1,FALSE)</f>
        <v>99.115394894894806</v>
      </c>
      <c r="AD33" s="52">
        <f>VLOOKUP($A33,'ADR Raw Data'!$B$6:$BE$43,'ADR Raw Data'!N$1,FALSE)</f>
        <v>166.482399783315</v>
      </c>
      <c r="AE33" s="52">
        <f>VLOOKUP($A33,'ADR Raw Data'!$B$6:$BE$43,'ADR Raw Data'!O$1,FALSE)</f>
        <v>173.086456527449</v>
      </c>
      <c r="AF33" s="53">
        <f>VLOOKUP($A33,'ADR Raw Data'!$B$6:$BE$43,'ADR Raw Data'!P$1,FALSE)</f>
        <v>169.83506600880099</v>
      </c>
      <c r="AG33" s="54">
        <f>VLOOKUP($A33,'ADR Raw Data'!$B$6:$BE$43,'ADR Raw Data'!R$1,FALSE)</f>
        <v>124.58860752197501</v>
      </c>
      <c r="AI33" s="47">
        <f>VLOOKUP($A33,'ADR Raw Data'!$B$6:$BE$43,'ADR Raw Data'!T$1,FALSE)</f>
        <v>-4.4214731679224801</v>
      </c>
      <c r="AJ33" s="48">
        <f>VLOOKUP($A33,'ADR Raw Data'!$B$6:$BE$43,'ADR Raw Data'!U$1,FALSE)</f>
        <v>-2.2084706683180899</v>
      </c>
      <c r="AK33" s="48">
        <f>VLOOKUP($A33,'ADR Raw Data'!$B$6:$BE$43,'ADR Raw Data'!V$1,FALSE)</f>
        <v>-2.5029990715071002</v>
      </c>
      <c r="AL33" s="48">
        <f>VLOOKUP($A33,'ADR Raw Data'!$B$6:$BE$43,'ADR Raw Data'!W$1,FALSE)</f>
        <v>-3.08132042939621</v>
      </c>
      <c r="AM33" s="48">
        <f>VLOOKUP($A33,'ADR Raw Data'!$B$6:$BE$43,'ADR Raw Data'!X$1,FALSE)</f>
        <v>-8.2027378176912702</v>
      </c>
      <c r="AN33" s="49">
        <f>VLOOKUP($A33,'ADR Raw Data'!$B$6:$BE$43,'ADR Raw Data'!Y$1,FALSE)</f>
        <v>-4.2663978656313502</v>
      </c>
      <c r="AO33" s="48">
        <f>VLOOKUP($A33,'ADR Raw Data'!$B$6:$BE$43,'ADR Raw Data'!AA$1,FALSE)</f>
        <v>-1.1440246130455201</v>
      </c>
      <c r="AP33" s="48">
        <f>VLOOKUP($A33,'ADR Raw Data'!$B$6:$BE$43,'ADR Raw Data'!AB$1,FALSE)</f>
        <v>3.5726776849469299</v>
      </c>
      <c r="AQ33" s="49">
        <f>VLOOKUP($A33,'ADR Raw Data'!$B$6:$BE$43,'ADR Raw Data'!AC$1,FALSE)</f>
        <v>1.24576850525701</v>
      </c>
      <c r="AR33" s="50">
        <f>VLOOKUP($A33,'ADR Raw Data'!$B$6:$BE$43,'ADR Raw Data'!AE$1,FALSE)</f>
        <v>-0.88687701053655199</v>
      </c>
      <c r="AS33" s="40"/>
      <c r="AT33" s="51">
        <f>VLOOKUP($A33,'RevPAR Raw Data'!$B$6:$BE$43,'RevPAR Raw Data'!G$1,FALSE)</f>
        <v>38.469085768143202</v>
      </c>
      <c r="AU33" s="52">
        <f>VLOOKUP($A33,'RevPAR Raw Data'!$B$6:$BE$43,'RevPAR Raw Data'!H$1,FALSE)</f>
        <v>48.395660697455199</v>
      </c>
      <c r="AV33" s="52">
        <f>VLOOKUP($A33,'RevPAR Raw Data'!$B$6:$BE$43,'RevPAR Raw Data'!I$1,FALSE)</f>
        <v>53.278275212064003</v>
      </c>
      <c r="AW33" s="52">
        <f>VLOOKUP($A33,'RevPAR Raw Data'!$B$6:$BE$43,'RevPAR Raw Data'!J$1,FALSE)</f>
        <v>52.387259189443903</v>
      </c>
      <c r="AX33" s="52">
        <f>VLOOKUP($A33,'RevPAR Raw Data'!$B$6:$BE$43,'RevPAR Raw Data'!K$1,FALSE)</f>
        <v>56.332501413760603</v>
      </c>
      <c r="AY33" s="53">
        <f>VLOOKUP($A33,'RevPAR Raw Data'!$B$6:$BE$43,'RevPAR Raw Data'!L$1,FALSE)</f>
        <v>49.772556456173398</v>
      </c>
      <c r="AZ33" s="52">
        <f>VLOOKUP($A33,'RevPAR Raw Data'!$B$6:$BE$43,'RevPAR Raw Data'!N$1,FALSE)</f>
        <v>115.862963242224</v>
      </c>
      <c r="BA33" s="52">
        <f>VLOOKUP($A33,'RevPAR Raw Data'!$B$6:$BE$43,'RevPAR Raw Data'!O$1,FALSE)</f>
        <v>124.211147973609</v>
      </c>
      <c r="BB33" s="53">
        <f>VLOOKUP($A33,'RevPAR Raw Data'!$B$6:$BE$43,'RevPAR Raw Data'!P$1,FALSE)</f>
        <v>120.037055607917</v>
      </c>
      <c r="BC33" s="54">
        <f>VLOOKUP($A33,'RevPAR Raw Data'!$B$6:$BE$43,'RevPAR Raw Data'!R$1,FALSE)</f>
        <v>69.848127642385805</v>
      </c>
      <c r="BE33" s="47">
        <f>VLOOKUP($A33,'RevPAR Raw Data'!$B$6:$BE$43,'RevPAR Raw Data'!T$1,FALSE)</f>
        <v>-13.333447469412301</v>
      </c>
      <c r="BF33" s="48">
        <f>VLOOKUP($A33,'RevPAR Raw Data'!$B$6:$BE$43,'RevPAR Raw Data'!U$1,FALSE)</f>
        <v>-11.379089465999</v>
      </c>
      <c r="BG33" s="48">
        <f>VLOOKUP($A33,'RevPAR Raw Data'!$B$6:$BE$43,'RevPAR Raw Data'!V$1,FALSE)</f>
        <v>-7.5431892212198699</v>
      </c>
      <c r="BH33" s="48">
        <f>VLOOKUP($A33,'RevPAR Raw Data'!$B$6:$BE$43,'RevPAR Raw Data'!W$1,FALSE)</f>
        <v>-17.625965666428598</v>
      </c>
      <c r="BI33" s="48">
        <f>VLOOKUP($A33,'RevPAR Raw Data'!$B$6:$BE$43,'RevPAR Raw Data'!X$1,FALSE)</f>
        <v>-19.448122050396101</v>
      </c>
      <c r="BJ33" s="49">
        <f>VLOOKUP($A33,'RevPAR Raw Data'!$B$6:$BE$43,'RevPAR Raw Data'!Y$1,FALSE)</f>
        <v>-14.230281129051001</v>
      </c>
      <c r="BK33" s="48">
        <f>VLOOKUP($A33,'RevPAR Raw Data'!$B$6:$BE$43,'RevPAR Raw Data'!AA$1,FALSE)</f>
        <v>-4.3621660699010798</v>
      </c>
      <c r="BL33" s="48">
        <f>VLOOKUP($A33,'RevPAR Raw Data'!$B$6:$BE$43,'RevPAR Raw Data'!AB$1,FALSE)</f>
        <v>-2.0158680744434201</v>
      </c>
      <c r="BM33" s="49">
        <f>VLOOKUP($A33,'RevPAR Raw Data'!$B$6:$BE$43,'RevPAR Raw Data'!AC$1,FALSE)</f>
        <v>-3.1624276702947798</v>
      </c>
      <c r="BN33" s="50">
        <f>VLOOKUP($A33,'RevPAR Raw Data'!$B$6:$BE$43,'RevPAR Raw Data'!AE$1,FALSE)</f>
        <v>-9.1307658710763206</v>
      </c>
    </row>
    <row r="34" spans="1:66" x14ac:dyDescent="0.45">
      <c r="A34" s="63" t="s">
        <v>50</v>
      </c>
      <c r="B34" s="47">
        <f>VLOOKUP($A34,'Occupancy Raw Data'!$B$8:$BE$45,'Occupancy Raw Data'!G$3,FALSE)</f>
        <v>39.909828674481503</v>
      </c>
      <c r="C34" s="48">
        <f>VLOOKUP($A34,'Occupancy Raw Data'!$B$8:$BE$45,'Occupancy Raw Data'!H$3,FALSE)</f>
        <v>46.798917944093702</v>
      </c>
      <c r="D34" s="48">
        <f>VLOOKUP($A34,'Occupancy Raw Data'!$B$8:$BE$45,'Occupancy Raw Data'!I$3,FALSE)</f>
        <v>52.966636609558101</v>
      </c>
      <c r="E34" s="48">
        <f>VLOOKUP($A34,'Occupancy Raw Data'!$B$8:$BE$45,'Occupancy Raw Data'!J$3,FALSE)</f>
        <v>52.894499549143298</v>
      </c>
      <c r="F34" s="48">
        <f>VLOOKUP($A34,'Occupancy Raw Data'!$B$8:$BE$45,'Occupancy Raw Data'!K$3,FALSE)</f>
        <v>59.332732191163203</v>
      </c>
      <c r="G34" s="49">
        <f>VLOOKUP($A34,'Occupancy Raw Data'!$B$8:$BE$45,'Occupancy Raw Data'!L$3,FALSE)</f>
        <v>50.380522993687997</v>
      </c>
      <c r="H34" s="48">
        <f>VLOOKUP($A34,'Occupancy Raw Data'!$B$8:$BE$45,'Occupancy Raw Data'!N$3,FALSE)</f>
        <v>67.520288548241595</v>
      </c>
      <c r="I34" s="48">
        <f>VLOOKUP($A34,'Occupancy Raw Data'!$B$8:$BE$45,'Occupancy Raw Data'!O$3,FALSE)</f>
        <v>68.530207394048603</v>
      </c>
      <c r="J34" s="49">
        <f>VLOOKUP($A34,'Occupancy Raw Data'!$B$8:$BE$45,'Occupancy Raw Data'!P$3,FALSE)</f>
        <v>68.025247971145106</v>
      </c>
      <c r="K34" s="50">
        <f>VLOOKUP($A34,'Occupancy Raw Data'!$B$8:$BE$45,'Occupancy Raw Data'!R$3,FALSE)</f>
        <v>55.421872987247099</v>
      </c>
      <c r="M34" s="47">
        <f>VLOOKUP($A34,'Occupancy Raw Data'!$B$8:$BE$45,'Occupancy Raw Data'!T$3,FALSE)</f>
        <v>-12.8590410119856</v>
      </c>
      <c r="N34" s="48">
        <f>VLOOKUP($A34,'Occupancy Raw Data'!$B$8:$BE$45,'Occupancy Raw Data'!U$3,FALSE)</f>
        <v>-18.4289508388683</v>
      </c>
      <c r="O34" s="48">
        <f>VLOOKUP($A34,'Occupancy Raw Data'!$B$8:$BE$45,'Occupancy Raw Data'!V$3,FALSE)</f>
        <v>-17.528962804584101</v>
      </c>
      <c r="P34" s="48">
        <f>VLOOKUP($A34,'Occupancy Raw Data'!$B$8:$BE$45,'Occupancy Raw Data'!W$3,FALSE)</f>
        <v>-16.2147462395641</v>
      </c>
      <c r="Q34" s="48">
        <f>VLOOKUP($A34,'Occupancy Raw Data'!$B$8:$BE$45,'Occupancy Raw Data'!X$3,FALSE)</f>
        <v>-17.055107889703802</v>
      </c>
      <c r="R34" s="49">
        <f>VLOOKUP($A34,'Occupancy Raw Data'!$B$8:$BE$45,'Occupancy Raw Data'!Y$3,FALSE)</f>
        <v>-16.604944592021798</v>
      </c>
      <c r="S34" s="48">
        <f>VLOOKUP($A34,'Occupancy Raw Data'!$B$8:$BE$45,'Occupancy Raw Data'!AA$3,FALSE)</f>
        <v>-10.834218227628799</v>
      </c>
      <c r="T34" s="48">
        <f>VLOOKUP($A34,'Occupancy Raw Data'!$B$8:$BE$45,'Occupancy Raw Data'!AB$3,FALSE)</f>
        <v>-8.9967938114362997</v>
      </c>
      <c r="U34" s="49">
        <f>VLOOKUP($A34,'Occupancy Raw Data'!$B$8:$BE$45,'Occupancy Raw Data'!AC$3,FALSE)</f>
        <v>-9.9180558422412002</v>
      </c>
      <c r="V34" s="50">
        <f>VLOOKUP($A34,'Occupancy Raw Data'!$B$8:$BE$45,'Occupancy Raw Data'!AE$3,FALSE)</f>
        <v>-14.3759816754282</v>
      </c>
      <c r="X34" s="51">
        <f>VLOOKUP($A34,'ADR Raw Data'!$B$6:$BE$43,'ADR Raw Data'!G$1,FALSE)</f>
        <v>96.016985991866207</v>
      </c>
      <c r="Y34" s="52">
        <f>VLOOKUP($A34,'ADR Raw Data'!$B$6:$BE$43,'ADR Raw Data'!H$1,FALSE)</f>
        <v>93.885710982658907</v>
      </c>
      <c r="Z34" s="52">
        <f>VLOOKUP($A34,'ADR Raw Data'!$B$6:$BE$43,'ADR Raw Data'!I$1,FALSE)</f>
        <v>96.030633299284901</v>
      </c>
      <c r="AA34" s="52">
        <f>VLOOKUP($A34,'ADR Raw Data'!$B$6:$BE$43,'ADR Raw Data'!J$1,FALSE)</f>
        <v>95.856058643027595</v>
      </c>
      <c r="AB34" s="52">
        <f>VLOOKUP($A34,'ADR Raw Data'!$B$6:$BE$43,'ADR Raw Data'!K$1,FALSE)</f>
        <v>105.097583586626</v>
      </c>
      <c r="AC34" s="53">
        <f>VLOOKUP($A34,'ADR Raw Data'!$B$6:$BE$43,'ADR Raw Data'!L$1,FALSE)</f>
        <v>97.728941151202704</v>
      </c>
      <c r="AD34" s="52">
        <f>VLOOKUP($A34,'ADR Raw Data'!$B$6:$BE$43,'ADR Raw Data'!N$1,FALSE)</f>
        <v>117.16094017093999</v>
      </c>
      <c r="AE34" s="52">
        <f>VLOOKUP($A34,'ADR Raw Data'!$B$6:$BE$43,'ADR Raw Data'!O$1,FALSE)</f>
        <v>115.992915789473</v>
      </c>
      <c r="AF34" s="53">
        <f>VLOOKUP($A34,'ADR Raw Data'!$B$6:$BE$43,'ADR Raw Data'!P$1,FALSE)</f>
        <v>116.57259278897099</v>
      </c>
      <c r="AG34" s="54">
        <f>VLOOKUP($A34,'ADR Raw Data'!$B$6:$BE$43,'ADR Raw Data'!R$1,FALSE)</f>
        <v>104.337183432502</v>
      </c>
      <c r="AI34" s="47">
        <f>VLOOKUP($A34,'ADR Raw Data'!$B$6:$BE$43,'ADR Raw Data'!T$1,FALSE)</f>
        <v>-2.9131462414369702</v>
      </c>
      <c r="AJ34" s="48">
        <f>VLOOKUP($A34,'ADR Raw Data'!$B$6:$BE$43,'ADR Raw Data'!U$1,FALSE)</f>
        <v>-4.7638108118507896</v>
      </c>
      <c r="AK34" s="48">
        <f>VLOOKUP($A34,'ADR Raw Data'!$B$6:$BE$43,'ADR Raw Data'!V$1,FALSE)</f>
        <v>-4.9649905674118999</v>
      </c>
      <c r="AL34" s="48">
        <f>VLOOKUP($A34,'ADR Raw Data'!$B$6:$BE$43,'ADR Raw Data'!W$1,FALSE)</f>
        <v>-5.1318165681126597</v>
      </c>
      <c r="AM34" s="48">
        <f>VLOOKUP($A34,'ADR Raw Data'!$B$6:$BE$43,'ADR Raw Data'!X$1,FALSE)</f>
        <v>-5.3760096034470202</v>
      </c>
      <c r="AN34" s="49">
        <f>VLOOKUP($A34,'ADR Raw Data'!$B$6:$BE$43,'ADR Raw Data'!Y$1,FALSE)</f>
        <v>-4.7710184160729803</v>
      </c>
      <c r="AO34" s="48">
        <f>VLOOKUP($A34,'ADR Raw Data'!$B$6:$BE$43,'ADR Raw Data'!AA$1,FALSE)</f>
        <v>-6.8987240230184801</v>
      </c>
      <c r="AP34" s="48">
        <f>VLOOKUP($A34,'ADR Raw Data'!$B$6:$BE$43,'ADR Raw Data'!AB$1,FALSE)</f>
        <v>-5.9490963091421003</v>
      </c>
      <c r="AQ34" s="49">
        <f>VLOOKUP($A34,'ADR Raw Data'!$B$6:$BE$43,'ADR Raw Data'!AC$1,FALSE)</f>
        <v>-6.4347961524708497</v>
      </c>
      <c r="AR34" s="50">
        <f>VLOOKUP($A34,'ADR Raw Data'!$B$6:$BE$43,'ADR Raw Data'!AE$1,FALSE)</f>
        <v>-5.10203342214768</v>
      </c>
      <c r="AS34" s="40"/>
      <c r="AT34" s="51">
        <f>VLOOKUP($A34,'RevPAR Raw Data'!$B$6:$BE$43,'RevPAR Raw Data'!G$1,FALSE)</f>
        <v>38.3202146077547</v>
      </c>
      <c r="AU34" s="52">
        <f>VLOOKUP($A34,'RevPAR Raw Data'!$B$6:$BE$43,'RevPAR Raw Data'!H$1,FALSE)</f>
        <v>43.937496844003597</v>
      </c>
      <c r="AV34" s="52">
        <f>VLOOKUP($A34,'RevPAR Raw Data'!$B$6:$BE$43,'RevPAR Raw Data'!I$1,FALSE)</f>
        <v>50.8641965734896</v>
      </c>
      <c r="AW34" s="52">
        <f>VLOOKUP($A34,'RevPAR Raw Data'!$B$6:$BE$43,'RevPAR Raw Data'!J$1,FALSE)</f>
        <v>50.702582506762802</v>
      </c>
      <c r="AX34" s="52">
        <f>VLOOKUP($A34,'RevPAR Raw Data'!$B$6:$BE$43,'RevPAR Raw Data'!K$1,FALSE)</f>
        <v>62.357267808836703</v>
      </c>
      <c r="AY34" s="53">
        <f>VLOOKUP($A34,'RevPAR Raw Data'!$B$6:$BE$43,'RevPAR Raw Data'!L$1,FALSE)</f>
        <v>49.236351668169497</v>
      </c>
      <c r="AZ34" s="52">
        <f>VLOOKUP($A34,'RevPAR Raw Data'!$B$6:$BE$43,'RevPAR Raw Data'!N$1,FALSE)</f>
        <v>79.107404869251496</v>
      </c>
      <c r="BA34" s="52">
        <f>VLOOKUP($A34,'RevPAR Raw Data'!$B$6:$BE$43,'RevPAR Raw Data'!O$1,FALSE)</f>
        <v>79.4901857529305</v>
      </c>
      <c r="BB34" s="53">
        <f>VLOOKUP($A34,'RevPAR Raw Data'!$B$6:$BE$43,'RevPAR Raw Data'!P$1,FALSE)</f>
        <v>79.298795311090998</v>
      </c>
      <c r="BC34" s="54">
        <f>VLOOKUP($A34,'RevPAR Raw Data'!$B$6:$BE$43,'RevPAR Raw Data'!R$1,FALSE)</f>
        <v>57.825621280432799</v>
      </c>
      <c r="BE34" s="47">
        <f>VLOOKUP($A34,'RevPAR Raw Data'!$B$6:$BE$43,'RevPAR Raw Data'!T$1,FALSE)</f>
        <v>-15.3975845834971</v>
      </c>
      <c r="BF34" s="48">
        <f>VLOOKUP($A34,'RevPAR Raw Data'!$B$6:$BE$43,'RevPAR Raw Data'!U$1,FALSE)</f>
        <v>-22.314841298146401</v>
      </c>
      <c r="BG34" s="48">
        <f>VLOOKUP($A34,'RevPAR Raw Data'!$B$6:$BE$43,'RevPAR Raw Data'!V$1,FALSE)</f>
        <v>-21.623642022183201</v>
      </c>
      <c r="BH34" s="48">
        <f>VLOOKUP($A34,'RevPAR Raw Data'!$B$6:$BE$43,'RevPAR Raw Data'!W$1,FALSE)</f>
        <v>-20.514451773677401</v>
      </c>
      <c r="BI34" s="48">
        <f>VLOOKUP($A34,'RevPAR Raw Data'!$B$6:$BE$43,'RevPAR Raw Data'!X$1,FALSE)</f>
        <v>-21.5142332551221</v>
      </c>
      <c r="BJ34" s="49">
        <f>VLOOKUP($A34,'RevPAR Raw Data'!$B$6:$BE$43,'RevPAR Raw Data'!Y$1,FALSE)</f>
        <v>-20.583738043630699</v>
      </c>
      <c r="BK34" s="48">
        <f>VLOOKUP($A34,'RevPAR Raw Data'!$B$6:$BE$43,'RevPAR Raw Data'!AA$1,FALSE)</f>
        <v>-16.985519435071598</v>
      </c>
      <c r="BL34" s="48">
        <f>VLOOKUP($A34,'RevPAR Raw Data'!$B$6:$BE$43,'RevPAR Raw Data'!AB$1,FALSE)</f>
        <v>-14.4106621920011</v>
      </c>
      <c r="BM34" s="49">
        <f>VLOOKUP($A34,'RevPAR Raw Data'!$B$6:$BE$43,'RevPAR Raw Data'!AC$1,FALSE)</f>
        <v>-15.714645318975601</v>
      </c>
      <c r="BN34" s="50">
        <f>VLOOKUP($A34,'RevPAR Raw Data'!$B$6:$BE$43,'RevPAR Raw Data'!AE$1,FALSE)</f>
        <v>-18.744547707733702</v>
      </c>
    </row>
    <row r="35" spans="1:66" x14ac:dyDescent="0.45">
      <c r="A35" s="63" t="s">
        <v>47</v>
      </c>
      <c r="B35" s="47">
        <f>VLOOKUP($A35,'Occupancy Raw Data'!$B$8:$BE$45,'Occupancy Raw Data'!G$3,FALSE)</f>
        <v>50.164353542731902</v>
      </c>
      <c r="C35" s="48">
        <f>VLOOKUP($A35,'Occupancy Raw Data'!$B$8:$BE$45,'Occupancy Raw Data'!H$3,FALSE)</f>
        <v>53.780131482834101</v>
      </c>
      <c r="D35" s="48">
        <f>VLOOKUP($A35,'Occupancy Raw Data'!$B$8:$BE$45,'Occupancy Raw Data'!I$3,FALSE)</f>
        <v>61.0299488677867</v>
      </c>
      <c r="E35" s="48">
        <f>VLOOKUP($A35,'Occupancy Raw Data'!$B$8:$BE$45,'Occupancy Raw Data'!J$3,FALSE)</f>
        <v>66.964937910883805</v>
      </c>
      <c r="F35" s="48">
        <f>VLOOKUP($A35,'Occupancy Raw Data'!$B$8:$BE$45,'Occupancy Raw Data'!K$3,FALSE)</f>
        <v>64.645726807888906</v>
      </c>
      <c r="G35" s="49">
        <f>VLOOKUP($A35,'Occupancy Raw Data'!$B$8:$BE$45,'Occupancy Raw Data'!L$3,FALSE)</f>
        <v>59.317019722425101</v>
      </c>
      <c r="H35" s="48">
        <f>VLOOKUP($A35,'Occupancy Raw Data'!$B$8:$BE$45,'Occupancy Raw Data'!N$3,FALSE)</f>
        <v>64.6822498173849</v>
      </c>
      <c r="I35" s="48">
        <f>VLOOKUP($A35,'Occupancy Raw Data'!$B$8:$BE$45,'Occupancy Raw Data'!O$3,FALSE)</f>
        <v>66.672753834915895</v>
      </c>
      <c r="J35" s="49">
        <f>VLOOKUP($A35,'Occupancy Raw Data'!$B$8:$BE$45,'Occupancy Raw Data'!P$3,FALSE)</f>
        <v>65.677501826150404</v>
      </c>
      <c r="K35" s="50">
        <f>VLOOKUP($A35,'Occupancy Raw Data'!$B$8:$BE$45,'Occupancy Raw Data'!R$3,FALSE)</f>
        <v>61.134300323489498</v>
      </c>
      <c r="M35" s="47">
        <f>VLOOKUP($A35,'Occupancy Raw Data'!$B$8:$BE$45,'Occupancy Raw Data'!T$3,FALSE)</f>
        <v>20.5508629679459</v>
      </c>
      <c r="N35" s="48">
        <f>VLOOKUP($A35,'Occupancy Raw Data'!$B$8:$BE$45,'Occupancy Raw Data'!U$3,FALSE)</f>
        <v>-9.5561691552710606</v>
      </c>
      <c r="O35" s="48">
        <f>VLOOKUP($A35,'Occupancy Raw Data'!$B$8:$BE$45,'Occupancy Raw Data'!V$3,FALSE)</f>
        <v>-4.6186054050668304</v>
      </c>
      <c r="P35" s="48">
        <f>VLOOKUP($A35,'Occupancy Raw Data'!$B$8:$BE$45,'Occupancy Raw Data'!W$3,FALSE)</f>
        <v>5.7599063317384003</v>
      </c>
      <c r="Q35" s="48">
        <f>VLOOKUP($A35,'Occupancy Raw Data'!$B$8:$BE$45,'Occupancy Raw Data'!X$3,FALSE)</f>
        <v>-0.66542405908259905</v>
      </c>
      <c r="R35" s="49">
        <f>VLOOKUP($A35,'Occupancy Raw Data'!$B$8:$BE$45,'Occupancy Raw Data'!Y$3,FALSE)</f>
        <v>1.06598073600415</v>
      </c>
      <c r="S35" s="48">
        <f>VLOOKUP($A35,'Occupancy Raw Data'!$B$8:$BE$45,'Occupancy Raw Data'!AA$3,FALSE)</f>
        <v>-16.135367035618401</v>
      </c>
      <c r="T35" s="48">
        <f>VLOOKUP($A35,'Occupancy Raw Data'!$B$8:$BE$45,'Occupancy Raw Data'!AB$3,FALSE)</f>
        <v>-20.858194292767401</v>
      </c>
      <c r="U35" s="49">
        <f>VLOOKUP($A35,'Occupancy Raw Data'!$B$8:$BE$45,'Occupancy Raw Data'!AC$3,FALSE)</f>
        <v>-18.600936744295399</v>
      </c>
      <c r="V35" s="50">
        <f>VLOOKUP($A35,'Occupancy Raw Data'!$B$8:$BE$45,'Occupancy Raw Data'!AE$3,FALSE)</f>
        <v>-5.9117755433783703</v>
      </c>
      <c r="X35" s="51">
        <f>VLOOKUP($A35,'ADR Raw Data'!$B$6:$BE$43,'ADR Raw Data'!G$1,FALSE)</f>
        <v>94.813294503094198</v>
      </c>
      <c r="Y35" s="52">
        <f>VLOOKUP($A35,'ADR Raw Data'!$B$6:$BE$43,'ADR Raw Data'!H$1,FALSE)</f>
        <v>100.922322580645</v>
      </c>
      <c r="Z35" s="52">
        <f>VLOOKUP($A35,'ADR Raw Data'!$B$6:$BE$43,'ADR Raw Data'!I$1,FALSE)</f>
        <v>103.795254338719</v>
      </c>
      <c r="AA35" s="52">
        <f>VLOOKUP($A35,'ADR Raw Data'!$B$6:$BE$43,'ADR Raw Data'!J$1,FALSE)</f>
        <v>108.215459503681</v>
      </c>
      <c r="AB35" s="52">
        <f>VLOOKUP($A35,'ADR Raw Data'!$B$6:$BE$43,'ADR Raw Data'!K$1,FALSE)</f>
        <v>105.59388418079</v>
      </c>
      <c r="AC35" s="53">
        <f>VLOOKUP($A35,'ADR Raw Data'!$B$6:$BE$43,'ADR Raw Data'!L$1,FALSE)</f>
        <v>103.145159780801</v>
      </c>
      <c r="AD35" s="52">
        <f>VLOOKUP($A35,'ADR Raw Data'!$B$6:$BE$43,'ADR Raw Data'!N$1,FALSE)</f>
        <v>109.678833992094</v>
      </c>
      <c r="AE35" s="52">
        <f>VLOOKUP($A35,'ADR Raw Data'!$B$6:$BE$43,'ADR Raw Data'!O$1,FALSE)</f>
        <v>110.456124349493</v>
      </c>
      <c r="AF35" s="53">
        <f>VLOOKUP($A35,'ADR Raw Data'!$B$6:$BE$43,'ADR Raw Data'!P$1,FALSE)</f>
        <v>110.07336855275901</v>
      </c>
      <c r="AG35" s="54">
        <f>VLOOKUP($A35,'ADR Raw Data'!$B$6:$BE$43,'ADR Raw Data'!R$1,FALSE)</f>
        <v>105.27175386191</v>
      </c>
      <c r="AI35" s="47">
        <f>VLOOKUP($A35,'ADR Raw Data'!$B$6:$BE$43,'ADR Raw Data'!T$1,FALSE)</f>
        <v>4.2116589396370196</v>
      </c>
      <c r="AJ35" s="48">
        <f>VLOOKUP($A35,'ADR Raw Data'!$B$6:$BE$43,'ADR Raw Data'!U$1,FALSE)</f>
        <v>1.43730027616189</v>
      </c>
      <c r="AK35" s="48">
        <f>VLOOKUP($A35,'ADR Raw Data'!$B$6:$BE$43,'ADR Raw Data'!V$1,FALSE)</f>
        <v>-1.54848674458905</v>
      </c>
      <c r="AL35" s="48">
        <f>VLOOKUP($A35,'ADR Raw Data'!$B$6:$BE$43,'ADR Raw Data'!W$1,FALSE)</f>
        <v>5.4793300062428996</v>
      </c>
      <c r="AM35" s="48">
        <f>VLOOKUP($A35,'ADR Raw Data'!$B$6:$BE$43,'ADR Raw Data'!X$1,FALSE)</f>
        <v>1.05315795473675</v>
      </c>
      <c r="AN35" s="49">
        <f>VLOOKUP($A35,'ADR Raw Data'!$B$6:$BE$43,'ADR Raw Data'!Y$1,FALSE)</f>
        <v>1.7632753081169601</v>
      </c>
      <c r="AO35" s="48">
        <f>VLOOKUP($A35,'ADR Raw Data'!$B$6:$BE$43,'ADR Raw Data'!AA$1,FALSE)</f>
        <v>-12.112847723665899</v>
      </c>
      <c r="AP35" s="48">
        <f>VLOOKUP($A35,'ADR Raw Data'!$B$6:$BE$43,'ADR Raw Data'!AB$1,FALSE)</f>
        <v>-13.7653457914267</v>
      </c>
      <c r="AQ35" s="49">
        <f>VLOOKUP($A35,'ADR Raw Data'!$B$6:$BE$43,'ADR Raw Data'!AC$1,FALSE)</f>
        <v>-12.995166543309701</v>
      </c>
      <c r="AR35" s="50">
        <f>VLOOKUP($A35,'ADR Raw Data'!$B$6:$BE$43,'ADR Raw Data'!AE$1,FALSE)</f>
        <v>-4.5442092453851899</v>
      </c>
      <c r="AS35" s="40"/>
      <c r="AT35" s="51">
        <f>VLOOKUP($A35,'RevPAR Raw Data'!$B$6:$BE$43,'RevPAR Raw Data'!G$1,FALSE)</f>
        <v>47.562476260043802</v>
      </c>
      <c r="AU35" s="52">
        <f>VLOOKUP($A35,'RevPAR Raw Data'!$B$6:$BE$43,'RevPAR Raw Data'!H$1,FALSE)</f>
        <v>54.276157779400997</v>
      </c>
      <c r="AV35" s="52">
        <f>VLOOKUP($A35,'RevPAR Raw Data'!$B$6:$BE$43,'RevPAR Raw Data'!I$1,FALSE)</f>
        <v>63.346190650109499</v>
      </c>
      <c r="AW35" s="52">
        <f>VLOOKUP($A35,'RevPAR Raw Data'!$B$6:$BE$43,'RevPAR Raw Data'!J$1,FALSE)</f>
        <v>72.466415266617901</v>
      </c>
      <c r="AX35" s="52">
        <f>VLOOKUP($A35,'RevPAR Raw Data'!$B$6:$BE$43,'RevPAR Raw Data'!K$1,FALSE)</f>
        <v>68.261933893352804</v>
      </c>
      <c r="AY35" s="53">
        <f>VLOOKUP($A35,'RevPAR Raw Data'!$B$6:$BE$43,'RevPAR Raw Data'!L$1,FALSE)</f>
        <v>61.182634769905</v>
      </c>
      <c r="AZ35" s="52">
        <f>VLOOKUP($A35,'RevPAR Raw Data'!$B$6:$BE$43,'RevPAR Raw Data'!N$1,FALSE)</f>
        <v>70.942737399561693</v>
      </c>
      <c r="BA35" s="52">
        <f>VLOOKUP($A35,'RevPAR Raw Data'!$B$6:$BE$43,'RevPAR Raw Data'!O$1,FALSE)</f>
        <v>73.6441398831263</v>
      </c>
      <c r="BB35" s="53">
        <f>VLOOKUP($A35,'RevPAR Raw Data'!$B$6:$BE$43,'RevPAR Raw Data'!P$1,FALSE)</f>
        <v>72.293438641343997</v>
      </c>
      <c r="BC35" s="54">
        <f>VLOOKUP($A35,'RevPAR Raw Data'!$B$6:$BE$43,'RevPAR Raw Data'!R$1,FALSE)</f>
        <v>64.357150161744698</v>
      </c>
      <c r="BE35" s="47">
        <f>VLOOKUP($A35,'RevPAR Raw Data'!$B$6:$BE$43,'RevPAR Raw Data'!T$1,FALSE)</f>
        <v>25.628054164944999</v>
      </c>
      <c r="BF35" s="48">
        <f>VLOOKUP($A35,'RevPAR Raw Data'!$B$6:$BE$43,'RevPAR Raw Data'!U$1,FALSE)</f>
        <v>-8.2562197247683695</v>
      </c>
      <c r="BG35" s="48">
        <f>VLOOKUP($A35,'RevPAR Raw Data'!$B$6:$BE$43,'RevPAR Raw Data'!V$1,FALSE)</f>
        <v>-6.0955736571735599</v>
      </c>
      <c r="BH35" s="48">
        <f>VLOOKUP($A35,'RevPAR Raw Data'!$B$6:$BE$43,'RevPAR Raw Data'!W$1,FALSE)</f>
        <v>11.5548406139477</v>
      </c>
      <c r="BI35" s="48">
        <f>VLOOKUP($A35,'RevPAR Raw Data'!$B$6:$BE$43,'RevPAR Raw Data'!X$1,FALSE)</f>
        <v>0.38072592924319398</v>
      </c>
      <c r="BJ35" s="49">
        <f>VLOOKUP($A35,'RevPAR Raw Data'!$B$6:$BE$43,'RevPAR Raw Data'!Y$1,FALSE)</f>
        <v>2.8480522192283599</v>
      </c>
      <c r="BK35" s="48">
        <f>VLOOKUP($A35,'RevPAR Raw Data'!$B$6:$BE$43,'RevPAR Raw Data'!AA$1,FALSE)</f>
        <v>-26.2937623206053</v>
      </c>
      <c r="BL35" s="48">
        <f>VLOOKUP($A35,'RevPAR Raw Data'!$B$6:$BE$43,'RevPAR Raw Data'!AB$1,FALSE)</f>
        <v>-31.752337513947101</v>
      </c>
      <c r="BM35" s="49">
        <f>VLOOKUP($A35,'RevPAR Raw Data'!$B$6:$BE$43,'RevPAR Raw Data'!AC$1,FALSE)</f>
        <v>-29.178880579068299</v>
      </c>
      <c r="BN35" s="50">
        <f>VLOOKUP($A35,'RevPAR Raw Data'!$B$6:$BE$43,'RevPAR Raw Data'!AE$1,FALSE)</f>
        <v>-10.1873413379549</v>
      </c>
    </row>
    <row r="36" spans="1:66" x14ac:dyDescent="0.45">
      <c r="A36" s="63" t="s">
        <v>48</v>
      </c>
      <c r="B36" s="47">
        <f>VLOOKUP($A36,'Occupancy Raw Data'!$B$8:$BE$45,'Occupancy Raw Data'!G$3,FALSE)</f>
        <v>49.896049896049803</v>
      </c>
      <c r="C36" s="48">
        <f>VLOOKUP($A36,'Occupancy Raw Data'!$B$8:$BE$45,'Occupancy Raw Data'!H$3,FALSE)</f>
        <v>64.911064911064898</v>
      </c>
      <c r="D36" s="48">
        <f>VLOOKUP($A36,'Occupancy Raw Data'!$B$8:$BE$45,'Occupancy Raw Data'!I$3,FALSE)</f>
        <v>72.534072534072493</v>
      </c>
      <c r="E36" s="48">
        <f>VLOOKUP($A36,'Occupancy Raw Data'!$B$8:$BE$45,'Occupancy Raw Data'!J$3,FALSE)</f>
        <v>72.118272118272102</v>
      </c>
      <c r="F36" s="48">
        <f>VLOOKUP($A36,'Occupancy Raw Data'!$B$8:$BE$45,'Occupancy Raw Data'!K$3,FALSE)</f>
        <v>80.919380919380899</v>
      </c>
      <c r="G36" s="49">
        <f>VLOOKUP($A36,'Occupancy Raw Data'!$B$8:$BE$45,'Occupancy Raw Data'!L$3,FALSE)</f>
        <v>68.075768075767996</v>
      </c>
      <c r="H36" s="48">
        <f>VLOOKUP($A36,'Occupancy Raw Data'!$B$8:$BE$45,'Occupancy Raw Data'!N$3,FALSE)</f>
        <v>89.720489720489695</v>
      </c>
      <c r="I36" s="48">
        <f>VLOOKUP($A36,'Occupancy Raw Data'!$B$8:$BE$45,'Occupancy Raw Data'!O$3,FALSE)</f>
        <v>92.423192423192404</v>
      </c>
      <c r="J36" s="49">
        <f>VLOOKUP($A36,'Occupancy Raw Data'!$B$8:$BE$45,'Occupancy Raw Data'!P$3,FALSE)</f>
        <v>91.071841071841007</v>
      </c>
      <c r="K36" s="50">
        <f>VLOOKUP($A36,'Occupancy Raw Data'!$B$8:$BE$45,'Occupancy Raw Data'!R$3,FALSE)</f>
        <v>74.646074646074595</v>
      </c>
      <c r="M36" s="47">
        <f>VLOOKUP($A36,'Occupancy Raw Data'!$B$8:$BE$45,'Occupancy Raw Data'!T$3,FALSE)</f>
        <v>8.62914069623492</v>
      </c>
      <c r="N36" s="48">
        <f>VLOOKUP($A36,'Occupancy Raw Data'!$B$8:$BE$45,'Occupancy Raw Data'!U$3,FALSE)</f>
        <v>6.25093822423199</v>
      </c>
      <c r="O36" s="48">
        <f>VLOOKUP($A36,'Occupancy Raw Data'!$B$8:$BE$45,'Occupancy Raw Data'!V$3,FALSE)</f>
        <v>3.2890810238341701</v>
      </c>
      <c r="P36" s="48">
        <f>VLOOKUP($A36,'Occupancy Raw Data'!$B$8:$BE$45,'Occupancy Raw Data'!W$3,FALSE)</f>
        <v>4.6556839388144802</v>
      </c>
      <c r="Q36" s="48">
        <f>VLOOKUP($A36,'Occupancy Raw Data'!$B$8:$BE$45,'Occupancy Raw Data'!X$3,FALSE)</f>
        <v>11.4883634084383</v>
      </c>
      <c r="R36" s="49">
        <f>VLOOKUP($A36,'Occupancy Raw Data'!$B$8:$BE$45,'Occupancy Raw Data'!Y$3,FALSE)</f>
        <v>6.7888399397001704</v>
      </c>
      <c r="S36" s="48">
        <f>VLOOKUP($A36,'Occupancy Raw Data'!$B$8:$BE$45,'Occupancy Raw Data'!AA$3,FALSE)</f>
        <v>10.5659092813518</v>
      </c>
      <c r="T36" s="48">
        <f>VLOOKUP($A36,'Occupancy Raw Data'!$B$8:$BE$45,'Occupancy Raw Data'!AB$3,FALSE)</f>
        <v>17.404590720652799</v>
      </c>
      <c r="U36" s="49">
        <f>VLOOKUP($A36,'Occupancy Raw Data'!$B$8:$BE$45,'Occupancy Raw Data'!AC$3,FALSE)</f>
        <v>13.933390403978599</v>
      </c>
      <c r="V36" s="50">
        <f>VLOOKUP($A36,'Occupancy Raw Data'!$B$8:$BE$45,'Occupancy Raw Data'!AE$3,FALSE)</f>
        <v>9.1753180195962205</v>
      </c>
      <c r="X36" s="51">
        <f>VLOOKUP($A36,'ADR Raw Data'!$B$6:$BE$43,'ADR Raw Data'!G$1,FALSE)</f>
        <v>133.53868981481401</v>
      </c>
      <c r="Y36" s="52">
        <f>VLOOKUP($A36,'ADR Raw Data'!$B$6:$BE$43,'ADR Raw Data'!H$1,FALSE)</f>
        <v>138.17569395017699</v>
      </c>
      <c r="Z36" s="52">
        <f>VLOOKUP($A36,'ADR Raw Data'!$B$6:$BE$43,'ADR Raw Data'!I$1,FALSE)</f>
        <v>145.18648089171899</v>
      </c>
      <c r="AA36" s="52">
        <f>VLOOKUP($A36,'ADR Raw Data'!$B$6:$BE$43,'ADR Raw Data'!J$1,FALSE)</f>
        <v>143.742235746316</v>
      </c>
      <c r="AB36" s="52">
        <f>VLOOKUP($A36,'ADR Raw Data'!$B$6:$BE$43,'ADR Raw Data'!K$1,FALSE)</f>
        <v>168.555298315729</v>
      </c>
      <c r="AC36" s="53">
        <f>VLOOKUP($A36,'ADR Raw Data'!$B$6:$BE$43,'ADR Raw Data'!L$1,FALSE)</f>
        <v>147.39160434339999</v>
      </c>
      <c r="AD36" s="52">
        <f>VLOOKUP($A36,'ADR Raw Data'!$B$6:$BE$43,'ADR Raw Data'!N$1,FALSE)</f>
        <v>242.287893923789</v>
      </c>
      <c r="AE36" s="52">
        <f>VLOOKUP($A36,'ADR Raw Data'!$B$6:$BE$43,'ADR Raw Data'!O$1,FALSE)</f>
        <v>248.55393401649499</v>
      </c>
      <c r="AF36" s="53">
        <f>VLOOKUP($A36,'ADR Raw Data'!$B$6:$BE$43,'ADR Raw Data'!P$1,FALSE)</f>
        <v>245.46740266328399</v>
      </c>
      <c r="AG36" s="54">
        <f>VLOOKUP($A36,'ADR Raw Data'!$B$6:$BE$43,'ADR Raw Data'!R$1,FALSE)</f>
        <v>181.579388152077</v>
      </c>
      <c r="AI36" s="47">
        <f>VLOOKUP($A36,'ADR Raw Data'!$B$6:$BE$43,'ADR Raw Data'!T$1,FALSE)</f>
        <v>1.21599762908148</v>
      </c>
      <c r="AJ36" s="48">
        <f>VLOOKUP($A36,'ADR Raw Data'!$B$6:$BE$43,'ADR Raw Data'!U$1,FALSE)</f>
        <v>6.09114601409979</v>
      </c>
      <c r="AK36" s="48">
        <f>VLOOKUP($A36,'ADR Raw Data'!$B$6:$BE$43,'ADR Raw Data'!V$1,FALSE)</f>
        <v>5.04198367036203</v>
      </c>
      <c r="AL36" s="48">
        <f>VLOOKUP($A36,'ADR Raw Data'!$B$6:$BE$43,'ADR Raw Data'!W$1,FALSE)</f>
        <v>2.6145814505207698</v>
      </c>
      <c r="AM36" s="48">
        <f>VLOOKUP($A36,'ADR Raw Data'!$B$6:$BE$43,'ADR Raw Data'!X$1,FALSE)</f>
        <v>8.3330829436102007</v>
      </c>
      <c r="AN36" s="49">
        <f>VLOOKUP($A36,'ADR Raw Data'!$B$6:$BE$43,'ADR Raw Data'!Y$1,FALSE)</f>
        <v>5.1730265083442699</v>
      </c>
      <c r="AO36" s="48">
        <f>VLOOKUP($A36,'ADR Raw Data'!$B$6:$BE$43,'ADR Raw Data'!AA$1,FALSE)</f>
        <v>7.9847398989086198</v>
      </c>
      <c r="AP36" s="48">
        <f>VLOOKUP($A36,'ADR Raw Data'!$B$6:$BE$43,'ADR Raw Data'!AB$1,FALSE)</f>
        <v>12.6534437049798</v>
      </c>
      <c r="AQ36" s="49">
        <f>VLOOKUP($A36,'ADR Raw Data'!$B$6:$BE$43,'ADR Raw Data'!AC$1,FALSE)</f>
        <v>10.3063383124019</v>
      </c>
      <c r="AR36" s="50">
        <f>VLOOKUP($A36,'ADR Raw Data'!$B$6:$BE$43,'ADR Raw Data'!AE$1,FALSE)</f>
        <v>8.3004005521713697</v>
      </c>
      <c r="AS36" s="40"/>
      <c r="AT36" s="51">
        <f>VLOOKUP($A36,'RevPAR Raw Data'!$B$6:$BE$43,'RevPAR Raw Data'!G$1,FALSE)</f>
        <v>66.630531300531302</v>
      </c>
      <c r="AU36" s="52">
        <f>VLOOKUP($A36,'RevPAR Raw Data'!$B$6:$BE$43,'RevPAR Raw Data'!H$1,FALSE)</f>
        <v>89.691314391314293</v>
      </c>
      <c r="AV36" s="52">
        <f>VLOOKUP($A36,'RevPAR Raw Data'!$B$6:$BE$43,'RevPAR Raw Data'!I$1,FALSE)</f>
        <v>105.309667359667</v>
      </c>
      <c r="AW36" s="52">
        <f>VLOOKUP($A36,'RevPAR Raw Data'!$B$6:$BE$43,'RevPAR Raw Data'!J$1,FALSE)</f>
        <v>103.664416724416</v>
      </c>
      <c r="AX36" s="52">
        <f>VLOOKUP($A36,'RevPAR Raw Data'!$B$6:$BE$43,'RevPAR Raw Data'!K$1,FALSE)</f>
        <v>136.39390390390301</v>
      </c>
      <c r="AY36" s="53">
        <f>VLOOKUP($A36,'RevPAR Raw Data'!$B$6:$BE$43,'RevPAR Raw Data'!L$1,FALSE)</f>
        <v>100.33796673596601</v>
      </c>
      <c r="AZ36" s="52">
        <f>VLOOKUP($A36,'RevPAR Raw Data'!$B$6:$BE$43,'RevPAR Raw Data'!N$1,FALSE)</f>
        <v>217.381884961884</v>
      </c>
      <c r="BA36" s="52">
        <f>VLOOKUP($A36,'RevPAR Raw Data'!$B$6:$BE$43,'RevPAR Raw Data'!O$1,FALSE)</f>
        <v>229.72148071148001</v>
      </c>
      <c r="BB36" s="53">
        <f>VLOOKUP($A36,'RevPAR Raw Data'!$B$6:$BE$43,'RevPAR Raw Data'!P$1,FALSE)</f>
        <v>223.55168283668201</v>
      </c>
      <c r="BC36" s="54">
        <f>VLOOKUP($A36,'RevPAR Raw Data'!$B$6:$BE$43,'RevPAR Raw Data'!R$1,FALSE)</f>
        <v>135.541885621885</v>
      </c>
      <c r="BE36" s="47">
        <f>VLOOKUP($A36,'RevPAR Raw Data'!$B$6:$BE$43,'RevPAR Raw Data'!T$1,FALSE)</f>
        <v>9.9500684715927292</v>
      </c>
      <c r="BF36" s="48">
        <f>VLOOKUP($A36,'RevPAR Raw Data'!$B$6:$BE$43,'RevPAR Raw Data'!U$1,FALSE)</f>
        <v>12.722838012820899</v>
      </c>
      <c r="BG36" s="48">
        <f>VLOOKUP($A36,'RevPAR Raw Data'!$B$6:$BE$43,'RevPAR Raw Data'!V$1,FALSE)</f>
        <v>8.4968996223228999</v>
      </c>
      <c r="BH36" s="48">
        <f>VLOOKUP($A36,'RevPAR Raw Data'!$B$6:$BE$43,'RevPAR Raw Data'!W$1,FALSE)</f>
        <v>7.3919920379943802</v>
      </c>
      <c r="BI36" s="48">
        <f>VLOOKUP($A36,'RevPAR Raw Data'!$B$6:$BE$43,'RevPAR Raw Data'!X$1,FALSE)</f>
        <v>20.778781203737001</v>
      </c>
      <c r="BJ36" s="49">
        <f>VLOOKUP($A36,'RevPAR Raw Data'!$B$6:$BE$43,'RevPAR Raw Data'!Y$1,FALSE)</f>
        <v>12.313054937734099</v>
      </c>
      <c r="BK36" s="48">
        <f>VLOOKUP($A36,'RevPAR Raw Data'!$B$6:$BE$43,'RevPAR Raw Data'!AA$1,FALSE)</f>
        <v>19.394309554331102</v>
      </c>
      <c r="BL36" s="48">
        <f>VLOOKUP($A36,'RevPAR Raw Data'!$B$6:$BE$43,'RevPAR Raw Data'!AB$1,FALSE)</f>
        <v>32.260314514552697</v>
      </c>
      <c r="BM36" s="49">
        <f>VLOOKUP($A36,'RevPAR Raw Data'!$B$6:$BE$43,'RevPAR Raw Data'!AC$1,FALSE)</f>
        <v>25.675751069802299</v>
      </c>
      <c r="BN36" s="50">
        <f>VLOOKUP($A36,'RevPAR Raw Data'!$B$6:$BE$43,'RevPAR Raw Data'!AE$1,FALSE)</f>
        <v>18.237306719329599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Data'!G$3,FALSE)</f>
        <v>42.038216560509497</v>
      </c>
      <c r="C38" s="48">
        <f>VLOOKUP($A38,'Occupancy Raw Data'!$B$8:$BE$45,'Occupancy Raw Data'!H$3,FALSE)</f>
        <v>53.651310916901103</v>
      </c>
      <c r="D38" s="48">
        <f>VLOOKUP($A38,'Occupancy Raw Data'!$B$8:$BE$45,'Occupancy Raw Data'!I$3,FALSE)</f>
        <v>59.931861946378298</v>
      </c>
      <c r="E38" s="48">
        <f>VLOOKUP($A38,'Occupancy Raw Data'!$B$8:$BE$45,'Occupancy Raw Data'!J$3,FALSE)</f>
        <v>59.354169752629197</v>
      </c>
      <c r="F38" s="48">
        <f>VLOOKUP($A38,'Occupancy Raw Data'!$B$8:$BE$45,'Occupancy Raw Data'!K$3,FALSE)</f>
        <v>54.9844467486298</v>
      </c>
      <c r="G38" s="49">
        <f>VLOOKUP($A38,'Occupancy Raw Data'!$B$8:$BE$45,'Occupancy Raw Data'!L$3,FALSE)</f>
        <v>53.992001185009599</v>
      </c>
      <c r="H38" s="48">
        <f>VLOOKUP($A38,'Occupancy Raw Data'!$B$8:$BE$45,'Occupancy Raw Data'!N$3,FALSE)</f>
        <v>65.057028588357198</v>
      </c>
      <c r="I38" s="48">
        <f>VLOOKUP($A38,'Occupancy Raw Data'!$B$8:$BE$45,'Occupancy Raw Data'!O$3,FALSE)</f>
        <v>63.175825803584601</v>
      </c>
      <c r="J38" s="49">
        <f>VLOOKUP($A38,'Occupancy Raw Data'!$B$8:$BE$45,'Occupancy Raw Data'!P$3,FALSE)</f>
        <v>64.1164271959709</v>
      </c>
      <c r="K38" s="50">
        <f>VLOOKUP($A38,'Occupancy Raw Data'!$B$8:$BE$45,'Occupancy Raw Data'!R$3,FALSE)</f>
        <v>56.884694330998499</v>
      </c>
      <c r="M38" s="47">
        <f>VLOOKUP($A38,'Occupancy Raw Data'!$B$8:$BE$45,'Occupancy Raw Data'!T$3,FALSE)</f>
        <v>-41.738171344636399</v>
      </c>
      <c r="N38" s="48">
        <f>VLOOKUP($A38,'Occupancy Raw Data'!$B$8:$BE$45,'Occupancy Raw Data'!U$3,FALSE)</f>
        <v>-5.2015157615308301</v>
      </c>
      <c r="O38" s="48">
        <f>VLOOKUP($A38,'Occupancy Raw Data'!$B$8:$BE$45,'Occupancy Raw Data'!V$3,FALSE)</f>
        <v>-4.3610376924673897</v>
      </c>
      <c r="P38" s="48">
        <f>VLOOKUP($A38,'Occupancy Raw Data'!$B$8:$BE$45,'Occupancy Raw Data'!W$3,FALSE)</f>
        <v>-7.7880826405219601</v>
      </c>
      <c r="Q38" s="48">
        <f>VLOOKUP($A38,'Occupancy Raw Data'!$B$8:$BE$45,'Occupancy Raw Data'!X$3,FALSE)</f>
        <v>-9.0771266127308294</v>
      </c>
      <c r="R38" s="49">
        <f>VLOOKUP($A38,'Occupancy Raw Data'!$B$8:$BE$45,'Occupancy Raw Data'!Y$3,FALSE)</f>
        <v>-14.6384009725366</v>
      </c>
      <c r="S38" s="48">
        <f>VLOOKUP($A38,'Occupancy Raw Data'!$B$8:$BE$45,'Occupancy Raw Data'!AA$3,FALSE)</f>
        <v>-2.5370973354727302</v>
      </c>
      <c r="T38" s="48">
        <f>VLOOKUP($A38,'Occupancy Raw Data'!$B$8:$BE$45,'Occupancy Raw Data'!AB$3,FALSE)</f>
        <v>1.7288923249617001</v>
      </c>
      <c r="U38" s="49">
        <f>VLOOKUP($A38,'Occupancy Raw Data'!$B$8:$BE$45,'Occupancy Raw Data'!AC$3,FALSE)</f>
        <v>-0.481051077944879</v>
      </c>
      <c r="V38" s="50">
        <f>VLOOKUP($A38,'Occupancy Raw Data'!$B$8:$BE$45,'Occupancy Raw Data'!AE$3,FALSE)</f>
        <v>-10.540034874072299</v>
      </c>
      <c r="X38" s="51">
        <f>VLOOKUP($A38,'ADR Raw Data'!$B$6:$BE$43,'ADR Raw Data'!G$1,FALSE)</f>
        <v>92.664859055673006</v>
      </c>
      <c r="Y38" s="52">
        <f>VLOOKUP($A38,'ADR Raw Data'!$B$6:$BE$43,'ADR Raw Data'!H$1,FALSE)</f>
        <v>99.894144119271104</v>
      </c>
      <c r="Z38" s="52">
        <f>VLOOKUP($A38,'ADR Raw Data'!$B$6:$BE$43,'ADR Raw Data'!I$1,FALSE)</f>
        <v>103.485296589223</v>
      </c>
      <c r="AA38" s="52">
        <f>VLOOKUP($A38,'ADR Raw Data'!$B$6:$BE$43,'ADR Raw Data'!J$1,FALSE)</f>
        <v>102.96871225355601</v>
      </c>
      <c r="AB38" s="52">
        <f>VLOOKUP($A38,'ADR Raw Data'!$B$6:$BE$43,'ADR Raw Data'!K$1,FALSE)</f>
        <v>100.083211206896</v>
      </c>
      <c r="AC38" s="53">
        <f>VLOOKUP($A38,'ADR Raw Data'!$B$6:$BE$43,'ADR Raw Data'!L$1,FALSE)</f>
        <v>100.280136076817</v>
      </c>
      <c r="AD38" s="52">
        <f>VLOOKUP($A38,'ADR Raw Data'!$B$6:$BE$43,'ADR Raw Data'!N$1,FALSE)</f>
        <v>109.22959016393401</v>
      </c>
      <c r="AE38" s="52">
        <f>VLOOKUP($A38,'ADR Raw Data'!$B$6:$BE$43,'ADR Raw Data'!O$1,FALSE)</f>
        <v>107.756466588511</v>
      </c>
      <c r="AF38" s="53">
        <f>VLOOKUP($A38,'ADR Raw Data'!$B$6:$BE$43,'ADR Raw Data'!P$1,FALSE)</f>
        <v>108.503833891648</v>
      </c>
      <c r="AG38" s="54">
        <f>VLOOKUP($A38,'ADR Raw Data'!$B$6:$BE$43,'ADR Raw Data'!R$1,FALSE)</f>
        <v>102.928471467896</v>
      </c>
      <c r="AH38" s="65"/>
      <c r="AI38" s="47">
        <f>VLOOKUP($A38,'ADR Raw Data'!$B$6:$BE$43,'ADR Raw Data'!T$1,FALSE)</f>
        <v>-42.508687111871801</v>
      </c>
      <c r="AJ38" s="48">
        <f>VLOOKUP($A38,'ADR Raw Data'!$B$6:$BE$43,'ADR Raw Data'!U$1,FALSE)</f>
        <v>-3.6576357096930798</v>
      </c>
      <c r="AK38" s="48">
        <f>VLOOKUP($A38,'ADR Raw Data'!$B$6:$BE$43,'ADR Raw Data'!V$1,FALSE)</f>
        <v>-2.0576065878452399</v>
      </c>
      <c r="AL38" s="48">
        <f>VLOOKUP($A38,'ADR Raw Data'!$B$6:$BE$43,'ADR Raw Data'!W$1,FALSE)</f>
        <v>0.70873232847646095</v>
      </c>
      <c r="AM38" s="48">
        <f>VLOOKUP($A38,'ADR Raw Data'!$B$6:$BE$43,'ADR Raw Data'!X$1,FALSE)</f>
        <v>-3.37140191873358</v>
      </c>
      <c r="AN38" s="49">
        <f>VLOOKUP($A38,'ADR Raw Data'!$B$6:$BE$43,'ADR Raw Data'!Y$1,FALSE)</f>
        <v>-14.2024378021838</v>
      </c>
      <c r="AO38" s="48">
        <f>VLOOKUP($A38,'ADR Raw Data'!$B$6:$BE$43,'ADR Raw Data'!AA$1,FALSE)</f>
        <v>-3.0673533255766801</v>
      </c>
      <c r="AP38" s="48">
        <f>VLOOKUP($A38,'ADR Raw Data'!$B$6:$BE$43,'ADR Raw Data'!AB$1,FALSE)</f>
        <v>-4.2217994673056403</v>
      </c>
      <c r="AQ38" s="49">
        <f>VLOOKUP($A38,'ADR Raw Data'!$B$6:$BE$43,'ADR Raw Data'!AC$1,FALSE)</f>
        <v>-3.6372946122262202</v>
      </c>
      <c r="AR38" s="50">
        <f>VLOOKUP($A38,'ADR Raw Data'!$B$6:$BE$43,'ADR Raw Data'!AE$1,FALSE)</f>
        <v>-10.9929281635271</v>
      </c>
      <c r="AS38" s="40"/>
      <c r="AT38" s="51">
        <f>VLOOKUP($A38,'RevPAR Raw Data'!$B$6:$BE$43,'RevPAR Raw Data'!G$1,FALSE)</f>
        <v>38.954654125314697</v>
      </c>
      <c r="AU38" s="52">
        <f>VLOOKUP($A38,'RevPAR Raw Data'!$B$6:$BE$43,'RevPAR Raw Data'!H$1,FALSE)</f>
        <v>53.594517849207499</v>
      </c>
      <c r="AV38" s="52">
        <f>VLOOKUP($A38,'RevPAR Raw Data'!$B$6:$BE$43,'RevPAR Raw Data'!I$1,FALSE)</f>
        <v>62.0206650866538</v>
      </c>
      <c r="AW38" s="52">
        <f>VLOOKUP($A38,'RevPAR Raw Data'!$B$6:$BE$43,'RevPAR Raw Data'!J$1,FALSE)</f>
        <v>61.116224263072098</v>
      </c>
      <c r="AX38" s="52">
        <f>VLOOKUP($A38,'RevPAR Raw Data'!$B$6:$BE$43,'RevPAR Raw Data'!K$1,FALSE)</f>
        <v>55.030199970374703</v>
      </c>
      <c r="AY38" s="53">
        <f>VLOOKUP($A38,'RevPAR Raw Data'!$B$6:$BE$43,'RevPAR Raw Data'!L$1,FALSE)</f>
        <v>54.143252258924598</v>
      </c>
      <c r="AZ38" s="52">
        <f>VLOOKUP($A38,'RevPAR Raw Data'!$B$6:$BE$43,'RevPAR Raw Data'!N$1,FALSE)</f>
        <v>71.061525699896293</v>
      </c>
      <c r="BA38" s="52">
        <f>VLOOKUP($A38,'RevPAR Raw Data'!$B$6:$BE$43,'RevPAR Raw Data'!O$1,FALSE)</f>
        <v>68.076037624055601</v>
      </c>
      <c r="BB38" s="53">
        <f>VLOOKUP($A38,'RevPAR Raw Data'!$B$6:$BE$43,'RevPAR Raw Data'!P$1,FALSE)</f>
        <v>69.568781661976004</v>
      </c>
      <c r="BC38" s="54">
        <f>VLOOKUP($A38,'RevPAR Raw Data'!$B$6:$BE$43,'RevPAR Raw Data'!R$1,FALSE)</f>
        <v>58.550546374082103</v>
      </c>
      <c r="BE38" s="47">
        <f>VLOOKUP($A38,'RevPAR Raw Data'!$B$6:$BE$43,'RevPAR Raw Data'!T$1,FALSE)</f>
        <v>-66.504509793399805</v>
      </c>
      <c r="BF38" s="48">
        <f>VLOOKUP($A38,'RevPAR Raw Data'!$B$6:$BE$43,'RevPAR Raw Data'!U$1,FALSE)</f>
        <v>-8.6688989732848505</v>
      </c>
      <c r="BG38" s="48">
        <f>VLOOKUP($A38,'RevPAR Raw Data'!$B$6:$BE$43,'RevPAR Raw Data'!V$1,FALSE)</f>
        <v>-6.3289112814540198</v>
      </c>
      <c r="BH38" s="48">
        <f>VLOOKUP($A38,'RevPAR Raw Data'!$B$6:$BE$43,'RevPAR Raw Data'!W$1,FALSE)</f>
        <v>-7.1345469714873397</v>
      </c>
      <c r="BI38" s="48">
        <f>VLOOKUP($A38,'RevPAR Raw Data'!$B$6:$BE$43,'RevPAR Raw Data'!X$1,FALSE)</f>
        <v>-12.142502110676901</v>
      </c>
      <c r="BJ38" s="49">
        <f>VLOOKUP($A38,'RevPAR Raw Data'!$B$6:$BE$43,'RevPAR Raw Data'!Y$1,FALSE)</f>
        <v>-26.761828981361599</v>
      </c>
      <c r="BK38" s="48">
        <f>VLOOKUP($A38,'RevPAR Raw Data'!$B$6:$BE$43,'RevPAR Raw Data'!AA$1,FALSE)</f>
        <v>-5.5266289215566697</v>
      </c>
      <c r="BL38" s="48">
        <f>VLOOKUP($A38,'RevPAR Raw Data'!$B$6:$BE$43,'RevPAR Raw Data'!AB$1,FALSE)</f>
        <v>-2.56589750930946</v>
      </c>
      <c r="BM38" s="49">
        <f>VLOOKUP($A38,'RevPAR Raw Data'!$B$6:$BE$43,'RevPAR Raw Data'!AC$1,FALSE)</f>
        <v>-4.1008484452309499</v>
      </c>
      <c r="BN38" s="50">
        <f>VLOOKUP($A38,'RevPAR Raw Data'!$B$6:$BE$43,'RevPAR Raw Data'!AE$1,FALSE)</f>
        <v>-20.374304575481901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Data'!G$3,FALSE)</f>
        <v>45.211798624972197</v>
      </c>
      <c r="C40" s="48">
        <f>VLOOKUP($A40,'Occupancy Raw Data'!$B$8:$BE$45,'Occupancy Raw Data'!H$3,FALSE)</f>
        <v>57.8265690840541</v>
      </c>
      <c r="D40" s="48">
        <f>VLOOKUP($A40,'Occupancy Raw Data'!$B$8:$BE$45,'Occupancy Raw Data'!I$3,FALSE)</f>
        <v>65.424706143269006</v>
      </c>
      <c r="E40" s="48">
        <f>VLOOKUP($A40,'Occupancy Raw Data'!$B$8:$BE$45,'Occupancy Raw Data'!J$3,FALSE)</f>
        <v>66.458194721667695</v>
      </c>
      <c r="F40" s="48">
        <f>VLOOKUP($A40,'Occupancy Raw Data'!$B$8:$BE$45,'Occupancy Raw Data'!K$3,FALSE)</f>
        <v>66.950543357728904</v>
      </c>
      <c r="G40" s="49">
        <f>VLOOKUP($A40,'Occupancy Raw Data'!$B$8:$BE$45,'Occupancy Raw Data'!L$3,FALSE)</f>
        <v>60.374362386338397</v>
      </c>
      <c r="H40" s="48">
        <f>VLOOKUP($A40,'Occupancy Raw Data'!$B$8:$BE$45,'Occupancy Raw Data'!N$3,FALSE)</f>
        <v>76.016855178531799</v>
      </c>
      <c r="I40" s="48">
        <f>VLOOKUP($A40,'Occupancy Raw Data'!$B$8:$BE$45,'Occupancy Raw Data'!O$3,FALSE)</f>
        <v>76.371701042359703</v>
      </c>
      <c r="J40" s="49">
        <f>VLOOKUP($A40,'Occupancy Raw Data'!$B$8:$BE$45,'Occupancy Raw Data'!P$3,FALSE)</f>
        <v>76.194278110445694</v>
      </c>
      <c r="K40" s="50">
        <f>VLOOKUP($A40,'Occupancy Raw Data'!$B$8:$BE$45,'Occupancy Raw Data'!R$3,FALSE)</f>
        <v>64.894338307511902</v>
      </c>
      <c r="M40" s="47">
        <f>VLOOKUP($A40,'Occupancy Raw Data'!$B$8:$BE$45,'Occupancy Raw Data'!T$3,FALSE)</f>
        <v>0.55891012664759299</v>
      </c>
      <c r="N40" s="48">
        <f>VLOOKUP($A40,'Occupancy Raw Data'!$B$8:$BE$45,'Occupancy Raw Data'!U$3,FALSE)</f>
        <v>-3.7778326262647899</v>
      </c>
      <c r="O40" s="48">
        <f>VLOOKUP($A40,'Occupancy Raw Data'!$B$8:$BE$45,'Occupancy Raw Data'!V$3,FALSE)</f>
        <v>-3.9955122022516201</v>
      </c>
      <c r="P40" s="48">
        <f>VLOOKUP($A40,'Occupancy Raw Data'!$B$8:$BE$45,'Occupancy Raw Data'!W$3,FALSE)</f>
        <v>-5.06093908727195</v>
      </c>
      <c r="Q40" s="48">
        <f>VLOOKUP($A40,'Occupancy Raw Data'!$B$8:$BE$45,'Occupancy Raw Data'!X$3,FALSE)</f>
        <v>-1.9566334899367299</v>
      </c>
      <c r="R40" s="49">
        <f>VLOOKUP($A40,'Occupancy Raw Data'!$B$8:$BE$45,'Occupancy Raw Data'!Y$3,FALSE)</f>
        <v>-3.0885935331158598</v>
      </c>
      <c r="S40" s="48">
        <f>VLOOKUP($A40,'Occupancy Raw Data'!$B$8:$BE$45,'Occupancy Raw Data'!AA$3,FALSE)</f>
        <v>-1.71967969375706</v>
      </c>
      <c r="T40" s="48">
        <f>VLOOKUP($A40,'Occupancy Raw Data'!$B$8:$BE$45,'Occupancy Raw Data'!AB$3,FALSE)</f>
        <v>-3.5386846892283499</v>
      </c>
      <c r="U40" s="49">
        <f>VLOOKUP($A40,'Occupancy Raw Data'!$B$8:$BE$45,'Occupancy Raw Data'!AC$3,FALSE)</f>
        <v>-2.6397950965811101</v>
      </c>
      <c r="V40" s="50">
        <f>VLOOKUP($A40,'Occupancy Raw Data'!$B$8:$BE$45,'Occupancy Raw Data'!AE$3,FALSE)</f>
        <v>-2.9384991762342598</v>
      </c>
      <c r="X40" s="51">
        <f>VLOOKUP($A40,'ADR Raw Data'!$B$6:$BE$43,'ADR Raw Data'!G$1,FALSE)</f>
        <v>96.977894407926996</v>
      </c>
      <c r="Y40" s="52">
        <f>VLOOKUP($A40,'ADR Raw Data'!$B$6:$BE$43,'ADR Raw Data'!H$1,FALSE)</f>
        <v>106.991606320472</v>
      </c>
      <c r="Z40" s="52">
        <f>VLOOKUP($A40,'ADR Raw Data'!$B$6:$BE$43,'ADR Raw Data'!I$1,FALSE)</f>
        <v>113.50740037966099</v>
      </c>
      <c r="AA40" s="52">
        <f>VLOOKUP($A40,'ADR Raw Data'!$B$6:$BE$43,'ADR Raw Data'!J$1,FALSE)</f>
        <v>114.096013395181</v>
      </c>
      <c r="AB40" s="52">
        <f>VLOOKUP($A40,'ADR Raw Data'!$B$6:$BE$43,'ADR Raw Data'!K$1,FALSE)</f>
        <v>114.187508314562</v>
      </c>
      <c r="AC40" s="53">
        <f>VLOOKUP($A40,'ADR Raw Data'!$B$6:$BE$43,'ADR Raw Data'!L$1,FALSE)</f>
        <v>110.064008464963</v>
      </c>
      <c r="AD40" s="52">
        <f>VLOOKUP($A40,'ADR Raw Data'!$B$6:$BE$43,'ADR Raw Data'!N$1,FALSE)</f>
        <v>126.443080359435</v>
      </c>
      <c r="AE40" s="52">
        <f>VLOOKUP($A40,'ADR Raw Data'!$B$6:$BE$43,'ADR Raw Data'!O$1,FALSE)</f>
        <v>124.98819791497201</v>
      </c>
      <c r="AF40" s="53">
        <f>VLOOKUP($A40,'ADR Raw Data'!$B$6:$BE$43,'ADR Raw Data'!P$1,FALSE)</f>
        <v>125.713945246827</v>
      </c>
      <c r="AG40" s="54">
        <f>VLOOKUP($A40,'ADR Raw Data'!$B$6:$BE$43,'ADR Raw Data'!R$1,FALSE)</f>
        <v>115.314018015291</v>
      </c>
      <c r="AI40" s="47">
        <f>VLOOKUP($A40,'ADR Raw Data'!$B$6:$BE$43,'ADR Raw Data'!T$1,FALSE)</f>
        <v>4.6769874249079004</v>
      </c>
      <c r="AJ40" s="48">
        <f>VLOOKUP($A40,'ADR Raw Data'!$B$6:$BE$43,'ADR Raw Data'!U$1,FALSE)</f>
        <v>3.2336678340762401</v>
      </c>
      <c r="AK40" s="48">
        <f>VLOOKUP($A40,'ADR Raw Data'!$B$6:$BE$43,'ADR Raw Data'!V$1,FALSE)</f>
        <v>2.13547471833895</v>
      </c>
      <c r="AL40" s="48">
        <f>VLOOKUP($A40,'ADR Raw Data'!$B$6:$BE$43,'ADR Raw Data'!W$1,FALSE)</f>
        <v>2.1857616010799101</v>
      </c>
      <c r="AM40" s="48">
        <f>VLOOKUP($A40,'ADR Raw Data'!$B$6:$BE$43,'ADR Raw Data'!X$1,FALSE)</f>
        <v>4.6943273094765203</v>
      </c>
      <c r="AN40" s="49">
        <f>VLOOKUP($A40,'ADR Raw Data'!$B$6:$BE$43,'ADR Raw Data'!Y$1,FALSE)</f>
        <v>3.1685146131505899</v>
      </c>
      <c r="AO40" s="48">
        <f>VLOOKUP($A40,'ADR Raw Data'!$B$6:$BE$43,'ADR Raw Data'!AA$1,FALSE)</f>
        <v>4.0617980863719803</v>
      </c>
      <c r="AP40" s="48">
        <f>VLOOKUP($A40,'ADR Raw Data'!$B$6:$BE$43,'ADR Raw Data'!AB$1,FALSE)</f>
        <v>2.2233632565073602</v>
      </c>
      <c r="AQ40" s="49">
        <f>VLOOKUP($A40,'ADR Raw Data'!$B$6:$BE$43,'ADR Raw Data'!AC$1,FALSE)</f>
        <v>3.1345557439746399</v>
      </c>
      <c r="AR40" s="50">
        <f>VLOOKUP($A40,'ADR Raw Data'!$B$6:$BE$43,'ADR Raw Data'!AE$1,FALSE)</f>
        <v>3.1705399297258698</v>
      </c>
      <c r="AS40" s="40"/>
      <c r="AT40" s="51">
        <f>VLOOKUP($A40,'RevPAR Raw Data'!$B$6:$BE$43,'RevPAR Raw Data'!G$1,FALSE)</f>
        <v>43.845450330450198</v>
      </c>
      <c r="AU40" s="52">
        <f>VLOOKUP($A40,'RevPAR Raw Data'!$B$6:$BE$43,'RevPAR Raw Data'!H$1,FALSE)</f>
        <v>61.8695751430472</v>
      </c>
      <c r="AV40" s="52">
        <f>VLOOKUP($A40,'RevPAR Raw Data'!$B$6:$BE$43,'RevPAR Raw Data'!I$1,FALSE)</f>
        <v>74.261883149257002</v>
      </c>
      <c r="AW40" s="52">
        <f>VLOOKUP($A40,'RevPAR Raw Data'!$B$6:$BE$43,'RevPAR Raw Data'!J$1,FALSE)</f>
        <v>75.826150751829601</v>
      </c>
      <c r="AX40" s="52">
        <f>VLOOKUP($A40,'RevPAR Raw Data'!$B$6:$BE$43,'RevPAR Raw Data'!K$1,FALSE)</f>
        <v>76.449157263251195</v>
      </c>
      <c r="AY40" s="53">
        <f>VLOOKUP($A40,'RevPAR Raw Data'!$B$6:$BE$43,'RevPAR Raw Data'!L$1,FALSE)</f>
        <v>66.450443327567001</v>
      </c>
      <c r="AZ40" s="52">
        <f>VLOOKUP($A40,'RevPAR Raw Data'!$B$6:$BE$43,'RevPAR Raw Data'!N$1,FALSE)</f>
        <v>96.118053280106395</v>
      </c>
      <c r="BA40" s="52">
        <f>VLOOKUP($A40,'RevPAR Raw Data'!$B$6:$BE$43,'RevPAR Raw Data'!O$1,FALSE)</f>
        <v>95.455612849855797</v>
      </c>
      <c r="BB40" s="53">
        <f>VLOOKUP($A40,'RevPAR Raw Data'!$B$6:$BE$43,'RevPAR Raw Data'!P$1,FALSE)</f>
        <v>95.786833064981096</v>
      </c>
      <c r="BC40" s="54">
        <f>VLOOKUP($A40,'RevPAR Raw Data'!$B$6:$BE$43,'RevPAR Raw Data'!R$1,FALSE)</f>
        <v>74.832268966828195</v>
      </c>
      <c r="BD40" s="65"/>
      <c r="BE40" s="47">
        <f>VLOOKUP($A40,'RevPAR Raw Data'!$B$6:$BE$43,'RevPAR Raw Data'!T$1,FALSE)</f>
        <v>5.26203770789534</v>
      </c>
      <c r="BF40" s="48">
        <f>VLOOKUP($A40,'RevPAR Raw Data'!$B$6:$BE$43,'RevPAR Raw Data'!U$1,FALSE)</f>
        <v>-0.66632735064931303</v>
      </c>
      <c r="BG40" s="48">
        <f>VLOOKUP($A40,'RevPAR Raw Data'!$B$6:$BE$43,'RevPAR Raw Data'!V$1,FALSE)</f>
        <v>-1.9453606368598999</v>
      </c>
      <c r="BH40" s="48">
        <f>VLOOKUP($A40,'RevPAR Raw Data'!$B$6:$BE$43,'RevPAR Raw Data'!W$1,FALSE)</f>
        <v>-2.9857975494156799</v>
      </c>
      <c r="BI40" s="48">
        <f>VLOOKUP($A40,'RevPAR Raw Data'!$B$6:$BE$43,'RevPAR Raw Data'!X$1,FALSE)</f>
        <v>2.6458430392753298</v>
      </c>
      <c r="BJ40" s="49">
        <f>VLOOKUP($A40,'RevPAR Raw Data'!$B$6:$BE$43,'RevPAR Raw Data'!Y$1,FALSE)</f>
        <v>-1.7941457402873201E-2</v>
      </c>
      <c r="BK40" s="48">
        <f>VLOOKUP($A40,'RevPAR Raw Data'!$B$6:$BE$43,'RevPAR Raw Data'!AA$1,FALSE)</f>
        <v>2.2722684757221701</v>
      </c>
      <c r="BL40" s="48">
        <f>VLOOKUP($A40,'RevPAR Raw Data'!$B$6:$BE$43,'RevPAR Raw Data'!AB$1,FALSE)</f>
        <v>-1.3939992478649399</v>
      </c>
      <c r="BM40" s="49">
        <f>VLOOKUP($A40,'RevPAR Raw Data'!$B$6:$BE$43,'RevPAR Raw Data'!AC$1,FALSE)</f>
        <v>0.41201479856448298</v>
      </c>
      <c r="BN40" s="50">
        <f>VLOOKUP($A40,'RevPAR Raw Data'!$B$6:$BE$43,'RevPAR Raw Data'!AE$1,FALSE)</f>
        <v>0.13887446377443699</v>
      </c>
    </row>
    <row r="41" spans="1:66" x14ac:dyDescent="0.45">
      <c r="A41" s="63" t="s">
        <v>45</v>
      </c>
      <c r="B41" s="47">
        <f>VLOOKUP($A41,'Occupancy Raw Data'!$B$8:$BE$45,'Occupancy Raw Data'!G$3,FALSE)</f>
        <v>57.096341696992901</v>
      </c>
      <c r="C41" s="48">
        <f>VLOOKUP($A41,'Occupancy Raw Data'!$B$8:$BE$45,'Occupancy Raw Data'!H$3,FALSE)</f>
        <v>66.941199004022195</v>
      </c>
      <c r="D41" s="48">
        <f>VLOOKUP($A41,'Occupancy Raw Data'!$B$8:$BE$45,'Occupancy Raw Data'!I$3,FALSE)</f>
        <v>71.116644321011293</v>
      </c>
      <c r="E41" s="48">
        <f>VLOOKUP($A41,'Occupancy Raw Data'!$B$8:$BE$45,'Occupancy Raw Data'!J$3,FALSE)</f>
        <v>72.189235778586394</v>
      </c>
      <c r="F41" s="48">
        <f>VLOOKUP($A41,'Occupancy Raw Data'!$B$8:$BE$45,'Occupancy Raw Data'!K$3,FALSE)</f>
        <v>69.182149013598902</v>
      </c>
      <c r="G41" s="49">
        <f>VLOOKUP($A41,'Occupancy Raw Data'!$B$8:$BE$45,'Occupancy Raw Data'!L$3,FALSE)</f>
        <v>67.305113962842299</v>
      </c>
      <c r="H41" s="48">
        <f>VLOOKUP($A41,'Occupancy Raw Data'!$B$8:$BE$45,'Occupancy Raw Data'!N$3,FALSE)</f>
        <v>73.491668262784899</v>
      </c>
      <c r="I41" s="48">
        <f>VLOOKUP($A41,'Occupancy Raw Data'!$B$8:$BE$45,'Occupancy Raw Data'!O$3,FALSE)</f>
        <v>76.594522122198796</v>
      </c>
      <c r="J41" s="49">
        <f>VLOOKUP($A41,'Occupancy Raw Data'!$B$8:$BE$45,'Occupancy Raw Data'!P$3,FALSE)</f>
        <v>75.043095192491805</v>
      </c>
      <c r="K41" s="50">
        <f>VLOOKUP($A41,'Occupancy Raw Data'!$B$8:$BE$45,'Occupancy Raw Data'!R$3,FALSE)</f>
        <v>69.515965742742196</v>
      </c>
      <c r="M41" s="47">
        <f>VLOOKUP($A41,'Occupancy Raw Data'!$B$8:$BE$45,'Occupancy Raw Data'!T$3,FALSE)</f>
        <v>11.1830870695961</v>
      </c>
      <c r="N41" s="48">
        <f>VLOOKUP($A41,'Occupancy Raw Data'!$B$8:$BE$45,'Occupancy Raw Data'!U$3,FALSE)</f>
        <v>5.3300520988143898</v>
      </c>
      <c r="O41" s="48">
        <f>VLOOKUP($A41,'Occupancy Raw Data'!$B$8:$BE$45,'Occupancy Raw Data'!V$3,FALSE)</f>
        <v>5.6333384343108603</v>
      </c>
      <c r="P41" s="48">
        <f>VLOOKUP($A41,'Occupancy Raw Data'!$B$8:$BE$45,'Occupancy Raw Data'!W$3,FALSE)</f>
        <v>4.1458096086050897</v>
      </c>
      <c r="Q41" s="48">
        <f>VLOOKUP($A41,'Occupancy Raw Data'!$B$8:$BE$45,'Occupancy Raw Data'!X$3,FALSE)</f>
        <v>1.5928661835132401</v>
      </c>
      <c r="R41" s="49">
        <f>VLOOKUP($A41,'Occupancy Raw Data'!$B$8:$BE$45,'Occupancy Raw Data'!Y$3,FALSE)</f>
        <v>5.28128762878681</v>
      </c>
      <c r="S41" s="48">
        <f>VLOOKUP($A41,'Occupancy Raw Data'!$B$8:$BE$45,'Occupancy Raw Data'!AA$3,FALSE)</f>
        <v>-1.4010614124193099</v>
      </c>
      <c r="T41" s="48">
        <f>VLOOKUP($A41,'Occupancy Raw Data'!$B$8:$BE$45,'Occupancy Raw Data'!AB$3,FALSE)</f>
        <v>1.23865791362439</v>
      </c>
      <c r="U41" s="49">
        <f>VLOOKUP($A41,'Occupancy Raw Data'!$B$8:$BE$45,'Occupancy Raw Data'!AC$3,FALSE)</f>
        <v>-7.1346978484063101E-2</v>
      </c>
      <c r="V41" s="50">
        <f>VLOOKUP($A41,'Occupancy Raw Data'!$B$8:$BE$45,'Occupancy Raw Data'!AE$3,FALSE)</f>
        <v>3.5702067386929799</v>
      </c>
      <c r="X41" s="51">
        <f>VLOOKUP($A41,'ADR Raw Data'!$B$6:$BE$43,'ADR Raw Data'!G$1,FALSE)</f>
        <v>88.739653505535003</v>
      </c>
      <c r="Y41" s="52">
        <f>VLOOKUP($A41,'ADR Raw Data'!$B$6:$BE$43,'ADR Raw Data'!H$1,FALSE)</f>
        <v>92.766795650929794</v>
      </c>
      <c r="Z41" s="52">
        <f>VLOOKUP($A41,'ADR Raw Data'!$B$6:$BE$43,'ADR Raw Data'!I$1,FALSE)</f>
        <v>96.946153002962504</v>
      </c>
      <c r="AA41" s="52">
        <f>VLOOKUP($A41,'ADR Raw Data'!$B$6:$BE$43,'ADR Raw Data'!J$1,FALSE)</f>
        <v>97.081087954364506</v>
      </c>
      <c r="AB41" s="52">
        <f>VLOOKUP($A41,'ADR Raw Data'!$B$6:$BE$43,'ADR Raw Data'!K$1,FALSE)</f>
        <v>92.930192441860399</v>
      </c>
      <c r="AC41" s="53">
        <f>VLOOKUP($A41,'ADR Raw Data'!$B$6:$BE$43,'ADR Raw Data'!L$1,FALSE)</f>
        <v>93.925805327262296</v>
      </c>
      <c r="AD41" s="52">
        <f>VLOOKUP($A41,'ADR Raw Data'!$B$6:$BE$43,'ADR Raw Data'!N$1,FALSE)</f>
        <v>98.234908626531094</v>
      </c>
      <c r="AE41" s="52">
        <f>VLOOKUP($A41,'ADR Raw Data'!$B$6:$BE$43,'ADR Raw Data'!O$1,FALSE)</f>
        <v>99.794692423105701</v>
      </c>
      <c r="AF41" s="53">
        <f>VLOOKUP($A41,'ADR Raw Data'!$B$6:$BE$43,'ADR Raw Data'!P$1,FALSE)</f>
        <v>99.030923864216405</v>
      </c>
      <c r="AG41" s="54">
        <f>VLOOKUP($A41,'ADR Raw Data'!$B$6:$BE$43,'ADR Raw Data'!R$1,FALSE)</f>
        <v>95.500382547429695</v>
      </c>
      <c r="AI41" s="47">
        <f>VLOOKUP($A41,'ADR Raw Data'!$B$6:$BE$43,'ADR Raw Data'!T$1,FALSE)</f>
        <v>5.3602735500128302</v>
      </c>
      <c r="AJ41" s="48">
        <f>VLOOKUP($A41,'ADR Raw Data'!$B$6:$BE$43,'ADR Raw Data'!U$1,FALSE)</f>
        <v>1.5337116930547701</v>
      </c>
      <c r="AK41" s="48">
        <f>VLOOKUP($A41,'ADR Raw Data'!$B$6:$BE$43,'ADR Raw Data'!V$1,FALSE)</f>
        <v>5.0088818818437799</v>
      </c>
      <c r="AL41" s="48">
        <f>VLOOKUP($A41,'ADR Raw Data'!$B$6:$BE$43,'ADR Raw Data'!W$1,FALSE)</f>
        <v>4.8769221091817601</v>
      </c>
      <c r="AM41" s="48">
        <f>VLOOKUP($A41,'ADR Raw Data'!$B$6:$BE$43,'ADR Raw Data'!X$1,FALSE)</f>
        <v>1.5103286135084999</v>
      </c>
      <c r="AN41" s="49">
        <f>VLOOKUP($A41,'ADR Raw Data'!$B$6:$BE$43,'ADR Raw Data'!Y$1,FALSE)</f>
        <v>3.53487094417468</v>
      </c>
      <c r="AO41" s="48">
        <f>VLOOKUP($A41,'ADR Raw Data'!$B$6:$BE$43,'ADR Raw Data'!AA$1,FALSE)</f>
        <v>3.3567901555056001</v>
      </c>
      <c r="AP41" s="48">
        <f>VLOOKUP($A41,'ADR Raw Data'!$B$6:$BE$43,'ADR Raw Data'!AB$1,FALSE)</f>
        <v>5.42039774324597</v>
      </c>
      <c r="AQ41" s="49">
        <f>VLOOKUP($A41,'ADR Raw Data'!$B$6:$BE$43,'ADR Raw Data'!AC$1,FALSE)</f>
        <v>4.4050854952724503</v>
      </c>
      <c r="AR41" s="50">
        <f>VLOOKUP($A41,'ADR Raw Data'!$B$6:$BE$43,'ADR Raw Data'!AE$1,FALSE)</f>
        <v>3.75921045827788</v>
      </c>
      <c r="AS41" s="40"/>
      <c r="AT41" s="51">
        <f>VLOOKUP($A41,'RevPAR Raw Data'!$B$6:$BE$43,'RevPAR Raw Data'!G$1,FALSE)</f>
        <v>50.667095786247799</v>
      </c>
      <c r="AU41" s="52">
        <f>VLOOKUP($A41,'RevPAR Raw Data'!$B$6:$BE$43,'RevPAR Raw Data'!H$1,FALSE)</f>
        <v>62.099205286343597</v>
      </c>
      <c r="AV41" s="52">
        <f>VLOOKUP($A41,'RevPAR Raw Data'!$B$6:$BE$43,'RevPAR Raw Data'!I$1,FALSE)</f>
        <v>68.944850814020299</v>
      </c>
      <c r="AW41" s="52">
        <f>VLOOKUP($A41,'RevPAR Raw Data'!$B$6:$BE$43,'RevPAR Raw Data'!J$1,FALSE)</f>
        <v>70.082095479793097</v>
      </c>
      <c r="AX41" s="52">
        <f>VLOOKUP($A41,'RevPAR Raw Data'!$B$6:$BE$43,'RevPAR Raw Data'!K$1,FALSE)</f>
        <v>64.291104213752106</v>
      </c>
      <c r="AY41" s="53">
        <f>VLOOKUP($A41,'RevPAR Raw Data'!$B$6:$BE$43,'RevPAR Raw Data'!L$1,FALSE)</f>
        <v>63.216870316031397</v>
      </c>
      <c r="AZ41" s="52">
        <f>VLOOKUP($A41,'RevPAR Raw Data'!$B$6:$BE$43,'RevPAR Raw Data'!N$1,FALSE)</f>
        <v>72.194473166060106</v>
      </c>
      <c r="BA41" s="52">
        <f>VLOOKUP($A41,'RevPAR Raw Data'!$B$6:$BE$43,'RevPAR Raw Data'!O$1,FALSE)</f>
        <v>76.437267764796005</v>
      </c>
      <c r="BB41" s="53">
        <f>VLOOKUP($A41,'RevPAR Raw Data'!$B$6:$BE$43,'RevPAR Raw Data'!P$1,FALSE)</f>
        <v>74.315870465428006</v>
      </c>
      <c r="BC41" s="54">
        <f>VLOOKUP($A41,'RevPAR Raw Data'!$B$6:$BE$43,'RevPAR Raw Data'!R$1,FALSE)</f>
        <v>66.388013215859004</v>
      </c>
      <c r="BE41" s="47">
        <f>VLOOKUP($A41,'RevPAR Raw Data'!$B$6:$BE$43,'RevPAR Raw Data'!T$1,FALSE)</f>
        <v>17.1428046778754</v>
      </c>
      <c r="BF41" s="48">
        <f>VLOOKUP($A41,'RevPAR Raw Data'!$B$6:$BE$43,'RevPAR Raw Data'!U$1,FALSE)</f>
        <v>6.9455114241545903</v>
      </c>
      <c r="BG41" s="48">
        <f>VLOOKUP($A41,'RevPAR Raw Data'!$B$6:$BE$43,'RevPAR Raw Data'!V$1,FALSE)</f>
        <v>10.924387584333701</v>
      </c>
      <c r="BH41" s="48">
        <f>VLOOKUP($A41,'RevPAR Raw Data'!$B$6:$BE$43,'RevPAR Raw Data'!W$1,FALSE)</f>
        <v>9.2249196231935002</v>
      </c>
      <c r="BI41" s="48">
        <f>VLOOKUP($A41,'RevPAR Raw Data'!$B$6:$BE$43,'RevPAR Raw Data'!X$1,FALSE)</f>
        <v>3.12725231076625</v>
      </c>
      <c r="BJ41" s="49">
        <f>VLOOKUP($A41,'RevPAR Raw Data'!$B$6:$BE$43,'RevPAR Raw Data'!Y$1,FALSE)</f>
        <v>9.0028452748297703</v>
      </c>
      <c r="BK41" s="48">
        <f>VLOOKUP($A41,'RevPAR Raw Data'!$B$6:$BE$43,'RevPAR Raw Data'!AA$1,FALSE)</f>
        <v>1.9086980515216101</v>
      </c>
      <c r="BL41" s="48">
        <f>VLOOKUP($A41,'RevPAR Raw Data'!$B$6:$BE$43,'RevPAR Raw Data'!AB$1,FALSE)</f>
        <v>6.7261958424669999</v>
      </c>
      <c r="BM41" s="49">
        <f>VLOOKUP($A41,'RevPAR Raw Data'!$B$6:$BE$43,'RevPAR Raw Data'!AC$1,FALSE)</f>
        <v>4.3305956213878698</v>
      </c>
      <c r="BN41" s="50">
        <f>VLOOKUP($A41,'RevPAR Raw Data'!$B$6:$BE$43,'RevPAR Raw Data'!AE$1,FALSE)</f>
        <v>7.4636287820739504</v>
      </c>
    </row>
    <row r="42" spans="1:66" x14ac:dyDescent="0.45">
      <c r="A42" s="63" t="s">
        <v>109</v>
      </c>
      <c r="B42" s="47">
        <f>VLOOKUP($A42,'Occupancy Raw Data'!$B$8:$BE$45,'Occupancy Raw Data'!G$3,FALSE)</f>
        <v>38.635628839314499</v>
      </c>
      <c r="C42" s="48">
        <f>VLOOKUP($A42,'Occupancy Raw Data'!$B$8:$BE$45,'Occupancy Raw Data'!H$3,FALSE)</f>
        <v>54.865826058842501</v>
      </c>
      <c r="D42" s="48">
        <f>VLOOKUP($A42,'Occupancy Raw Data'!$B$8:$BE$45,'Occupancy Raw Data'!I$3,FALSE)</f>
        <v>71.904300032330994</v>
      </c>
      <c r="E42" s="48">
        <f>VLOOKUP($A42,'Occupancy Raw Data'!$B$8:$BE$45,'Occupancy Raw Data'!J$3,FALSE)</f>
        <v>72.130617523439994</v>
      </c>
      <c r="F42" s="48">
        <f>VLOOKUP($A42,'Occupancy Raw Data'!$B$8:$BE$45,'Occupancy Raw Data'!K$3,FALSE)</f>
        <v>72.421597154865793</v>
      </c>
      <c r="G42" s="49">
        <f>VLOOKUP($A42,'Occupancy Raw Data'!$B$8:$BE$45,'Occupancy Raw Data'!L$3,FALSE)</f>
        <v>61.991593921758799</v>
      </c>
      <c r="H42" s="48">
        <f>VLOOKUP($A42,'Occupancy Raw Data'!$B$8:$BE$45,'Occupancy Raw Data'!N$3,FALSE)</f>
        <v>77.982541222114406</v>
      </c>
      <c r="I42" s="48">
        <f>VLOOKUP($A42,'Occupancy Raw Data'!$B$8:$BE$45,'Occupancy Raw Data'!O$3,FALSE)</f>
        <v>77.465244099579607</v>
      </c>
      <c r="J42" s="49">
        <f>VLOOKUP($A42,'Occupancy Raw Data'!$B$8:$BE$45,'Occupancy Raw Data'!P$3,FALSE)</f>
        <v>77.723892660847</v>
      </c>
      <c r="K42" s="50">
        <f>VLOOKUP($A42,'Occupancy Raw Data'!$B$8:$BE$45,'Occupancy Raw Data'!R$3,FALSE)</f>
        <v>66.486536418641094</v>
      </c>
      <c r="M42" s="47">
        <f>VLOOKUP($A42,'Occupancy Raw Data'!$B$8:$BE$45,'Occupancy Raw Data'!T$3,FALSE)</f>
        <v>22.313203684749201</v>
      </c>
      <c r="N42" s="48">
        <f>VLOOKUP($A42,'Occupancy Raw Data'!$B$8:$BE$45,'Occupancy Raw Data'!U$3,FALSE)</f>
        <v>3.3495736906211899</v>
      </c>
      <c r="O42" s="48">
        <f>VLOOKUP($A42,'Occupancy Raw Data'!$B$8:$BE$45,'Occupancy Raw Data'!V$3,FALSE)</f>
        <v>-2.5843188786684101</v>
      </c>
      <c r="P42" s="48">
        <f>VLOOKUP($A42,'Occupancy Raw Data'!$B$8:$BE$45,'Occupancy Raw Data'!W$3,FALSE)</f>
        <v>-3.6701208981001701</v>
      </c>
      <c r="Q42" s="48">
        <f>VLOOKUP($A42,'Occupancy Raw Data'!$B$8:$BE$45,'Occupancy Raw Data'!X$3,FALSE)</f>
        <v>8.0559575494452407</v>
      </c>
      <c r="R42" s="49">
        <f>VLOOKUP($A42,'Occupancy Raw Data'!$B$8:$BE$45,'Occupancy Raw Data'!Y$3,FALSE)</f>
        <v>3.1858788074480602</v>
      </c>
      <c r="S42" s="48">
        <f>VLOOKUP($A42,'Occupancy Raw Data'!$B$8:$BE$45,'Occupancy Raw Data'!AA$3,FALSE)</f>
        <v>-1.14754098360655</v>
      </c>
      <c r="T42" s="48">
        <f>VLOOKUP($A42,'Occupancy Raw Data'!$B$8:$BE$45,'Occupancy Raw Data'!AB$3,FALSE)</f>
        <v>-4.16</v>
      </c>
      <c r="U42" s="49">
        <f>VLOOKUP($A42,'Occupancy Raw Data'!$B$8:$BE$45,'Occupancy Raw Data'!AC$3,FALSE)</f>
        <v>-2.6720647773279298</v>
      </c>
      <c r="V42" s="50">
        <f>VLOOKUP($A42,'Occupancy Raw Data'!$B$8:$BE$45,'Occupancy Raw Data'!AE$3,FALSE)</f>
        <v>1.15241374464197</v>
      </c>
      <c r="X42" s="51">
        <f>VLOOKUP($A42,'ADR Raw Data'!$B$6:$BE$43,'ADR Raw Data'!G$1,FALSE)</f>
        <v>148.127280334728</v>
      </c>
      <c r="Y42" s="52">
        <f>VLOOKUP($A42,'ADR Raw Data'!$B$6:$BE$43,'ADR Raw Data'!H$1,FALSE)</f>
        <v>165.31024749558</v>
      </c>
      <c r="Z42" s="52">
        <f>VLOOKUP($A42,'ADR Raw Data'!$B$6:$BE$43,'ADR Raw Data'!I$1,FALSE)</f>
        <v>176.317027877697</v>
      </c>
      <c r="AA42" s="52">
        <f>VLOOKUP($A42,'ADR Raw Data'!$B$6:$BE$43,'ADR Raw Data'!J$1,FALSE)</f>
        <v>181.20770506499301</v>
      </c>
      <c r="AB42" s="52">
        <f>VLOOKUP($A42,'ADR Raw Data'!$B$6:$BE$43,'ADR Raw Data'!K$1,FALSE)</f>
        <v>175.52637053571399</v>
      </c>
      <c r="AC42" s="53">
        <f>VLOOKUP($A42,'ADR Raw Data'!$B$6:$BE$43,'ADR Raw Data'!L$1,FALSE)</f>
        <v>171.80829456555699</v>
      </c>
      <c r="AD42" s="52">
        <f>VLOOKUP($A42,'ADR Raw Data'!$B$6:$BE$43,'ADR Raw Data'!N$1,FALSE)</f>
        <v>191.319324212271</v>
      </c>
      <c r="AE42" s="52">
        <f>VLOOKUP($A42,'ADR Raw Data'!$B$6:$BE$43,'ADR Raw Data'!O$1,FALSE)</f>
        <v>193.86302170283801</v>
      </c>
      <c r="AF42" s="53">
        <f>VLOOKUP($A42,'ADR Raw Data'!$B$6:$BE$43,'ADR Raw Data'!P$1,FALSE)</f>
        <v>192.58694051580599</v>
      </c>
      <c r="AG42" s="54">
        <f>VLOOKUP($A42,'ADR Raw Data'!$B$6:$BE$43,'ADR Raw Data'!R$1,FALSE)</f>
        <v>178.74846335533101</v>
      </c>
      <c r="AI42" s="47">
        <f>VLOOKUP($A42,'ADR Raw Data'!$B$6:$BE$43,'ADR Raw Data'!T$1,FALSE)</f>
        <v>3.7448954847490499</v>
      </c>
      <c r="AJ42" s="48">
        <f>VLOOKUP($A42,'ADR Raw Data'!$B$6:$BE$43,'ADR Raw Data'!U$1,FALSE)</f>
        <v>5.99543051411331</v>
      </c>
      <c r="AK42" s="48">
        <f>VLOOKUP($A42,'ADR Raw Data'!$B$6:$BE$43,'ADR Raw Data'!V$1,FALSE)</f>
        <v>3.10385856281138</v>
      </c>
      <c r="AL42" s="48">
        <f>VLOOKUP($A42,'ADR Raw Data'!$B$6:$BE$43,'ADR Raw Data'!W$1,FALSE)</f>
        <v>3.6381204697729199</v>
      </c>
      <c r="AM42" s="48">
        <f>VLOOKUP($A42,'ADR Raw Data'!$B$6:$BE$43,'ADR Raw Data'!X$1,FALSE)</f>
        <v>4.0131293756175603</v>
      </c>
      <c r="AN42" s="49">
        <f>VLOOKUP($A42,'ADR Raw Data'!$B$6:$BE$43,'ADR Raw Data'!Y$1,FALSE)</f>
        <v>3.6022836486680498</v>
      </c>
      <c r="AO42" s="48">
        <f>VLOOKUP($A42,'ADR Raw Data'!$B$6:$BE$43,'ADR Raw Data'!AA$1,FALSE)</f>
        <v>3.6179679409977998</v>
      </c>
      <c r="AP42" s="48">
        <f>VLOOKUP($A42,'ADR Raw Data'!$B$6:$BE$43,'ADR Raw Data'!AB$1,FALSE)</f>
        <v>1.6401216175082001</v>
      </c>
      <c r="AQ42" s="49">
        <f>VLOOKUP($A42,'ADR Raw Data'!$B$6:$BE$43,'ADR Raw Data'!AC$1,FALSE)</f>
        <v>2.5904967543583899</v>
      </c>
      <c r="AR42" s="50">
        <f>VLOOKUP($A42,'ADR Raw Data'!$B$6:$BE$43,'ADR Raw Data'!AE$1,FALSE)</f>
        <v>3.0648780354305099</v>
      </c>
      <c r="AS42" s="40"/>
      <c r="AT42" s="51">
        <f>VLOOKUP($A42,'RevPAR Raw Data'!$B$6:$BE$43,'RevPAR Raw Data'!G$1,FALSE)</f>
        <v>57.229906239896501</v>
      </c>
      <c r="AU42" s="52">
        <f>VLOOKUP($A42,'RevPAR Raw Data'!$B$6:$BE$43,'RevPAR Raw Data'!H$1,FALSE)</f>
        <v>90.698832848367203</v>
      </c>
      <c r="AV42" s="52">
        <f>VLOOKUP($A42,'RevPAR Raw Data'!$B$6:$BE$43,'RevPAR Raw Data'!I$1,FALSE)</f>
        <v>126.779524733268</v>
      </c>
      <c r="AW42" s="52">
        <f>VLOOKUP($A42,'RevPAR Raw Data'!$B$6:$BE$43,'RevPAR Raw Data'!J$1,FALSE)</f>
        <v>130.706236663433</v>
      </c>
      <c r="AX42" s="52">
        <f>VLOOKUP($A42,'RevPAR Raw Data'!$B$6:$BE$43,'RevPAR Raw Data'!K$1,FALSE)</f>
        <v>127.119000969932</v>
      </c>
      <c r="AY42" s="53">
        <f>VLOOKUP($A42,'RevPAR Raw Data'!$B$6:$BE$43,'RevPAR Raw Data'!L$1,FALSE)</f>
        <v>106.506700290979</v>
      </c>
      <c r="AZ42" s="52">
        <f>VLOOKUP($A42,'RevPAR Raw Data'!$B$6:$BE$43,'RevPAR Raw Data'!N$1,FALSE)</f>
        <v>149.195670869705</v>
      </c>
      <c r="BA42" s="52">
        <f>VLOOKUP($A42,'RevPAR Raw Data'!$B$6:$BE$43,'RevPAR Raw Data'!O$1,FALSE)</f>
        <v>150.17646298092399</v>
      </c>
      <c r="BB42" s="53">
        <f>VLOOKUP($A42,'RevPAR Raw Data'!$B$6:$BE$43,'RevPAR Raw Data'!P$1,FALSE)</f>
        <v>149.686066925315</v>
      </c>
      <c r="BC42" s="54">
        <f>VLOOKUP($A42,'RevPAR Raw Data'!$B$6:$BE$43,'RevPAR Raw Data'!R$1,FALSE)</f>
        <v>118.84366218650401</v>
      </c>
      <c r="BE42" s="47">
        <f>VLOOKUP($A42,'RevPAR Raw Data'!$B$6:$BE$43,'RevPAR Raw Data'!T$1,FALSE)</f>
        <v>26.893705326791299</v>
      </c>
      <c r="BF42" s="48">
        <f>VLOOKUP($A42,'RevPAR Raw Data'!$B$6:$BE$43,'RevPAR Raw Data'!U$1,FALSE)</f>
        <v>9.5458255678747204</v>
      </c>
      <c r="BG42" s="48">
        <f>VLOOKUP($A42,'RevPAR Raw Data'!$B$6:$BE$43,'RevPAR Raw Data'!V$1,FALSE)</f>
        <v>0.43932608133706702</v>
      </c>
      <c r="BH42" s="48">
        <f>VLOOKUP($A42,'RevPAR Raw Data'!$B$6:$BE$43,'RevPAR Raw Data'!W$1,FALSE)</f>
        <v>-0.16552384798644201</v>
      </c>
      <c r="BI42" s="48">
        <f>VLOOKUP($A42,'RevPAR Raw Data'!$B$6:$BE$43,'RevPAR Raw Data'!X$1,FALSE)</f>
        <v>12.3923829239668</v>
      </c>
      <c r="BJ42" s="49">
        <f>VLOOKUP($A42,'RevPAR Raw Data'!$B$6:$BE$43,'RevPAR Raw Data'!Y$1,FALSE)</f>
        <v>6.9029268474632</v>
      </c>
      <c r="BK42" s="48">
        <f>VLOOKUP($A42,'RevPAR Raw Data'!$B$6:$BE$43,'RevPAR Raw Data'!AA$1,FALSE)</f>
        <v>2.4289092924945499</v>
      </c>
      <c r="BL42" s="48">
        <f>VLOOKUP($A42,'RevPAR Raw Data'!$B$6:$BE$43,'RevPAR Raw Data'!AB$1,FALSE)</f>
        <v>-2.5881074417801302</v>
      </c>
      <c r="BM42" s="49">
        <f>VLOOKUP($A42,'RevPAR Raw Data'!$B$6:$BE$43,'RevPAR Raw Data'!AC$1,FALSE)</f>
        <v>-0.150787774300569</v>
      </c>
      <c r="BN42" s="50">
        <f>VLOOKUP($A42,'RevPAR Raw Data'!$B$6:$BE$43,'RevPAR Raw Data'!AE$1,FALSE)</f>
        <v>4.2526118558092998</v>
      </c>
    </row>
    <row r="43" spans="1:66" x14ac:dyDescent="0.45">
      <c r="A43" s="63" t="s">
        <v>94</v>
      </c>
      <c r="B43" s="47">
        <f>VLOOKUP($A43,'Occupancy Raw Data'!$B$8:$BE$45,'Occupancy Raw Data'!G$3,FALSE)</f>
        <v>40.8514271773603</v>
      </c>
      <c r="C43" s="48">
        <f>VLOOKUP($A43,'Occupancy Raw Data'!$B$8:$BE$45,'Occupancy Raw Data'!H$3,FALSE)</f>
        <v>55.6111246645523</v>
      </c>
      <c r="D43" s="48">
        <f>VLOOKUP($A43,'Occupancy Raw Data'!$B$8:$BE$45,'Occupancy Raw Data'!I$3,FALSE)</f>
        <v>62.832398145889201</v>
      </c>
      <c r="E43" s="48">
        <f>VLOOKUP($A43,'Occupancy Raw Data'!$B$8:$BE$45,'Occupancy Raw Data'!J$3,FALSE)</f>
        <v>63.417906806538099</v>
      </c>
      <c r="F43" s="48">
        <f>VLOOKUP($A43,'Occupancy Raw Data'!$B$8:$BE$45,'Occupancy Raw Data'!K$3,FALSE)</f>
        <v>65.759941449133905</v>
      </c>
      <c r="G43" s="49">
        <f>VLOOKUP($A43,'Occupancy Raw Data'!$B$8:$BE$45,'Occupancy Raw Data'!L$3,FALSE)</f>
        <v>57.694559648694799</v>
      </c>
      <c r="H43" s="48">
        <f>VLOOKUP($A43,'Occupancy Raw Data'!$B$8:$BE$45,'Occupancy Raw Data'!N$3,FALSE)</f>
        <v>78.092217614052203</v>
      </c>
      <c r="I43" s="48">
        <f>VLOOKUP($A43,'Occupancy Raw Data'!$B$8:$BE$45,'Occupancy Raw Data'!O$3,FALSE)</f>
        <v>77.836057575018202</v>
      </c>
      <c r="J43" s="49">
        <f>VLOOKUP($A43,'Occupancy Raw Data'!$B$8:$BE$45,'Occupancy Raw Data'!P$3,FALSE)</f>
        <v>77.964137594535202</v>
      </c>
      <c r="K43" s="50">
        <f>VLOOKUP($A43,'Occupancy Raw Data'!$B$8:$BE$45,'Occupancy Raw Data'!R$3,FALSE)</f>
        <v>63.4858676332206</v>
      </c>
      <c r="M43" s="47">
        <f>VLOOKUP($A43,'Occupancy Raw Data'!$B$8:$BE$45,'Occupancy Raw Data'!T$3,FALSE)</f>
        <v>-8.2308024083264097</v>
      </c>
      <c r="N43" s="48">
        <f>VLOOKUP($A43,'Occupancy Raw Data'!$B$8:$BE$45,'Occupancy Raw Data'!U$3,FALSE)</f>
        <v>-9.1055174844218296</v>
      </c>
      <c r="O43" s="48">
        <f>VLOOKUP($A43,'Occupancy Raw Data'!$B$8:$BE$45,'Occupancy Raw Data'!V$3,FALSE)</f>
        <v>-10.364499536786001</v>
      </c>
      <c r="P43" s="48">
        <f>VLOOKUP($A43,'Occupancy Raw Data'!$B$8:$BE$45,'Occupancy Raw Data'!W$3,FALSE)</f>
        <v>-13.084708467991399</v>
      </c>
      <c r="Q43" s="48">
        <f>VLOOKUP($A43,'Occupancy Raw Data'!$B$8:$BE$45,'Occupancy Raw Data'!X$3,FALSE)</f>
        <v>-6.3720997659504999</v>
      </c>
      <c r="R43" s="49">
        <f>VLOOKUP($A43,'Occupancy Raw Data'!$B$8:$BE$45,'Occupancy Raw Data'!Y$3,FALSE)</f>
        <v>-9.56844880186914</v>
      </c>
      <c r="S43" s="48">
        <f>VLOOKUP($A43,'Occupancy Raw Data'!$B$8:$BE$45,'Occupancy Raw Data'!AA$3,FALSE)</f>
        <v>-1.1186856087171499</v>
      </c>
      <c r="T43" s="48">
        <f>VLOOKUP($A43,'Occupancy Raw Data'!$B$8:$BE$45,'Occupancy Raw Data'!AB$3,FALSE)</f>
        <v>-3.7921752369453401</v>
      </c>
      <c r="U43" s="49">
        <f>VLOOKUP($A43,'Occupancy Raw Data'!$B$8:$BE$45,'Occupancy Raw Data'!AC$3,FALSE)</f>
        <v>-2.4715534414225302</v>
      </c>
      <c r="V43" s="50">
        <f>VLOOKUP($A43,'Occupancy Raw Data'!$B$8:$BE$45,'Occupancy Raw Data'!AE$3,FALSE)</f>
        <v>-7.1990436829668001</v>
      </c>
      <c r="X43" s="51">
        <f>VLOOKUP($A43,'ADR Raw Data'!$B$6:$BE$43,'ADR Raw Data'!G$1,FALSE)</f>
        <v>93.623520453866803</v>
      </c>
      <c r="Y43" s="52">
        <f>VLOOKUP($A43,'ADR Raw Data'!$B$6:$BE$43,'ADR Raw Data'!H$1,FALSE)</f>
        <v>104.509859618337</v>
      </c>
      <c r="Z43" s="52">
        <f>VLOOKUP($A43,'ADR Raw Data'!$B$6:$BE$43,'ADR Raw Data'!I$1,FALSE)</f>
        <v>109.734272956707</v>
      </c>
      <c r="AA43" s="52">
        <f>VLOOKUP($A43,'ADR Raw Data'!$B$6:$BE$43,'ADR Raw Data'!J$1,FALSE)</f>
        <v>110.713331409886</v>
      </c>
      <c r="AB43" s="52">
        <f>VLOOKUP($A43,'ADR Raw Data'!$B$6:$BE$43,'ADR Raw Data'!K$1,FALSE)</f>
        <v>114.18109627156301</v>
      </c>
      <c r="AC43" s="53">
        <f>VLOOKUP($A43,'ADR Raw Data'!$B$6:$BE$43,'ADR Raw Data'!L$1,FALSE)</f>
        <v>107.674563829337</v>
      </c>
      <c r="AD43" s="52">
        <f>VLOOKUP($A43,'ADR Raw Data'!$B$6:$BE$43,'ADR Raw Data'!N$1,FALSE)</f>
        <v>130.72638706654101</v>
      </c>
      <c r="AE43" s="52">
        <f>VLOOKUP($A43,'ADR Raw Data'!$B$6:$BE$43,'ADR Raw Data'!O$1,FALSE)</f>
        <v>127.16091521705</v>
      </c>
      <c r="AF43" s="53">
        <f>VLOOKUP($A43,'ADR Raw Data'!$B$6:$BE$43,'ADR Raw Data'!P$1,FALSE)</f>
        <v>128.94657983259</v>
      </c>
      <c r="AG43" s="54">
        <f>VLOOKUP($A43,'ADR Raw Data'!$B$6:$BE$43,'ADR Raw Data'!R$1,FALSE)</f>
        <v>115.138336901624</v>
      </c>
      <c r="AI43" s="47">
        <f>VLOOKUP($A43,'ADR Raw Data'!$B$6:$BE$43,'ADR Raw Data'!T$1,FALSE)</f>
        <v>0.14791031459993001</v>
      </c>
      <c r="AJ43" s="48">
        <f>VLOOKUP($A43,'ADR Raw Data'!$B$6:$BE$43,'ADR Raw Data'!U$1,FALSE)</f>
        <v>-0.18387809057125801</v>
      </c>
      <c r="AK43" s="48">
        <f>VLOOKUP($A43,'ADR Raw Data'!$B$6:$BE$43,'ADR Raw Data'!V$1,FALSE)</f>
        <v>-0.21026765100302899</v>
      </c>
      <c r="AL43" s="48">
        <f>VLOOKUP($A43,'ADR Raw Data'!$B$6:$BE$43,'ADR Raw Data'!W$1,FALSE)</f>
        <v>0.68307980227986498</v>
      </c>
      <c r="AM43" s="48">
        <f>VLOOKUP($A43,'ADR Raw Data'!$B$6:$BE$43,'ADR Raw Data'!X$1,FALSE)</f>
        <v>4.4832187364761404</v>
      </c>
      <c r="AN43" s="49">
        <f>VLOOKUP($A43,'ADR Raw Data'!$B$6:$BE$43,'ADR Raw Data'!Y$1,FALSE)</f>
        <v>1.0981682642727599</v>
      </c>
      <c r="AO43" s="48">
        <f>VLOOKUP($A43,'ADR Raw Data'!$B$6:$BE$43,'ADR Raw Data'!AA$1,FALSE)</f>
        <v>6.1896647002132497</v>
      </c>
      <c r="AP43" s="48">
        <f>VLOOKUP($A43,'ADR Raw Data'!$B$6:$BE$43,'ADR Raw Data'!AB$1,FALSE)</f>
        <v>2.2188930449134499</v>
      </c>
      <c r="AQ43" s="49">
        <f>VLOOKUP($A43,'ADR Raw Data'!$B$6:$BE$43,'ADR Raw Data'!AC$1,FALSE)</f>
        <v>4.1896943005750398</v>
      </c>
      <c r="AR43" s="50">
        <f>VLOOKUP($A43,'ADR Raw Data'!$B$6:$BE$43,'ADR Raw Data'!AE$1,FALSE)</f>
        <v>2.5582656411525702</v>
      </c>
      <c r="AS43" s="40"/>
      <c r="AT43" s="51">
        <f>VLOOKUP($A43,'RevPAR Raw Data'!$B$6:$BE$43,'RevPAR Raw Data'!G$1,FALSE)</f>
        <v>38.246544279092397</v>
      </c>
      <c r="AU43" s="52">
        <f>VLOOKUP($A43,'RevPAR Raw Data'!$B$6:$BE$43,'RevPAR Raw Data'!H$1,FALSE)</f>
        <v>58.119108319102203</v>
      </c>
      <c r="AV43" s="52">
        <f>VLOOKUP($A43,'RevPAR Raw Data'!$B$6:$BE$43,'RevPAR Raw Data'!I$1,FALSE)</f>
        <v>68.948675286655202</v>
      </c>
      <c r="AW43" s="52">
        <f>VLOOKUP($A43,'RevPAR Raw Data'!$B$6:$BE$43,'RevPAR Raw Data'!J$1,FALSE)</f>
        <v>70.212077335935504</v>
      </c>
      <c r="AX43" s="52">
        <f>VLOOKUP($A43,'RevPAR Raw Data'!$B$6:$BE$43,'RevPAR Raw Data'!K$1,FALSE)</f>
        <v>75.085422054159494</v>
      </c>
      <c r="AY43" s="53">
        <f>VLOOKUP($A43,'RevPAR Raw Data'!$B$6:$BE$43,'RevPAR Raw Data'!L$1,FALSE)</f>
        <v>62.122365454989001</v>
      </c>
      <c r="AZ43" s="52">
        <f>VLOOKUP($A43,'RevPAR Raw Data'!$B$6:$BE$43,'RevPAR Raw Data'!N$1,FALSE)</f>
        <v>102.08713466699101</v>
      </c>
      <c r="BA43" s="52">
        <f>VLOOKUP($A43,'RevPAR Raw Data'!$B$6:$BE$43,'RevPAR Raw Data'!O$1,FALSE)</f>
        <v>98.977043181263696</v>
      </c>
      <c r="BB43" s="53">
        <f>VLOOKUP($A43,'RevPAR Raw Data'!$B$6:$BE$43,'RevPAR Raw Data'!P$1,FALSE)</f>
        <v>100.532088924127</v>
      </c>
      <c r="BC43" s="54">
        <f>VLOOKUP($A43,'RevPAR Raw Data'!$B$6:$BE$43,'RevPAR Raw Data'!R$1,FALSE)</f>
        <v>73.0965721604572</v>
      </c>
      <c r="BE43" s="47">
        <f>VLOOKUP($A43,'RevPAR Raw Data'!$B$6:$BE$43,'RevPAR Raw Data'!T$1,FALSE)</f>
        <v>-8.0950662994627294</v>
      </c>
      <c r="BF43" s="48">
        <f>VLOOKUP($A43,'RevPAR Raw Data'!$B$6:$BE$43,'RevPAR Raw Data'!U$1,FALSE)</f>
        <v>-9.2726525233060997</v>
      </c>
      <c r="BG43" s="48">
        <f>VLOOKUP($A43,'RevPAR Raw Data'!$B$6:$BE$43,'RevPAR Raw Data'!V$1,FALSE)</f>
        <v>-10.552973998074799</v>
      </c>
      <c r="BH43" s="48">
        <f>VLOOKUP($A43,'RevPAR Raw Data'!$B$6:$BE$43,'RevPAR Raw Data'!W$1,FALSE)</f>
        <v>-12.4910076664436</v>
      </c>
      <c r="BI43" s="48">
        <f>VLOOKUP($A43,'RevPAR Raw Data'!$B$6:$BE$43,'RevPAR Raw Data'!X$1,FALSE)</f>
        <v>-2.1745562000884</v>
      </c>
      <c r="BJ43" s="49">
        <f>VLOOKUP($A43,'RevPAR Raw Data'!$B$6:$BE$43,'RevPAR Raw Data'!Y$1,FALSE)</f>
        <v>-8.5753582057216899</v>
      </c>
      <c r="BK43" s="48">
        <f>VLOOKUP($A43,'RevPAR Raw Data'!$B$6:$BE$43,'RevPAR Raw Data'!AA$1,FALSE)</f>
        <v>5.0017362032669697</v>
      </c>
      <c r="BL43" s="48">
        <f>VLOOKUP($A43,'RevPAR Raw Data'!$B$6:$BE$43,'RevPAR Raw Data'!AB$1,FALSE)</f>
        <v>-1.65742650461539</v>
      </c>
      <c r="BM43" s="49">
        <f>VLOOKUP($A43,'RevPAR Raw Data'!$B$6:$BE$43,'RevPAR Raw Data'!AC$1,FALSE)</f>
        <v>1.6145903254815499</v>
      </c>
      <c r="BN43" s="50">
        <f>VLOOKUP($A43,'RevPAR Raw Data'!$B$6:$BE$43,'RevPAR Raw Data'!AE$1,FALSE)</f>
        <v>-4.8249487028471298</v>
      </c>
    </row>
    <row r="44" spans="1:66" x14ac:dyDescent="0.45">
      <c r="A44" s="63" t="s">
        <v>44</v>
      </c>
      <c r="B44" s="47">
        <f>VLOOKUP($A44,'Occupancy Raw Data'!$B$8:$BE$45,'Occupancy Raw Data'!G$3,FALSE)</f>
        <v>42.796127562642297</v>
      </c>
      <c r="C44" s="48">
        <f>VLOOKUP($A44,'Occupancy Raw Data'!$B$8:$BE$45,'Occupancy Raw Data'!H$3,FALSE)</f>
        <v>52.135535307517003</v>
      </c>
      <c r="D44" s="48">
        <f>VLOOKUP($A44,'Occupancy Raw Data'!$B$8:$BE$45,'Occupancy Raw Data'!I$3,FALSE)</f>
        <v>56.719817767653701</v>
      </c>
      <c r="E44" s="48">
        <f>VLOOKUP($A44,'Occupancy Raw Data'!$B$8:$BE$45,'Occupancy Raw Data'!J$3,FALSE)</f>
        <v>58.257403189065997</v>
      </c>
      <c r="F44" s="48">
        <f>VLOOKUP($A44,'Occupancy Raw Data'!$B$8:$BE$45,'Occupancy Raw Data'!K$3,FALSE)</f>
        <v>58.826879271070602</v>
      </c>
      <c r="G44" s="49">
        <f>VLOOKUP($A44,'Occupancy Raw Data'!$B$8:$BE$45,'Occupancy Raw Data'!L$3,FALSE)</f>
        <v>53.747152619589897</v>
      </c>
      <c r="H44" s="48">
        <f>VLOOKUP($A44,'Occupancy Raw Data'!$B$8:$BE$45,'Occupancy Raw Data'!N$3,FALSE)</f>
        <v>73.177676537585398</v>
      </c>
      <c r="I44" s="48">
        <f>VLOOKUP($A44,'Occupancy Raw Data'!$B$8:$BE$45,'Occupancy Raw Data'!O$3,FALSE)</f>
        <v>74.060364464692398</v>
      </c>
      <c r="J44" s="49">
        <f>VLOOKUP($A44,'Occupancy Raw Data'!$B$8:$BE$45,'Occupancy Raw Data'!P$3,FALSE)</f>
        <v>73.619020501138905</v>
      </c>
      <c r="K44" s="50">
        <f>VLOOKUP($A44,'Occupancy Raw Data'!$B$8:$BE$45,'Occupancy Raw Data'!R$3,FALSE)</f>
        <v>59.424829157175303</v>
      </c>
      <c r="M44" s="47">
        <f>VLOOKUP($A44,'Occupancy Raw Data'!$B$8:$BE$45,'Occupancy Raw Data'!T$3,FALSE)</f>
        <v>-10.3756708407871</v>
      </c>
      <c r="N44" s="48">
        <f>VLOOKUP($A44,'Occupancy Raw Data'!$B$8:$BE$45,'Occupancy Raw Data'!U$3,FALSE)</f>
        <v>-12.5596943648519</v>
      </c>
      <c r="O44" s="48">
        <f>VLOOKUP($A44,'Occupancy Raw Data'!$B$8:$BE$45,'Occupancy Raw Data'!V$3,FALSE)</f>
        <v>-8.3294983893235095</v>
      </c>
      <c r="P44" s="48">
        <f>VLOOKUP($A44,'Occupancy Raw Data'!$B$8:$BE$45,'Occupancy Raw Data'!W$3,FALSE)</f>
        <v>-7.2529465095194903</v>
      </c>
      <c r="Q44" s="48">
        <f>VLOOKUP($A44,'Occupancy Raw Data'!$B$8:$BE$45,'Occupancy Raw Data'!X$3,FALSE)</f>
        <v>-8.9466725429704699</v>
      </c>
      <c r="R44" s="49">
        <f>VLOOKUP($A44,'Occupancy Raw Data'!$B$8:$BE$45,'Occupancy Raw Data'!Y$3,FALSE)</f>
        <v>-9.4154909300316696</v>
      </c>
      <c r="S44" s="48">
        <f>VLOOKUP($A44,'Occupancy Raw Data'!$B$8:$BE$45,'Occupancy Raw Data'!AA$3,FALSE)</f>
        <v>-10.4841518634622</v>
      </c>
      <c r="T44" s="48">
        <f>VLOOKUP($A44,'Occupancy Raw Data'!$B$8:$BE$45,'Occupancy Raw Data'!AB$3,FALSE)</f>
        <v>-9.49895615866388</v>
      </c>
      <c r="U44" s="49">
        <f>VLOOKUP($A44,'Occupancy Raw Data'!$B$8:$BE$45,'Occupancy Raw Data'!AC$3,FALSE)</f>
        <v>-9.9912967798085202</v>
      </c>
      <c r="V44" s="50">
        <f>VLOOKUP($A44,'Occupancy Raw Data'!$B$8:$BE$45,'Occupancy Raw Data'!AE$3,FALSE)</f>
        <v>-9.6201435288294892</v>
      </c>
      <c r="X44" s="51">
        <f>VLOOKUP($A44,'ADR Raw Data'!$B$6:$BE$43,'ADR Raw Data'!G$1,FALSE)</f>
        <v>82.331317764470995</v>
      </c>
      <c r="Y44" s="52">
        <f>VLOOKUP($A44,'ADR Raw Data'!$B$6:$BE$43,'ADR Raw Data'!H$1,FALSE)</f>
        <v>89.105052321135901</v>
      </c>
      <c r="Z44" s="52">
        <f>VLOOKUP($A44,'ADR Raw Data'!$B$6:$BE$43,'ADR Raw Data'!I$1,FALSE)</f>
        <v>90.556294929718803</v>
      </c>
      <c r="AA44" s="52">
        <f>VLOOKUP($A44,'ADR Raw Data'!$B$6:$BE$43,'ADR Raw Data'!J$1,FALSE)</f>
        <v>88.190448778103601</v>
      </c>
      <c r="AB44" s="52">
        <f>VLOOKUP($A44,'ADR Raw Data'!$B$6:$BE$43,'ADR Raw Data'!K$1,FALSE)</f>
        <v>88.958240755082201</v>
      </c>
      <c r="AC44" s="53">
        <f>VLOOKUP($A44,'ADR Raw Data'!$B$6:$BE$43,'ADR Raw Data'!L$1,FALSE)</f>
        <v>88.102229762661494</v>
      </c>
      <c r="AD44" s="52">
        <f>VLOOKUP($A44,'ADR Raw Data'!$B$6:$BE$43,'ADR Raw Data'!N$1,FALSE)</f>
        <v>108.418193307392</v>
      </c>
      <c r="AE44" s="52">
        <f>VLOOKUP($A44,'ADR Raw Data'!$B$6:$BE$43,'ADR Raw Data'!O$1,FALSE)</f>
        <v>106.569179815455</v>
      </c>
      <c r="AF44" s="53">
        <f>VLOOKUP($A44,'ADR Raw Data'!$B$6:$BE$43,'ADR Raw Data'!P$1,FALSE)</f>
        <v>107.488144169406</v>
      </c>
      <c r="AG44" s="54">
        <f>VLOOKUP($A44,'ADR Raw Data'!$B$6:$BE$43,'ADR Raw Data'!R$1,FALSE)</f>
        <v>94.964065849818596</v>
      </c>
      <c r="AI44" s="47">
        <f>VLOOKUP($A44,'ADR Raw Data'!$B$6:$BE$43,'ADR Raw Data'!T$1,FALSE)</f>
        <v>3.9542121980402301</v>
      </c>
      <c r="AJ44" s="48">
        <f>VLOOKUP($A44,'ADR Raw Data'!$B$6:$BE$43,'ADR Raw Data'!U$1,FALSE)</f>
        <v>3.8437459392061699</v>
      </c>
      <c r="AK44" s="48">
        <f>VLOOKUP($A44,'ADR Raw Data'!$B$6:$BE$43,'ADR Raw Data'!V$1,FALSE)</f>
        <v>2.4128014548049901</v>
      </c>
      <c r="AL44" s="48">
        <f>VLOOKUP($A44,'ADR Raw Data'!$B$6:$BE$43,'ADR Raw Data'!W$1,FALSE)</f>
        <v>-0.70182556928999296</v>
      </c>
      <c r="AM44" s="48">
        <f>VLOOKUP($A44,'ADR Raw Data'!$B$6:$BE$43,'ADR Raw Data'!X$1,FALSE)</f>
        <v>1.3399604757176899</v>
      </c>
      <c r="AN44" s="49">
        <f>VLOOKUP($A44,'ADR Raw Data'!$B$6:$BE$43,'ADR Raw Data'!Y$1,FALSE)</f>
        <v>2.0224194322759201</v>
      </c>
      <c r="AO44" s="48">
        <f>VLOOKUP($A44,'ADR Raw Data'!$B$6:$BE$43,'ADR Raw Data'!AA$1,FALSE)</f>
        <v>-0.99730140698363501</v>
      </c>
      <c r="AP44" s="48">
        <f>VLOOKUP($A44,'ADR Raw Data'!$B$6:$BE$43,'ADR Raw Data'!AB$1,FALSE)</f>
        <v>-0.79546960023061397</v>
      </c>
      <c r="AQ44" s="49">
        <f>VLOOKUP($A44,'ADR Raw Data'!$B$6:$BE$43,'ADR Raw Data'!AC$1,FALSE)</f>
        <v>-0.90196818379381505</v>
      </c>
      <c r="AR44" s="50">
        <f>VLOOKUP($A44,'ADR Raw Data'!$B$6:$BE$43,'ADR Raw Data'!AE$1,FALSE)</f>
        <v>0.79577124904458796</v>
      </c>
      <c r="AS44" s="40"/>
      <c r="AT44" s="51">
        <f>VLOOKUP($A44,'RevPAR Raw Data'!$B$6:$BE$43,'RevPAR Raw Data'!G$1,FALSE)</f>
        <v>35.234615774487402</v>
      </c>
      <c r="AU44" s="52">
        <f>VLOOKUP($A44,'RevPAR Raw Data'!$B$6:$BE$43,'RevPAR Raw Data'!H$1,FALSE)</f>
        <v>46.455396013667396</v>
      </c>
      <c r="AV44" s="52">
        <f>VLOOKUP($A44,'RevPAR Raw Data'!$B$6:$BE$43,'RevPAR Raw Data'!I$1,FALSE)</f>
        <v>51.363365461275599</v>
      </c>
      <c r="AW44" s="52">
        <f>VLOOKUP($A44,'RevPAR Raw Data'!$B$6:$BE$43,'RevPAR Raw Data'!J$1,FALSE)</f>
        <v>51.377465318906602</v>
      </c>
      <c r="AX44" s="52">
        <f>VLOOKUP($A44,'RevPAR Raw Data'!$B$6:$BE$43,'RevPAR Raw Data'!K$1,FALSE)</f>
        <v>52.331356890660501</v>
      </c>
      <c r="AY44" s="53">
        <f>VLOOKUP($A44,'RevPAR Raw Data'!$B$6:$BE$43,'RevPAR Raw Data'!L$1,FALSE)</f>
        <v>47.352439891799499</v>
      </c>
      <c r="AZ44" s="52">
        <f>VLOOKUP($A44,'RevPAR Raw Data'!$B$6:$BE$43,'RevPAR Raw Data'!N$1,FALSE)</f>
        <v>79.337914806378095</v>
      </c>
      <c r="BA44" s="52">
        <f>VLOOKUP($A44,'RevPAR Raw Data'!$B$6:$BE$43,'RevPAR Raw Data'!O$1,FALSE)</f>
        <v>78.925522978359894</v>
      </c>
      <c r="BB44" s="53">
        <f>VLOOKUP($A44,'RevPAR Raw Data'!$B$6:$BE$43,'RevPAR Raw Data'!P$1,FALSE)</f>
        <v>79.131718892368994</v>
      </c>
      <c r="BC44" s="54">
        <f>VLOOKUP($A44,'RevPAR Raw Data'!$B$6:$BE$43,'RevPAR Raw Data'!R$1,FALSE)</f>
        <v>56.432233891962198</v>
      </c>
      <c r="BE44" s="47">
        <f>VLOOKUP($A44,'RevPAR Raw Data'!$B$6:$BE$43,'RevPAR Raw Data'!T$1,FALSE)</f>
        <v>-6.8317346847617797</v>
      </c>
      <c r="BF44" s="48">
        <f>VLOOKUP($A44,'RevPAR Raw Data'!$B$6:$BE$43,'RevPAR Raw Data'!U$1,FALSE)</f>
        <v>-9.1987111677714797</v>
      </c>
      <c r="BG44" s="48">
        <f>VLOOKUP($A44,'RevPAR Raw Data'!$B$6:$BE$43,'RevPAR Raw Data'!V$1,FALSE)</f>
        <v>-6.1176711928340701</v>
      </c>
      <c r="BH44" s="48">
        <f>VLOOKUP($A44,'RevPAR Raw Data'!$B$6:$BE$43,'RevPAR Raw Data'!W$1,FALSE)</f>
        <v>-7.9038690456787499</v>
      </c>
      <c r="BI44" s="48">
        <f>VLOOKUP($A44,'RevPAR Raw Data'!$B$6:$BE$43,'RevPAR Raw Data'!X$1,FALSE)</f>
        <v>-7.7265939432204602</v>
      </c>
      <c r="BJ44" s="49">
        <f>VLOOKUP($A44,'RevPAR Raw Data'!$B$6:$BE$43,'RevPAR Raw Data'!Y$1,FALSE)</f>
        <v>-7.5834922159688798</v>
      </c>
      <c r="BK44" s="48">
        <f>VLOOKUP($A44,'RevPAR Raw Data'!$B$6:$BE$43,'RevPAR Raw Data'!AA$1,FALSE)</f>
        <v>-11.3768946764012</v>
      </c>
      <c r="BL44" s="48">
        <f>VLOOKUP($A44,'RevPAR Raw Data'!$B$6:$BE$43,'RevPAR Raw Data'!AB$1,FALSE)</f>
        <v>-10.218864450312999</v>
      </c>
      <c r="BM44" s="49">
        <f>VLOOKUP($A44,'RevPAR Raw Data'!$B$6:$BE$43,'RevPAR Raw Data'!AC$1,FALSE)</f>
        <v>-10.8031466455</v>
      </c>
      <c r="BN44" s="50">
        <f>VLOOKUP($A44,'RevPAR Raw Data'!$B$6:$BE$43,'RevPAR Raw Data'!AE$1,FALSE)</f>
        <v>-8.9009266161041491</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Data'!G$3,FALSE)</f>
        <v>45.080439778868197</v>
      </c>
      <c r="C47" s="48">
        <f>VLOOKUP($A47,'Occupancy Raw Data'!$B$8:$BE$45,'Occupancy Raw Data'!H$3,FALSE)</f>
        <v>58.348344617678102</v>
      </c>
      <c r="D47" s="48">
        <f>VLOOKUP($A47,'Occupancy Raw Data'!$B$8:$BE$45,'Occupancy Raw Data'!I$3,FALSE)</f>
        <v>66.190446611590701</v>
      </c>
      <c r="E47" s="48">
        <f>VLOOKUP($A47,'Occupancy Raw Data'!$B$8:$BE$45,'Occupancy Raw Data'!J$3,FALSE)</f>
        <v>66.761910677681797</v>
      </c>
      <c r="F47" s="48">
        <f>VLOOKUP($A47,'Occupancy Raw Data'!$B$8:$BE$45,'Occupancy Raw Data'!K$3,FALSE)</f>
        <v>67.864463631281396</v>
      </c>
      <c r="G47" s="49">
        <f>VLOOKUP($A47,'Occupancy Raw Data'!$B$8:$BE$45,'Occupancy Raw Data'!L$3,FALSE)</f>
        <v>60.84912106342</v>
      </c>
      <c r="H47" s="48">
        <f>VLOOKUP($A47,'Occupancy Raw Data'!$B$8:$BE$45,'Occupancy Raw Data'!N$3,FALSE)</f>
        <v>76.414684141872101</v>
      </c>
      <c r="I47" s="48">
        <f>VLOOKUP($A47,'Occupancy Raw Data'!$B$8:$BE$45,'Occupancy Raw Data'!O$3,FALSE)</f>
        <v>77.048263867320898</v>
      </c>
      <c r="J47" s="49">
        <f>VLOOKUP($A47,'Occupancy Raw Data'!$B$8:$BE$45,'Occupancy Raw Data'!P$3,FALSE)</f>
        <v>76.731474004596507</v>
      </c>
      <c r="K47" s="50">
        <f>VLOOKUP($A47,'Occupancy Raw Data'!$B$8:$BE$45,'Occupancy Raw Data'!R$3,FALSE)</f>
        <v>65.386936189470504</v>
      </c>
      <c r="M47" s="47">
        <f>VLOOKUP($A47,'Occupancy Raw Data'!$B$8:$BE$45,'Occupancy Raw Data'!T$3,FALSE)</f>
        <v>3.4705580452501898</v>
      </c>
      <c r="N47" s="48">
        <f>VLOOKUP($A47,'Occupancy Raw Data'!$B$8:$BE$45,'Occupancy Raw Data'!U$3,FALSE)</f>
        <v>-2.0485266968898599</v>
      </c>
      <c r="O47" s="48">
        <f>VLOOKUP($A47,'Occupancy Raw Data'!$B$8:$BE$45,'Occupancy Raw Data'!V$3,FALSE)</f>
        <v>-2.1167218382785302</v>
      </c>
      <c r="P47" s="48">
        <f>VLOOKUP($A47,'Occupancy Raw Data'!$B$8:$BE$45,'Occupancy Raw Data'!W$3,FALSE)</f>
        <v>-2.7573842972996898</v>
      </c>
      <c r="Q47" s="48">
        <f>VLOOKUP($A47,'Occupancy Raw Data'!$B$8:$BE$45,'Occupancy Raw Data'!X$3,FALSE)</f>
        <v>-0.253529322596518</v>
      </c>
      <c r="R47" s="49">
        <f>VLOOKUP($A47,'Occupancy Raw Data'!$B$8:$BE$45,'Occupancy Raw Data'!Y$3,FALSE)</f>
        <v>-1.04249367962855</v>
      </c>
      <c r="S47" s="48">
        <f>VLOOKUP($A47,'Occupancy Raw Data'!$B$8:$BE$45,'Occupancy Raw Data'!AA$3,FALSE)</f>
        <v>-1.54841004370793</v>
      </c>
      <c r="T47" s="48">
        <f>VLOOKUP($A47,'Occupancy Raw Data'!$B$8:$BE$45,'Occupancy Raw Data'!AB$3,FALSE)</f>
        <v>-1.6967252283010199</v>
      </c>
      <c r="U47" s="49">
        <f>VLOOKUP($A47,'Occupancy Raw Data'!$B$8:$BE$45,'Occupancy Raw Data'!AC$3,FALSE)</f>
        <v>-1.6229296988450399</v>
      </c>
      <c r="V47" s="50">
        <f>VLOOKUP($A47,'Occupancy Raw Data'!$B$8:$BE$45,'Occupancy Raw Data'!AE$3,FALSE)</f>
        <v>-1.2378670816811901</v>
      </c>
      <c r="X47" s="51">
        <f>VLOOKUP($A47,'ADR Raw Data'!$B$6:$BE$43,'ADR Raw Data'!G$1,FALSE)</f>
        <v>103.667271098863</v>
      </c>
      <c r="Y47" s="52">
        <f>VLOOKUP($A47,'ADR Raw Data'!$B$6:$BE$43,'ADR Raw Data'!H$1,FALSE)</f>
        <v>111.53627827753201</v>
      </c>
      <c r="Z47" s="52">
        <f>VLOOKUP($A47,'ADR Raw Data'!$B$6:$BE$43,'ADR Raw Data'!I$1,FALSE)</f>
        <v>117.659928678678</v>
      </c>
      <c r="AA47" s="52">
        <f>VLOOKUP($A47,'ADR Raw Data'!$B$6:$BE$43,'ADR Raw Data'!J$1,FALSE)</f>
        <v>117.797065035355</v>
      </c>
      <c r="AB47" s="52">
        <f>VLOOKUP($A47,'ADR Raw Data'!$B$6:$BE$43,'ADR Raw Data'!K$1,FALSE)</f>
        <v>122.928591368816</v>
      </c>
      <c r="AC47" s="53">
        <f>VLOOKUP($A47,'ADR Raw Data'!$B$6:$BE$43,'ADR Raw Data'!L$1,FALSE)</f>
        <v>115.617534120721</v>
      </c>
      <c r="AD47" s="52">
        <f>VLOOKUP($A47,'ADR Raw Data'!$B$6:$BE$43,'ADR Raw Data'!N$1,FALSE)</f>
        <v>146.85838684766699</v>
      </c>
      <c r="AE47" s="52">
        <f>VLOOKUP($A47,'ADR Raw Data'!$B$6:$BE$43,'ADR Raw Data'!O$1,FALSE)</f>
        <v>147.50502942599101</v>
      </c>
      <c r="AF47" s="53">
        <f>VLOOKUP($A47,'ADR Raw Data'!$B$6:$BE$43,'ADR Raw Data'!P$1,FALSE)</f>
        <v>147.18304298550899</v>
      </c>
      <c r="AG47" s="54">
        <f>VLOOKUP($A47,'ADR Raw Data'!$B$6:$BE$43,'ADR Raw Data'!R$1,FALSE)</f>
        <v>126.20098511939</v>
      </c>
      <c r="AI47" s="47">
        <f>VLOOKUP($A47,'ADR Raw Data'!$B$6:$BE$43,'ADR Raw Data'!T$1,FALSE)</f>
        <v>3.6750055008712699</v>
      </c>
      <c r="AJ47" s="48">
        <f>VLOOKUP($A47,'ADR Raw Data'!$B$6:$BE$43,'ADR Raw Data'!U$1,FALSE)</f>
        <v>3.4991253918552299</v>
      </c>
      <c r="AK47" s="48">
        <f>VLOOKUP($A47,'ADR Raw Data'!$B$6:$BE$43,'ADR Raw Data'!V$1,FALSE)</f>
        <v>2.3319731889140201</v>
      </c>
      <c r="AL47" s="48">
        <f>VLOOKUP($A47,'ADR Raw Data'!$B$6:$BE$43,'ADR Raw Data'!W$1,FALSE)</f>
        <v>2.0845318234555701</v>
      </c>
      <c r="AM47" s="48">
        <f>VLOOKUP($A47,'ADR Raw Data'!$B$6:$BE$43,'ADR Raw Data'!X$1,FALSE)</f>
        <v>5.1391602545065904</v>
      </c>
      <c r="AN47" s="49">
        <f>VLOOKUP($A47,'ADR Raw Data'!$B$6:$BE$43,'ADR Raw Data'!Y$1,FALSE)</f>
        <v>3.2490711909238201</v>
      </c>
      <c r="AO47" s="48">
        <f>VLOOKUP($A47,'ADR Raw Data'!$B$6:$BE$43,'ADR Raw Data'!AA$1,FALSE)</f>
        <v>5.3619209634284299</v>
      </c>
      <c r="AP47" s="48">
        <f>VLOOKUP($A47,'ADR Raw Data'!$B$6:$BE$43,'ADR Raw Data'!AB$1,FALSE)</f>
        <v>6.3528017662007201</v>
      </c>
      <c r="AQ47" s="49">
        <f>VLOOKUP($A47,'ADR Raw Data'!$B$6:$BE$43,'ADR Raw Data'!AC$1,FALSE)</f>
        <v>5.8583745548073702</v>
      </c>
      <c r="AR47" s="50">
        <f>VLOOKUP($A47,'ADR Raw Data'!$B$6:$BE$43,'ADR Raw Data'!AE$1,FALSE)</f>
        <v>4.2233475159811702</v>
      </c>
      <c r="AS47" s="40"/>
      <c r="AT47" s="51">
        <f>VLOOKUP($A47,'RevPAR Raw Data'!$B$6:$BE$43,'RevPAR Raw Data'!G$1,FALSE)</f>
        <v>46.733661718119102</v>
      </c>
      <c r="AU47" s="52">
        <f>VLOOKUP($A47,'RevPAR Raw Data'!$B$6:$BE$43,'RevPAR Raw Data'!H$1,FALSE)</f>
        <v>65.079572023107005</v>
      </c>
      <c r="AV47" s="52">
        <f>VLOOKUP($A47,'RevPAR Raw Data'!$B$6:$BE$43,'RevPAR Raw Data'!I$1,FALSE)</f>
        <v>77.879632275296601</v>
      </c>
      <c r="AW47" s="52">
        <f>VLOOKUP($A47,'RevPAR Raw Data'!$B$6:$BE$43,'RevPAR Raw Data'!J$1,FALSE)</f>
        <v>78.643571339834693</v>
      </c>
      <c r="AX47" s="52">
        <f>VLOOKUP($A47,'RevPAR Raw Data'!$B$6:$BE$43,'RevPAR Raw Data'!K$1,FALSE)</f>
        <v>83.424829181936701</v>
      </c>
      <c r="AY47" s="53">
        <f>VLOOKUP($A47,'RevPAR Raw Data'!$B$6:$BE$43,'RevPAR Raw Data'!L$1,FALSE)</f>
        <v>70.352253307658799</v>
      </c>
      <c r="AZ47" s="52">
        <f>VLOOKUP($A47,'RevPAR Raw Data'!$B$6:$BE$43,'RevPAR Raw Data'!N$1,FALSE)</f>
        <v>112.221372445493</v>
      </c>
      <c r="BA47" s="52">
        <f>VLOOKUP($A47,'RevPAR Raw Data'!$B$6:$BE$43,'RevPAR Raw Data'!O$1,FALSE)</f>
        <v>113.650064289707</v>
      </c>
      <c r="BB47" s="53">
        <f>VLOOKUP($A47,'RevPAR Raw Data'!$B$6:$BE$43,'RevPAR Raw Data'!P$1,FALSE)</f>
        <v>112.9357183676</v>
      </c>
      <c r="BC47" s="54">
        <f>VLOOKUP($A47,'RevPAR Raw Data'!$B$6:$BE$43,'RevPAR Raw Data'!R$1,FALSE)</f>
        <v>82.518957610499299</v>
      </c>
      <c r="BE47" s="47">
        <f>VLOOKUP($A47,'RevPAR Raw Data'!$B$6:$BE$43,'RevPAR Raw Data'!T$1,FALSE)</f>
        <v>7.2731067451953404</v>
      </c>
      <c r="BF47" s="48">
        <f>VLOOKUP($A47,'RevPAR Raw Data'!$B$6:$BE$43,'RevPAR Raw Data'!U$1,FALSE)</f>
        <v>1.3789181771555601</v>
      </c>
      <c r="BG47" s="48">
        <f>VLOOKUP($A47,'RevPAR Raw Data'!$B$6:$BE$43,'RevPAR Raw Data'!V$1,FALSE)</f>
        <v>0.16588996488294999</v>
      </c>
      <c r="BH47" s="48">
        <f>VLOOKUP($A47,'RevPAR Raw Data'!$B$6:$BE$43,'RevPAR Raw Data'!W$1,FALSE)</f>
        <v>-0.73033102701629704</v>
      </c>
      <c r="BI47" s="48">
        <f>VLOOKUP($A47,'RevPAR Raw Data'!$B$6:$BE$43,'RevPAR Raw Data'!X$1,FALSE)</f>
        <v>4.8726016537296699</v>
      </c>
      <c r="BJ47" s="49">
        <f>VLOOKUP($A47,'RevPAR Raw Data'!$B$6:$BE$43,'RevPAR Raw Data'!Y$1,FALSE)</f>
        <v>2.17270614948325</v>
      </c>
      <c r="BK47" s="48">
        <f>VLOOKUP($A47,'RevPAR Raw Data'!$B$6:$BE$43,'RevPAR Raw Data'!AA$1,FALSE)</f>
        <v>3.7304863969871001</v>
      </c>
      <c r="BL47" s="48">
        <f>VLOOKUP($A47,'RevPAR Raw Data'!$B$6:$BE$43,'RevPAR Raw Data'!AB$1,FALSE)</f>
        <v>4.5482869476286201</v>
      </c>
      <c r="BM47" s="49">
        <f>VLOOKUP($A47,'RevPAR Raw Data'!$B$6:$BE$43,'RevPAR Raw Data'!AC$1,FALSE)</f>
        <v>4.1403675554427704</v>
      </c>
      <c r="BN47" s="50">
        <f>VLOOKUP($A47,'RevPAR Raw Data'!$B$6:$BE$43,'RevPAR Raw Data'!AE$1,FALSE)</f>
        <v>2.93320100565465</v>
      </c>
    </row>
    <row r="48" spans="1:66" x14ac:dyDescent="0.45">
      <c r="A48" s="63" t="s">
        <v>78</v>
      </c>
      <c r="B48" s="47">
        <f>VLOOKUP($A48,'Occupancy Raw Data'!$B$8:$BE$45,'Occupancy Raw Data'!G$3,FALSE)</f>
        <v>47.6556495003843</v>
      </c>
      <c r="C48" s="48">
        <f>VLOOKUP($A48,'Occupancy Raw Data'!$B$8:$BE$45,'Occupancy Raw Data'!H$3,FALSE)</f>
        <v>62.336664104534897</v>
      </c>
      <c r="D48" s="48">
        <f>VLOOKUP($A48,'Occupancy Raw Data'!$B$8:$BE$45,'Occupancy Raw Data'!I$3,FALSE)</f>
        <v>67.025365103766305</v>
      </c>
      <c r="E48" s="48">
        <f>VLOOKUP($A48,'Occupancy Raw Data'!$B$8:$BE$45,'Occupancy Raw Data'!J$3,FALSE)</f>
        <v>66.641045349730902</v>
      </c>
      <c r="F48" s="48">
        <f>VLOOKUP($A48,'Occupancy Raw Data'!$B$8:$BE$45,'Occupancy Raw Data'!K$3,FALSE)</f>
        <v>65.411222136817798</v>
      </c>
      <c r="G48" s="49">
        <f>VLOOKUP($A48,'Occupancy Raw Data'!$B$8:$BE$45,'Occupancy Raw Data'!L$3,FALSE)</f>
        <v>61.813989239046798</v>
      </c>
      <c r="H48" s="48">
        <f>VLOOKUP($A48,'Occupancy Raw Data'!$B$8:$BE$45,'Occupancy Raw Data'!N$3,FALSE)</f>
        <v>74.250576479630993</v>
      </c>
      <c r="I48" s="48">
        <f>VLOOKUP($A48,'Occupancy Raw Data'!$B$8:$BE$45,'Occupancy Raw Data'!O$3,FALSE)</f>
        <v>73.481936971560302</v>
      </c>
      <c r="J48" s="49">
        <f>VLOOKUP($A48,'Occupancy Raw Data'!$B$8:$BE$45,'Occupancy Raw Data'!P$3,FALSE)</f>
        <v>73.866256725595605</v>
      </c>
      <c r="K48" s="50">
        <f>VLOOKUP($A48,'Occupancy Raw Data'!$B$8:$BE$45,'Occupancy Raw Data'!R$3,FALSE)</f>
        <v>65.257494235203595</v>
      </c>
      <c r="M48" s="47">
        <f>VLOOKUP($A48,'Occupancy Raw Data'!$B$8:$BE$45,'Occupancy Raw Data'!T$3,FALSE)</f>
        <v>13.7614678899082</v>
      </c>
      <c r="N48" s="48">
        <f>VLOOKUP($A48,'Occupancy Raw Data'!$B$8:$BE$45,'Occupancy Raw Data'!U$3,FALSE)</f>
        <v>2.3989898989898899</v>
      </c>
      <c r="O48" s="48">
        <f>VLOOKUP($A48,'Occupancy Raw Data'!$B$8:$BE$45,'Occupancy Raw Data'!V$3,FALSE)</f>
        <v>0.80924855491329395</v>
      </c>
      <c r="P48" s="48">
        <f>VLOOKUP($A48,'Occupancy Raw Data'!$B$8:$BE$45,'Occupancy Raw Data'!W$3,FALSE)</f>
        <v>2.7251184834123201</v>
      </c>
      <c r="Q48" s="48">
        <f>VLOOKUP($A48,'Occupancy Raw Data'!$B$8:$BE$45,'Occupancy Raw Data'!X$3,FALSE)</f>
        <v>5.8457711442785998</v>
      </c>
      <c r="R48" s="49">
        <f>VLOOKUP($A48,'Occupancy Raw Data'!$B$8:$BE$45,'Occupancy Raw Data'!Y$3,FALSE)</f>
        <v>4.4415584415584402</v>
      </c>
      <c r="S48" s="48">
        <f>VLOOKUP($A48,'Occupancy Raw Data'!$B$8:$BE$45,'Occupancy Raw Data'!AA$3,FALSE)</f>
        <v>-1.1258955987717501</v>
      </c>
      <c r="T48" s="48">
        <f>VLOOKUP($A48,'Occupancy Raw Data'!$B$8:$BE$45,'Occupancy Raw Data'!AB$3,FALSE)</f>
        <v>-2.0491803278688501</v>
      </c>
      <c r="U48" s="49">
        <f>VLOOKUP($A48,'Occupancy Raw Data'!$B$8:$BE$45,'Occupancy Raw Data'!AC$3,FALSE)</f>
        <v>-1.5873015873015801</v>
      </c>
      <c r="V48" s="50">
        <f>VLOOKUP($A48,'Occupancy Raw Data'!$B$8:$BE$45,'Occupancy Raw Data'!AE$3,FALSE)</f>
        <v>2.4125452352231598</v>
      </c>
      <c r="X48" s="51">
        <f>VLOOKUP($A48,'ADR Raw Data'!$B$6:$BE$43,'ADR Raw Data'!G$1,FALSE)</f>
        <v>95.029709677419305</v>
      </c>
      <c r="Y48" s="52">
        <f>VLOOKUP($A48,'ADR Raw Data'!$B$6:$BE$43,'ADR Raw Data'!H$1,FALSE)</f>
        <v>100.474081381011</v>
      </c>
      <c r="Z48" s="52">
        <f>VLOOKUP($A48,'ADR Raw Data'!$B$6:$BE$43,'ADR Raw Data'!I$1,FALSE)</f>
        <v>101.215080275229</v>
      </c>
      <c r="AA48" s="52">
        <f>VLOOKUP($A48,'ADR Raw Data'!$B$6:$BE$43,'ADR Raw Data'!J$1,FALSE)</f>
        <v>96.766897347174094</v>
      </c>
      <c r="AB48" s="52">
        <f>VLOOKUP($A48,'ADR Raw Data'!$B$6:$BE$43,'ADR Raw Data'!K$1,FALSE)</f>
        <v>109.86714453584</v>
      </c>
      <c r="AC48" s="53">
        <f>VLOOKUP($A48,'ADR Raw Data'!$B$6:$BE$43,'ADR Raw Data'!L$1,FALSE)</f>
        <v>100.98390698831101</v>
      </c>
      <c r="AD48" s="52">
        <f>VLOOKUP($A48,'ADR Raw Data'!$B$6:$BE$43,'ADR Raw Data'!N$1,FALSE)</f>
        <v>127.075683229813</v>
      </c>
      <c r="AE48" s="52">
        <f>VLOOKUP($A48,'ADR Raw Data'!$B$6:$BE$43,'ADR Raw Data'!O$1,FALSE)</f>
        <v>131.50179916317899</v>
      </c>
      <c r="AF48" s="53">
        <f>VLOOKUP($A48,'ADR Raw Data'!$B$6:$BE$43,'ADR Raw Data'!P$1,FALSE)</f>
        <v>129.277226847034</v>
      </c>
      <c r="AG48" s="54">
        <f>VLOOKUP($A48,'ADR Raw Data'!$B$6:$BE$43,'ADR Raw Data'!R$1,FALSE)</f>
        <v>110.13412754501</v>
      </c>
      <c r="AI48" s="47">
        <f>VLOOKUP($A48,'ADR Raw Data'!$B$6:$BE$43,'ADR Raw Data'!T$1,FALSE)</f>
        <v>-8.1258553257775308</v>
      </c>
      <c r="AJ48" s="48">
        <f>VLOOKUP($A48,'ADR Raw Data'!$B$6:$BE$43,'ADR Raw Data'!U$1,FALSE)</f>
        <v>-3.99133960120382</v>
      </c>
      <c r="AK48" s="48">
        <f>VLOOKUP($A48,'ADR Raw Data'!$B$6:$BE$43,'ADR Raw Data'!V$1,FALSE)</f>
        <v>-4.05350272529361</v>
      </c>
      <c r="AL48" s="48">
        <f>VLOOKUP($A48,'ADR Raw Data'!$B$6:$BE$43,'ADR Raw Data'!W$1,FALSE)</f>
        <v>-12.5703977155662</v>
      </c>
      <c r="AM48" s="48">
        <f>VLOOKUP($A48,'ADR Raw Data'!$B$6:$BE$43,'ADR Raw Data'!X$1,FALSE)</f>
        <v>-3.1142345353708998</v>
      </c>
      <c r="AN48" s="49">
        <f>VLOOKUP($A48,'ADR Raw Data'!$B$6:$BE$43,'ADR Raw Data'!Y$1,FALSE)</f>
        <v>-6.3368171170590699</v>
      </c>
      <c r="AO48" s="48">
        <f>VLOOKUP($A48,'ADR Raw Data'!$B$6:$BE$43,'ADR Raw Data'!AA$1,FALSE)</f>
        <v>-4.6917255221081096</v>
      </c>
      <c r="AP48" s="48">
        <f>VLOOKUP($A48,'ADR Raw Data'!$B$6:$BE$43,'ADR Raw Data'!AB$1,FALSE)</f>
        <v>-3.6435026671672701</v>
      </c>
      <c r="AQ48" s="49">
        <f>VLOOKUP($A48,'ADR Raw Data'!$B$6:$BE$43,'ADR Raw Data'!AC$1,FALSE)</f>
        <v>-4.1694722933274804</v>
      </c>
      <c r="AR48" s="50">
        <f>VLOOKUP($A48,'ADR Raw Data'!$B$6:$BE$43,'ADR Raw Data'!AE$1,FALSE)</f>
        <v>-5.81334630839876</v>
      </c>
      <c r="AS48" s="40"/>
      <c r="AT48" s="51">
        <f>VLOOKUP($A48,'RevPAR Raw Data'!$B$6:$BE$43,'RevPAR Raw Data'!G$1,FALSE)</f>
        <v>45.287025365103702</v>
      </c>
      <c r="AU48" s="52">
        <f>VLOOKUP($A48,'RevPAR Raw Data'!$B$6:$BE$43,'RevPAR Raw Data'!H$1,FALSE)</f>
        <v>62.632190622598003</v>
      </c>
      <c r="AV48" s="52">
        <f>VLOOKUP($A48,'RevPAR Raw Data'!$B$6:$BE$43,'RevPAR Raw Data'!I$1,FALSE)</f>
        <v>67.839777094542598</v>
      </c>
      <c r="AW48" s="52">
        <f>VLOOKUP($A48,'RevPAR Raw Data'!$B$6:$BE$43,'RevPAR Raw Data'!J$1,FALSE)</f>
        <v>64.486471944657893</v>
      </c>
      <c r="AX48" s="52">
        <f>VLOOKUP($A48,'RevPAR Raw Data'!$B$6:$BE$43,'RevPAR Raw Data'!K$1,FALSE)</f>
        <v>71.865441967717103</v>
      </c>
      <c r="AY48" s="53">
        <f>VLOOKUP($A48,'RevPAR Raw Data'!$B$6:$BE$43,'RevPAR Raw Data'!L$1,FALSE)</f>
        <v>62.422181398923897</v>
      </c>
      <c r="AZ48" s="52">
        <f>VLOOKUP($A48,'RevPAR Raw Data'!$B$6:$BE$43,'RevPAR Raw Data'!N$1,FALSE)</f>
        <v>94.354427363566401</v>
      </c>
      <c r="BA48" s="52">
        <f>VLOOKUP($A48,'RevPAR Raw Data'!$B$6:$BE$43,'RevPAR Raw Data'!O$1,FALSE)</f>
        <v>96.630069177555697</v>
      </c>
      <c r="BB48" s="53">
        <f>VLOOKUP($A48,'RevPAR Raw Data'!$B$6:$BE$43,'RevPAR Raw Data'!P$1,FALSE)</f>
        <v>95.492248270561106</v>
      </c>
      <c r="BC48" s="54">
        <f>VLOOKUP($A48,'RevPAR Raw Data'!$B$6:$BE$43,'RevPAR Raw Data'!R$1,FALSE)</f>
        <v>71.870771933677304</v>
      </c>
      <c r="BE48" s="47">
        <f>VLOOKUP($A48,'RevPAR Raw Data'!$B$6:$BE$43,'RevPAR Raw Data'!T$1,FALSE)</f>
        <v>4.5173755926934502</v>
      </c>
      <c r="BF48" s="48">
        <f>VLOOKUP($A48,'RevPAR Raw Data'!$B$6:$BE$43,'RevPAR Raw Data'!U$1,FALSE)</f>
        <v>-1.68810153608118</v>
      </c>
      <c r="BG48" s="48">
        <f>VLOOKUP($A48,'RevPAR Raw Data'!$B$6:$BE$43,'RevPAR Raw Data'!V$1,FALSE)</f>
        <v>-3.27705708260812</v>
      </c>
      <c r="BH48" s="48">
        <f>VLOOKUP($A48,'RevPAR Raw Data'!$B$6:$BE$43,'RevPAR Raw Data'!W$1,FALSE)</f>
        <v>-10.1878374637392</v>
      </c>
      <c r="BI48" s="48">
        <f>VLOOKUP($A48,'RevPAR Raw Data'!$B$6:$BE$43,'RevPAR Raw Data'!X$1,FALSE)</f>
        <v>2.5494855850738301</v>
      </c>
      <c r="BJ48" s="49">
        <f>VLOOKUP($A48,'RevPAR Raw Data'!$B$6:$BE$43,'RevPAR Raw Data'!Y$1,FALSE)</f>
        <v>-2.1767121110894898</v>
      </c>
      <c r="BK48" s="48">
        <f>VLOOKUP($A48,'RevPAR Raw Data'!$B$6:$BE$43,'RevPAR Raw Data'!AA$1,FALSE)</f>
        <v>-5.7647971897200003</v>
      </c>
      <c r="BL48" s="48">
        <f>VLOOKUP($A48,'RevPAR Raw Data'!$B$6:$BE$43,'RevPAR Raw Data'!AB$1,FALSE)</f>
        <v>-5.6180210551351504</v>
      </c>
      <c r="BM48" s="49">
        <f>VLOOKUP($A48,'RevPAR Raw Data'!$B$6:$BE$43,'RevPAR Raw Data'!AC$1,FALSE)</f>
        <v>-5.6905917807349802</v>
      </c>
      <c r="BN48" s="50">
        <f>VLOOKUP($A48,'RevPAR Raw Data'!$B$6:$BE$43,'RevPAR Raw Data'!AE$1,FALSE)</f>
        <v>-3.5410506825458898</v>
      </c>
    </row>
    <row r="49" spans="1:66" x14ac:dyDescent="0.45">
      <c r="A49" s="63" t="s">
        <v>79</v>
      </c>
      <c r="B49" s="47">
        <f>VLOOKUP($A49,'Occupancy Raw Data'!$B$8:$BE$45,'Occupancy Raw Data'!G$3,FALSE)</f>
        <v>46.275543836519397</v>
      </c>
      <c r="C49" s="48">
        <f>VLOOKUP($A49,'Occupancy Raw Data'!$B$8:$BE$45,'Occupancy Raw Data'!H$3,FALSE)</f>
        <v>49.769281476598501</v>
      </c>
      <c r="D49" s="48">
        <f>VLOOKUP($A49,'Occupancy Raw Data'!$B$8:$BE$45,'Occupancy Raw Data'!I$3,FALSE)</f>
        <v>49.571522742254402</v>
      </c>
      <c r="E49" s="48">
        <f>VLOOKUP($A49,'Occupancy Raw Data'!$B$8:$BE$45,'Occupancy Raw Data'!J$3,FALSE)</f>
        <v>49.901120632827897</v>
      </c>
      <c r="F49" s="48">
        <f>VLOOKUP($A49,'Occupancy Raw Data'!$B$8:$BE$45,'Occupancy Raw Data'!K$3,FALSE)</f>
        <v>47.198417930125203</v>
      </c>
      <c r="G49" s="49">
        <f>VLOOKUP($A49,'Occupancy Raw Data'!$B$8:$BE$45,'Occupancy Raw Data'!L$3,FALSE)</f>
        <v>48.543177323665098</v>
      </c>
      <c r="H49" s="48">
        <f>VLOOKUP($A49,'Occupancy Raw Data'!$B$8:$BE$45,'Occupancy Raw Data'!N$3,FALSE)</f>
        <v>56.690837178641999</v>
      </c>
      <c r="I49" s="48">
        <f>VLOOKUP($A49,'Occupancy Raw Data'!$B$8:$BE$45,'Occupancy Raw Data'!O$3,FALSE)</f>
        <v>60.843770599868101</v>
      </c>
      <c r="J49" s="49">
        <f>VLOOKUP($A49,'Occupancy Raw Data'!$B$8:$BE$45,'Occupancy Raw Data'!P$3,FALSE)</f>
        <v>58.767303889255103</v>
      </c>
      <c r="K49" s="50">
        <f>VLOOKUP($A49,'Occupancy Raw Data'!$B$8:$BE$45,'Occupancy Raw Data'!R$3,FALSE)</f>
        <v>51.464356342405097</v>
      </c>
      <c r="M49" s="47">
        <f>VLOOKUP($A49,'Occupancy Raw Data'!$B$8:$BE$45,'Occupancy Raw Data'!T$3,FALSE)</f>
        <v>19.185059422750399</v>
      </c>
      <c r="N49" s="48">
        <f>VLOOKUP($A49,'Occupancy Raw Data'!$B$8:$BE$45,'Occupancy Raw Data'!U$3,FALSE)</f>
        <v>-6.5594059405940497</v>
      </c>
      <c r="O49" s="48">
        <f>VLOOKUP($A49,'Occupancy Raw Data'!$B$8:$BE$45,'Occupancy Raw Data'!V$3,FALSE)</f>
        <v>-10.582639714625399</v>
      </c>
      <c r="P49" s="48">
        <f>VLOOKUP($A49,'Occupancy Raw Data'!$B$8:$BE$45,'Occupancy Raw Data'!W$3,FALSE)</f>
        <v>-15.6075808249721</v>
      </c>
      <c r="Q49" s="48">
        <f>VLOOKUP($A49,'Occupancy Raw Data'!$B$8:$BE$45,'Occupancy Raw Data'!X$3,FALSE)</f>
        <v>-23.010752688172001</v>
      </c>
      <c r="R49" s="49">
        <f>VLOOKUP($A49,'Occupancy Raw Data'!$B$8:$BE$45,'Occupancy Raw Data'!Y$3,FALSE)</f>
        <v>-9.4218942189421799</v>
      </c>
      <c r="S49" s="48">
        <f>VLOOKUP($A49,'Occupancy Raw Data'!$B$8:$BE$45,'Occupancy Raw Data'!AA$3,FALSE)</f>
        <v>-18.250950570342201</v>
      </c>
      <c r="T49" s="48">
        <f>VLOOKUP($A49,'Occupancy Raw Data'!$B$8:$BE$45,'Occupancy Raw Data'!AB$3,FALSE)</f>
        <v>-14.7737765466297</v>
      </c>
      <c r="U49" s="49">
        <f>VLOOKUP($A49,'Occupancy Raw Data'!$B$8:$BE$45,'Occupancy Raw Data'!AC$3,FALSE)</f>
        <v>-16.4871194379391</v>
      </c>
      <c r="V49" s="50">
        <f>VLOOKUP($A49,'Occupancy Raw Data'!$B$8:$BE$45,'Occupancy Raw Data'!AE$3,FALSE)</f>
        <v>-11.8548387096774</v>
      </c>
      <c r="X49" s="51">
        <f>VLOOKUP($A49,'ADR Raw Data'!$B$6:$BE$43,'ADR Raw Data'!G$1,FALSE)</f>
        <v>110.339686609686</v>
      </c>
      <c r="Y49" s="52">
        <f>VLOOKUP($A49,'ADR Raw Data'!$B$6:$BE$43,'ADR Raw Data'!H$1,FALSE)</f>
        <v>105.053059602649</v>
      </c>
      <c r="Z49" s="52">
        <f>VLOOKUP($A49,'ADR Raw Data'!$B$6:$BE$43,'ADR Raw Data'!I$1,FALSE)</f>
        <v>100.96287234042499</v>
      </c>
      <c r="AA49" s="52">
        <f>VLOOKUP($A49,'ADR Raw Data'!$B$6:$BE$43,'ADR Raw Data'!J$1,FALSE)</f>
        <v>99.631532364597007</v>
      </c>
      <c r="AB49" s="52">
        <f>VLOOKUP($A49,'ADR Raw Data'!$B$6:$BE$43,'ADR Raw Data'!K$1,FALSE)</f>
        <v>102.49886871508301</v>
      </c>
      <c r="AC49" s="53">
        <f>VLOOKUP($A49,'ADR Raw Data'!$B$6:$BE$43,'ADR Raw Data'!L$1,FALSE)</f>
        <v>103.61430200977701</v>
      </c>
      <c r="AD49" s="52">
        <f>VLOOKUP($A49,'ADR Raw Data'!$B$6:$BE$43,'ADR Raw Data'!N$1,FALSE)</f>
        <v>121.440709302325</v>
      </c>
      <c r="AE49" s="52">
        <f>VLOOKUP($A49,'ADR Raw Data'!$B$6:$BE$43,'ADR Raw Data'!O$1,FALSE)</f>
        <v>125.04990249187399</v>
      </c>
      <c r="AF49" s="53">
        <f>VLOOKUP($A49,'ADR Raw Data'!$B$6:$BE$43,'ADR Raw Data'!P$1,FALSE)</f>
        <v>123.309068984856</v>
      </c>
      <c r="AG49" s="54">
        <f>VLOOKUP($A49,'ADR Raw Data'!$B$6:$BE$43,'ADR Raw Data'!R$1,FALSE)</f>
        <v>110.039877401646</v>
      </c>
      <c r="AI49" s="47">
        <f>VLOOKUP($A49,'ADR Raw Data'!$B$6:$BE$43,'ADR Raw Data'!T$1,FALSE)</f>
        <v>1.23340653850441</v>
      </c>
      <c r="AJ49" s="48">
        <f>VLOOKUP($A49,'ADR Raw Data'!$B$6:$BE$43,'ADR Raw Data'!U$1,FALSE)</f>
        <v>-6.5224463431444004</v>
      </c>
      <c r="AK49" s="48">
        <f>VLOOKUP($A49,'ADR Raw Data'!$B$6:$BE$43,'ADR Raw Data'!V$1,FALSE)</f>
        <v>-5.88279463075179</v>
      </c>
      <c r="AL49" s="48">
        <f>VLOOKUP($A49,'ADR Raw Data'!$B$6:$BE$43,'ADR Raw Data'!W$1,FALSE)</f>
        <v>-10.307379866401</v>
      </c>
      <c r="AM49" s="48">
        <f>VLOOKUP($A49,'ADR Raw Data'!$B$6:$BE$43,'ADR Raw Data'!X$1,FALSE)</f>
        <v>-15.510436134023299</v>
      </c>
      <c r="AN49" s="49">
        <f>VLOOKUP($A49,'ADR Raw Data'!$B$6:$BE$43,'ADR Raw Data'!Y$1,FALSE)</f>
        <v>-7.9731566605464197</v>
      </c>
      <c r="AO49" s="48">
        <f>VLOOKUP($A49,'ADR Raw Data'!$B$6:$BE$43,'ADR Raw Data'!AA$1,FALSE)</f>
        <v>-14.2398384987118</v>
      </c>
      <c r="AP49" s="48">
        <f>VLOOKUP($A49,'ADR Raw Data'!$B$6:$BE$43,'ADR Raw Data'!AB$1,FALSE)</f>
        <v>-11.9622891976973</v>
      </c>
      <c r="AQ49" s="49">
        <f>VLOOKUP($A49,'ADR Raw Data'!$B$6:$BE$43,'ADR Raw Data'!AC$1,FALSE)</f>
        <v>-13.0562944373933</v>
      </c>
      <c r="AR49" s="50">
        <f>VLOOKUP($A49,'ADR Raw Data'!$B$6:$BE$43,'ADR Raw Data'!AE$1,FALSE)</f>
        <v>-10.2876668481639</v>
      </c>
      <c r="AS49" s="40"/>
      <c r="AT49" s="51">
        <f>VLOOKUP($A49,'RevPAR Raw Data'!$B$6:$BE$43,'RevPAR Raw Data'!G$1,FALSE)</f>
        <v>51.060290046143699</v>
      </c>
      <c r="AU49" s="52">
        <f>VLOOKUP($A49,'RevPAR Raw Data'!$B$6:$BE$43,'RevPAR Raw Data'!H$1,FALSE)</f>
        <v>52.284152933421197</v>
      </c>
      <c r="AV49" s="52">
        <f>VLOOKUP($A49,'RevPAR Raw Data'!$B$6:$BE$43,'RevPAR Raw Data'!I$1,FALSE)</f>
        <v>50.048833223467298</v>
      </c>
      <c r="AW49" s="52">
        <f>VLOOKUP($A49,'RevPAR Raw Data'!$B$6:$BE$43,'RevPAR Raw Data'!J$1,FALSE)</f>
        <v>49.717251153592599</v>
      </c>
      <c r="AX49" s="52">
        <f>VLOOKUP($A49,'RevPAR Raw Data'!$B$6:$BE$43,'RevPAR Raw Data'!K$1,FALSE)</f>
        <v>48.377844429795601</v>
      </c>
      <c r="AY49" s="53">
        <f>VLOOKUP($A49,'RevPAR Raw Data'!$B$6:$BE$43,'RevPAR Raw Data'!L$1,FALSE)</f>
        <v>50.297674357284102</v>
      </c>
      <c r="AZ49" s="52">
        <f>VLOOKUP($A49,'RevPAR Raw Data'!$B$6:$BE$43,'RevPAR Raw Data'!N$1,FALSE)</f>
        <v>68.845754779169397</v>
      </c>
      <c r="BA49" s="52">
        <f>VLOOKUP($A49,'RevPAR Raw Data'!$B$6:$BE$43,'RevPAR Raw Data'!O$1,FALSE)</f>
        <v>76.085075807514798</v>
      </c>
      <c r="BB49" s="53">
        <f>VLOOKUP($A49,'RevPAR Raw Data'!$B$6:$BE$43,'RevPAR Raw Data'!P$1,FALSE)</f>
        <v>72.465415293342105</v>
      </c>
      <c r="BC49" s="54">
        <f>VLOOKUP($A49,'RevPAR Raw Data'!$B$6:$BE$43,'RevPAR Raw Data'!R$1,FALSE)</f>
        <v>56.6313146247292</v>
      </c>
      <c r="BE49" s="47">
        <f>VLOOKUP($A49,'RevPAR Raw Data'!$B$6:$BE$43,'RevPAR Raw Data'!T$1,FALSE)</f>
        <v>20.655095738591001</v>
      </c>
      <c r="BF49" s="48">
        <f>VLOOKUP($A49,'RevPAR Raw Data'!$B$6:$BE$43,'RevPAR Raw Data'!U$1,FALSE)</f>
        <v>-12.654018550834101</v>
      </c>
      <c r="BG49" s="48">
        <f>VLOOKUP($A49,'RevPAR Raw Data'!$B$6:$BE$43,'RevPAR Raw Data'!V$1,FALSE)</f>
        <v>-15.842879384453401</v>
      </c>
      <c r="BH49" s="48">
        <f>VLOOKUP($A49,'RevPAR Raw Data'!$B$6:$BE$43,'RevPAR Raw Data'!W$1,FALSE)</f>
        <v>-24.306228047787702</v>
      </c>
      <c r="BI49" s="48">
        <f>VLOOKUP($A49,'RevPAR Raw Data'!$B$6:$BE$43,'RevPAR Raw Data'!X$1,FALSE)</f>
        <v>-34.952120722538403</v>
      </c>
      <c r="BJ49" s="49">
        <f>VLOOKUP($A49,'RevPAR Raw Data'!$B$6:$BE$43,'RevPAR Raw Data'!Y$1,FALSE)</f>
        <v>-16.643828493021299</v>
      </c>
      <c r="BK49" s="48">
        <f>VLOOKUP($A49,'RevPAR Raw Data'!$B$6:$BE$43,'RevPAR Raw Data'!AA$1,FALSE)</f>
        <v>-29.8918831833575</v>
      </c>
      <c r="BL49" s="48">
        <f>VLOOKUP($A49,'RevPAR Raw Data'!$B$6:$BE$43,'RevPAR Raw Data'!AB$1,FALSE)</f>
        <v>-24.968783868397601</v>
      </c>
      <c r="BM49" s="49">
        <f>VLOOKUP($A49,'RevPAR Raw Data'!$B$6:$BE$43,'RevPAR Raw Data'!AC$1,FALSE)</f>
        <v>-27.390807017270301</v>
      </c>
      <c r="BN49" s="50">
        <f>VLOOKUP($A49,'RevPAR Raw Data'!$B$6:$BE$43,'RevPAR Raw Data'!AE$1,FALSE)</f>
        <v>-20.9229192460025</v>
      </c>
    </row>
    <row r="50" spans="1:66" x14ac:dyDescent="0.45">
      <c r="A50" s="63" t="s">
        <v>80</v>
      </c>
      <c r="B50" s="47">
        <f>VLOOKUP($A50,'Occupancy Raw Data'!$B$8:$BE$45,'Occupancy Raw Data'!G$3,FALSE)</f>
        <v>45.676956577430502</v>
      </c>
      <c r="C50" s="48">
        <f>VLOOKUP($A50,'Occupancy Raw Data'!$B$8:$BE$45,'Occupancy Raw Data'!H$3,FALSE)</f>
        <v>51.131036249519603</v>
      </c>
      <c r="D50" s="48">
        <f>VLOOKUP($A50,'Occupancy Raw Data'!$B$8:$BE$45,'Occupancy Raw Data'!I$3,FALSE)</f>
        <v>55.214551043934897</v>
      </c>
      <c r="E50" s="48">
        <f>VLOOKUP($A50,'Occupancy Raw Data'!$B$8:$BE$45,'Occupancy Raw Data'!J$3,FALSE)</f>
        <v>55.998462917894102</v>
      </c>
      <c r="F50" s="48">
        <f>VLOOKUP($A50,'Occupancy Raw Data'!$B$8:$BE$45,'Occupancy Raw Data'!K$3,FALSE)</f>
        <v>60.156270014089898</v>
      </c>
      <c r="G50" s="49">
        <f>VLOOKUP($A50,'Occupancy Raw Data'!$B$8:$BE$45,'Occupancy Raw Data'!L$3,FALSE)</f>
        <v>53.6354553605738</v>
      </c>
      <c r="H50" s="48">
        <f>VLOOKUP($A50,'Occupancy Raw Data'!$B$8:$BE$45,'Occupancy Raw Data'!N$3,FALSE)</f>
        <v>73.605738439861597</v>
      </c>
      <c r="I50" s="48">
        <f>VLOOKUP($A50,'Occupancy Raw Data'!$B$8:$BE$45,'Occupancy Raw Data'!O$3,FALSE)</f>
        <v>76.042013577558606</v>
      </c>
      <c r="J50" s="49">
        <f>VLOOKUP($A50,'Occupancy Raw Data'!$B$8:$BE$45,'Occupancy Raw Data'!P$3,FALSE)</f>
        <v>74.823876008710101</v>
      </c>
      <c r="K50" s="50">
        <f>VLOOKUP($A50,'Occupancy Raw Data'!$B$8:$BE$45,'Occupancy Raw Data'!R$3,FALSE)</f>
        <v>59.6892898314699</v>
      </c>
      <c r="M50" s="47">
        <f>VLOOKUP($A50,'Occupancy Raw Data'!$B$8:$BE$45,'Occupancy Raw Data'!T$3,FALSE)</f>
        <v>-0.80990571673768497</v>
      </c>
      <c r="N50" s="48">
        <f>VLOOKUP($A50,'Occupancy Raw Data'!$B$8:$BE$45,'Occupancy Raw Data'!U$3,FALSE)</f>
        <v>-11.339647252587699</v>
      </c>
      <c r="O50" s="48">
        <f>VLOOKUP($A50,'Occupancy Raw Data'!$B$8:$BE$45,'Occupancy Raw Data'!V$3,FALSE)</f>
        <v>-12.8219692359561</v>
      </c>
      <c r="P50" s="48">
        <f>VLOOKUP($A50,'Occupancy Raw Data'!$B$8:$BE$45,'Occupancy Raw Data'!W$3,FALSE)</f>
        <v>-18.055976991864998</v>
      </c>
      <c r="Q50" s="48">
        <f>VLOOKUP($A50,'Occupancy Raw Data'!$B$8:$BE$45,'Occupancy Raw Data'!X$3,FALSE)</f>
        <v>-15.1198466101624</v>
      </c>
      <c r="R50" s="49">
        <f>VLOOKUP($A50,'Occupancy Raw Data'!$B$8:$BE$45,'Occupancy Raw Data'!Y$3,FALSE)</f>
        <v>-12.4363329164142</v>
      </c>
      <c r="S50" s="48">
        <f>VLOOKUP($A50,'Occupancy Raw Data'!$B$8:$BE$45,'Occupancy Raw Data'!AA$3,FALSE)</f>
        <v>-6.6076173765304098</v>
      </c>
      <c r="T50" s="48">
        <f>VLOOKUP($A50,'Occupancy Raw Data'!$B$8:$BE$45,'Occupancy Raw Data'!AB$3,FALSE)</f>
        <v>-4.6271883519699601</v>
      </c>
      <c r="U50" s="49">
        <f>VLOOKUP($A50,'Occupancy Raw Data'!$B$8:$BE$45,'Occupancy Raw Data'!AC$3,FALSE)</f>
        <v>-5.6116699586334704</v>
      </c>
      <c r="V50" s="50">
        <f>VLOOKUP($A50,'Occupancy Raw Data'!$B$8:$BE$45,'Occupancy Raw Data'!AE$3,FALSE)</f>
        <v>-10.1084698801471</v>
      </c>
      <c r="X50" s="51">
        <f>VLOOKUP($A50,'ADR Raw Data'!$B$6:$BE$43,'ADR Raw Data'!G$1,FALSE)</f>
        <v>101.36531183398699</v>
      </c>
      <c r="Y50" s="52">
        <f>VLOOKUP($A50,'ADR Raw Data'!$B$6:$BE$43,'ADR Raw Data'!H$1,FALSE)</f>
        <v>100.009555588957</v>
      </c>
      <c r="Z50" s="52">
        <f>VLOOKUP($A50,'ADR Raw Data'!$B$6:$BE$43,'ADR Raw Data'!I$1,FALSE)</f>
        <v>104.301434603071</v>
      </c>
      <c r="AA50" s="52">
        <f>VLOOKUP($A50,'ADR Raw Data'!$B$6:$BE$43,'ADR Raw Data'!J$1,FALSE)</f>
        <v>105.046804519877</v>
      </c>
      <c r="AB50" s="52">
        <f>VLOOKUP($A50,'ADR Raw Data'!$B$6:$BE$43,'ADR Raw Data'!K$1,FALSE)</f>
        <v>111.00380844902401</v>
      </c>
      <c r="AC50" s="53">
        <f>VLOOKUP($A50,'ADR Raw Data'!$B$6:$BE$43,'ADR Raw Data'!L$1,FALSE)</f>
        <v>104.642134635041</v>
      </c>
      <c r="AD50" s="52">
        <f>VLOOKUP($A50,'ADR Raw Data'!$B$6:$BE$43,'ADR Raw Data'!N$1,FALSE)</f>
        <v>141.00859390226901</v>
      </c>
      <c r="AE50" s="52">
        <f>VLOOKUP($A50,'ADR Raw Data'!$B$6:$BE$43,'ADR Raw Data'!O$1,FALSE)</f>
        <v>147.05047939898199</v>
      </c>
      <c r="AF50" s="53">
        <f>VLOOKUP($A50,'ADR Raw Data'!$B$6:$BE$43,'ADR Raw Data'!P$1,FALSE)</f>
        <v>144.07871779508599</v>
      </c>
      <c r="AG50" s="54">
        <f>VLOOKUP($A50,'ADR Raw Data'!$B$6:$BE$43,'ADR Raw Data'!R$1,FALSE)</f>
        <v>118.766697813584</v>
      </c>
      <c r="AI50" s="47">
        <f>VLOOKUP($A50,'ADR Raw Data'!$B$6:$BE$43,'ADR Raw Data'!T$1,FALSE)</f>
        <v>-8.1671717479186192</v>
      </c>
      <c r="AJ50" s="48">
        <f>VLOOKUP($A50,'ADR Raw Data'!$B$6:$BE$43,'ADR Raw Data'!U$1,FALSE)</f>
        <v>-12.8553628652247</v>
      </c>
      <c r="AK50" s="48">
        <f>VLOOKUP($A50,'ADR Raw Data'!$B$6:$BE$43,'ADR Raw Data'!V$1,FALSE)</f>
        <v>-12.4224022220008</v>
      </c>
      <c r="AL50" s="48">
        <f>VLOOKUP($A50,'ADR Raw Data'!$B$6:$BE$43,'ADR Raw Data'!W$1,FALSE)</f>
        <v>-13.845674923769099</v>
      </c>
      <c r="AM50" s="48">
        <f>VLOOKUP($A50,'ADR Raw Data'!$B$6:$BE$43,'ADR Raw Data'!X$1,FALSE)</f>
        <v>-11.664668046817001</v>
      </c>
      <c r="AN50" s="49">
        <f>VLOOKUP($A50,'ADR Raw Data'!$B$6:$BE$43,'ADR Raw Data'!Y$1,FALSE)</f>
        <v>-12.1547376302541</v>
      </c>
      <c r="AO50" s="48">
        <f>VLOOKUP($A50,'ADR Raw Data'!$B$6:$BE$43,'ADR Raw Data'!AA$1,FALSE)</f>
        <v>-5.73945240390122</v>
      </c>
      <c r="AP50" s="48">
        <f>VLOOKUP($A50,'ADR Raw Data'!$B$6:$BE$43,'ADR Raw Data'!AB$1,FALSE)</f>
        <v>-1.9483661253729201</v>
      </c>
      <c r="AQ50" s="49">
        <f>VLOOKUP($A50,'ADR Raw Data'!$B$6:$BE$43,'ADR Raw Data'!AC$1,FALSE)</f>
        <v>-3.8093853439743599</v>
      </c>
      <c r="AR50" s="50">
        <f>VLOOKUP($A50,'ADR Raw Data'!$B$6:$BE$43,'ADR Raw Data'!AE$1,FALSE)</f>
        <v>-8.3450285662275299</v>
      </c>
      <c r="AS50" s="40"/>
      <c r="AT50" s="51">
        <f>VLOOKUP($A50,'RevPAR Raw Data'!$B$6:$BE$43,'RevPAR Raw Data'!G$1,FALSE)</f>
        <v>46.300589470987497</v>
      </c>
      <c r="AU50" s="52">
        <f>VLOOKUP($A50,'RevPAR Raw Data'!$B$6:$BE$43,'RevPAR Raw Data'!H$1,FALSE)</f>
        <v>51.135922121173301</v>
      </c>
      <c r="AV50" s="52">
        <f>VLOOKUP($A50,'RevPAR Raw Data'!$B$6:$BE$43,'RevPAR Raw Data'!I$1,FALSE)</f>
        <v>57.589568848469298</v>
      </c>
      <c r="AW50" s="52">
        <f>VLOOKUP($A50,'RevPAR Raw Data'!$B$6:$BE$43,'RevPAR Raw Data'!J$1,FALSE)</f>
        <v>58.8245958754963</v>
      </c>
      <c r="AX50" s="52">
        <f>VLOOKUP($A50,'RevPAR Raw Data'!$B$6:$BE$43,'RevPAR Raw Data'!K$1,FALSE)</f>
        <v>66.775750736518503</v>
      </c>
      <c r="AY50" s="53">
        <f>VLOOKUP($A50,'RevPAR Raw Data'!$B$6:$BE$43,'RevPAR Raw Data'!L$1,FALSE)</f>
        <v>56.125285410529003</v>
      </c>
      <c r="AZ50" s="52">
        <f>VLOOKUP($A50,'RevPAR Raw Data'!$B$6:$BE$43,'RevPAR Raw Data'!N$1,FALSE)</f>
        <v>103.79041680543099</v>
      </c>
      <c r="BA50" s="52">
        <f>VLOOKUP($A50,'RevPAR Raw Data'!$B$6:$BE$43,'RevPAR Raw Data'!O$1,FALSE)</f>
        <v>111.820145510439</v>
      </c>
      <c r="BB50" s="53">
        <f>VLOOKUP($A50,'RevPAR Raw Data'!$B$6:$BE$43,'RevPAR Raw Data'!P$1,FALSE)</f>
        <v>107.805281157935</v>
      </c>
      <c r="BC50" s="54">
        <f>VLOOKUP($A50,'RevPAR Raw Data'!$B$6:$BE$43,'RevPAR Raw Data'!R$1,FALSE)</f>
        <v>70.8909984812164</v>
      </c>
      <c r="BE50" s="47">
        <f>VLOOKUP($A50,'RevPAR Raw Data'!$B$6:$BE$43,'RevPAR Raw Data'!T$1,FALSE)</f>
        <v>-8.9109310737741296</v>
      </c>
      <c r="BF50" s="48">
        <f>VLOOKUP($A50,'RevPAR Raw Data'!$B$6:$BE$43,'RevPAR Raw Data'!U$1,FALSE)</f>
        <v>-22.7372573158558</v>
      </c>
      <c r="BG50" s="48">
        <f>VLOOKUP($A50,'RevPAR Raw Data'!$B$6:$BE$43,'RevPAR Raw Data'!V$1,FALSE)</f>
        <v>-23.651574866685301</v>
      </c>
      <c r="BH50" s="48">
        <f>VLOOKUP($A50,'RevPAR Raw Data'!$B$6:$BE$43,'RevPAR Raw Data'!W$1,FALSE)</f>
        <v>-29.401680037030001</v>
      </c>
      <c r="BI50" s="48">
        <f>VLOOKUP($A50,'RevPAR Raw Data'!$B$6:$BE$43,'RevPAR Raw Data'!X$1,FALSE)</f>
        <v>-25.0208347407162</v>
      </c>
      <c r="BJ50" s="49">
        <f>VLOOKUP($A50,'RevPAR Raw Data'!$B$6:$BE$43,'RevPAR Raw Data'!Y$1,FALSE)</f>
        <v>-23.079466909853299</v>
      </c>
      <c r="BK50" s="48">
        <f>VLOOKUP($A50,'RevPAR Raw Data'!$B$6:$BE$43,'RevPAR Raw Data'!AA$1,FALSE)</f>
        <v>-11.9678287260737</v>
      </c>
      <c r="BL50" s="48">
        <f>VLOOKUP($A50,'RevPAR Raw Data'!$B$6:$BE$43,'RevPAR Raw Data'!AB$1,FALSE)</f>
        <v>-6.4853999069358998</v>
      </c>
      <c r="BM50" s="49">
        <f>VLOOKUP($A50,'RevPAR Raw Data'!$B$6:$BE$43,'RevPAR Raw Data'!AC$1,FALSE)</f>
        <v>-9.2072851696514402</v>
      </c>
      <c r="BN50" s="50">
        <f>VLOOKUP($A50,'RevPAR Raw Data'!$B$6:$BE$43,'RevPAR Raw Data'!AE$1,FALSE)</f>
        <v>-17.609943747267899</v>
      </c>
    </row>
    <row r="51" spans="1:66" x14ac:dyDescent="0.45">
      <c r="A51" s="66" t="s">
        <v>81</v>
      </c>
      <c r="B51" s="47">
        <f>VLOOKUP($A51,'Occupancy Raw Data'!$B$8:$BE$45,'Occupancy Raw Data'!G$3,FALSE)</f>
        <v>56.766306942985302</v>
      </c>
      <c r="C51" s="48">
        <f>VLOOKUP($A51,'Occupancy Raw Data'!$B$8:$BE$45,'Occupancy Raw Data'!H$3,FALSE)</f>
        <v>74.386400534810406</v>
      </c>
      <c r="D51" s="48">
        <f>VLOOKUP($A51,'Occupancy Raw Data'!$B$8:$BE$45,'Occupancy Raw Data'!I$3,FALSE)</f>
        <v>84.414096074873399</v>
      </c>
      <c r="E51" s="48">
        <f>VLOOKUP($A51,'Occupancy Raw Data'!$B$8:$BE$45,'Occupancy Raw Data'!J$3,FALSE)</f>
        <v>86.131219558781297</v>
      </c>
      <c r="F51" s="48">
        <f>VLOOKUP($A51,'Occupancy Raw Data'!$B$8:$BE$45,'Occupancy Raw Data'!K$3,FALSE)</f>
        <v>78.168274281348403</v>
      </c>
      <c r="G51" s="49">
        <f>VLOOKUP($A51,'Occupancy Raw Data'!$B$8:$BE$45,'Occupancy Raw Data'!L$3,FALSE)</f>
        <v>75.973259478559797</v>
      </c>
      <c r="H51" s="48">
        <f>VLOOKUP($A51,'Occupancy Raw Data'!$B$8:$BE$45,'Occupancy Raw Data'!N$3,FALSE)</f>
        <v>76.653614745487502</v>
      </c>
      <c r="I51" s="48">
        <f>VLOOKUP($A51,'Occupancy Raw Data'!$B$8:$BE$45,'Occupancy Raw Data'!O$3,FALSE)</f>
        <v>78.063222232833496</v>
      </c>
      <c r="J51" s="49">
        <f>VLOOKUP($A51,'Occupancy Raw Data'!$B$8:$BE$45,'Occupancy Raw Data'!P$3,FALSE)</f>
        <v>77.358418489160499</v>
      </c>
      <c r="K51" s="50">
        <f>VLOOKUP($A51,'Occupancy Raw Data'!$B$8:$BE$45,'Occupancy Raw Data'!R$3,FALSE)</f>
        <v>76.369019195874301</v>
      </c>
      <c r="M51" s="47">
        <f>VLOOKUP($A51,'Occupancy Raw Data'!$B$8:$BE$45,'Occupancy Raw Data'!T$3,FALSE)</f>
        <v>22.357177372877199</v>
      </c>
      <c r="N51" s="48">
        <f>VLOOKUP($A51,'Occupancy Raw Data'!$B$8:$BE$45,'Occupancy Raw Data'!U$3,FALSE)</f>
        <v>14.375737913611401</v>
      </c>
      <c r="O51" s="48">
        <f>VLOOKUP($A51,'Occupancy Raw Data'!$B$8:$BE$45,'Occupancy Raw Data'!V$3,FALSE)</f>
        <v>10.455175428977601</v>
      </c>
      <c r="P51" s="48">
        <f>VLOOKUP($A51,'Occupancy Raw Data'!$B$8:$BE$45,'Occupancy Raw Data'!W$3,FALSE)</f>
        <v>7.9411737627911796</v>
      </c>
      <c r="Q51" s="48">
        <f>VLOOKUP($A51,'Occupancy Raw Data'!$B$8:$BE$45,'Occupancy Raw Data'!X$3,FALSE)</f>
        <v>4.6811401811592503</v>
      </c>
      <c r="R51" s="49">
        <f>VLOOKUP($A51,'Occupancy Raw Data'!$B$8:$BE$45,'Occupancy Raw Data'!Y$3,FALSE)</f>
        <v>10.967544020569999</v>
      </c>
      <c r="S51" s="48">
        <f>VLOOKUP($A51,'Occupancy Raw Data'!$B$8:$BE$45,'Occupancy Raw Data'!AA$3,FALSE)</f>
        <v>5.1192684488943201E-2</v>
      </c>
      <c r="T51" s="48">
        <f>VLOOKUP($A51,'Occupancy Raw Data'!$B$8:$BE$45,'Occupancy Raw Data'!AB$3,FALSE)</f>
        <v>1.4093409738195699</v>
      </c>
      <c r="U51" s="49">
        <f>VLOOKUP($A51,'Occupancy Raw Data'!$B$8:$BE$45,'Occupancy Raw Data'!AC$3,FALSE)</f>
        <v>0.73187590977543404</v>
      </c>
      <c r="V51" s="50">
        <f>VLOOKUP($A51,'Occupancy Raw Data'!$B$8:$BE$45,'Occupancy Raw Data'!AE$3,FALSE)</f>
        <v>7.7973936737765497</v>
      </c>
      <c r="X51" s="51">
        <f>VLOOKUP($A51,'ADR Raw Data'!$B$6:$BE$43,'ADR Raw Data'!G$1,FALSE)</f>
        <v>152.03742261103599</v>
      </c>
      <c r="Y51" s="52">
        <f>VLOOKUP($A51,'ADR Raw Data'!$B$6:$BE$43,'ADR Raw Data'!H$1,FALSE)</f>
        <v>178.29341096418</v>
      </c>
      <c r="Z51" s="52">
        <f>VLOOKUP($A51,'ADR Raw Data'!$B$6:$BE$43,'ADR Raw Data'!I$1,FALSE)</f>
        <v>189.86023713089699</v>
      </c>
      <c r="AA51" s="52">
        <f>VLOOKUP($A51,'ADR Raw Data'!$B$6:$BE$43,'ADR Raw Data'!J$1,FALSE)</f>
        <v>185.41563179136901</v>
      </c>
      <c r="AB51" s="52">
        <f>VLOOKUP($A51,'ADR Raw Data'!$B$6:$BE$43,'ADR Raw Data'!K$1,FALSE)</f>
        <v>164.66263677458701</v>
      </c>
      <c r="AC51" s="53">
        <f>VLOOKUP($A51,'ADR Raw Data'!$B$6:$BE$43,'ADR Raw Data'!L$1,FALSE)</f>
        <v>175.75014546533299</v>
      </c>
      <c r="AD51" s="52">
        <f>VLOOKUP($A51,'ADR Raw Data'!$B$6:$BE$43,'ADR Raw Data'!N$1,FALSE)</f>
        <v>144.59173527359701</v>
      </c>
      <c r="AE51" s="52">
        <f>VLOOKUP($A51,'ADR Raw Data'!$B$6:$BE$43,'ADR Raw Data'!O$1,FALSE)</f>
        <v>143.98705749938799</v>
      </c>
      <c r="AF51" s="53">
        <f>VLOOKUP($A51,'ADR Raw Data'!$B$6:$BE$43,'ADR Raw Data'!P$1,FALSE)</f>
        <v>144.28664181131299</v>
      </c>
      <c r="AG51" s="54">
        <f>VLOOKUP($A51,'ADR Raw Data'!$B$6:$BE$43,'ADR Raw Data'!R$1,FALSE)</f>
        <v>166.64410853184</v>
      </c>
      <c r="AI51" s="47">
        <f>VLOOKUP($A51,'ADR Raw Data'!$B$6:$BE$43,'ADR Raw Data'!T$1,FALSE)</f>
        <v>16.879124086766002</v>
      </c>
      <c r="AJ51" s="48">
        <f>VLOOKUP($A51,'ADR Raw Data'!$B$6:$BE$43,'ADR Raw Data'!U$1,FALSE)</f>
        <v>16.369875938024698</v>
      </c>
      <c r="AK51" s="48">
        <f>VLOOKUP($A51,'ADR Raw Data'!$B$6:$BE$43,'ADR Raw Data'!V$1,FALSE)</f>
        <v>14.0342748271538</v>
      </c>
      <c r="AL51" s="48">
        <f>VLOOKUP($A51,'ADR Raw Data'!$B$6:$BE$43,'ADR Raw Data'!W$1,FALSE)</f>
        <v>11.157218520629099</v>
      </c>
      <c r="AM51" s="48">
        <f>VLOOKUP($A51,'ADR Raw Data'!$B$6:$BE$43,'ADR Raw Data'!X$1,FALSE)</f>
        <v>5.7157710276525897</v>
      </c>
      <c r="AN51" s="49">
        <f>VLOOKUP($A51,'ADR Raw Data'!$B$6:$BE$43,'ADR Raw Data'!Y$1,FALSE)</f>
        <v>12.109367191010101</v>
      </c>
      <c r="AO51" s="48">
        <f>VLOOKUP($A51,'ADR Raw Data'!$B$6:$BE$43,'ADR Raw Data'!AA$1,FALSE)</f>
        <v>0.79222655702771305</v>
      </c>
      <c r="AP51" s="48">
        <f>VLOOKUP($A51,'ADR Raw Data'!$B$6:$BE$43,'ADR Raw Data'!AB$1,FALSE)</f>
        <v>1.59873385384716</v>
      </c>
      <c r="AQ51" s="49">
        <f>VLOOKUP($A51,'ADR Raw Data'!$B$6:$BE$43,'ADR Raw Data'!AC$1,FALSE)</f>
        <v>1.1925543998953401</v>
      </c>
      <c r="AR51" s="50">
        <f>VLOOKUP($A51,'ADR Raw Data'!$B$6:$BE$43,'ADR Raw Data'!AE$1,FALSE)</f>
        <v>9.3646310218733593</v>
      </c>
      <c r="AS51" s="40"/>
      <c r="AT51" s="51">
        <f>VLOOKUP($A51,'RevPAR Raw Data'!$B$6:$BE$43,'RevPAR Raw Data'!G$1,FALSE)</f>
        <v>86.306029987584694</v>
      </c>
      <c r="AU51" s="52">
        <f>VLOOKUP($A51,'RevPAR Raw Data'!$B$6:$BE$43,'RevPAR Raw Data'!H$1,FALSE)</f>
        <v>132.62605080699001</v>
      </c>
      <c r="AV51" s="52">
        <f>VLOOKUP($A51,'RevPAR Raw Data'!$B$6:$BE$43,'RevPAR Raw Data'!I$1,FALSE)</f>
        <v>160.26880297965801</v>
      </c>
      <c r="AW51" s="52">
        <f>VLOOKUP($A51,'RevPAR Raw Data'!$B$6:$BE$43,'RevPAR Raw Data'!J$1,FALSE)</f>
        <v>159.70074491452499</v>
      </c>
      <c r="AX51" s="52">
        <f>VLOOKUP($A51,'RevPAR Raw Data'!$B$6:$BE$43,'RevPAR Raw Data'!K$1,FALSE)</f>
        <v>128.71394155286001</v>
      </c>
      <c r="AY51" s="53">
        <f>VLOOKUP($A51,'RevPAR Raw Data'!$B$6:$BE$43,'RevPAR Raw Data'!L$1,FALSE)</f>
        <v>133.52311404832301</v>
      </c>
      <c r="AZ51" s="52">
        <f>VLOOKUP($A51,'RevPAR Raw Data'!$B$6:$BE$43,'RevPAR Raw Data'!N$1,FALSE)</f>
        <v>110.834791710438</v>
      </c>
      <c r="BA51" s="52">
        <f>VLOOKUP($A51,'RevPAR Raw Data'!$B$6:$BE$43,'RevPAR Raw Data'!O$1,FALSE)</f>
        <v>112.400936682265</v>
      </c>
      <c r="BB51" s="53">
        <f>VLOOKUP($A51,'RevPAR Raw Data'!$B$6:$BE$43,'RevPAR Raw Data'!P$1,FALSE)</f>
        <v>111.61786419635099</v>
      </c>
      <c r="BC51" s="54">
        <f>VLOOKUP($A51,'RevPAR Raw Data'!$B$6:$BE$43,'RevPAR Raw Data'!R$1,FALSE)</f>
        <v>127.264471233474</v>
      </c>
      <c r="BE51" s="47">
        <f>VLOOKUP($A51,'RevPAR Raw Data'!$B$6:$BE$43,'RevPAR Raw Data'!T$1,FALSE)</f>
        <v>43.009997170709603</v>
      </c>
      <c r="BF51" s="48">
        <f>VLOOKUP($A51,'RevPAR Raw Data'!$B$6:$BE$43,'RevPAR Raw Data'!U$1,FALSE)</f>
        <v>33.098904313269998</v>
      </c>
      <c r="BG51" s="48">
        <f>VLOOKUP($A51,'RevPAR Raw Data'!$B$6:$BE$43,'RevPAR Raw Data'!V$1,FALSE)</f>
        <v>25.9567583094952</v>
      </c>
      <c r="BH51" s="48">
        <f>VLOOKUP($A51,'RevPAR Raw Data'!$B$6:$BE$43,'RevPAR Raw Data'!W$1,FALSE)</f>
        <v>19.984406393237698</v>
      </c>
      <c r="BI51" s="48">
        <f>VLOOKUP($A51,'RevPAR Raw Data'!$B$6:$BE$43,'RevPAR Raw Data'!X$1,FALSE)</f>
        <v>10.664474463050301</v>
      </c>
      <c r="BJ51" s="49">
        <f>VLOOKUP($A51,'RevPAR Raw Data'!$B$6:$BE$43,'RevPAR Raw Data'!Y$1,FALSE)</f>
        <v>24.405011388866701</v>
      </c>
      <c r="BK51" s="48">
        <f>VLOOKUP($A51,'RevPAR Raw Data'!$B$6:$BE$43,'RevPAR Raw Data'!AA$1,FALSE)</f>
        <v>0.84382480355843303</v>
      </c>
      <c r="BL51" s="48">
        <f>VLOOKUP($A51,'RevPAR Raw Data'!$B$6:$BE$43,'RevPAR Raw Data'!AB$1,FALSE)</f>
        <v>3.0306064389313199</v>
      </c>
      <c r="BM51" s="49">
        <f>VLOOKUP($A51,'RevPAR Raw Data'!$B$6:$BE$43,'RevPAR Raw Data'!AC$1,FALSE)</f>
        <v>1.9331583280345801</v>
      </c>
      <c r="BN51" s="50">
        <f>VLOOKUP($A51,'RevPAR Raw Data'!$B$6:$BE$43,'RevPAR Raw Data'!AE$1,FALSE)</f>
        <v>17.892221842521899</v>
      </c>
    </row>
    <row r="52" spans="1:66" x14ac:dyDescent="0.45">
      <c r="A52" s="63" t="s">
        <v>82</v>
      </c>
      <c r="B52" s="47">
        <f>VLOOKUP($A52,'Occupancy Raw Data'!$B$8:$BE$45,'Occupancy Raw Data'!G$3,FALSE)</f>
        <v>42.351358170044499</v>
      </c>
      <c r="C52" s="48">
        <f>VLOOKUP($A52,'Occupancy Raw Data'!$B$8:$BE$45,'Occupancy Raw Data'!H$3,FALSE)</f>
        <v>49.8107812631401</v>
      </c>
      <c r="D52" s="48">
        <f>VLOOKUP($A52,'Occupancy Raw Data'!$B$8:$BE$45,'Occupancy Raw Data'!I$3,FALSE)</f>
        <v>57.791607097804999</v>
      </c>
      <c r="E52" s="48">
        <f>VLOOKUP($A52,'Occupancy Raw Data'!$B$8:$BE$45,'Occupancy Raw Data'!J$3,FALSE)</f>
        <v>56.404003027499698</v>
      </c>
      <c r="F52" s="48">
        <f>VLOOKUP($A52,'Occupancy Raw Data'!$B$8:$BE$45,'Occupancy Raw Data'!K$3,FALSE)</f>
        <v>58.371877890841802</v>
      </c>
      <c r="G52" s="49">
        <f>VLOOKUP($A52,'Occupancy Raw Data'!$B$8:$BE$45,'Occupancy Raw Data'!L$3,FALSE)</f>
        <v>52.945925489866198</v>
      </c>
      <c r="H52" s="48">
        <f>VLOOKUP($A52,'Occupancy Raw Data'!$B$8:$BE$45,'Occupancy Raw Data'!N$3,FALSE)</f>
        <v>67.143217559498694</v>
      </c>
      <c r="I52" s="48">
        <f>VLOOKUP($A52,'Occupancy Raw Data'!$B$8:$BE$45,'Occupancy Raw Data'!O$3,FALSE)</f>
        <v>68.253300815742904</v>
      </c>
      <c r="J52" s="49">
        <f>VLOOKUP($A52,'Occupancy Raw Data'!$B$8:$BE$45,'Occupancy Raw Data'!P$3,FALSE)</f>
        <v>67.698259187620806</v>
      </c>
      <c r="K52" s="50">
        <f>VLOOKUP($A52,'Occupancy Raw Data'!$B$8:$BE$45,'Occupancy Raw Data'!R$3,FALSE)</f>
        <v>57.160877974938998</v>
      </c>
      <c r="M52" s="47">
        <f>VLOOKUP($A52,'Occupancy Raw Data'!$B$8:$BE$45,'Occupancy Raw Data'!T$3,FALSE)</f>
        <v>-8.3688977467661296E-2</v>
      </c>
      <c r="N52" s="48">
        <f>VLOOKUP($A52,'Occupancy Raw Data'!$B$8:$BE$45,'Occupancy Raw Data'!U$3,FALSE)</f>
        <v>-8.4161561920614201</v>
      </c>
      <c r="O52" s="48">
        <f>VLOOKUP($A52,'Occupancy Raw Data'!$B$8:$BE$45,'Occupancy Raw Data'!V$3,FALSE)</f>
        <v>-2.5181094045098602</v>
      </c>
      <c r="P52" s="48">
        <f>VLOOKUP($A52,'Occupancy Raw Data'!$B$8:$BE$45,'Occupancy Raw Data'!W$3,FALSE)</f>
        <v>-4.9798437962025996</v>
      </c>
      <c r="Q52" s="48">
        <f>VLOOKUP($A52,'Occupancy Raw Data'!$B$8:$BE$45,'Occupancy Raw Data'!X$3,FALSE)</f>
        <v>-12.837478047873899</v>
      </c>
      <c r="R52" s="49">
        <f>VLOOKUP($A52,'Occupancy Raw Data'!$B$8:$BE$45,'Occupancy Raw Data'!Y$3,FALSE)</f>
        <v>-6.2534001296933903</v>
      </c>
      <c r="S52" s="48">
        <f>VLOOKUP($A52,'Occupancy Raw Data'!$B$8:$BE$45,'Occupancy Raw Data'!AA$3,FALSE)</f>
        <v>-10.6932203439508</v>
      </c>
      <c r="T52" s="48">
        <f>VLOOKUP($A52,'Occupancy Raw Data'!$B$8:$BE$45,'Occupancy Raw Data'!AB$3,FALSE)</f>
        <v>-10.8890292968144</v>
      </c>
      <c r="U52" s="49">
        <f>VLOOKUP($A52,'Occupancy Raw Data'!$B$8:$BE$45,'Occupancy Raw Data'!AC$3,FALSE)</f>
        <v>-10.7920349549577</v>
      </c>
      <c r="V52" s="50">
        <f>VLOOKUP($A52,'Occupancy Raw Data'!$B$8:$BE$45,'Occupancy Raw Data'!AE$3,FALSE)</f>
        <v>-7.8400259530100298</v>
      </c>
      <c r="X52" s="51">
        <f>VLOOKUP($A52,'ADR Raw Data'!$B$6:$BE$43,'ADR Raw Data'!G$1,FALSE)</f>
        <v>94.925013899920501</v>
      </c>
      <c r="Y52" s="52">
        <f>VLOOKUP($A52,'ADR Raw Data'!$B$6:$BE$43,'ADR Raw Data'!H$1,FALSE)</f>
        <v>95.568291406381903</v>
      </c>
      <c r="Z52" s="52">
        <f>VLOOKUP($A52,'ADR Raw Data'!$B$6:$BE$43,'ADR Raw Data'!I$1,FALSE)</f>
        <v>98.848141734574995</v>
      </c>
      <c r="AA52" s="52">
        <f>VLOOKUP($A52,'ADR Raw Data'!$B$6:$BE$43,'ADR Raw Data'!J$1,FALSE)</f>
        <v>96.816947964812798</v>
      </c>
      <c r="AB52" s="52">
        <f>VLOOKUP($A52,'ADR Raw Data'!$B$6:$BE$43,'ADR Raw Data'!K$1,FALSE)</f>
        <v>101.773875522259</v>
      </c>
      <c r="AC52" s="53">
        <f>VLOOKUP($A52,'ADR Raw Data'!$B$6:$BE$43,'ADR Raw Data'!L$1,FALSE)</f>
        <v>97.815735252072798</v>
      </c>
      <c r="AD52" s="52">
        <f>VLOOKUP($A52,'ADR Raw Data'!$B$6:$BE$43,'ADR Raw Data'!N$1,FALSE)</f>
        <v>115.999753256513</v>
      </c>
      <c r="AE52" s="52">
        <f>VLOOKUP($A52,'ADR Raw Data'!$B$6:$BE$43,'ADR Raw Data'!O$1,FALSE)</f>
        <v>116.90133932971899</v>
      </c>
      <c r="AF52" s="53">
        <f>VLOOKUP($A52,'ADR Raw Data'!$B$6:$BE$43,'ADR Raw Data'!P$1,FALSE)</f>
        <v>116.454242236024</v>
      </c>
      <c r="AG52" s="54">
        <f>VLOOKUP($A52,'ADR Raw Data'!$B$6:$BE$43,'ADR Raw Data'!R$1,FALSE)</f>
        <v>104.12271863637299</v>
      </c>
      <c r="AI52" s="47">
        <f>VLOOKUP($A52,'ADR Raw Data'!$B$6:$BE$43,'ADR Raw Data'!T$1,FALSE)</f>
        <v>-4.3393276675108297</v>
      </c>
      <c r="AJ52" s="48">
        <f>VLOOKUP($A52,'ADR Raw Data'!$B$6:$BE$43,'ADR Raw Data'!U$1,FALSE)</f>
        <v>-5.05898196459973</v>
      </c>
      <c r="AK52" s="48">
        <f>VLOOKUP($A52,'ADR Raw Data'!$B$6:$BE$43,'ADR Raw Data'!V$1,FALSE)</f>
        <v>-2.9778403254219299</v>
      </c>
      <c r="AL52" s="48">
        <f>VLOOKUP($A52,'ADR Raw Data'!$B$6:$BE$43,'ADR Raw Data'!W$1,FALSE)</f>
        <v>-5.1187016686954099</v>
      </c>
      <c r="AM52" s="48">
        <f>VLOOKUP($A52,'ADR Raw Data'!$B$6:$BE$43,'ADR Raw Data'!X$1,FALSE)</f>
        <v>-7.0513238538760801</v>
      </c>
      <c r="AN52" s="49">
        <f>VLOOKUP($A52,'ADR Raw Data'!$B$6:$BE$43,'ADR Raw Data'!Y$1,FALSE)</f>
        <v>-5.1138331033970701</v>
      </c>
      <c r="AO52" s="48">
        <f>VLOOKUP($A52,'ADR Raw Data'!$B$6:$BE$43,'ADR Raw Data'!AA$1,FALSE)</f>
        <v>-7.7885632210384399</v>
      </c>
      <c r="AP52" s="48">
        <f>VLOOKUP($A52,'ADR Raw Data'!$B$6:$BE$43,'ADR Raw Data'!AB$1,FALSE)</f>
        <v>-5.8725869890170097</v>
      </c>
      <c r="AQ52" s="49">
        <f>VLOOKUP($A52,'ADR Raw Data'!$B$6:$BE$43,'ADR Raw Data'!AC$1,FALSE)</f>
        <v>-6.8282071390693604</v>
      </c>
      <c r="AR52" s="50">
        <f>VLOOKUP($A52,'ADR Raw Data'!$B$6:$BE$43,'ADR Raw Data'!AE$1,FALSE)</f>
        <v>-5.9786964381656</v>
      </c>
      <c r="AS52" s="40"/>
      <c r="AT52" s="51">
        <f>VLOOKUP($A52,'RevPAR Raw Data'!$B$6:$BE$43,'RevPAR Raw Data'!G$1,FALSE)</f>
        <v>40.202032629719902</v>
      </c>
      <c r="AU52" s="52">
        <f>VLOOKUP($A52,'RevPAR Raw Data'!$B$6:$BE$43,'RevPAR Raw Data'!H$1,FALSE)</f>
        <v>47.603312589353202</v>
      </c>
      <c r="AV52" s="52">
        <f>VLOOKUP($A52,'RevPAR Raw Data'!$B$6:$BE$43,'RevPAR Raw Data'!I$1,FALSE)</f>
        <v>57.125929694727098</v>
      </c>
      <c r="AW52" s="52">
        <f>VLOOKUP($A52,'RevPAR Raw Data'!$B$6:$BE$43,'RevPAR Raw Data'!J$1,FALSE)</f>
        <v>54.6086342612059</v>
      </c>
      <c r="AX52" s="52">
        <f>VLOOKUP($A52,'RevPAR Raw Data'!$B$6:$BE$43,'RevPAR Raw Data'!K$1,FALSE)</f>
        <v>59.407322344630302</v>
      </c>
      <c r="AY52" s="53">
        <f>VLOOKUP($A52,'RevPAR Raw Data'!$B$6:$BE$43,'RevPAR Raw Data'!L$1,FALSE)</f>
        <v>51.789446303927299</v>
      </c>
      <c r="AZ52" s="52">
        <f>VLOOKUP($A52,'RevPAR Raw Data'!$B$6:$BE$43,'RevPAR Raw Data'!N$1,FALSE)</f>
        <v>77.885966697502298</v>
      </c>
      <c r="BA52" s="52">
        <f>VLOOKUP($A52,'RevPAR Raw Data'!$B$6:$BE$43,'RevPAR Raw Data'!O$1,FALSE)</f>
        <v>79.789022790345598</v>
      </c>
      <c r="BB52" s="53">
        <f>VLOOKUP($A52,'RevPAR Raw Data'!$B$6:$BE$43,'RevPAR Raw Data'!P$1,FALSE)</f>
        <v>78.837494743923898</v>
      </c>
      <c r="BC52" s="54">
        <f>VLOOKUP($A52,'RevPAR Raw Data'!$B$6:$BE$43,'RevPAR Raw Data'!R$1,FALSE)</f>
        <v>59.5174601439263</v>
      </c>
      <c r="BE52" s="47">
        <f>VLOOKUP($A52,'RevPAR Raw Data'!$B$6:$BE$43,'RevPAR Raw Data'!T$1,FALSE)</f>
        <v>-4.4193851060245803</v>
      </c>
      <c r="BF52" s="48">
        <f>VLOOKUP($A52,'RevPAR Raw Data'!$B$6:$BE$43,'RevPAR Raw Data'!U$1,FALSE)</f>
        <v>-13.0493663327922</v>
      </c>
      <c r="BG52" s="48">
        <f>VLOOKUP($A52,'RevPAR Raw Data'!$B$6:$BE$43,'RevPAR Raw Data'!V$1,FALSE)</f>
        <v>-5.4209644526460599</v>
      </c>
      <c r="BH52" s="48">
        <f>VLOOKUP($A52,'RevPAR Raw Data'!$B$6:$BE$43,'RevPAR Raw Data'!W$1,FALSE)</f>
        <v>-9.8436421174033697</v>
      </c>
      <c r="BI52" s="48">
        <f>VLOOKUP($A52,'RevPAR Raw Data'!$B$6:$BE$43,'RevPAR Raw Data'!X$1,FALSE)</f>
        <v>-18.9835897499241</v>
      </c>
      <c r="BJ52" s="49">
        <f>VLOOKUP($A52,'RevPAR Raw Data'!$B$6:$BE$43,'RevPAR Raw Data'!Y$1,FALSE)</f>
        <v>-11.047444787170299</v>
      </c>
      <c r="BK52" s="48">
        <f>VLOOKUP($A52,'RevPAR Raw Data'!$B$6:$BE$43,'RevPAR Raw Data'!AA$1,FALSE)</f>
        <v>-17.648935338135701</v>
      </c>
      <c r="BL52" s="48">
        <f>VLOOKUP($A52,'RevPAR Raw Data'!$B$6:$BE$43,'RevPAR Raw Data'!AB$1,FALSE)</f>
        <v>-16.122148568116501</v>
      </c>
      <c r="BM52" s="49">
        <f>VLOOKUP($A52,'RevPAR Raw Data'!$B$6:$BE$43,'RevPAR Raw Data'!AC$1,FALSE)</f>
        <v>-16.883339592781802</v>
      </c>
      <c r="BN52" s="50">
        <f>VLOOKUP($A52,'RevPAR Raw Data'!$B$6:$BE$43,'RevPAR Raw Data'!AE$1,FALSE)</f>
        <v>-13.3499910387717</v>
      </c>
    </row>
    <row r="53" spans="1:66" x14ac:dyDescent="0.45">
      <c r="A53" s="63" t="s">
        <v>83</v>
      </c>
      <c r="B53" s="47">
        <f>VLOOKUP($A53,'Occupancy Raw Data'!$B$8:$BE$45,'Occupancy Raw Data'!G$3,FALSE)</f>
        <v>52.927345403244701</v>
      </c>
      <c r="C53" s="48">
        <f>VLOOKUP($A53,'Occupancy Raw Data'!$B$8:$BE$45,'Occupancy Raw Data'!H$3,FALSE)</f>
        <v>57.841523630378497</v>
      </c>
      <c r="D53" s="48">
        <f>VLOOKUP($A53,'Occupancy Raw Data'!$B$8:$BE$45,'Occupancy Raw Data'!I$3,FALSE)</f>
        <v>62.732189043028399</v>
      </c>
      <c r="E53" s="48">
        <f>VLOOKUP($A53,'Occupancy Raw Data'!$B$8:$BE$45,'Occupancy Raw Data'!J$3,FALSE)</f>
        <v>62.332471196802203</v>
      </c>
      <c r="F53" s="48">
        <f>VLOOKUP($A53,'Occupancy Raw Data'!$B$8:$BE$45,'Occupancy Raw Data'!K$3,FALSE)</f>
        <v>57.629908300023502</v>
      </c>
      <c r="G53" s="49">
        <f>VLOOKUP($A53,'Occupancy Raw Data'!$B$8:$BE$45,'Occupancy Raw Data'!L$3,FALSE)</f>
        <v>58.6926875146955</v>
      </c>
      <c r="H53" s="48">
        <f>VLOOKUP($A53,'Occupancy Raw Data'!$B$8:$BE$45,'Occupancy Raw Data'!N$3,FALSE)</f>
        <v>59.275805313896001</v>
      </c>
      <c r="I53" s="48">
        <f>VLOOKUP($A53,'Occupancy Raw Data'!$B$8:$BE$45,'Occupancy Raw Data'!O$3,FALSE)</f>
        <v>63.743240065835799</v>
      </c>
      <c r="J53" s="49">
        <f>VLOOKUP($A53,'Occupancy Raw Data'!$B$8:$BE$45,'Occupancy Raw Data'!P$3,FALSE)</f>
        <v>61.509522689865904</v>
      </c>
      <c r="K53" s="50">
        <f>VLOOKUP($A53,'Occupancy Raw Data'!$B$8:$BE$45,'Occupancy Raw Data'!R$3,FALSE)</f>
        <v>59.497497564744201</v>
      </c>
      <c r="M53" s="47">
        <f>VLOOKUP($A53,'Occupancy Raw Data'!$B$8:$BE$45,'Occupancy Raw Data'!T$3,FALSE)</f>
        <v>27.221217142289898</v>
      </c>
      <c r="N53" s="48">
        <f>VLOOKUP($A53,'Occupancy Raw Data'!$B$8:$BE$45,'Occupancy Raw Data'!U$3,FALSE)</f>
        <v>-5.9774097140419702</v>
      </c>
      <c r="O53" s="48">
        <f>VLOOKUP($A53,'Occupancy Raw Data'!$B$8:$BE$45,'Occupancy Raw Data'!V$3,FALSE)</f>
        <v>-5.9674275273320001</v>
      </c>
      <c r="P53" s="48">
        <f>VLOOKUP($A53,'Occupancy Raw Data'!$B$8:$BE$45,'Occupancy Raw Data'!W$3,FALSE)</f>
        <v>-7.9486416071991401</v>
      </c>
      <c r="Q53" s="48">
        <f>VLOOKUP($A53,'Occupancy Raw Data'!$B$8:$BE$45,'Occupancy Raw Data'!X$3,FALSE)</f>
        <v>-12.4539291111107</v>
      </c>
      <c r="R53" s="49">
        <f>VLOOKUP($A53,'Occupancy Raw Data'!$B$8:$BE$45,'Occupancy Raw Data'!Y$3,FALSE)</f>
        <v>-3.2679255602780102</v>
      </c>
      <c r="S53" s="48">
        <f>VLOOKUP($A53,'Occupancy Raw Data'!$B$8:$BE$45,'Occupancy Raw Data'!AA$3,FALSE)</f>
        <v>-17.726792042497301</v>
      </c>
      <c r="T53" s="48">
        <f>VLOOKUP($A53,'Occupancy Raw Data'!$B$8:$BE$45,'Occupancy Raw Data'!AB$3,FALSE)</f>
        <v>-17.4510619599899</v>
      </c>
      <c r="U53" s="49">
        <f>VLOOKUP($A53,'Occupancy Raw Data'!$B$8:$BE$45,'Occupancy Raw Data'!AC$3,FALSE)</f>
        <v>-17.584150777904199</v>
      </c>
      <c r="V53" s="50">
        <f>VLOOKUP($A53,'Occupancy Raw Data'!$B$8:$BE$45,'Occupancy Raw Data'!AE$3,FALSE)</f>
        <v>-7.9889203726776197</v>
      </c>
      <c r="X53" s="51">
        <f>VLOOKUP($A53,'ADR Raw Data'!$B$6:$BE$43,'ADR Raw Data'!G$1,FALSE)</f>
        <v>129.111190581963</v>
      </c>
      <c r="Y53" s="52">
        <f>VLOOKUP($A53,'ADR Raw Data'!$B$6:$BE$43,'ADR Raw Data'!H$1,FALSE)</f>
        <v>106.454678861788</v>
      </c>
      <c r="Z53" s="52">
        <f>VLOOKUP($A53,'ADR Raw Data'!$B$6:$BE$43,'ADR Raw Data'!I$1,FALSE)</f>
        <v>109.94986131934</v>
      </c>
      <c r="AA53" s="52">
        <f>VLOOKUP($A53,'ADR Raw Data'!$B$6:$BE$43,'ADR Raw Data'!J$1,FALSE)</f>
        <v>110.24497548095</v>
      </c>
      <c r="AB53" s="52">
        <f>VLOOKUP($A53,'ADR Raw Data'!$B$6:$BE$43,'ADR Raw Data'!K$1,FALSE)</f>
        <v>105.523582211342</v>
      </c>
      <c r="AC53" s="53">
        <f>VLOOKUP($A53,'ADR Raw Data'!$B$6:$BE$43,'ADR Raw Data'!L$1,FALSE)</f>
        <v>111.91024437144399</v>
      </c>
      <c r="AD53" s="52">
        <f>VLOOKUP($A53,'ADR Raw Data'!$B$6:$BE$43,'ADR Raw Data'!N$1,FALSE)</f>
        <v>108.441475604918</v>
      </c>
      <c r="AE53" s="52">
        <f>VLOOKUP($A53,'ADR Raw Data'!$B$6:$BE$43,'ADR Raw Data'!O$1,FALSE)</f>
        <v>110.825569900405</v>
      </c>
      <c r="AF53" s="53">
        <f>VLOOKUP($A53,'ADR Raw Data'!$B$6:$BE$43,'ADR Raw Data'!P$1,FALSE)</f>
        <v>109.676811926605</v>
      </c>
      <c r="AG53" s="54">
        <f>VLOOKUP($A53,'ADR Raw Data'!$B$6:$BE$43,'ADR Raw Data'!R$1,FALSE)</f>
        <v>111.250541410263</v>
      </c>
      <c r="AI53" s="47">
        <f>VLOOKUP($A53,'ADR Raw Data'!$B$6:$BE$43,'ADR Raw Data'!T$1,FALSE)</f>
        <v>40.281954123154797</v>
      </c>
      <c r="AJ53" s="48">
        <f>VLOOKUP($A53,'ADR Raw Data'!$B$6:$BE$43,'ADR Raw Data'!U$1,FALSE)</f>
        <v>5.7871941120860804</v>
      </c>
      <c r="AK53" s="48">
        <f>VLOOKUP($A53,'ADR Raw Data'!$B$6:$BE$43,'ADR Raw Data'!V$1,FALSE)</f>
        <v>4.1363926584726398</v>
      </c>
      <c r="AL53" s="48">
        <f>VLOOKUP($A53,'ADR Raw Data'!$B$6:$BE$43,'ADR Raw Data'!W$1,FALSE)</f>
        <v>3.3122840872563</v>
      </c>
      <c r="AM53" s="48">
        <f>VLOOKUP($A53,'ADR Raw Data'!$B$6:$BE$43,'ADR Raw Data'!X$1,FALSE)</f>
        <v>-7.6197135358103996</v>
      </c>
      <c r="AN53" s="49">
        <f>VLOOKUP($A53,'ADR Raw Data'!$B$6:$BE$43,'ADR Raw Data'!Y$1,FALSE)</f>
        <v>6.7352140699426002</v>
      </c>
      <c r="AO53" s="48">
        <f>VLOOKUP($A53,'ADR Raw Data'!$B$6:$BE$43,'ADR Raw Data'!AA$1,FALSE)</f>
        <v>-21.841890791598399</v>
      </c>
      <c r="AP53" s="48">
        <f>VLOOKUP($A53,'ADR Raw Data'!$B$6:$BE$43,'ADR Raw Data'!AB$1,FALSE)</f>
        <v>-21.8097418568967</v>
      </c>
      <c r="AQ53" s="49">
        <f>VLOOKUP($A53,'ADR Raw Data'!$B$6:$BE$43,'ADR Raw Data'!AC$1,FALSE)</f>
        <v>-21.823668601377602</v>
      </c>
      <c r="AR53" s="50">
        <f>VLOOKUP($A53,'ADR Raw Data'!$B$6:$BE$43,'ADR Raw Data'!AE$1,FALSE)</f>
        <v>-4.5364777222281001</v>
      </c>
      <c r="AS53" s="40"/>
      <c r="AT53" s="51">
        <f>VLOOKUP($A53,'RevPAR Raw Data'!$B$6:$BE$43,'RevPAR Raw Data'!G$1,FALSE)</f>
        <v>68.335125793557395</v>
      </c>
      <c r="AU53" s="52">
        <f>VLOOKUP($A53,'RevPAR Raw Data'!$B$6:$BE$43,'RevPAR Raw Data'!H$1,FALSE)</f>
        <v>61.575008229485</v>
      </c>
      <c r="AV53" s="52">
        <f>VLOOKUP($A53,'RevPAR Raw Data'!$B$6:$BE$43,'RevPAR Raw Data'!I$1,FALSE)</f>
        <v>68.973954855396101</v>
      </c>
      <c r="AW53" s="52">
        <f>VLOOKUP($A53,'RevPAR Raw Data'!$B$6:$BE$43,'RevPAR Raw Data'!J$1,FALSE)</f>
        <v>68.718417587585193</v>
      </c>
      <c r="AX53" s="52">
        <f>VLOOKUP($A53,'RevPAR Raw Data'!$B$6:$BE$43,'RevPAR Raw Data'!K$1,FALSE)</f>
        <v>60.813143663296401</v>
      </c>
      <c r="AY53" s="53">
        <f>VLOOKUP($A53,'RevPAR Raw Data'!$B$6:$BE$43,'RevPAR Raw Data'!L$1,FALSE)</f>
        <v>65.683130025864003</v>
      </c>
      <c r="AZ53" s="52">
        <f>VLOOKUP($A53,'RevPAR Raw Data'!$B$6:$BE$43,'RevPAR Raw Data'!N$1,FALSE)</f>
        <v>64.279557959087697</v>
      </c>
      <c r="BA53" s="52">
        <f>VLOOKUP($A53,'RevPAR Raw Data'!$B$6:$BE$43,'RevPAR Raw Data'!O$1,FALSE)</f>
        <v>70.643809075946294</v>
      </c>
      <c r="BB53" s="53">
        <f>VLOOKUP($A53,'RevPAR Raw Data'!$B$6:$BE$43,'RevPAR Raw Data'!P$1,FALSE)</f>
        <v>67.461683517517002</v>
      </c>
      <c r="BC53" s="54">
        <f>VLOOKUP($A53,'RevPAR Raw Data'!$B$6:$BE$43,'RevPAR Raw Data'!R$1,FALSE)</f>
        <v>66.191288166336307</v>
      </c>
      <c r="BE53" s="47">
        <f>VLOOKUP($A53,'RevPAR Raw Data'!$B$6:$BE$43,'RevPAR Raw Data'!T$1,FALSE)</f>
        <v>78.468409466466298</v>
      </c>
      <c r="BF53" s="48">
        <f>VLOOKUP($A53,'RevPAR Raw Data'!$B$6:$BE$43,'RevPAR Raw Data'!U$1,FALSE)</f>
        <v>-0.53613990498219</v>
      </c>
      <c r="BG53" s="48">
        <f>VLOOKUP($A53,'RevPAR Raw Data'!$B$6:$BE$43,'RevPAR Raw Data'!V$1,FALSE)</f>
        <v>-2.0778711029995902</v>
      </c>
      <c r="BH53" s="48">
        <f>VLOOKUP($A53,'RevPAR Raw Data'!$B$6:$BE$43,'RevPAR Raw Data'!W$1,FALSE)</f>
        <v>-4.8996391110511199</v>
      </c>
      <c r="BI53" s="48">
        <f>VLOOKUP($A53,'RevPAR Raw Data'!$B$6:$BE$43,'RevPAR Raw Data'!X$1,FALSE)</f>
        <v>-19.124688924701601</v>
      </c>
      <c r="BJ53" s="49">
        <f>VLOOKUP($A53,'RevPAR Raw Data'!$B$6:$BE$43,'RevPAR Raw Data'!Y$1,FALSE)</f>
        <v>3.24718672753349</v>
      </c>
      <c r="BK53" s="48">
        <f>VLOOKUP($A53,'RevPAR Raw Data'!$B$6:$BE$43,'RevPAR Raw Data'!AA$1,FALSE)</f>
        <v>-35.696816275319698</v>
      </c>
      <c r="BL53" s="48">
        <f>VLOOKUP($A53,'RevPAR Raw Data'!$B$6:$BE$43,'RevPAR Raw Data'!AB$1,FALSE)</f>
        <v>-35.4547722521257</v>
      </c>
      <c r="BM53" s="49">
        <f>VLOOKUP($A53,'RevPAR Raw Data'!$B$6:$BE$43,'RevPAR Raw Data'!AC$1,FALSE)</f>
        <v>-35.570312587145501</v>
      </c>
      <c r="BN53" s="50">
        <f>VLOOKUP($A53,'RevPAR Raw Data'!$B$6:$BE$43,'RevPAR Raw Data'!AE$1,FALSE)</f>
        <v>-12.1629825019526</v>
      </c>
    </row>
    <row r="54" spans="1:66" x14ac:dyDescent="0.45">
      <c r="A54" s="66" t="s">
        <v>84</v>
      </c>
      <c r="B54" s="47">
        <f>VLOOKUP($A54,'Occupancy Raw Data'!$B$8:$BE$45,'Occupancy Raw Data'!G$3,FALSE)</f>
        <v>41.240045506257097</v>
      </c>
      <c r="C54" s="48">
        <f>VLOOKUP($A54,'Occupancy Raw Data'!$B$8:$BE$45,'Occupancy Raw Data'!H$3,FALSE)</f>
        <v>49.078498293515302</v>
      </c>
      <c r="D54" s="48">
        <f>VLOOKUP($A54,'Occupancy Raw Data'!$B$8:$BE$45,'Occupancy Raw Data'!I$3,FALSE)</f>
        <v>55.255972696245699</v>
      </c>
      <c r="E54" s="48">
        <f>VLOOKUP($A54,'Occupancy Raw Data'!$B$8:$BE$45,'Occupancy Raw Data'!J$3,FALSE)</f>
        <v>54.982935153583597</v>
      </c>
      <c r="F54" s="48">
        <f>VLOOKUP($A54,'Occupancy Raw Data'!$B$8:$BE$45,'Occupancy Raw Data'!K$3,FALSE)</f>
        <v>54.050056882821302</v>
      </c>
      <c r="G54" s="49">
        <f>VLOOKUP($A54,'Occupancy Raw Data'!$B$8:$BE$45,'Occupancy Raw Data'!L$3,FALSE)</f>
        <v>50.921501706484598</v>
      </c>
      <c r="H54" s="48">
        <f>VLOOKUP($A54,'Occupancy Raw Data'!$B$8:$BE$45,'Occupancy Raw Data'!N$3,FALSE)</f>
        <v>66.814562002275295</v>
      </c>
      <c r="I54" s="48">
        <f>VLOOKUP($A54,'Occupancy Raw Data'!$B$8:$BE$45,'Occupancy Raw Data'!O$3,FALSE)</f>
        <v>67.656427758816804</v>
      </c>
      <c r="J54" s="49">
        <f>VLOOKUP($A54,'Occupancy Raw Data'!$B$8:$BE$45,'Occupancy Raw Data'!P$3,FALSE)</f>
        <v>67.235494880546</v>
      </c>
      <c r="K54" s="50">
        <f>VLOOKUP($A54,'Occupancy Raw Data'!$B$8:$BE$45,'Occupancy Raw Data'!R$3,FALSE)</f>
        <v>55.582642613359297</v>
      </c>
      <c r="M54" s="47">
        <f>VLOOKUP($A54,'Occupancy Raw Data'!$B$8:$BE$45,'Occupancy Raw Data'!T$3,FALSE)</f>
        <v>-18.4726801407447</v>
      </c>
      <c r="N54" s="48">
        <f>VLOOKUP($A54,'Occupancy Raw Data'!$B$8:$BE$45,'Occupancy Raw Data'!U$3,FALSE)</f>
        <v>-9.0150524414184208</v>
      </c>
      <c r="O54" s="48">
        <f>VLOOKUP($A54,'Occupancy Raw Data'!$B$8:$BE$45,'Occupancy Raw Data'!V$3,FALSE)</f>
        <v>-3.3712422975690699</v>
      </c>
      <c r="P54" s="48">
        <f>VLOOKUP($A54,'Occupancy Raw Data'!$B$8:$BE$45,'Occupancy Raw Data'!W$3,FALSE)</f>
        <v>-10.334256722631199</v>
      </c>
      <c r="Q54" s="48">
        <f>VLOOKUP($A54,'Occupancy Raw Data'!$B$8:$BE$45,'Occupancy Raw Data'!X$3,FALSE)</f>
        <v>-11.640963387663399</v>
      </c>
      <c r="R54" s="49">
        <f>VLOOKUP($A54,'Occupancy Raw Data'!$B$8:$BE$45,'Occupancy Raw Data'!Y$3,FALSE)</f>
        <v>-10.412645254142699</v>
      </c>
      <c r="S54" s="48">
        <f>VLOOKUP($A54,'Occupancy Raw Data'!$B$8:$BE$45,'Occupancy Raw Data'!AA$3,FALSE)</f>
        <v>-4.1174782709866902</v>
      </c>
      <c r="T54" s="48">
        <f>VLOOKUP($A54,'Occupancy Raw Data'!$B$8:$BE$45,'Occupancy Raw Data'!AB$3,FALSE)</f>
        <v>-4.6341567378951201</v>
      </c>
      <c r="U54" s="49">
        <f>VLOOKUP($A54,'Occupancy Raw Data'!$B$8:$BE$45,'Occupancy Raw Data'!AC$3,FALSE)</f>
        <v>-4.37813274932277</v>
      </c>
      <c r="V54" s="50">
        <f>VLOOKUP($A54,'Occupancy Raw Data'!$B$8:$BE$45,'Occupancy Raw Data'!AE$3,FALSE)</f>
        <v>-8.4150831169718092</v>
      </c>
      <c r="X54" s="51">
        <f>VLOOKUP($A54,'ADR Raw Data'!$B$6:$BE$43,'ADR Raw Data'!G$1,FALSE)</f>
        <v>99.307862068965505</v>
      </c>
      <c r="Y54" s="52">
        <f>VLOOKUP($A54,'ADR Raw Data'!$B$6:$BE$43,'ADR Raw Data'!H$1,FALSE)</f>
        <v>100.66370421882201</v>
      </c>
      <c r="Z54" s="52">
        <f>VLOOKUP($A54,'ADR Raw Data'!$B$6:$BE$43,'ADR Raw Data'!I$1,FALSE)</f>
        <v>103.858672019765</v>
      </c>
      <c r="AA54" s="52">
        <f>VLOOKUP($A54,'ADR Raw Data'!$B$6:$BE$43,'ADR Raw Data'!J$1,FALSE)</f>
        <v>103.412199462031</v>
      </c>
      <c r="AB54" s="52">
        <f>VLOOKUP($A54,'ADR Raw Data'!$B$6:$BE$43,'ADR Raw Data'!K$1,FALSE)</f>
        <v>107.864794780046</v>
      </c>
      <c r="AC54" s="53">
        <f>VLOOKUP($A54,'ADR Raw Data'!$B$6:$BE$43,'ADR Raw Data'!L$1,FALSE)</f>
        <v>103.259722520107</v>
      </c>
      <c r="AD54" s="52">
        <f>VLOOKUP($A54,'ADR Raw Data'!$B$6:$BE$43,'ADR Raw Data'!N$1,FALSE)</f>
        <v>154.42711901924</v>
      </c>
      <c r="AE54" s="52">
        <f>VLOOKUP($A54,'ADR Raw Data'!$B$6:$BE$43,'ADR Raw Data'!O$1,FALSE)</f>
        <v>158.58986211535199</v>
      </c>
      <c r="AF54" s="53">
        <f>VLOOKUP($A54,'ADR Raw Data'!$B$6:$BE$43,'ADR Raw Data'!P$1,FALSE)</f>
        <v>156.52152115059201</v>
      </c>
      <c r="AG54" s="54">
        <f>VLOOKUP($A54,'ADR Raw Data'!$B$6:$BE$43,'ADR Raw Data'!R$1,FALSE)</f>
        <v>121.66774766081799</v>
      </c>
      <c r="AI54" s="47">
        <f>VLOOKUP($A54,'ADR Raw Data'!$B$6:$BE$43,'ADR Raw Data'!T$1,FALSE)</f>
        <v>-27.480386938721399</v>
      </c>
      <c r="AJ54" s="48">
        <f>VLOOKUP($A54,'ADR Raw Data'!$B$6:$BE$43,'ADR Raw Data'!U$1,FALSE)</f>
        <v>-7.1154134446520798</v>
      </c>
      <c r="AK54" s="48">
        <f>VLOOKUP($A54,'ADR Raw Data'!$B$6:$BE$43,'ADR Raw Data'!V$1,FALSE)</f>
        <v>-4.4057752720847203</v>
      </c>
      <c r="AL54" s="48">
        <f>VLOOKUP($A54,'ADR Raw Data'!$B$6:$BE$43,'ADR Raw Data'!W$1,FALSE)</f>
        <v>-3.6172173067767099</v>
      </c>
      <c r="AM54" s="48">
        <f>VLOOKUP($A54,'ADR Raw Data'!$B$6:$BE$43,'ADR Raw Data'!X$1,FALSE)</f>
        <v>-6.1597340328937902</v>
      </c>
      <c r="AN54" s="49">
        <f>VLOOKUP($A54,'ADR Raw Data'!$B$6:$BE$43,'ADR Raw Data'!Y$1,FALSE)</f>
        <v>-9.9695756109768094</v>
      </c>
      <c r="AO54" s="48">
        <f>VLOOKUP($A54,'ADR Raw Data'!$B$6:$BE$43,'ADR Raw Data'!AA$1,FALSE)</f>
        <v>-2.9801740196866802</v>
      </c>
      <c r="AP54" s="48">
        <f>VLOOKUP($A54,'ADR Raw Data'!$B$6:$BE$43,'ADR Raw Data'!AB$1,FALSE)</f>
        <v>-0.70999397051184399</v>
      </c>
      <c r="AQ54" s="49">
        <f>VLOOKUP($A54,'ADR Raw Data'!$B$6:$BE$43,'ADR Raw Data'!AC$1,FALSE)</f>
        <v>-1.8364686835844599</v>
      </c>
      <c r="AR54" s="50">
        <f>VLOOKUP($A54,'ADR Raw Data'!$B$6:$BE$43,'ADR Raw Data'!AE$1,FALSE)</f>
        <v>-6.0548577642867603</v>
      </c>
      <c r="AS54" s="40"/>
      <c r="AT54" s="51">
        <f>VLOOKUP($A54,'RevPAR Raw Data'!$B$6:$BE$43,'RevPAR Raw Data'!G$1,FALSE)</f>
        <v>40.954607508532398</v>
      </c>
      <c r="AU54" s="52">
        <f>VLOOKUP($A54,'RevPAR Raw Data'!$B$6:$BE$43,'RevPAR Raw Data'!H$1,FALSE)</f>
        <v>49.404234357224098</v>
      </c>
      <c r="AV54" s="52">
        <f>VLOOKUP($A54,'RevPAR Raw Data'!$B$6:$BE$43,'RevPAR Raw Data'!I$1,FALSE)</f>
        <v>57.388119453924901</v>
      </c>
      <c r="AW54" s="52">
        <f>VLOOKUP($A54,'RevPAR Raw Data'!$B$6:$BE$43,'RevPAR Raw Data'!J$1,FALSE)</f>
        <v>56.8590625711035</v>
      </c>
      <c r="AX54" s="52">
        <f>VLOOKUP($A54,'RevPAR Raw Data'!$B$6:$BE$43,'RevPAR Raw Data'!K$1,FALSE)</f>
        <v>58.300982935153499</v>
      </c>
      <c r="AY54" s="53">
        <f>VLOOKUP($A54,'RevPAR Raw Data'!$B$6:$BE$43,'RevPAR Raw Data'!L$1,FALSE)</f>
        <v>52.581401365187702</v>
      </c>
      <c r="AZ54" s="52">
        <f>VLOOKUP($A54,'RevPAR Raw Data'!$B$6:$BE$43,'RevPAR Raw Data'!N$1,FALSE)</f>
        <v>103.179803185437</v>
      </c>
      <c r="BA54" s="52">
        <f>VLOOKUP($A54,'RevPAR Raw Data'!$B$6:$BE$43,'RevPAR Raw Data'!O$1,FALSE)</f>
        <v>107.29623549487999</v>
      </c>
      <c r="BB54" s="53">
        <f>VLOOKUP($A54,'RevPAR Raw Data'!$B$6:$BE$43,'RevPAR Raw Data'!P$1,FALSE)</f>
        <v>105.238019340159</v>
      </c>
      <c r="BC54" s="54">
        <f>VLOOKUP($A54,'RevPAR Raw Data'!$B$6:$BE$43,'RevPAR Raw Data'!R$1,FALSE)</f>
        <v>67.626149358036699</v>
      </c>
      <c r="BE54" s="47">
        <f>VLOOKUP($A54,'RevPAR Raw Data'!$B$6:$BE$43,'RevPAR Raw Data'!T$1,FALSE)</f>
        <v>-40.876703098837098</v>
      </c>
      <c r="BF54" s="48">
        <f>VLOOKUP($A54,'RevPAR Raw Data'!$B$6:$BE$43,'RevPAR Raw Data'!U$1,FALSE)</f>
        <v>-15.489007632611299</v>
      </c>
      <c r="BG54" s="48">
        <f>VLOOKUP($A54,'RevPAR Raw Data'!$B$6:$BE$43,'RevPAR Raw Data'!V$1,FALSE)</f>
        <v>-7.6284882101454397</v>
      </c>
      <c r="BH54" s="48">
        <f>VLOOKUP($A54,'RevPAR Raw Data'!$B$6:$BE$43,'RevPAR Raw Data'!W$1,FALSE)</f>
        <v>-13.577661506710101</v>
      </c>
      <c r="BI54" s="48">
        <f>VLOOKUP($A54,'RevPAR Raw Data'!$B$6:$BE$43,'RevPAR Raw Data'!X$1,FALSE)</f>
        <v>-17.083645037010498</v>
      </c>
      <c r="BJ54" s="49">
        <f>VLOOKUP($A54,'RevPAR Raw Data'!$B$6:$BE$43,'RevPAR Raw Data'!Y$1,FALSE)</f>
        <v>-19.344124323404898</v>
      </c>
      <c r="BK54" s="48">
        <f>VLOOKUP($A54,'RevPAR Raw Data'!$B$6:$BE$43,'RevPAR Raw Data'!AA$1,FALSE)</f>
        <v>-6.9749442729751898</v>
      </c>
      <c r="BL54" s="48">
        <f>VLOOKUP($A54,'RevPAR Raw Data'!$B$6:$BE$43,'RevPAR Raw Data'!AB$1,FALSE)</f>
        <v>-5.3112484749838504</v>
      </c>
      <c r="BM54" s="49">
        <f>VLOOKUP($A54,'RevPAR Raw Data'!$B$6:$BE$43,'RevPAR Raw Data'!AC$1,FALSE)</f>
        <v>-6.1341983960401603</v>
      </c>
      <c r="BN54" s="50">
        <f>VLOOKUP($A54,'RevPAR Raw Data'!$B$6:$BE$43,'RevPAR Raw Data'!AE$1,FALSE)</f>
        <v>-13.9604195677794</v>
      </c>
    </row>
    <row r="55" spans="1:66" x14ac:dyDescent="0.45">
      <c r="A55" s="63" t="s">
        <v>85</v>
      </c>
      <c r="B55" s="47">
        <f>VLOOKUP($A55,'Occupancy Raw Data'!$B$8:$BE$45,'Occupancy Raw Data'!G$3,FALSE)</f>
        <v>44.250645994831999</v>
      </c>
      <c r="C55" s="48">
        <f>VLOOKUP($A55,'Occupancy Raw Data'!$B$8:$BE$45,'Occupancy Raw Data'!H$3,FALSE)</f>
        <v>55.749354005167902</v>
      </c>
      <c r="D55" s="48">
        <f>VLOOKUP($A55,'Occupancy Raw Data'!$B$8:$BE$45,'Occupancy Raw Data'!I$3,FALSE)</f>
        <v>57.299741602067101</v>
      </c>
      <c r="E55" s="48">
        <f>VLOOKUP($A55,'Occupancy Raw Data'!$B$8:$BE$45,'Occupancy Raw Data'!J$3,FALSE)</f>
        <v>54.005167958656301</v>
      </c>
      <c r="F55" s="48">
        <f>VLOOKUP($A55,'Occupancy Raw Data'!$B$8:$BE$45,'Occupancy Raw Data'!K$3,FALSE)</f>
        <v>48.449612403100701</v>
      </c>
      <c r="G55" s="49">
        <f>VLOOKUP($A55,'Occupancy Raw Data'!$B$8:$BE$45,'Occupancy Raw Data'!L$3,FALSE)</f>
        <v>51.950904392764798</v>
      </c>
      <c r="H55" s="48">
        <f>VLOOKUP($A55,'Occupancy Raw Data'!$B$8:$BE$45,'Occupancy Raw Data'!N$3,FALSE)</f>
        <v>47.674418604651102</v>
      </c>
      <c r="I55" s="48">
        <f>VLOOKUP($A55,'Occupancy Raw Data'!$B$8:$BE$45,'Occupancy Raw Data'!O$3,FALSE)</f>
        <v>49.224806201550301</v>
      </c>
      <c r="J55" s="49">
        <f>VLOOKUP($A55,'Occupancy Raw Data'!$B$8:$BE$45,'Occupancy Raw Data'!P$3,FALSE)</f>
        <v>48.449612403100701</v>
      </c>
      <c r="K55" s="50">
        <f>VLOOKUP($A55,'Occupancy Raw Data'!$B$8:$BE$45,'Occupancy Raw Data'!R$3,FALSE)</f>
        <v>50.950535252860803</v>
      </c>
      <c r="M55" s="47">
        <f>VLOOKUP($A55,'Occupancy Raw Data'!$B$8:$BE$45,'Occupancy Raw Data'!T$3,FALSE)</f>
        <v>5.7503102475180103</v>
      </c>
      <c r="N55" s="48">
        <f>VLOOKUP($A55,'Occupancy Raw Data'!$B$8:$BE$45,'Occupancy Raw Data'!U$3,FALSE)</f>
        <v>6.4439045591445998</v>
      </c>
      <c r="O55" s="48">
        <f>VLOOKUP($A55,'Occupancy Raw Data'!$B$8:$BE$45,'Occupancy Raw Data'!V$3,FALSE)</f>
        <v>1.03947153859662</v>
      </c>
      <c r="P55" s="48">
        <f>VLOOKUP($A55,'Occupancy Raw Data'!$B$8:$BE$45,'Occupancy Raw Data'!W$3,FALSE)</f>
        <v>-11.333888085957399</v>
      </c>
      <c r="Q55" s="48">
        <f>VLOOKUP($A55,'Occupancy Raw Data'!$B$8:$BE$45,'Occupancy Raw Data'!X$3,FALSE)</f>
        <v>-18.4272458612915</v>
      </c>
      <c r="R55" s="49">
        <f>VLOOKUP($A55,'Occupancy Raw Data'!$B$8:$BE$45,'Occupancy Raw Data'!Y$3,FALSE)</f>
        <v>-4.2315857869990596</v>
      </c>
      <c r="S55" s="48">
        <f>VLOOKUP($A55,'Occupancy Raw Data'!$B$8:$BE$45,'Occupancy Raw Data'!AA$3,FALSE)</f>
        <v>-25.193379878446901</v>
      </c>
      <c r="T55" s="48">
        <f>VLOOKUP($A55,'Occupancy Raw Data'!$B$8:$BE$45,'Occupancy Raw Data'!AB$3,FALSE)</f>
        <v>-18.071427937167499</v>
      </c>
      <c r="U55" s="49">
        <f>VLOOKUP($A55,'Occupancy Raw Data'!$B$8:$BE$45,'Occupancy Raw Data'!AC$3,FALSE)</f>
        <v>-21.737313149855002</v>
      </c>
      <c r="V55" s="50">
        <f>VLOOKUP($A55,'Occupancy Raw Data'!$B$8:$BE$45,'Occupancy Raw Data'!AE$3,FALSE)</f>
        <v>-9.71813692389415</v>
      </c>
      <c r="X55" s="51">
        <f>VLOOKUP($A55,'ADR Raw Data'!$B$6:$BE$43,'ADR Raw Data'!G$1,FALSE)</f>
        <v>88.761883211678807</v>
      </c>
      <c r="Y55" s="52">
        <f>VLOOKUP($A55,'ADR Raw Data'!$B$6:$BE$43,'ADR Raw Data'!H$1,FALSE)</f>
        <v>90.748366164542205</v>
      </c>
      <c r="Z55" s="52">
        <f>VLOOKUP($A55,'ADR Raw Data'!$B$6:$BE$43,'ADR Raw Data'!I$1,FALSE)</f>
        <v>92.475039458850006</v>
      </c>
      <c r="AA55" s="52">
        <f>VLOOKUP($A55,'ADR Raw Data'!$B$6:$BE$43,'ADR Raw Data'!J$1,FALSE)</f>
        <v>91.209019138755906</v>
      </c>
      <c r="AB55" s="52">
        <f>VLOOKUP($A55,'ADR Raw Data'!$B$6:$BE$43,'ADR Raw Data'!K$1,FALSE)</f>
        <v>87.799826666666604</v>
      </c>
      <c r="AC55" s="53">
        <f>VLOOKUP($A55,'ADR Raw Data'!$B$6:$BE$43,'ADR Raw Data'!L$1,FALSE)</f>
        <v>90.3366575478736</v>
      </c>
      <c r="AD55" s="52">
        <f>VLOOKUP($A55,'ADR Raw Data'!$B$6:$BE$43,'ADR Raw Data'!N$1,FALSE)</f>
        <v>91.118157181571803</v>
      </c>
      <c r="AE55" s="52">
        <f>VLOOKUP($A55,'ADR Raw Data'!$B$6:$BE$43,'ADR Raw Data'!O$1,FALSE)</f>
        <v>94.326666666666597</v>
      </c>
      <c r="AF55" s="53">
        <f>VLOOKUP($A55,'ADR Raw Data'!$B$6:$BE$43,'ADR Raw Data'!P$1,FALSE)</f>
        <v>92.748080000000002</v>
      </c>
      <c r="AG55" s="54">
        <f>VLOOKUP($A55,'ADR Raw Data'!$B$6:$BE$43,'ADR Raw Data'!R$1,FALSE)</f>
        <v>90.991816699873198</v>
      </c>
      <c r="AI55" s="47">
        <f>VLOOKUP($A55,'ADR Raw Data'!$B$6:$BE$43,'ADR Raw Data'!T$1,FALSE)</f>
        <v>4.9125285310863402</v>
      </c>
      <c r="AJ55" s="48">
        <f>VLOOKUP($A55,'ADR Raw Data'!$B$6:$BE$43,'ADR Raw Data'!U$1,FALSE)</f>
        <v>7.9492660635731003</v>
      </c>
      <c r="AK55" s="48">
        <f>VLOOKUP($A55,'ADR Raw Data'!$B$6:$BE$43,'ADR Raw Data'!V$1,FALSE)</f>
        <v>9.3314083699016805</v>
      </c>
      <c r="AL55" s="48">
        <f>VLOOKUP($A55,'ADR Raw Data'!$B$6:$BE$43,'ADR Raw Data'!W$1,FALSE)</f>
        <v>3.7594050463678701</v>
      </c>
      <c r="AM55" s="48">
        <f>VLOOKUP($A55,'ADR Raw Data'!$B$6:$BE$43,'ADR Raw Data'!X$1,FALSE)</f>
        <v>-1.63396259123136</v>
      </c>
      <c r="AN55" s="49">
        <f>VLOOKUP($A55,'ADR Raw Data'!$B$6:$BE$43,'ADR Raw Data'!Y$1,FALSE)</f>
        <v>4.7307405035887804</v>
      </c>
      <c r="AO55" s="48">
        <f>VLOOKUP($A55,'ADR Raw Data'!$B$6:$BE$43,'ADR Raw Data'!AA$1,FALSE)</f>
        <v>-5.1474380433010003</v>
      </c>
      <c r="AP55" s="48">
        <f>VLOOKUP($A55,'ADR Raw Data'!$B$6:$BE$43,'ADR Raw Data'!AB$1,FALSE)</f>
        <v>-3.0816500622840799</v>
      </c>
      <c r="AQ55" s="49">
        <f>VLOOKUP($A55,'ADR Raw Data'!$B$6:$BE$43,'ADR Raw Data'!AC$1,FALSE)</f>
        <v>-4.0627945064334199</v>
      </c>
      <c r="AR55" s="50">
        <f>VLOOKUP($A55,'ADR Raw Data'!$B$6:$BE$43,'ADR Raw Data'!AE$1,FALSE)</f>
        <v>1.64208114175846</v>
      </c>
      <c r="AS55" s="40"/>
      <c r="AT55" s="51">
        <f>VLOOKUP($A55,'RevPAR Raw Data'!$B$6:$BE$43,'RevPAR Raw Data'!G$1,FALSE)</f>
        <v>39.277706718346202</v>
      </c>
      <c r="AU55" s="52">
        <f>VLOOKUP($A55,'RevPAR Raw Data'!$B$6:$BE$43,'RevPAR Raw Data'!H$1,FALSE)</f>
        <v>50.591627906976697</v>
      </c>
      <c r="AV55" s="52">
        <f>VLOOKUP($A55,'RevPAR Raw Data'!$B$6:$BE$43,'RevPAR Raw Data'!I$1,FALSE)</f>
        <v>52.987958656330697</v>
      </c>
      <c r="AW55" s="52">
        <f>VLOOKUP($A55,'RevPAR Raw Data'!$B$6:$BE$43,'RevPAR Raw Data'!J$1,FALSE)</f>
        <v>49.257583979328103</v>
      </c>
      <c r="AX55" s="52">
        <f>VLOOKUP($A55,'RevPAR Raw Data'!$B$6:$BE$43,'RevPAR Raw Data'!K$1,FALSE)</f>
        <v>42.538675710594298</v>
      </c>
      <c r="AY55" s="53">
        <f>VLOOKUP($A55,'RevPAR Raw Data'!$B$6:$BE$43,'RevPAR Raw Data'!L$1,FALSE)</f>
        <v>46.930710594315201</v>
      </c>
      <c r="AZ55" s="52">
        <f>VLOOKUP($A55,'RevPAR Raw Data'!$B$6:$BE$43,'RevPAR Raw Data'!N$1,FALSE)</f>
        <v>43.440051679586503</v>
      </c>
      <c r="BA55" s="52">
        <f>VLOOKUP($A55,'RevPAR Raw Data'!$B$6:$BE$43,'RevPAR Raw Data'!O$1,FALSE)</f>
        <v>46.432118863048998</v>
      </c>
      <c r="BB55" s="53">
        <f>VLOOKUP($A55,'RevPAR Raw Data'!$B$6:$BE$43,'RevPAR Raw Data'!P$1,FALSE)</f>
        <v>44.936085271317801</v>
      </c>
      <c r="BC55" s="54">
        <f>VLOOKUP($A55,'RevPAR Raw Data'!$B$6:$BE$43,'RevPAR Raw Data'!R$1,FALSE)</f>
        <v>46.360817644887398</v>
      </c>
      <c r="BE55" s="47">
        <f>VLOOKUP($A55,'RevPAR Raw Data'!$B$6:$BE$43,'RevPAR Raw Data'!T$1,FALSE)</f>
        <v>10.9453244101396</v>
      </c>
      <c r="BF55" s="48">
        <f>VLOOKUP($A55,'RevPAR Raw Data'!$B$6:$BE$43,'RevPAR Raw Data'!U$1,FALSE)</f>
        <v>14.9054137410068</v>
      </c>
      <c r="BG55" s="48">
        <f>VLOOKUP($A55,'RevPAR Raw Data'!$B$6:$BE$43,'RevPAR Raw Data'!V$1,FALSE)</f>
        <v>10.4678772426536</v>
      </c>
      <c r="BH55" s="48">
        <f>VLOOKUP($A55,'RevPAR Raw Data'!$B$6:$BE$43,'RevPAR Raw Data'!W$1,FALSE)</f>
        <v>-8.0005698002427508</v>
      </c>
      <c r="BI55" s="48">
        <f>VLOOKUP($A55,'RevPAR Raw Data'!$B$6:$BE$43,'RevPAR Raw Data'!X$1,FALSE)</f>
        <v>-19.7601141485551</v>
      </c>
      <c r="BJ55" s="49">
        <f>VLOOKUP($A55,'RevPAR Raw Data'!$B$6:$BE$43,'RevPAR Raw Data'!Y$1,FALSE)</f>
        <v>0.29896937382005301</v>
      </c>
      <c r="BK55" s="48">
        <f>VLOOKUP($A55,'RevPAR Raw Data'!$B$6:$BE$43,'RevPAR Raw Data'!AA$1,FALSE)</f>
        <v>-29.044004301491402</v>
      </c>
      <c r="BL55" s="48">
        <f>VLOOKUP($A55,'RevPAR Raw Data'!$B$6:$BE$43,'RevPAR Raw Data'!AB$1,FALSE)</f>
        <v>-20.5961798291703</v>
      </c>
      <c r="BM55" s="49">
        <f>VLOOKUP($A55,'RevPAR Raw Data'!$B$6:$BE$43,'RevPAR Raw Data'!AC$1,FALSE)</f>
        <v>-24.916965291789801</v>
      </c>
      <c r="BN55" s="50">
        <f>VLOOKUP($A55,'RevPAR Raw Data'!$B$6:$BE$43,'RevPAR Raw Data'!AE$1,FALSE)</f>
        <v>-8.2356354758932202</v>
      </c>
    </row>
    <row r="56" spans="1:66" ht="16.5" thickBot="1" x14ac:dyDescent="0.5">
      <c r="A56" s="63" t="s">
        <v>86</v>
      </c>
      <c r="B56" s="67">
        <f>VLOOKUP($A56,'Occupancy Raw Data'!$B$8:$BE$45,'Occupancy Raw Data'!G$3,FALSE)</f>
        <v>48.9485334809075</v>
      </c>
      <c r="C56" s="68">
        <f>VLOOKUP($A56,'Occupancy Raw Data'!$B$8:$BE$45,'Occupancy Raw Data'!H$3,FALSE)</f>
        <v>54.537908135030399</v>
      </c>
      <c r="D56" s="68">
        <f>VLOOKUP($A56,'Occupancy Raw Data'!$B$8:$BE$45,'Occupancy Raw Data'!I$3,FALSE)</f>
        <v>61.828998339789699</v>
      </c>
      <c r="E56" s="68">
        <f>VLOOKUP($A56,'Occupancy Raw Data'!$B$8:$BE$45,'Occupancy Raw Data'!J$3,FALSE)</f>
        <v>65.785832872163795</v>
      </c>
      <c r="F56" s="68">
        <f>VLOOKUP($A56,'Occupancy Raw Data'!$B$8:$BE$45,'Occupancy Raw Data'!K$3,FALSE)</f>
        <v>64.263973436635297</v>
      </c>
      <c r="G56" s="69">
        <f>VLOOKUP($A56,'Occupancy Raw Data'!$B$8:$BE$45,'Occupancy Raw Data'!L$3,FALSE)</f>
        <v>59.0730492529053</v>
      </c>
      <c r="H56" s="68">
        <f>VLOOKUP($A56,'Occupancy Raw Data'!$B$8:$BE$45,'Occupancy Raw Data'!N$3,FALSE)</f>
        <v>64.277808522412798</v>
      </c>
      <c r="I56" s="68">
        <f>VLOOKUP($A56,'Occupancy Raw Data'!$B$8:$BE$45,'Occupancy Raw Data'!O$3,FALSE)</f>
        <v>66.394576646375199</v>
      </c>
      <c r="J56" s="69">
        <f>VLOOKUP($A56,'Occupancy Raw Data'!$B$8:$BE$45,'Occupancy Raw Data'!P$3,FALSE)</f>
        <v>65.336192584393999</v>
      </c>
      <c r="K56" s="70">
        <f>VLOOKUP($A56,'Occupancy Raw Data'!$B$8:$BE$45,'Occupancy Raw Data'!R$3,FALSE)</f>
        <v>60.862518776187798</v>
      </c>
      <c r="M56" s="67">
        <f>VLOOKUP($A56,'Occupancy Raw Data'!$B$8:$BE$45,'Occupancy Raw Data'!T$3,FALSE)</f>
        <v>23.835457978069499</v>
      </c>
      <c r="N56" s="68">
        <f>VLOOKUP($A56,'Occupancy Raw Data'!$B$8:$BE$45,'Occupancy Raw Data'!U$3,FALSE)</f>
        <v>-1.9661897784047899</v>
      </c>
      <c r="O56" s="68">
        <f>VLOOKUP($A56,'Occupancy Raw Data'!$B$8:$BE$45,'Occupancy Raw Data'!V$3,FALSE)</f>
        <v>2.4320470872686601</v>
      </c>
      <c r="P56" s="68">
        <f>VLOOKUP($A56,'Occupancy Raw Data'!$B$8:$BE$45,'Occupancy Raw Data'!W$3,FALSE)</f>
        <v>10.8110647035952</v>
      </c>
      <c r="Q56" s="68">
        <f>VLOOKUP($A56,'Occupancy Raw Data'!$B$8:$BE$45,'Occupancy Raw Data'!X$3,FALSE)</f>
        <v>5.3669690643800196</v>
      </c>
      <c r="R56" s="69">
        <f>VLOOKUP($A56,'Occupancy Raw Data'!$B$8:$BE$45,'Occupancy Raw Data'!Y$3,FALSE)</f>
        <v>7.06372242494158</v>
      </c>
      <c r="S56" s="68">
        <f>VLOOKUP($A56,'Occupancy Raw Data'!$B$8:$BE$45,'Occupancy Raw Data'!AA$3,FALSE)</f>
        <v>-9.2287102332178303</v>
      </c>
      <c r="T56" s="68">
        <f>VLOOKUP($A56,'Occupancy Raw Data'!$B$8:$BE$45,'Occupancy Raw Data'!AB$3,FALSE)</f>
        <v>-13.3609568574687</v>
      </c>
      <c r="U56" s="69">
        <f>VLOOKUP($A56,'Occupancy Raw Data'!$B$8:$BE$45,'Occupancy Raw Data'!AC$3,FALSE)</f>
        <v>-11.3763962040872</v>
      </c>
      <c r="V56" s="70">
        <f>VLOOKUP($A56,'Occupancy Raw Data'!$B$8:$BE$45,'Occupancy Raw Data'!AE$3,FALSE)</f>
        <v>0.64091726504384305</v>
      </c>
      <c r="X56" s="71">
        <f>VLOOKUP($A56,'ADR Raw Data'!$B$6:$BE$43,'ADR Raw Data'!G$1,FALSE)</f>
        <v>100.702786885245</v>
      </c>
      <c r="Y56" s="72">
        <f>VLOOKUP($A56,'ADR Raw Data'!$B$6:$BE$43,'ADR Raw Data'!H$1,FALSE)</f>
        <v>103.93868594622001</v>
      </c>
      <c r="Z56" s="72">
        <f>VLOOKUP($A56,'ADR Raw Data'!$B$6:$BE$43,'ADR Raw Data'!I$1,FALSE)</f>
        <v>106.40939583799501</v>
      </c>
      <c r="AA56" s="72">
        <f>VLOOKUP($A56,'ADR Raw Data'!$B$6:$BE$43,'ADR Raw Data'!J$1,FALSE)</f>
        <v>109.463194532071</v>
      </c>
      <c r="AB56" s="72">
        <f>VLOOKUP($A56,'ADR Raw Data'!$B$6:$BE$43,'ADR Raw Data'!K$1,FALSE)</f>
        <v>108.91542949407901</v>
      </c>
      <c r="AC56" s="73">
        <f>VLOOKUP($A56,'ADR Raw Data'!$B$6:$BE$43,'ADR Raw Data'!L$1,FALSE)</f>
        <v>106.232891938732</v>
      </c>
      <c r="AD56" s="72">
        <f>VLOOKUP($A56,'ADR Raw Data'!$B$6:$BE$43,'ADR Raw Data'!N$1,FALSE)</f>
        <v>117.82372363323201</v>
      </c>
      <c r="AE56" s="72">
        <f>VLOOKUP($A56,'ADR Raw Data'!$B$6:$BE$43,'ADR Raw Data'!O$1,FALSE)</f>
        <v>119.441662846426</v>
      </c>
      <c r="AF56" s="73">
        <f>VLOOKUP($A56,'ADR Raw Data'!$B$6:$BE$43,'ADR Raw Data'!P$1,FALSE)</f>
        <v>118.645797776601</v>
      </c>
      <c r="AG56" s="74">
        <f>VLOOKUP($A56,'ADR Raw Data'!$B$6:$BE$43,'ADR Raw Data'!R$1,FALSE)</f>
        <v>110.040123725401</v>
      </c>
      <c r="AI56" s="67">
        <f>VLOOKUP($A56,'ADR Raw Data'!$B$6:$BE$43,'ADR Raw Data'!T$1,FALSE)</f>
        <v>-0.25009832591434999</v>
      </c>
      <c r="AJ56" s="68">
        <f>VLOOKUP($A56,'ADR Raw Data'!$B$6:$BE$43,'ADR Raw Data'!U$1,FALSE)</f>
        <v>-0.115318257075935</v>
      </c>
      <c r="AK56" s="68">
        <f>VLOOKUP($A56,'ADR Raw Data'!$B$6:$BE$43,'ADR Raw Data'!V$1,FALSE)</f>
        <v>-5.0765937589546697</v>
      </c>
      <c r="AL56" s="68">
        <f>VLOOKUP($A56,'ADR Raw Data'!$B$6:$BE$43,'ADR Raw Data'!W$1,FALSE)</f>
        <v>-0.51240312467681604</v>
      </c>
      <c r="AM56" s="68">
        <f>VLOOKUP($A56,'ADR Raw Data'!$B$6:$BE$43,'ADR Raw Data'!X$1,FALSE)</f>
        <v>-4.1390969678227396</v>
      </c>
      <c r="AN56" s="69">
        <f>VLOOKUP($A56,'ADR Raw Data'!$B$6:$BE$43,'ADR Raw Data'!Y$1,FALSE)</f>
        <v>-2.3336660667957201</v>
      </c>
      <c r="AO56" s="68">
        <f>VLOOKUP($A56,'ADR Raw Data'!$B$6:$BE$43,'ADR Raw Data'!AA$1,FALSE)</f>
        <v>-13.2820068146916</v>
      </c>
      <c r="AP56" s="68">
        <f>VLOOKUP($A56,'ADR Raw Data'!$B$6:$BE$43,'ADR Raw Data'!AB$1,FALSE)</f>
        <v>-14.3001412462327</v>
      </c>
      <c r="AQ56" s="69">
        <f>VLOOKUP($A56,'ADR Raw Data'!$B$6:$BE$43,'ADR Raw Data'!AC$1,FALSE)</f>
        <v>-13.8313099001381</v>
      </c>
      <c r="AR56" s="70">
        <f>VLOOKUP($A56,'ADR Raw Data'!$B$6:$BE$43,'ADR Raw Data'!AE$1,FALSE)</f>
        <v>-7.4078313083405698</v>
      </c>
      <c r="AS56" s="40"/>
      <c r="AT56" s="71">
        <f>VLOOKUP($A56,'RevPAR Raw Data'!$B$6:$BE$43,'RevPAR Raw Data'!G$1,FALSE)</f>
        <v>49.2925373547315</v>
      </c>
      <c r="AU56" s="72">
        <f>VLOOKUP($A56,'RevPAR Raw Data'!$B$6:$BE$43,'RevPAR Raw Data'!H$1,FALSE)</f>
        <v>56.685985058107299</v>
      </c>
      <c r="AV56" s="72">
        <f>VLOOKUP($A56,'RevPAR Raw Data'!$B$6:$BE$43,'RevPAR Raw Data'!I$1,FALSE)</f>
        <v>65.791863586054205</v>
      </c>
      <c r="AW56" s="72">
        <f>VLOOKUP($A56,'RevPAR Raw Data'!$B$6:$BE$43,'RevPAR Raw Data'!J$1,FALSE)</f>
        <v>72.011274211400107</v>
      </c>
      <c r="AX56" s="72">
        <f>VLOOKUP($A56,'RevPAR Raw Data'!$B$6:$BE$43,'RevPAR Raw Data'!K$1,FALSE)</f>
        <v>69.993382678472599</v>
      </c>
      <c r="AY56" s="73">
        <f>VLOOKUP($A56,'RevPAR Raw Data'!$B$6:$BE$43,'RevPAR Raw Data'!L$1,FALSE)</f>
        <v>62.755008577753102</v>
      </c>
      <c r="AZ56" s="72">
        <f>VLOOKUP($A56,'RevPAR Raw Data'!$B$6:$BE$43,'RevPAR Raw Data'!N$1,FALSE)</f>
        <v>75.734507470946298</v>
      </c>
      <c r="BA56" s="72">
        <f>VLOOKUP($A56,'RevPAR Raw Data'!$B$6:$BE$43,'RevPAR Raw Data'!O$1,FALSE)</f>
        <v>79.3027863862755</v>
      </c>
      <c r="BB56" s="73">
        <f>VLOOKUP($A56,'RevPAR Raw Data'!$B$6:$BE$43,'RevPAR Raw Data'!P$1,FALSE)</f>
        <v>77.518646928610906</v>
      </c>
      <c r="BC56" s="74">
        <f>VLOOKUP($A56,'RevPAR Raw Data'!$B$6:$BE$43,'RevPAR Raw Data'!R$1,FALSE)</f>
        <v>66.973190963712497</v>
      </c>
      <c r="BE56" s="67">
        <f>VLOOKUP($A56,'RevPAR Raw Data'!$B$6:$BE$43,'RevPAR Raw Data'!T$1,FALSE)</f>
        <v>23.525747570778002</v>
      </c>
      <c r="BF56" s="68">
        <f>VLOOKUP($A56,'RevPAR Raw Data'!$B$6:$BE$43,'RevPAR Raw Data'!U$1,FALSE)</f>
        <v>-2.0792406596974602</v>
      </c>
      <c r="BG56" s="68">
        <f>VLOOKUP($A56,'RevPAR Raw Data'!$B$6:$BE$43,'RevPAR Raw Data'!V$1,FALSE)</f>
        <v>-2.7680118223331198</v>
      </c>
      <c r="BH56" s="68">
        <f>VLOOKUP($A56,'RevPAR Raw Data'!$B$6:$BE$43,'RevPAR Raw Data'!W$1,FALSE)</f>
        <v>10.2432653455663</v>
      </c>
      <c r="BI56" s="68">
        <f>VLOOKUP($A56,'RevPAR Raw Data'!$B$6:$BE$43,'RevPAR Raw Data'!X$1,FALSE)</f>
        <v>1.0057280427495401</v>
      </c>
      <c r="BJ56" s="69">
        <f>VLOOKUP($A56,'RevPAR Raw Data'!$B$6:$BE$43,'RevPAR Raw Data'!Y$1,FALSE)</f>
        <v>4.5652126648623597</v>
      </c>
      <c r="BK56" s="68">
        <f>VLOOKUP($A56,'RevPAR Raw Data'!$B$6:$BE$43,'RevPAR Raw Data'!AA$1,FALSE)</f>
        <v>-21.2849591258252</v>
      </c>
      <c r="BL56" s="68">
        <f>VLOOKUP($A56,'RevPAR Raw Data'!$B$6:$BE$43,'RevPAR Raw Data'!AB$1,FALSE)</f>
        <v>-25.7504624012352</v>
      </c>
      <c r="BM56" s="69">
        <f>VLOOKUP($A56,'RevPAR Raw Data'!$B$6:$BE$43,'RevPAR Raw Data'!AC$1,FALSE)</f>
        <v>-23.634201489770501</v>
      </c>
      <c r="BN56" s="70">
        <f>VLOOKUP($A56,'RevPAR Raw Data'!$B$6:$BE$43,'RevPAR Raw Data'!AE$1,FALSE)</f>
        <v>-6.8143921131171998</v>
      </c>
    </row>
    <row r="57" spans="1:66" ht="14.25" customHeight="1" x14ac:dyDescent="0.45">
      <c r="A57" s="175" t="s">
        <v>123</v>
      </c>
      <c r="B57" s="175"/>
      <c r="C57" s="175"/>
      <c r="D57" s="175"/>
      <c r="E57" s="175"/>
      <c r="F57" s="175"/>
      <c r="G57" s="175"/>
      <c r="H57" s="175"/>
      <c r="I57" s="175"/>
      <c r="J57" s="175"/>
      <c r="K57" s="175"/>
      <c r="AS57" s="40"/>
    </row>
    <row r="58" spans="1:66" x14ac:dyDescent="0.45">
      <c r="A58" s="175"/>
      <c r="B58" s="175"/>
      <c r="C58" s="175"/>
      <c r="D58" s="175"/>
      <c r="E58" s="175"/>
      <c r="F58" s="175"/>
      <c r="G58" s="175"/>
      <c r="H58" s="175"/>
      <c r="I58" s="175"/>
      <c r="J58" s="175"/>
      <c r="K58" s="175"/>
      <c r="AS58" s="40"/>
    </row>
    <row r="59" spans="1:66" x14ac:dyDescent="0.45">
      <c r="A59" s="175"/>
      <c r="B59" s="175"/>
      <c r="C59" s="175"/>
      <c r="D59" s="175"/>
      <c r="E59" s="175"/>
      <c r="F59" s="175"/>
      <c r="G59" s="175"/>
      <c r="H59" s="175"/>
      <c r="I59" s="175"/>
      <c r="J59" s="175"/>
      <c r="K59" s="17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2" sqref="W2"/>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7" t="str">
        <f>'Occupancy Raw Data'!B2</f>
        <v>March 17, 2024 - April 13,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4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4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45">
      <c r="A4" s="46" t="s">
        <v>15</v>
      </c>
      <c r="B4" s="47">
        <f>VLOOKUP($A4,'Occupancy Raw Data'!$B$8:$BE$45,'Occupancy Raw Data'!AG$3,FALSE)</f>
        <v>51.125585258635397</v>
      </c>
      <c r="C4" s="48">
        <f>VLOOKUP($A4,'Occupancy Raw Data'!$B$8:$BE$45,'Occupancy Raw Data'!AH$3,FALSE)</f>
        <v>60.953249270680203</v>
      </c>
      <c r="D4" s="48">
        <f>VLOOKUP($A4,'Occupancy Raw Data'!$B$8:$BE$45,'Occupancy Raw Data'!AI$3,FALSE)</f>
        <v>65.741637737981605</v>
      </c>
      <c r="E4" s="48">
        <f>VLOOKUP($A4,'Occupancy Raw Data'!$B$8:$BE$45,'Occupancy Raw Data'!AJ$3,FALSE)</f>
        <v>66.530880030557</v>
      </c>
      <c r="F4" s="48">
        <f>VLOOKUP($A4,'Occupancy Raw Data'!$B$8:$BE$45,'Occupancy Raw Data'!AK$3,FALSE)</f>
        <v>64.695714008051894</v>
      </c>
      <c r="G4" s="49">
        <f>VLOOKUP($A4,'Occupancy Raw Data'!$B$8:$BE$45,'Occupancy Raw Data'!AL$3,FALSE)</f>
        <v>61.811619499214302</v>
      </c>
      <c r="H4" s="48">
        <f>VLOOKUP($A4,'Occupancy Raw Data'!$B$8:$BE$45,'Occupancy Raw Data'!AN$3,FALSE)</f>
        <v>70.689338862687706</v>
      </c>
      <c r="I4" s="48">
        <f>VLOOKUP($A4,'Occupancy Raw Data'!$B$8:$BE$45,'Occupancy Raw Data'!AO$3,FALSE)</f>
        <v>70.672425088309893</v>
      </c>
      <c r="J4" s="49">
        <f>VLOOKUP($A4,'Occupancy Raw Data'!$B$8:$BE$45,'Occupancy Raw Data'!AP$3,FALSE)</f>
        <v>70.680882004896205</v>
      </c>
      <c r="K4" s="50">
        <f>VLOOKUP($A4,'Occupancy Raw Data'!$B$8:$BE$45,'Occupancy Raw Data'!AR$3,FALSE)</f>
        <v>64.3461522071796</v>
      </c>
      <c r="M4" s="47">
        <f>VLOOKUP($A4,'Occupancy Raw Data'!$B$8:$BE$45,'Occupancy Raw Data'!AT$3,FALSE)</f>
        <v>1.6050424713957601</v>
      </c>
      <c r="N4" s="48">
        <f>VLOOKUP($A4,'Occupancy Raw Data'!$B$8:$BE$45,'Occupancy Raw Data'!AU$3,FALSE)</f>
        <v>1.34138846175511</v>
      </c>
      <c r="O4" s="48">
        <f>VLOOKUP($A4,'Occupancy Raw Data'!$B$8:$BE$45,'Occupancy Raw Data'!AV$3,FALSE)</f>
        <v>1.18538331595192</v>
      </c>
      <c r="P4" s="48">
        <f>VLOOKUP($A4,'Occupancy Raw Data'!$B$8:$BE$45,'Occupancy Raw Data'!AW$3,FALSE)</f>
        <v>1.3998185676402799</v>
      </c>
      <c r="Q4" s="48">
        <f>VLOOKUP($A4,'Occupancy Raw Data'!$B$8:$BE$45,'Occupancy Raw Data'!AX$3,FALSE)</f>
        <v>0.46010186015394899</v>
      </c>
      <c r="R4" s="49">
        <f>VLOOKUP($A4,'Occupancy Raw Data'!$B$8:$BE$45,'Occupancy Raw Data'!AY$3,FALSE)</f>
        <v>1.1820376569503299</v>
      </c>
      <c r="S4" s="48">
        <f>VLOOKUP($A4,'Occupancy Raw Data'!$B$8:$BE$45,'Occupancy Raw Data'!BA$3,FALSE)</f>
        <v>-0.60676954220977097</v>
      </c>
      <c r="T4" s="48">
        <f>VLOOKUP($A4,'Occupancy Raw Data'!$B$8:$BE$45,'Occupancy Raw Data'!BB$3,FALSE)</f>
        <v>-1.1896467031653</v>
      </c>
      <c r="U4" s="49">
        <f>VLOOKUP($A4,'Occupancy Raw Data'!$B$8:$BE$45,'Occupancy Raw Data'!BC$3,FALSE)</f>
        <v>-0.89917531815720497</v>
      </c>
      <c r="V4" s="50">
        <f>VLOOKUP($A4,'Occupancy Raw Data'!$B$8:$BE$45,'Occupancy Raw Data'!BE$3,FALSE)</f>
        <v>0.51834523412906897</v>
      </c>
      <c r="X4" s="51">
        <f>VLOOKUP($A4,'ADR Raw Data'!$B$6:$BE$43,'ADR Raw Data'!AG$1,FALSE)</f>
        <v>151.16214915896299</v>
      </c>
      <c r="Y4" s="52">
        <f>VLOOKUP($A4,'ADR Raw Data'!$B$6:$BE$43,'ADR Raw Data'!AH$1,FALSE)</f>
        <v>154.92721734751899</v>
      </c>
      <c r="Z4" s="52">
        <f>VLOOKUP($A4,'ADR Raw Data'!$B$6:$BE$43,'ADR Raw Data'!AI$1,FALSE)</f>
        <v>157.91843325716499</v>
      </c>
      <c r="AA4" s="52">
        <f>VLOOKUP($A4,'ADR Raw Data'!$B$6:$BE$43,'ADR Raw Data'!AJ$1,FALSE)</f>
        <v>157.412894891928</v>
      </c>
      <c r="AB4" s="52">
        <f>VLOOKUP($A4,'ADR Raw Data'!$B$6:$BE$43,'ADR Raw Data'!AK$1,FALSE)</f>
        <v>155.29158275535801</v>
      </c>
      <c r="AC4" s="53">
        <f>VLOOKUP($A4,'ADR Raw Data'!$B$6:$BE$43,'ADR Raw Data'!AL$1,FALSE)</f>
        <v>155.552795379061</v>
      </c>
      <c r="AD4" s="52">
        <f>VLOOKUP($A4,'ADR Raw Data'!$B$6:$BE$43,'ADR Raw Data'!AN$1,FALSE)</f>
        <v>166.37768916108101</v>
      </c>
      <c r="AE4" s="52">
        <f>VLOOKUP($A4,'ADR Raw Data'!$B$6:$BE$43,'ADR Raw Data'!AO$1,FALSE)</f>
        <v>168.53715741422801</v>
      </c>
      <c r="AF4" s="53">
        <f>VLOOKUP($A4,'ADR Raw Data'!$B$6:$BE$43,'ADR Raw Data'!AP$1,FALSE)</f>
        <v>167.457290345372</v>
      </c>
      <c r="AG4" s="54">
        <f>VLOOKUP($A4,'ADR Raw Data'!$B$6:$BE$43,'ADR Raw Data'!AR$1,FALSE)</f>
        <v>159.289603044926</v>
      </c>
      <c r="AI4" s="47">
        <f>VLOOKUP($A4,'ADR Raw Data'!$B$6:$BE$43,'ADR Raw Data'!AT$1,FALSE)</f>
        <v>2.9113136276410301</v>
      </c>
      <c r="AJ4" s="48">
        <f>VLOOKUP($A4,'ADR Raw Data'!$B$6:$BE$43,'ADR Raw Data'!AU$1,FALSE)</f>
        <v>3.3399482132431499</v>
      </c>
      <c r="AK4" s="48">
        <f>VLOOKUP($A4,'ADR Raw Data'!$B$6:$BE$43,'ADR Raw Data'!AV$1,FALSE)</f>
        <v>2.6805591212545199</v>
      </c>
      <c r="AL4" s="48">
        <f>VLOOKUP($A4,'ADR Raw Data'!$B$6:$BE$43,'ADR Raw Data'!AW$1,FALSE)</f>
        <v>2.7506415107040998</v>
      </c>
      <c r="AM4" s="48">
        <f>VLOOKUP($A4,'ADR Raw Data'!$B$6:$BE$43,'ADR Raw Data'!AX$1,FALSE)</f>
        <v>1.59162334508655</v>
      </c>
      <c r="AN4" s="49">
        <f>VLOOKUP($A4,'ADR Raw Data'!$B$6:$BE$43,'ADR Raw Data'!AY$1,FALSE)</f>
        <v>2.62871196718267</v>
      </c>
      <c r="AO4" s="48">
        <f>VLOOKUP($A4,'ADR Raw Data'!$B$6:$BE$43,'ADR Raw Data'!BA$1,FALSE)</f>
        <v>0.25734297718083698</v>
      </c>
      <c r="AP4" s="48">
        <f>VLOOKUP($A4,'ADR Raw Data'!$B$6:$BE$43,'ADR Raw Data'!BB$1,FALSE)</f>
        <v>4.3849028909225003E-3</v>
      </c>
      <c r="AQ4" s="49">
        <f>VLOOKUP($A4,'ADR Raw Data'!$B$6:$BE$43,'ADR Raw Data'!BC$1,FALSE)</f>
        <v>0.12723051358422199</v>
      </c>
      <c r="AR4" s="50">
        <f>VLOOKUP($A4,'ADR Raw Data'!$B$6:$BE$43,'ADR Raw Data'!BE$1,FALSE)</f>
        <v>1.7430293281146101</v>
      </c>
      <c r="AT4" s="51">
        <f>VLOOKUP($A4,'RevPAR Raw Data'!$B$6:$BE$43,'RevPAR Raw Data'!AG$1,FALSE)</f>
        <v>77.282533447051506</v>
      </c>
      <c r="AU4" s="52">
        <f>VLOOKUP($A4,'RevPAR Raw Data'!$B$6:$BE$43,'RevPAR Raw Data'!AH$1,FALSE)</f>
        <v>94.433172977961902</v>
      </c>
      <c r="AV4" s="52">
        <f>VLOOKUP($A4,'RevPAR Raw Data'!$B$6:$BE$43,'RevPAR Raw Data'!AI$1,FALSE)</f>
        <v>103.81816431342099</v>
      </c>
      <c r="AW4" s="52">
        <f>VLOOKUP($A4,'RevPAR Raw Data'!$B$6:$BE$43,'RevPAR Raw Data'!AJ$1,FALSE)</f>
        <v>104.728184253176</v>
      </c>
      <c r="AX4" s="52">
        <f>VLOOKUP($A4,'RevPAR Raw Data'!$B$6:$BE$43,'RevPAR Raw Data'!AK$1,FALSE)</f>
        <v>100.466998257984</v>
      </c>
      <c r="AY4" s="53">
        <f>VLOOKUP($A4,'RevPAR Raw Data'!$B$6:$BE$43,'RevPAR Raw Data'!AL$1,FALSE)</f>
        <v>96.149702000097093</v>
      </c>
      <c r="AZ4" s="52">
        <f>VLOOKUP($A4,'RevPAR Raw Data'!$B$6:$BE$43,'RevPAR Raw Data'!AN$1,FALSE)</f>
        <v>117.611288482985</v>
      </c>
      <c r="BA4" s="52">
        <f>VLOOKUP($A4,'RevPAR Raw Data'!$B$6:$BE$43,'RevPAR Raw Data'!AO$1,FALSE)</f>
        <v>119.10929631953699</v>
      </c>
      <c r="BB4" s="53">
        <f>VLOOKUP($A4,'RevPAR Raw Data'!$B$6:$BE$43,'RevPAR Raw Data'!AP$1,FALSE)</f>
        <v>118.360289797609</v>
      </c>
      <c r="BC4" s="54">
        <f>VLOOKUP($A4,'RevPAR Raw Data'!$B$6:$BE$43,'RevPAR Raw Data'!AR$1,FALSE)</f>
        <v>102.4967304255</v>
      </c>
      <c r="BE4" s="47">
        <f>VLOOKUP($A4,'RevPAR Raw Data'!$B$6:$BE$43,'RevPAR Raw Data'!AT$1,FALSE)</f>
        <v>4.5630839192359698</v>
      </c>
      <c r="BF4" s="48">
        <f>VLOOKUP($A4,'RevPAR Raw Data'!$B$6:$BE$43,'RevPAR Raw Data'!AU$1,FALSE)</f>
        <v>4.7261383549593097</v>
      </c>
      <c r="BG4" s="48">
        <f>VLOOKUP($A4,'RevPAR Raw Data'!$B$6:$BE$43,'RevPAR Raw Data'!AV$1,FALSE)</f>
        <v>3.8977173378040302</v>
      </c>
      <c r="BH4" s="48">
        <f>VLOOKUP($A4,'RevPAR Raw Data'!$B$6:$BE$43,'RevPAR Raw Data'!AW$1,FALSE)</f>
        <v>4.1889640689404404</v>
      </c>
      <c r="BI4" s="48">
        <f>VLOOKUP($A4,'RevPAR Raw Data'!$B$6:$BE$43,'RevPAR Raw Data'!AX$1,FALSE)</f>
        <v>2.0590482938578898</v>
      </c>
      <c r="BJ4" s="49">
        <f>VLOOKUP($A4,'RevPAR Raw Data'!$B$6:$BE$43,'RevPAR Raw Data'!AY$1,FALSE)</f>
        <v>3.84182198947786</v>
      </c>
      <c r="BK4" s="48">
        <f>VLOOKUP($A4,'RevPAR Raw Data'!$B$6:$BE$43,'RevPAR Raw Data'!BA$1,FALSE)</f>
        <v>-0.35098804383348198</v>
      </c>
      <c r="BL4" s="48">
        <f>VLOOKUP($A4,'RevPAR Raw Data'!$B$6:$BE$43,'RevPAR Raw Data'!BB$1,FALSE)</f>
        <v>-1.1853139651270601</v>
      </c>
      <c r="BM4" s="49">
        <f>VLOOKUP($A4,'RevPAR Raw Data'!$B$6:$BE$43,'RevPAR Raw Data'!BC$1,FALSE)</f>
        <v>-0.77308882994829697</v>
      </c>
      <c r="BN4" s="50">
        <f>VLOOKUP($A4,'RevPAR Raw Data'!$B$6:$BE$43,'RevPAR Raw Data'!BE$1,FALSE)</f>
        <v>2.2704094716954302</v>
      </c>
    </row>
    <row r="5" spans="1:66" x14ac:dyDescent="0.45">
      <c r="A5" s="46" t="s">
        <v>69</v>
      </c>
      <c r="B5" s="47">
        <f>VLOOKUP($A5,'Occupancy Raw Data'!$B$8:$BE$45,'Occupancy Raw Data'!AG$3,FALSE)</f>
        <v>49.914265446704398</v>
      </c>
      <c r="C5" s="48">
        <f>VLOOKUP($A5,'Occupancy Raw Data'!$B$8:$BE$45,'Occupancy Raw Data'!AH$3,FALSE)</f>
        <v>61.651726749754303</v>
      </c>
      <c r="D5" s="48">
        <f>VLOOKUP($A5,'Occupancy Raw Data'!$B$8:$BE$45,'Occupancy Raw Data'!AI$3,FALSE)</f>
        <v>66.968438382232307</v>
      </c>
      <c r="E5" s="48">
        <f>VLOOKUP($A5,'Occupancy Raw Data'!$B$8:$BE$45,'Occupancy Raw Data'!AJ$3,FALSE)</f>
        <v>67.823362608058702</v>
      </c>
      <c r="F5" s="48">
        <f>VLOOKUP($A5,'Occupancy Raw Data'!$B$8:$BE$45,'Occupancy Raw Data'!AK$3,FALSE)</f>
        <v>66.221025220499399</v>
      </c>
      <c r="G5" s="49">
        <f>VLOOKUP($A5,'Occupancy Raw Data'!$B$8:$BE$45,'Occupancy Raw Data'!AL$3,FALSE)</f>
        <v>62.517361246973401</v>
      </c>
      <c r="H5" s="48">
        <f>VLOOKUP($A5,'Occupancy Raw Data'!$B$8:$BE$45,'Occupancy Raw Data'!AN$3,FALSE)</f>
        <v>71.810974579188795</v>
      </c>
      <c r="I5" s="48">
        <f>VLOOKUP($A5,'Occupancy Raw Data'!$B$8:$BE$45,'Occupancy Raw Data'!AO$3,FALSE)</f>
        <v>71.277644584384404</v>
      </c>
      <c r="J5" s="49">
        <f>VLOOKUP($A5,'Occupancy Raw Data'!$B$8:$BE$45,'Occupancy Raw Data'!AP$3,FALSE)</f>
        <v>71.544309581786607</v>
      </c>
      <c r="K5" s="50">
        <f>VLOOKUP($A5,'Occupancy Raw Data'!$B$8:$BE$45,'Occupancy Raw Data'!AR$3,FALSE)</f>
        <v>65.096722884982697</v>
      </c>
      <c r="M5" s="47">
        <f>VLOOKUP($A5,'Occupancy Raw Data'!$B$8:$BE$45,'Occupancy Raw Data'!AT$3,FALSE)</f>
        <v>-1.53283074358606</v>
      </c>
      <c r="N5" s="48">
        <f>VLOOKUP($A5,'Occupancy Raw Data'!$B$8:$BE$45,'Occupancy Raw Data'!AU$3,FALSE)</f>
        <v>-0.88766745703850802</v>
      </c>
      <c r="O5" s="48">
        <f>VLOOKUP($A5,'Occupancy Raw Data'!$B$8:$BE$45,'Occupancy Raw Data'!AV$3,FALSE)</f>
        <v>-0.23737154503636501</v>
      </c>
      <c r="P5" s="48">
        <f>VLOOKUP($A5,'Occupancy Raw Data'!$B$8:$BE$45,'Occupancy Raw Data'!AW$3,FALSE)</f>
        <v>-0.43790165394714697</v>
      </c>
      <c r="Q5" s="48">
        <f>VLOOKUP($A5,'Occupancy Raw Data'!$B$8:$BE$45,'Occupancy Raw Data'!AX$3,FALSE)</f>
        <v>-1.98205629749863</v>
      </c>
      <c r="R5" s="49">
        <f>VLOOKUP($A5,'Occupancy Raw Data'!$B$8:$BE$45,'Occupancy Raw Data'!AY$3,FALSE)</f>
        <v>-0.98760474695380296</v>
      </c>
      <c r="S5" s="48">
        <f>VLOOKUP($A5,'Occupancy Raw Data'!$B$8:$BE$45,'Occupancy Raw Data'!BA$3,FALSE)</f>
        <v>-3.10925870915522</v>
      </c>
      <c r="T5" s="48">
        <f>VLOOKUP($A5,'Occupancy Raw Data'!$B$8:$BE$45,'Occupancy Raw Data'!BB$3,FALSE)</f>
        <v>-4.0405868507711604</v>
      </c>
      <c r="U5" s="49">
        <f>VLOOKUP($A5,'Occupancy Raw Data'!$B$8:$BE$45,'Occupancy Raw Data'!BC$3,FALSE)</f>
        <v>-3.57557336482785</v>
      </c>
      <c r="V5" s="50">
        <f>VLOOKUP($A5,'Occupancy Raw Data'!$B$8:$BE$45,'Occupancy Raw Data'!BE$3,FALSE)</f>
        <v>-1.8190736543502299</v>
      </c>
      <c r="X5" s="51">
        <f>VLOOKUP($A5,'ADR Raw Data'!$B$6:$BE$43,'ADR Raw Data'!AG$1,FALSE)</f>
        <v>118.85069914510299</v>
      </c>
      <c r="Y5" s="52">
        <f>VLOOKUP($A5,'ADR Raw Data'!$B$6:$BE$43,'ADR Raw Data'!AH$1,FALSE)</f>
        <v>130.61176716240601</v>
      </c>
      <c r="Z5" s="52">
        <f>VLOOKUP($A5,'ADR Raw Data'!$B$6:$BE$43,'ADR Raw Data'!AI$1,FALSE)</f>
        <v>136.88743357503799</v>
      </c>
      <c r="AA5" s="52">
        <f>VLOOKUP($A5,'ADR Raw Data'!$B$6:$BE$43,'ADR Raw Data'!AJ$1,FALSE)</f>
        <v>136.07334025482501</v>
      </c>
      <c r="AB5" s="52">
        <f>VLOOKUP($A5,'ADR Raw Data'!$B$6:$BE$43,'ADR Raw Data'!AK$1,FALSE)</f>
        <v>129.566281389089</v>
      </c>
      <c r="AC5" s="53">
        <f>VLOOKUP($A5,'ADR Raw Data'!$B$6:$BE$43,'ADR Raw Data'!AL$1,FALSE)</f>
        <v>131.043022655692</v>
      </c>
      <c r="AD5" s="52">
        <f>VLOOKUP($A5,'ADR Raw Data'!$B$6:$BE$43,'ADR Raw Data'!AN$1,FALSE)</f>
        <v>136.64723315543401</v>
      </c>
      <c r="AE5" s="52">
        <f>VLOOKUP($A5,'ADR Raw Data'!$B$6:$BE$43,'ADR Raw Data'!AO$1,FALSE)</f>
        <v>137.00718304663101</v>
      </c>
      <c r="AF5" s="53">
        <f>VLOOKUP($A5,'ADR Raw Data'!$B$6:$BE$43,'ADR Raw Data'!AP$1,FALSE)</f>
        <v>136.82653728572001</v>
      </c>
      <c r="AG5" s="54">
        <f>VLOOKUP($A5,'ADR Raw Data'!$B$6:$BE$43,'ADR Raw Data'!AR$1,FALSE)</f>
        <v>132.859287134363</v>
      </c>
      <c r="AI5" s="47">
        <f>VLOOKUP($A5,'ADR Raw Data'!$B$6:$BE$43,'ADR Raw Data'!AT$1,FALSE)</f>
        <v>1.2759299823797301</v>
      </c>
      <c r="AJ5" s="48">
        <f>VLOOKUP($A5,'ADR Raw Data'!$B$6:$BE$43,'ADR Raw Data'!AU$1,FALSE)</f>
        <v>3.0444822321040399</v>
      </c>
      <c r="AK5" s="48">
        <f>VLOOKUP($A5,'ADR Raw Data'!$B$6:$BE$43,'ADR Raw Data'!AV$1,FALSE)</f>
        <v>4.3559088164578004</v>
      </c>
      <c r="AL5" s="48">
        <f>VLOOKUP($A5,'ADR Raw Data'!$B$6:$BE$43,'ADR Raw Data'!AW$1,FALSE)</f>
        <v>5.1545150290317103</v>
      </c>
      <c r="AM5" s="48">
        <f>VLOOKUP($A5,'ADR Raw Data'!$B$6:$BE$43,'ADR Raw Data'!AX$1,FALSE)</f>
        <v>1.87718431763505</v>
      </c>
      <c r="AN5" s="49">
        <f>VLOOKUP($A5,'ADR Raw Data'!$B$6:$BE$43,'ADR Raw Data'!AY$1,FALSE)</f>
        <v>3.3082231155352102</v>
      </c>
      <c r="AO5" s="48">
        <f>VLOOKUP($A5,'ADR Raw Data'!$B$6:$BE$43,'ADR Raw Data'!BA$1,FALSE)</f>
        <v>-0.73312112823682596</v>
      </c>
      <c r="AP5" s="48">
        <f>VLOOKUP($A5,'ADR Raw Data'!$B$6:$BE$43,'ADR Raw Data'!BB$1,FALSE)</f>
        <v>-1.7296292144216101</v>
      </c>
      <c r="AQ5" s="49">
        <f>VLOOKUP($A5,'ADR Raw Data'!$B$6:$BE$43,'ADR Raw Data'!BC$1,FALSE)</f>
        <v>-1.23653271155363</v>
      </c>
      <c r="AR5" s="50">
        <f>VLOOKUP($A5,'ADR Raw Data'!$B$6:$BE$43,'ADR Raw Data'!BE$1,FALSE)</f>
        <v>1.7386986264629301</v>
      </c>
      <c r="AT5" s="51">
        <f>VLOOKUP($A5,'RevPAR Raw Data'!$B$6:$BE$43,'RevPAR Raw Data'!AG$1,FALSE)</f>
        <v>59.323453456550901</v>
      </c>
      <c r="AU5" s="52">
        <f>VLOOKUP($A5,'RevPAR Raw Data'!$B$6:$BE$43,'RevPAR Raw Data'!AH$1,FALSE)</f>
        <v>80.524409793991794</v>
      </c>
      <c r="AV5" s="52">
        <f>VLOOKUP($A5,'RevPAR Raw Data'!$B$6:$BE$43,'RevPAR Raw Data'!AI$1,FALSE)</f>
        <v>91.671376606719207</v>
      </c>
      <c r="AW5" s="52">
        <f>VLOOKUP($A5,'RevPAR Raw Data'!$B$6:$BE$43,'RevPAR Raw Data'!AJ$1,FALSE)</f>
        <v>92.289514973928107</v>
      </c>
      <c r="AX5" s="52">
        <f>VLOOKUP($A5,'RevPAR Raw Data'!$B$6:$BE$43,'RevPAR Raw Data'!AK$1,FALSE)</f>
        <v>85.800119875931898</v>
      </c>
      <c r="AY5" s="53">
        <f>VLOOKUP($A5,'RevPAR Raw Data'!$B$6:$BE$43,'RevPAR Raw Data'!AL$1,FALSE)</f>
        <v>81.924639862612494</v>
      </c>
      <c r="AZ5" s="52">
        <f>VLOOKUP($A5,'RevPAR Raw Data'!$B$6:$BE$43,'RevPAR Raw Data'!AN$1,FALSE)</f>
        <v>98.127709864413902</v>
      </c>
      <c r="BA5" s="52">
        <f>VLOOKUP($A5,'RevPAR Raw Data'!$B$6:$BE$43,'RevPAR Raw Data'!AO$1,FALSE)</f>
        <v>97.655492987054799</v>
      </c>
      <c r="BB5" s="53">
        <f>VLOOKUP($A5,'RevPAR Raw Data'!$B$6:$BE$43,'RevPAR Raw Data'!AP$1,FALSE)</f>
        <v>97.891601425734393</v>
      </c>
      <c r="BC5" s="54">
        <f>VLOOKUP($A5,'RevPAR Raw Data'!$B$6:$BE$43,'RevPAR Raw Data'!AR$1,FALSE)</f>
        <v>86.487041972819895</v>
      </c>
      <c r="BE5" s="47">
        <f>VLOOKUP($A5,'RevPAR Raw Data'!$B$6:$BE$43,'RevPAR Raw Data'!AT$1,FALSE)</f>
        <v>-0.27645860824287799</v>
      </c>
      <c r="BF5" s="48">
        <f>VLOOKUP($A5,'RevPAR Raw Data'!$B$6:$BE$43,'RevPAR Raw Data'!AU$1,FALSE)</f>
        <v>2.12978989705582</v>
      </c>
      <c r="BG5" s="48">
        <f>VLOOKUP($A5,'RevPAR Raw Data'!$B$6:$BE$43,'RevPAR Raw Data'!AV$1,FALSE)</f>
        <v>4.1081975833634301</v>
      </c>
      <c r="BH5" s="48">
        <f>VLOOKUP($A5,'RevPAR Raw Data'!$B$6:$BE$43,'RevPAR Raw Data'!AW$1,FALSE)</f>
        <v>4.6940416685194801</v>
      </c>
      <c r="BI5" s="48">
        <f>VLOOKUP($A5,'RevPAR Raw Data'!$B$6:$BE$43,'RevPAR Raw Data'!AX$1,FALSE)</f>
        <v>-0.14207882984692199</v>
      </c>
      <c r="BJ5" s="49">
        <f>VLOOKUP($A5,'RevPAR Raw Data'!$B$6:$BE$43,'RevPAR Raw Data'!AY$1,FALSE)</f>
        <v>2.2879462000525601</v>
      </c>
      <c r="BK5" s="48">
        <f>VLOOKUP($A5,'RevPAR Raw Data'!$B$6:$BE$43,'RevPAR Raw Data'!BA$1,FALSE)</f>
        <v>-3.81958520486369</v>
      </c>
      <c r="BL5" s="48">
        <f>VLOOKUP($A5,'RevPAR Raw Data'!$B$6:$BE$43,'RevPAR Raw Data'!BB$1,FALSE)</f>
        <v>-5.7003288945877602</v>
      </c>
      <c r="BM5" s="49">
        <f>VLOOKUP($A5,'RevPAR Raw Data'!$B$6:$BE$43,'RevPAR Raw Data'!BC$1,FALSE)</f>
        <v>-4.76789294209979</v>
      </c>
      <c r="BN5" s="50">
        <f>VLOOKUP($A5,'RevPAR Raw Data'!$B$6:$BE$43,'RevPAR Raw Data'!BE$1,FALSE)</f>
        <v>-0.112003236529832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45">
      <c r="A8" s="63" t="s">
        <v>117</v>
      </c>
      <c r="B8" s="47">
        <f>VLOOKUP($A8,'Occupancy Raw Data'!$B$8:$BE$51,'Occupancy Raw Data'!AG$3,FALSE)</f>
        <v>42.107273838630803</v>
      </c>
      <c r="C8" s="48">
        <f>VLOOKUP($A8,'Occupancy Raw Data'!$B$8:$BE$51,'Occupancy Raw Data'!AH$3,FALSE)</f>
        <v>54.416259168704102</v>
      </c>
      <c r="D8" s="48">
        <f>VLOOKUP($A8,'Occupancy Raw Data'!$B$8:$BE$51,'Occupancy Raw Data'!AI$3,FALSE)</f>
        <v>62.064486552567203</v>
      </c>
      <c r="E8" s="48">
        <f>VLOOKUP($A8,'Occupancy Raw Data'!$B$8:$BE$51,'Occupancy Raw Data'!AJ$3,FALSE)</f>
        <v>62.148533007334898</v>
      </c>
      <c r="F8" s="48">
        <f>VLOOKUP($A8,'Occupancy Raw Data'!$B$8:$BE$51,'Occupancy Raw Data'!AK$3,FALSE)</f>
        <v>58.366442542787198</v>
      </c>
      <c r="G8" s="49">
        <f>VLOOKUP($A8,'Occupancy Raw Data'!$B$8:$BE$51,'Occupancy Raw Data'!AL$3,FALSE)</f>
        <v>55.820599022004799</v>
      </c>
      <c r="H8" s="48">
        <f>VLOOKUP($A8,'Occupancy Raw Data'!$B$8:$BE$51,'Occupancy Raw Data'!AN$3,FALSE)</f>
        <v>64.624083129584307</v>
      </c>
      <c r="I8" s="48">
        <f>VLOOKUP($A8,'Occupancy Raw Data'!$B$8:$BE$51,'Occupancy Raw Data'!AO$3,FALSE)</f>
        <v>66.220965770171105</v>
      </c>
      <c r="J8" s="49">
        <f>VLOOKUP($A8,'Occupancy Raw Data'!$B$8:$BE$51,'Occupancy Raw Data'!AP$3,FALSE)</f>
        <v>65.422524449877699</v>
      </c>
      <c r="K8" s="50">
        <f>VLOOKUP($A8,'Occupancy Raw Data'!$B$8:$BE$51,'Occupancy Raw Data'!AR$3,FALSE)</f>
        <v>58.564006287111397</v>
      </c>
      <c r="M8" s="47">
        <f>VLOOKUP($A8,'Occupancy Raw Data'!$B$8:$BE$51,'Occupancy Raw Data'!AT$3,FALSE)</f>
        <v>-8.0375982968179898</v>
      </c>
      <c r="N8" s="48">
        <f>VLOOKUP($A8,'Occupancy Raw Data'!$B$8:$BE$51,'Occupancy Raw Data'!AU$3,FALSE)</f>
        <v>-2.4661950045651899</v>
      </c>
      <c r="O8" s="48">
        <f>VLOOKUP($A8,'Occupancy Raw Data'!$B$8:$BE$51,'Occupancy Raw Data'!AV$3,FALSE)</f>
        <v>-3.16265764624579</v>
      </c>
      <c r="P8" s="48">
        <f>VLOOKUP($A8,'Occupancy Raw Data'!$B$8:$BE$51,'Occupancy Raw Data'!AW$3,FALSE)</f>
        <v>1.0966420334096201</v>
      </c>
      <c r="Q8" s="48">
        <f>VLOOKUP($A8,'Occupancy Raw Data'!$B$8:$BE$51,'Occupancy Raw Data'!AX$3,FALSE)</f>
        <v>-7.4919513061253804</v>
      </c>
      <c r="R8" s="49">
        <f>VLOOKUP($A8,'Occupancy Raw Data'!$B$8:$BE$51,'Occupancy Raw Data'!AY$3,FALSE)</f>
        <v>-3.8368126244259102</v>
      </c>
      <c r="S8" s="48">
        <f>VLOOKUP($A8,'Occupancy Raw Data'!$B$8:$BE$51,'Occupancy Raw Data'!BA$3,FALSE)</f>
        <v>-7.83716277282769</v>
      </c>
      <c r="T8" s="48">
        <f>VLOOKUP($A8,'Occupancy Raw Data'!$B$8:$BE$51,'Occupancy Raw Data'!BB$3,FALSE)</f>
        <v>-9.5699724421307995</v>
      </c>
      <c r="U8" s="49">
        <f>VLOOKUP($A8,'Occupancy Raw Data'!$B$8:$BE$51,'Occupancy Raw Data'!BC$3,FALSE)</f>
        <v>-8.7361125992070008</v>
      </c>
      <c r="V8" s="50">
        <f>VLOOKUP($A8,'Occupancy Raw Data'!$B$8:$BE$51,'Occupancy Raw Data'!BE$3,FALSE)</f>
        <v>-5.4863778463011501</v>
      </c>
      <c r="X8" s="51">
        <f>VLOOKUP($A8,'ADR Raw Data'!$B$6:$BE$49,'ADR Raw Data'!AG$1,FALSE)</f>
        <v>281.318907639266</v>
      </c>
      <c r="Y8" s="52">
        <f>VLOOKUP($A8,'ADR Raw Data'!$B$6:$BE$49,'ADR Raw Data'!AH$1,FALSE)</f>
        <v>281.62800898623902</v>
      </c>
      <c r="Z8" s="52">
        <f>VLOOKUP($A8,'ADR Raw Data'!$B$6:$BE$49,'ADR Raw Data'!AI$1,FALSE)</f>
        <v>288.95911855225899</v>
      </c>
      <c r="AA8" s="52">
        <f>VLOOKUP($A8,'ADR Raw Data'!$B$6:$BE$49,'ADR Raw Data'!AJ$1,FALSE)</f>
        <v>285.76242930907301</v>
      </c>
      <c r="AB8" s="52">
        <f>VLOOKUP($A8,'ADR Raw Data'!$B$6:$BE$49,'ADR Raw Data'!AK$1,FALSE)</f>
        <v>299.12478334860498</v>
      </c>
      <c r="AC8" s="53">
        <f>VLOOKUP($A8,'ADR Raw Data'!$B$6:$BE$49,'ADR Raw Data'!AL$1,FALSE)</f>
        <v>287.79117742067899</v>
      </c>
      <c r="AD8" s="52">
        <f>VLOOKUP($A8,'ADR Raw Data'!$B$6:$BE$49,'ADR Raw Data'!AN$1,FALSE)</f>
        <v>348.71726885788598</v>
      </c>
      <c r="AE8" s="52">
        <f>VLOOKUP($A8,'ADR Raw Data'!$B$6:$BE$49,'ADR Raw Data'!AO$1,FALSE)</f>
        <v>354.84025268258898</v>
      </c>
      <c r="AF8" s="53">
        <f>VLOOKUP($A8,'ADR Raw Data'!$B$6:$BE$49,'ADR Raw Data'!AP$1,FALSE)</f>
        <v>351.81612437956198</v>
      </c>
      <c r="AG8" s="54">
        <f>VLOOKUP($A8,'ADR Raw Data'!$B$6:$BE$49,'ADR Raw Data'!AR$1,FALSE)</f>
        <v>308.22632142990199</v>
      </c>
      <c r="AI8" s="47">
        <f>VLOOKUP($A8,'ADR Raw Data'!$B$6:$BE$49,'ADR Raw Data'!AT$1,FALSE)</f>
        <v>-2.0341126690239899</v>
      </c>
      <c r="AJ8" s="48">
        <f>VLOOKUP($A8,'ADR Raw Data'!$B$6:$BE$49,'ADR Raw Data'!AU$1,FALSE)</f>
        <v>-4.8071373741724903</v>
      </c>
      <c r="AK8" s="48">
        <f>VLOOKUP($A8,'ADR Raw Data'!$B$6:$BE$49,'ADR Raw Data'!AV$1,FALSE)</f>
        <v>0.32183384546291599</v>
      </c>
      <c r="AL8" s="48">
        <f>VLOOKUP($A8,'ADR Raw Data'!$B$6:$BE$49,'ADR Raw Data'!AW$1,FALSE)</f>
        <v>-0.59129488649508</v>
      </c>
      <c r="AM8" s="48">
        <f>VLOOKUP($A8,'ADR Raw Data'!$B$6:$BE$49,'ADR Raw Data'!AX$1,FALSE)</f>
        <v>-0.383825524806437</v>
      </c>
      <c r="AN8" s="49">
        <f>VLOOKUP($A8,'ADR Raw Data'!$B$6:$BE$49,'ADR Raw Data'!AY$1,FALSE)</f>
        <v>-1.4206325752096101</v>
      </c>
      <c r="AO8" s="48">
        <f>VLOOKUP($A8,'ADR Raw Data'!$B$6:$BE$49,'ADR Raw Data'!BA$1,FALSE)</f>
        <v>-0.55821787119788902</v>
      </c>
      <c r="AP8" s="48">
        <f>VLOOKUP($A8,'ADR Raw Data'!$B$6:$BE$49,'ADR Raw Data'!BB$1,FALSE)</f>
        <v>1.74431951174482</v>
      </c>
      <c r="AQ8" s="49">
        <f>VLOOKUP($A8,'ADR Raw Data'!$B$6:$BE$49,'ADR Raw Data'!BC$1,FALSE)</f>
        <v>0.60847749141665497</v>
      </c>
      <c r="AR8" s="50">
        <f>VLOOKUP($A8,'ADR Raw Data'!$B$6:$BE$49,'ADR Raw Data'!BE$1,FALSE)</f>
        <v>-0.93083117386446901</v>
      </c>
      <c r="AT8" s="51">
        <f>VLOOKUP($A8,'RevPAR Raw Data'!$B$6:$BE$49,'RevPAR Raw Data'!AG$1,FALSE)</f>
        <v>118.45572279951099</v>
      </c>
      <c r="AU8" s="52">
        <f>VLOOKUP($A8,'RevPAR Raw Data'!$B$6:$BE$49,'RevPAR Raw Data'!AH$1,FALSE)</f>
        <v>153.251427261613</v>
      </c>
      <c r="AV8" s="52">
        <f>VLOOKUP($A8,'RevPAR Raw Data'!$B$6:$BE$49,'RevPAR Raw Data'!AI$1,FALSE)</f>
        <v>179.340993276283</v>
      </c>
      <c r="AW8" s="52">
        <f>VLOOKUP($A8,'RevPAR Raw Data'!$B$6:$BE$49,'RevPAR Raw Data'!AJ$1,FALSE)</f>
        <v>177.59715770171101</v>
      </c>
      <c r="AX8" s="52">
        <f>VLOOKUP($A8,'RevPAR Raw Data'!$B$6:$BE$49,'RevPAR Raw Data'!AK$1,FALSE)</f>
        <v>174.5884948044</v>
      </c>
      <c r="AY8" s="53">
        <f>VLOOKUP($A8,'RevPAR Raw Data'!$B$6:$BE$49,'RevPAR Raw Data'!AL$1,FALSE)</f>
        <v>160.64675916870399</v>
      </c>
      <c r="AZ8" s="52">
        <f>VLOOKUP($A8,'RevPAR Raw Data'!$B$6:$BE$49,'RevPAR Raw Data'!AN$1,FALSE)</f>
        <v>225.355337713936</v>
      </c>
      <c r="BA8" s="52">
        <f>VLOOKUP($A8,'RevPAR Raw Data'!$B$6:$BE$49,'RevPAR Raw Data'!AO$1,FALSE)</f>
        <v>234.978642267726</v>
      </c>
      <c r="BB8" s="53">
        <f>VLOOKUP($A8,'RevPAR Raw Data'!$B$6:$BE$49,'RevPAR Raw Data'!AP$1,FALSE)</f>
        <v>230.16698999083101</v>
      </c>
      <c r="BC8" s="54">
        <f>VLOOKUP($A8,'RevPAR Raw Data'!$B$6:$BE$49,'RevPAR Raw Data'!AR$1,FALSE)</f>
        <v>180.50968226073999</v>
      </c>
      <c r="BE8" s="47">
        <f>VLOOKUP($A8,'RevPAR Raw Data'!$B$6:$BE$49,'RevPAR Raw Data'!AT$1,FALSE)</f>
        <v>-9.9082171606011507</v>
      </c>
      <c r="BF8" s="48">
        <f>VLOOKUP($A8,'RevPAR Raw Data'!$B$6:$BE$49,'RevPAR Raw Data'!AU$1,FALSE)</f>
        <v>-7.1547789969532598</v>
      </c>
      <c r="BG8" s="48">
        <f>VLOOKUP($A8,'RevPAR Raw Data'!$B$6:$BE$49,'RevPAR Raw Data'!AV$1,FALSE)</f>
        <v>-2.8510023035046101</v>
      </c>
      <c r="BH8" s="48">
        <f>VLOOKUP($A8,'RevPAR Raw Data'!$B$6:$BE$49,'RevPAR Raw Data'!AW$1,FALSE)</f>
        <v>0.49886275864783602</v>
      </c>
      <c r="BI8" s="48">
        <f>VLOOKUP($A8,'RevPAR Raw Data'!$B$6:$BE$49,'RevPAR Raw Data'!AX$1,FALSE)</f>
        <v>-7.8470208095128404</v>
      </c>
      <c r="BJ8" s="49">
        <f>VLOOKUP($A8,'RevPAR Raw Data'!$B$6:$BE$49,'RevPAR Raw Data'!AY$1,FALSE)</f>
        <v>-5.2029381896431701</v>
      </c>
      <c r="BK8" s="48">
        <f>VLOOKUP($A8,'RevPAR Raw Data'!$B$6:$BE$49,'RevPAR Raw Data'!BA$1,FALSE)</f>
        <v>-8.3516322008327908</v>
      </c>
      <c r="BL8" s="48">
        <f>VLOOKUP($A8,'RevPAR Raw Data'!$B$6:$BE$49,'RevPAR Raw Data'!BB$1,FALSE)</f>
        <v>-7.9925838269626697</v>
      </c>
      <c r="BM8" s="49">
        <f>VLOOKUP($A8,'RevPAR Raw Data'!$B$6:$BE$49,'RevPAR Raw Data'!BC$1,FALSE)</f>
        <v>-8.1807923865813397</v>
      </c>
      <c r="BN8" s="50">
        <f>VLOOKUP($A8,'RevPAR Raw Data'!$B$6:$BE$49,'RevPAR Raw Data'!BE$1,FALSE)</f>
        <v>-6.3661401048562603</v>
      </c>
    </row>
    <row r="9" spans="1:66" x14ac:dyDescent="0.45">
      <c r="A9" s="63" t="s">
        <v>118</v>
      </c>
      <c r="B9" s="47">
        <f>VLOOKUP($A9,'Occupancy Raw Data'!$B$8:$BE$51,'Occupancy Raw Data'!AG$3,FALSE)</f>
        <v>52.2173496084839</v>
      </c>
      <c r="C9" s="48">
        <f>VLOOKUP($A9,'Occupancy Raw Data'!$B$8:$BE$51,'Occupancy Raw Data'!AH$3,FALSE)</f>
        <v>70.303903345724905</v>
      </c>
      <c r="D9" s="48">
        <f>VLOOKUP($A9,'Occupancy Raw Data'!$B$8:$BE$51,'Occupancy Raw Data'!AI$3,FALSE)</f>
        <v>79.171933085501806</v>
      </c>
      <c r="E9" s="48">
        <f>VLOOKUP($A9,'Occupancy Raw Data'!$B$8:$BE$51,'Occupancy Raw Data'!AJ$3,FALSE)</f>
        <v>78.978624535315902</v>
      </c>
      <c r="F9" s="48">
        <f>VLOOKUP($A9,'Occupancy Raw Data'!$B$8:$BE$51,'Occupancy Raw Data'!AK$3,FALSE)</f>
        <v>72.746282527880993</v>
      </c>
      <c r="G9" s="49">
        <f>VLOOKUP($A9,'Occupancy Raw Data'!$B$8:$BE$51,'Occupancy Raw Data'!AL$3,FALSE)</f>
        <v>70.690382909727106</v>
      </c>
      <c r="H9" s="48">
        <f>VLOOKUP($A9,'Occupancy Raw Data'!$B$8:$BE$51,'Occupancy Raw Data'!AN$3,FALSE)</f>
        <v>75.844795539033399</v>
      </c>
      <c r="I9" s="48">
        <f>VLOOKUP($A9,'Occupancy Raw Data'!$B$8:$BE$51,'Occupancy Raw Data'!AO$3,FALSE)</f>
        <v>76.617100371747199</v>
      </c>
      <c r="J9" s="49">
        <f>VLOOKUP($A9,'Occupancy Raw Data'!$B$8:$BE$51,'Occupancy Raw Data'!AP$3,FALSE)</f>
        <v>76.230947955390306</v>
      </c>
      <c r="K9" s="50">
        <f>VLOOKUP($A9,'Occupancy Raw Data'!$B$8:$BE$51,'Occupancy Raw Data'!AR$3,FALSE)</f>
        <v>72.273815642168699</v>
      </c>
      <c r="M9" s="47">
        <f>VLOOKUP($A9,'Occupancy Raw Data'!$B$8:$BE$51,'Occupancy Raw Data'!AT$3,FALSE)</f>
        <v>4.2182727627090797</v>
      </c>
      <c r="N9" s="48">
        <f>VLOOKUP($A9,'Occupancy Raw Data'!$B$8:$BE$51,'Occupancy Raw Data'!AU$3,FALSE)</f>
        <v>3.42240131195092</v>
      </c>
      <c r="O9" s="48">
        <f>VLOOKUP($A9,'Occupancy Raw Data'!$B$8:$BE$51,'Occupancy Raw Data'!AV$3,FALSE)</f>
        <v>4.7153529411186099</v>
      </c>
      <c r="P9" s="48">
        <f>VLOOKUP($A9,'Occupancy Raw Data'!$B$8:$BE$51,'Occupancy Raw Data'!AW$3,FALSE)</f>
        <v>4.9436108656548496</v>
      </c>
      <c r="Q9" s="48">
        <f>VLOOKUP($A9,'Occupancy Raw Data'!$B$8:$BE$51,'Occupancy Raw Data'!AX$3,FALSE)</f>
        <v>3.3539107114394699</v>
      </c>
      <c r="R9" s="49">
        <f>VLOOKUP($A9,'Occupancy Raw Data'!$B$8:$BE$51,'Occupancy Raw Data'!AY$3,FALSE)</f>
        <v>4.16113824342351</v>
      </c>
      <c r="S9" s="48">
        <f>VLOOKUP($A9,'Occupancy Raw Data'!$B$8:$BE$51,'Occupancy Raw Data'!BA$3,FALSE)</f>
        <v>3.55170191064374</v>
      </c>
      <c r="T9" s="48">
        <f>VLOOKUP($A9,'Occupancy Raw Data'!$B$8:$BE$51,'Occupancy Raw Data'!BB$3,FALSE)</f>
        <v>1.44306189820037</v>
      </c>
      <c r="U9" s="49">
        <f>VLOOKUP($A9,'Occupancy Raw Data'!$B$8:$BE$51,'Occupancy Raw Data'!BC$3,FALSE)</f>
        <v>2.4705110480487602</v>
      </c>
      <c r="V9" s="50">
        <f>VLOOKUP($A9,'Occupancy Raw Data'!$B$8:$BE$51,'Occupancy Raw Data'!BE$3,FALSE)</f>
        <v>3.6328890310692898</v>
      </c>
      <c r="X9" s="51">
        <f>VLOOKUP($A9,'ADR Raw Data'!$B$6:$BE$49,'ADR Raw Data'!AG$1,FALSE)</f>
        <v>183.14463313303401</v>
      </c>
      <c r="Y9" s="52">
        <f>VLOOKUP($A9,'ADR Raw Data'!$B$6:$BE$49,'ADR Raw Data'!AH$1,FALSE)</f>
        <v>205.683365103705</v>
      </c>
      <c r="Z9" s="52">
        <f>VLOOKUP($A9,'ADR Raw Data'!$B$6:$BE$49,'ADR Raw Data'!AI$1,FALSE)</f>
        <v>214.644461843665</v>
      </c>
      <c r="AA9" s="52">
        <f>VLOOKUP($A9,'ADR Raw Data'!$B$6:$BE$49,'ADR Raw Data'!AJ$1,FALSE)</f>
        <v>212.408568150527</v>
      </c>
      <c r="AB9" s="52">
        <f>VLOOKUP($A9,'ADR Raw Data'!$B$6:$BE$49,'ADR Raw Data'!AK$1,FALSE)</f>
        <v>194.06862063238501</v>
      </c>
      <c r="AC9" s="53">
        <f>VLOOKUP($A9,'ADR Raw Data'!$B$6:$BE$49,'ADR Raw Data'!AL$1,FALSE)</f>
        <v>203.478374038271</v>
      </c>
      <c r="AD9" s="52">
        <f>VLOOKUP($A9,'ADR Raw Data'!$B$6:$BE$49,'ADR Raw Data'!AN$1,FALSE)</f>
        <v>189.166175421828</v>
      </c>
      <c r="AE9" s="52">
        <f>VLOOKUP($A9,'ADR Raw Data'!$B$6:$BE$49,'ADR Raw Data'!AO$1,FALSE)</f>
        <v>190.32120463367201</v>
      </c>
      <c r="AF9" s="53">
        <f>VLOOKUP($A9,'ADR Raw Data'!$B$6:$BE$49,'ADR Raw Data'!AP$1,FALSE)</f>
        <v>189.74661546245301</v>
      </c>
      <c r="AG9" s="54">
        <f>VLOOKUP($A9,'ADR Raw Data'!$B$6:$BE$49,'ADR Raw Data'!AR$1,FALSE)</f>
        <v>199.33912023357999</v>
      </c>
      <c r="AI9" s="47">
        <f>VLOOKUP($A9,'ADR Raw Data'!$B$6:$BE$49,'ADR Raw Data'!AT$1,FALSE)</f>
        <v>0.86915008553642403</v>
      </c>
      <c r="AJ9" s="48">
        <f>VLOOKUP($A9,'ADR Raw Data'!$B$6:$BE$49,'ADR Raw Data'!AU$1,FALSE)</f>
        <v>3.3921823167926899</v>
      </c>
      <c r="AK9" s="48">
        <f>VLOOKUP($A9,'ADR Raw Data'!$B$6:$BE$49,'ADR Raw Data'!AV$1,FALSE)</f>
        <v>4.4594997667852603</v>
      </c>
      <c r="AL9" s="48">
        <f>VLOOKUP($A9,'ADR Raw Data'!$B$6:$BE$49,'ADR Raw Data'!AW$1,FALSE)</f>
        <v>5.0659150404021203</v>
      </c>
      <c r="AM9" s="48">
        <f>VLOOKUP($A9,'ADR Raw Data'!$B$6:$BE$49,'ADR Raw Data'!AX$1,FALSE)</f>
        <v>1.24253461648964</v>
      </c>
      <c r="AN9" s="49">
        <f>VLOOKUP($A9,'ADR Raw Data'!$B$6:$BE$49,'ADR Raw Data'!AY$1,FALSE)</f>
        <v>3.2663008617592402</v>
      </c>
      <c r="AO9" s="48">
        <f>VLOOKUP($A9,'ADR Raw Data'!$B$6:$BE$49,'ADR Raw Data'!BA$1,FALSE)</f>
        <v>0.43986077160744902</v>
      </c>
      <c r="AP9" s="48">
        <f>VLOOKUP($A9,'ADR Raw Data'!$B$6:$BE$49,'ADR Raw Data'!BB$1,FALSE)</f>
        <v>-0.94686547927933096</v>
      </c>
      <c r="AQ9" s="49">
        <f>VLOOKUP($A9,'ADR Raw Data'!$B$6:$BE$49,'ADR Raw Data'!BC$1,FALSE)</f>
        <v>-0.28096258185980999</v>
      </c>
      <c r="AR9" s="50">
        <f>VLOOKUP($A9,'ADR Raw Data'!$B$6:$BE$49,'ADR Raw Data'!BE$1,FALSE)</f>
        <v>2.2400306422440601</v>
      </c>
      <c r="AT9" s="51">
        <f>VLOOKUP($A9,'RevPAR Raw Data'!$B$6:$BE$49,'RevPAR Raw Data'!AG$1,FALSE)</f>
        <v>95.633273372252106</v>
      </c>
      <c r="AU9" s="52">
        <f>VLOOKUP($A9,'RevPAR Raw Data'!$B$6:$BE$49,'RevPAR Raw Data'!AH$1,FALSE)</f>
        <v>144.60343420074301</v>
      </c>
      <c r="AV9" s="52">
        <f>VLOOKUP($A9,'RevPAR Raw Data'!$B$6:$BE$49,'RevPAR Raw Data'!AI$1,FALSE)</f>
        <v>169.93816970260201</v>
      </c>
      <c r="AW9" s="52">
        <f>VLOOKUP($A9,'RevPAR Raw Data'!$B$6:$BE$49,'RevPAR Raw Data'!AJ$1,FALSE)</f>
        <v>167.757365520446</v>
      </c>
      <c r="AX9" s="52">
        <f>VLOOKUP($A9,'RevPAR Raw Data'!$B$6:$BE$49,'RevPAR Raw Data'!AK$1,FALSE)</f>
        <v>141.177707063197</v>
      </c>
      <c r="AY9" s="53">
        <f>VLOOKUP($A9,'RevPAR Raw Data'!$B$6:$BE$49,'RevPAR Raw Data'!AL$1,FALSE)</f>
        <v>143.83964174614101</v>
      </c>
      <c r="AZ9" s="52">
        <f>VLOOKUP($A9,'RevPAR Raw Data'!$B$6:$BE$49,'RevPAR Raw Data'!AN$1,FALSE)</f>
        <v>143.47269897769499</v>
      </c>
      <c r="BA9" s="52">
        <f>VLOOKUP($A9,'RevPAR Raw Data'!$B$6:$BE$49,'RevPAR Raw Data'!AO$1,FALSE)</f>
        <v>145.81858838289901</v>
      </c>
      <c r="BB9" s="53">
        <f>VLOOKUP($A9,'RevPAR Raw Data'!$B$6:$BE$49,'RevPAR Raw Data'!AP$1,FALSE)</f>
        <v>144.64564368029701</v>
      </c>
      <c r="BC9" s="54">
        <f>VLOOKUP($A9,'RevPAR Raw Data'!$B$6:$BE$49,'RevPAR Raw Data'!AR$1,FALSE)</f>
        <v>144.06998826033799</v>
      </c>
      <c r="BE9" s="47">
        <f>VLOOKUP($A9,'RevPAR Raw Data'!$B$6:$BE$49,'RevPAR Raw Data'!AT$1,FALSE)</f>
        <v>5.1240859695707499</v>
      </c>
      <c r="BF9" s="48">
        <f>VLOOKUP($A9,'RevPAR Raw Data'!$B$6:$BE$49,'RevPAR Raw Data'!AU$1,FALSE)</f>
        <v>6.9306777208572896</v>
      </c>
      <c r="BG9" s="48">
        <f>VLOOKUP($A9,'RevPAR Raw Data'!$B$6:$BE$49,'RevPAR Raw Data'!AV$1,FALSE)</f>
        <v>9.3851338613161595</v>
      </c>
      <c r="BH9" s="48">
        <f>VLOOKUP($A9,'RevPAR Raw Data'!$B$6:$BE$49,'RevPAR Raw Data'!AW$1,FALSE)</f>
        <v>10.2599650324391</v>
      </c>
      <c r="BI9" s="48">
        <f>VLOOKUP($A9,'RevPAR Raw Data'!$B$6:$BE$49,'RevPAR Raw Data'!AX$1,FALSE)</f>
        <v>4.6381188295248998</v>
      </c>
      <c r="BJ9" s="49">
        <f>VLOOKUP($A9,'RevPAR Raw Data'!$B$6:$BE$49,'RevPAR Raw Data'!AY$1,FALSE)</f>
        <v>7.5633543994866903</v>
      </c>
      <c r="BK9" s="48">
        <f>VLOOKUP($A9,'RevPAR Raw Data'!$B$6:$BE$49,'RevPAR Raw Data'!BA$1,FALSE)</f>
        <v>4.0071852256805398</v>
      </c>
      <c r="BL9" s="48">
        <f>VLOOKUP($A9,'RevPAR Raw Data'!$B$6:$BE$49,'RevPAR Raw Data'!BB$1,FALSE)</f>
        <v>0.482532563962352</v>
      </c>
      <c r="BM9" s="49">
        <f>VLOOKUP($A9,'RevPAR Raw Data'!$B$6:$BE$49,'RevPAR Raw Data'!BC$1,FALSE)</f>
        <v>2.1826072545632198</v>
      </c>
      <c r="BN9" s="50">
        <f>VLOOKUP($A9,'RevPAR Raw Data'!$B$6:$BE$49,'RevPAR Raw Data'!BE$1,FALSE)</f>
        <v>5.9542975008080301</v>
      </c>
    </row>
    <row r="10" spans="1:66" x14ac:dyDescent="0.45">
      <c r="A10" s="63" t="s">
        <v>119</v>
      </c>
      <c r="B10" s="47">
        <f>VLOOKUP($A10,'Occupancy Raw Data'!$B$8:$BE$51,'Occupancy Raw Data'!AG$3,FALSE)</f>
        <v>52.346205657835597</v>
      </c>
      <c r="C10" s="48">
        <f>VLOOKUP($A10,'Occupancy Raw Data'!$B$8:$BE$51,'Occupancy Raw Data'!AH$3,FALSE)</f>
        <v>67.071546175722105</v>
      </c>
      <c r="D10" s="48">
        <f>VLOOKUP($A10,'Occupancy Raw Data'!$B$8:$BE$51,'Occupancy Raw Data'!AI$3,FALSE)</f>
        <v>74.453674599610807</v>
      </c>
      <c r="E10" s="48">
        <f>VLOOKUP($A10,'Occupancy Raw Data'!$B$8:$BE$51,'Occupancy Raw Data'!AJ$3,FALSE)</f>
        <v>74.886244574165502</v>
      </c>
      <c r="F10" s="48">
        <f>VLOOKUP($A10,'Occupancy Raw Data'!$B$8:$BE$51,'Occupancy Raw Data'!AK$3,FALSE)</f>
        <v>72.043855710222999</v>
      </c>
      <c r="G10" s="49">
        <f>VLOOKUP($A10,'Occupancy Raw Data'!$B$8:$BE$51,'Occupancy Raw Data'!AL$3,FALSE)</f>
        <v>68.160305343511396</v>
      </c>
      <c r="H10" s="48">
        <f>VLOOKUP($A10,'Occupancy Raw Data'!$B$8:$BE$51,'Occupancy Raw Data'!AN$3,FALSE)</f>
        <v>78.248765154916896</v>
      </c>
      <c r="I10" s="48">
        <f>VLOOKUP($A10,'Occupancy Raw Data'!$B$8:$BE$51,'Occupancy Raw Data'!AO$3,FALSE)</f>
        <v>77.760814249363804</v>
      </c>
      <c r="J10" s="49">
        <f>VLOOKUP($A10,'Occupancy Raw Data'!$B$8:$BE$51,'Occupancy Raw Data'!AP$3,FALSE)</f>
        <v>78.0047897021403</v>
      </c>
      <c r="K10" s="50">
        <f>VLOOKUP($A10,'Occupancy Raw Data'!$B$8:$BE$51,'Occupancy Raw Data'!AR$3,FALSE)</f>
        <v>70.973015160262506</v>
      </c>
      <c r="M10" s="47">
        <f>VLOOKUP($A10,'Occupancy Raw Data'!$B$8:$BE$51,'Occupancy Raw Data'!AT$3,FALSE)</f>
        <v>-3.4213626299941202</v>
      </c>
      <c r="N10" s="48">
        <f>VLOOKUP($A10,'Occupancy Raw Data'!$B$8:$BE$51,'Occupancy Raw Data'!AU$3,FALSE)</f>
        <v>-2.6348803255056898</v>
      </c>
      <c r="O10" s="48">
        <f>VLOOKUP($A10,'Occupancy Raw Data'!$B$8:$BE$51,'Occupancy Raw Data'!AV$3,FALSE)</f>
        <v>-1.8986156789250299</v>
      </c>
      <c r="P10" s="48">
        <f>VLOOKUP($A10,'Occupancy Raw Data'!$B$8:$BE$51,'Occupancy Raw Data'!AW$3,FALSE)</f>
        <v>-1.76084965834107</v>
      </c>
      <c r="Q10" s="48">
        <f>VLOOKUP($A10,'Occupancy Raw Data'!$B$8:$BE$51,'Occupancy Raw Data'!AX$3,FALSE)</f>
        <v>-3.4141609841044702</v>
      </c>
      <c r="R10" s="49">
        <f>VLOOKUP($A10,'Occupancy Raw Data'!$B$8:$BE$51,'Occupancy Raw Data'!AY$3,FALSE)</f>
        <v>-2.5727025514726001</v>
      </c>
      <c r="S10" s="48">
        <f>VLOOKUP($A10,'Occupancy Raw Data'!$B$8:$BE$51,'Occupancy Raw Data'!BA$3,FALSE)</f>
        <v>-3.8112600026395</v>
      </c>
      <c r="T10" s="48">
        <f>VLOOKUP($A10,'Occupancy Raw Data'!$B$8:$BE$51,'Occupancy Raw Data'!BB$3,FALSE)</f>
        <v>-3.57248998149772</v>
      </c>
      <c r="U10" s="49">
        <f>VLOOKUP($A10,'Occupancy Raw Data'!$B$8:$BE$51,'Occupancy Raw Data'!BC$3,FALSE)</f>
        <v>-3.6923963818162702</v>
      </c>
      <c r="V10" s="50">
        <f>VLOOKUP($A10,'Occupancy Raw Data'!$B$8:$BE$51,'Occupancy Raw Data'!BE$3,FALSE)</f>
        <v>-2.9271049567227898</v>
      </c>
      <c r="X10" s="51">
        <f>VLOOKUP($A10,'ADR Raw Data'!$B$6:$BE$49,'ADR Raw Data'!AG$1,FALSE)</f>
        <v>138.77234455643699</v>
      </c>
      <c r="Y10" s="52">
        <f>VLOOKUP($A10,'ADR Raw Data'!$B$6:$BE$49,'ADR Raw Data'!AH$1,FALSE)</f>
        <v>150.25793140000599</v>
      </c>
      <c r="Z10" s="52">
        <f>VLOOKUP($A10,'ADR Raw Data'!$B$6:$BE$49,'ADR Raw Data'!AI$1,FALSE)</f>
        <v>157.22483922199299</v>
      </c>
      <c r="AA10" s="52">
        <f>VLOOKUP($A10,'ADR Raw Data'!$B$6:$BE$49,'ADR Raw Data'!AJ$1,FALSE)</f>
        <v>156.49583642305299</v>
      </c>
      <c r="AB10" s="52">
        <f>VLOOKUP($A10,'ADR Raw Data'!$B$6:$BE$49,'ADR Raw Data'!AK$1,FALSE)</f>
        <v>149.08738949773999</v>
      </c>
      <c r="AC10" s="53">
        <f>VLOOKUP($A10,'ADR Raw Data'!$B$6:$BE$49,'ADR Raw Data'!AL$1,FALSE)</f>
        <v>151.13905399678001</v>
      </c>
      <c r="AD10" s="52">
        <f>VLOOKUP($A10,'ADR Raw Data'!$B$6:$BE$49,'ADR Raw Data'!AN$1,FALSE)</f>
        <v>153.152420329775</v>
      </c>
      <c r="AE10" s="52">
        <f>VLOOKUP($A10,'ADR Raw Data'!$B$6:$BE$49,'ADR Raw Data'!AO$1,FALSE)</f>
        <v>152.12459241222601</v>
      </c>
      <c r="AF10" s="53">
        <f>VLOOKUP($A10,'ADR Raw Data'!$B$6:$BE$49,'ADR Raw Data'!AP$1,FALSE)</f>
        <v>152.640113738846</v>
      </c>
      <c r="AG10" s="54">
        <f>VLOOKUP($A10,'ADR Raw Data'!$B$6:$BE$49,'ADR Raw Data'!AR$1,FALSE)</f>
        <v>151.610419665009</v>
      </c>
      <c r="AI10" s="47">
        <f>VLOOKUP($A10,'ADR Raw Data'!$B$6:$BE$49,'ADR Raw Data'!AT$1,FALSE)</f>
        <v>0.90775147561671798</v>
      </c>
      <c r="AJ10" s="48">
        <f>VLOOKUP($A10,'ADR Raw Data'!$B$6:$BE$49,'ADR Raw Data'!AU$1,FALSE)</f>
        <v>2.9822294345624698</v>
      </c>
      <c r="AK10" s="48">
        <f>VLOOKUP($A10,'ADR Raw Data'!$B$6:$BE$49,'ADR Raw Data'!AV$1,FALSE)</f>
        <v>4.55441125668235</v>
      </c>
      <c r="AL10" s="48">
        <f>VLOOKUP($A10,'ADR Raw Data'!$B$6:$BE$49,'ADR Raw Data'!AW$1,FALSE)</f>
        <v>5.1810605081206598</v>
      </c>
      <c r="AM10" s="48">
        <f>VLOOKUP($A10,'ADR Raw Data'!$B$6:$BE$49,'ADR Raw Data'!AX$1,FALSE)</f>
        <v>1.8712895657112401</v>
      </c>
      <c r="AN10" s="49">
        <f>VLOOKUP($A10,'ADR Raw Data'!$B$6:$BE$49,'ADR Raw Data'!AY$1,FALSE)</f>
        <v>3.3079934561695099</v>
      </c>
      <c r="AO10" s="48">
        <f>VLOOKUP($A10,'ADR Raw Data'!$B$6:$BE$49,'ADR Raw Data'!BA$1,FALSE)</f>
        <v>-2.2773512026770399</v>
      </c>
      <c r="AP10" s="48">
        <f>VLOOKUP($A10,'ADR Raw Data'!$B$6:$BE$49,'ADR Raw Data'!BB$1,FALSE)</f>
        <v>-3.5856066059382101</v>
      </c>
      <c r="AQ10" s="49">
        <f>VLOOKUP($A10,'ADR Raw Data'!$B$6:$BE$49,'ADR Raw Data'!BC$1,FALSE)</f>
        <v>-2.93123298257904</v>
      </c>
      <c r="AR10" s="50">
        <f>VLOOKUP($A10,'ADR Raw Data'!$B$6:$BE$49,'ADR Raw Data'!BE$1,FALSE)</f>
        <v>1.2319831684340901</v>
      </c>
      <c r="AT10" s="51">
        <f>VLOOKUP($A10,'RevPAR Raw Data'!$B$6:$BE$49,'RevPAR Raw Data'!AG$1,FALSE)</f>
        <v>72.642056877712903</v>
      </c>
      <c r="AU10" s="52">
        <f>VLOOKUP($A10,'RevPAR Raw Data'!$B$6:$BE$49,'RevPAR Raw Data'!AH$1,FALSE)</f>
        <v>100.78031784164</v>
      </c>
      <c r="AV10" s="52">
        <f>VLOOKUP($A10,'RevPAR Raw Data'!$B$6:$BE$49,'RevPAR Raw Data'!AI$1,FALSE)</f>
        <v>117.05967018410399</v>
      </c>
      <c r="AW10" s="52">
        <f>VLOOKUP($A10,'RevPAR Raw Data'!$B$6:$BE$49,'RevPAR Raw Data'!AJ$1,FALSE)</f>
        <v>117.19385481215301</v>
      </c>
      <c r="AX10" s="52">
        <f>VLOOKUP($A10,'RevPAR Raw Data'!$B$6:$BE$49,'RevPAR Raw Data'!AK$1,FALSE)</f>
        <v>107.40830377189</v>
      </c>
      <c r="AY10" s="53">
        <f>VLOOKUP($A10,'RevPAR Raw Data'!$B$6:$BE$49,'RevPAR Raw Data'!AL$1,FALSE)</f>
        <v>103.0168406975</v>
      </c>
      <c r="AZ10" s="52">
        <f>VLOOKUP($A10,'RevPAR Raw Data'!$B$6:$BE$49,'RevPAR Raw Data'!AN$1,FALSE)</f>
        <v>119.839877712917</v>
      </c>
      <c r="BA10" s="52">
        <f>VLOOKUP($A10,'RevPAR Raw Data'!$B$6:$BE$49,'RevPAR Raw Data'!AO$1,FALSE)</f>
        <v>118.293321733273</v>
      </c>
      <c r="BB10" s="53">
        <f>VLOOKUP($A10,'RevPAR Raw Data'!$B$6:$BE$49,'RevPAR Raw Data'!AP$1,FALSE)</f>
        <v>119.066599723095</v>
      </c>
      <c r="BC10" s="54">
        <f>VLOOKUP($A10,'RevPAR Raw Data'!$B$6:$BE$49,'RevPAR Raw Data'!AR$1,FALSE)</f>
        <v>107.60248613338401</v>
      </c>
      <c r="BE10" s="47">
        <f>VLOOKUP($A10,'RevPAR Raw Data'!$B$6:$BE$49,'RevPAR Raw Data'!AT$1,FALSE)</f>
        <v>-2.5446686241373699</v>
      </c>
      <c r="BF10" s="48">
        <f>VLOOKUP($A10,'RevPAR Raw Data'!$B$6:$BE$49,'RevPAR Raw Data'!AU$1,FALSE)</f>
        <v>0.26877093242405498</v>
      </c>
      <c r="BG10" s="48">
        <f>VLOOKUP($A10,'RevPAR Raw Data'!$B$6:$BE$49,'RevPAR Raw Data'!AV$1,FALSE)</f>
        <v>2.5693248115552199</v>
      </c>
      <c r="BH10" s="48">
        <f>VLOOKUP($A10,'RevPAR Raw Data'!$B$6:$BE$49,'RevPAR Raw Data'!AW$1,FALSE)</f>
        <v>3.3289801635238998</v>
      </c>
      <c r="BI10" s="48">
        <f>VLOOKUP($A10,'RevPAR Raw Data'!$B$6:$BE$49,'RevPAR Raw Data'!AX$1,FALSE)</f>
        <v>-1.60676025664536</v>
      </c>
      <c r="BJ10" s="49">
        <f>VLOOKUP($A10,'RevPAR Raw Data'!$B$6:$BE$49,'RevPAR Raw Data'!AY$1,FALSE)</f>
        <v>0.65018607264749795</v>
      </c>
      <c r="BK10" s="48">
        <f>VLOOKUP($A10,'RevPAR Raw Data'!$B$6:$BE$49,'RevPAR Raw Data'!BA$1,FALSE)</f>
        <v>-6.0018154298092803</v>
      </c>
      <c r="BL10" s="48">
        <f>VLOOKUP($A10,'RevPAR Raw Data'!$B$6:$BE$49,'RevPAR Raw Data'!BB$1,FALSE)</f>
        <v>-7.0300011506628799</v>
      </c>
      <c r="BM10" s="49">
        <f>VLOOKUP($A10,'RevPAR Raw Data'!$B$6:$BE$49,'RevPAR Raw Data'!BC$1,FALSE)</f>
        <v>-6.5153966238039596</v>
      </c>
      <c r="BN10" s="50">
        <f>VLOOKUP($A10,'RevPAR Raw Data'!$B$6:$BE$49,'RevPAR Raw Data'!BE$1,FALSE)</f>
        <v>-1.7311832286779201</v>
      </c>
    </row>
    <row r="11" spans="1:66" x14ac:dyDescent="0.45">
      <c r="A11" s="63" t="s">
        <v>120</v>
      </c>
      <c r="B11" s="47">
        <f>VLOOKUP($A11,'Occupancy Raw Data'!$B$8:$BE$51,'Occupancy Raw Data'!AG$3,FALSE)</f>
        <v>49.695224561534701</v>
      </c>
      <c r="C11" s="48">
        <f>VLOOKUP($A11,'Occupancy Raw Data'!$B$8:$BE$51,'Occupancy Raw Data'!AH$3,FALSE)</f>
        <v>64.206003238261303</v>
      </c>
      <c r="D11" s="48">
        <f>VLOOKUP($A11,'Occupancy Raw Data'!$B$8:$BE$51,'Occupancy Raw Data'!AI$3,FALSE)</f>
        <v>70.118943828621198</v>
      </c>
      <c r="E11" s="48">
        <f>VLOOKUP($A11,'Occupancy Raw Data'!$B$8:$BE$51,'Occupancy Raw Data'!AJ$3,FALSE)</f>
        <v>71.151450990160598</v>
      </c>
      <c r="F11" s="48">
        <f>VLOOKUP($A11,'Occupancy Raw Data'!$B$8:$BE$51,'Occupancy Raw Data'!AK$3,FALSE)</f>
        <v>70.830115830115801</v>
      </c>
      <c r="G11" s="49">
        <f>VLOOKUP($A11,'Occupancy Raw Data'!$B$8:$BE$51,'Occupancy Raw Data'!AL$3,FALSE)</f>
        <v>65.202935849300999</v>
      </c>
      <c r="H11" s="48">
        <f>VLOOKUP($A11,'Occupancy Raw Data'!$B$8:$BE$51,'Occupancy Raw Data'!AN$3,FALSE)</f>
        <v>76.196288454352896</v>
      </c>
      <c r="I11" s="48">
        <f>VLOOKUP($A11,'Occupancy Raw Data'!$B$8:$BE$51,'Occupancy Raw Data'!AO$3,FALSE)</f>
        <v>74.681778552746195</v>
      </c>
      <c r="J11" s="49">
        <f>VLOOKUP($A11,'Occupancy Raw Data'!$B$8:$BE$51,'Occupancy Raw Data'!AP$3,FALSE)</f>
        <v>75.439033503549595</v>
      </c>
      <c r="K11" s="50">
        <f>VLOOKUP($A11,'Occupancy Raw Data'!$B$8:$BE$51,'Occupancy Raw Data'!AR$3,FALSE)</f>
        <v>68.127883864240104</v>
      </c>
      <c r="M11" s="47">
        <f>VLOOKUP($A11,'Occupancy Raw Data'!$B$8:$BE$51,'Occupancy Raw Data'!AT$3,FALSE)</f>
        <v>-3.4556482959517201</v>
      </c>
      <c r="N11" s="48">
        <f>VLOOKUP($A11,'Occupancy Raw Data'!$B$8:$BE$51,'Occupancy Raw Data'!AU$3,FALSE)</f>
        <v>-2.5148897757604098</v>
      </c>
      <c r="O11" s="48">
        <f>VLOOKUP($A11,'Occupancy Raw Data'!$B$8:$BE$51,'Occupancy Raw Data'!AV$3,FALSE)</f>
        <v>-1.1291386996970201</v>
      </c>
      <c r="P11" s="48">
        <f>VLOOKUP($A11,'Occupancy Raw Data'!$B$8:$BE$51,'Occupancy Raw Data'!AW$3,FALSE)</f>
        <v>-2.0608480842259702</v>
      </c>
      <c r="Q11" s="48">
        <f>VLOOKUP($A11,'Occupancy Raw Data'!$B$8:$BE$51,'Occupancy Raw Data'!AX$3,FALSE)</f>
        <v>-3.47731741155475</v>
      </c>
      <c r="R11" s="49">
        <f>VLOOKUP($A11,'Occupancy Raw Data'!$B$8:$BE$51,'Occupancy Raw Data'!AY$3,FALSE)</f>
        <v>-2.4744831924998798</v>
      </c>
      <c r="S11" s="48">
        <f>VLOOKUP($A11,'Occupancy Raw Data'!$B$8:$BE$51,'Occupancy Raw Data'!BA$3,FALSE)</f>
        <v>-4.3392071388856603</v>
      </c>
      <c r="T11" s="48">
        <f>VLOOKUP($A11,'Occupancy Raw Data'!$B$8:$BE$51,'Occupancy Raw Data'!BB$3,FALSE)</f>
        <v>-4.3912777733158599</v>
      </c>
      <c r="U11" s="49">
        <f>VLOOKUP($A11,'Occupancy Raw Data'!$B$8:$BE$51,'Occupancy Raw Data'!BC$3,FALSE)</f>
        <v>-4.3649440052725197</v>
      </c>
      <c r="V11" s="50">
        <f>VLOOKUP($A11,'Occupancy Raw Data'!$B$8:$BE$51,'Occupancy Raw Data'!BE$3,FALSE)</f>
        <v>-3.0802784317159499</v>
      </c>
      <c r="X11" s="51">
        <f>VLOOKUP($A11,'ADR Raw Data'!$B$6:$BE$49,'ADR Raw Data'!AG$1,FALSE)</f>
        <v>110.93429678681601</v>
      </c>
      <c r="Y11" s="52">
        <f>VLOOKUP($A11,'ADR Raw Data'!$B$6:$BE$49,'ADR Raw Data'!AH$1,FALSE)</f>
        <v>116.539876821012</v>
      </c>
      <c r="Z11" s="52">
        <f>VLOOKUP($A11,'ADR Raw Data'!$B$6:$BE$49,'ADR Raw Data'!AI$1,FALSE)</f>
        <v>119.839357975789</v>
      </c>
      <c r="AA11" s="52">
        <f>VLOOKUP($A11,'ADR Raw Data'!$B$6:$BE$49,'ADR Raw Data'!AJ$1,FALSE)</f>
        <v>120.507231631</v>
      </c>
      <c r="AB11" s="52">
        <f>VLOOKUP($A11,'ADR Raw Data'!$B$6:$BE$49,'ADR Raw Data'!AK$1,FALSE)</f>
        <v>120.21889413481701</v>
      </c>
      <c r="AC11" s="53">
        <f>VLOOKUP($A11,'ADR Raw Data'!$B$6:$BE$49,'ADR Raw Data'!AL$1,FALSE)</f>
        <v>118.061185876922</v>
      </c>
      <c r="AD11" s="52">
        <f>VLOOKUP($A11,'ADR Raw Data'!$B$6:$BE$49,'ADR Raw Data'!AN$1,FALSE)</f>
        <v>135.54431928144101</v>
      </c>
      <c r="AE11" s="52">
        <f>VLOOKUP($A11,'ADR Raw Data'!$B$6:$BE$49,'ADR Raw Data'!AO$1,FALSE)</f>
        <v>135.097033788065</v>
      </c>
      <c r="AF11" s="53">
        <f>VLOOKUP($A11,'ADR Raw Data'!$B$6:$BE$49,'ADR Raw Data'!AP$1,FALSE)</f>
        <v>135.32292145451501</v>
      </c>
      <c r="AG11" s="54">
        <f>VLOOKUP($A11,'ADR Raw Data'!$B$6:$BE$49,'ADR Raw Data'!AR$1,FALSE)</f>
        <v>123.523031329216</v>
      </c>
      <c r="AI11" s="47">
        <f>VLOOKUP($A11,'ADR Raw Data'!$B$6:$BE$49,'ADR Raw Data'!AT$1,FALSE)</f>
        <v>1.77443415423222</v>
      </c>
      <c r="AJ11" s="48">
        <f>VLOOKUP($A11,'ADR Raw Data'!$B$6:$BE$49,'ADR Raw Data'!AU$1,FALSE)</f>
        <v>3.1427470301757299</v>
      </c>
      <c r="AK11" s="48">
        <f>VLOOKUP($A11,'ADR Raw Data'!$B$6:$BE$49,'ADR Raw Data'!AV$1,FALSE)</f>
        <v>3.5851348241305598</v>
      </c>
      <c r="AL11" s="48">
        <f>VLOOKUP($A11,'ADR Raw Data'!$B$6:$BE$49,'ADR Raw Data'!AW$1,FALSE)</f>
        <v>4.4813183173446003</v>
      </c>
      <c r="AM11" s="48">
        <f>VLOOKUP($A11,'ADR Raw Data'!$B$6:$BE$49,'ADR Raw Data'!AX$1,FALSE)</f>
        <v>1.9865900619708099</v>
      </c>
      <c r="AN11" s="49">
        <f>VLOOKUP($A11,'ADR Raw Data'!$B$6:$BE$49,'ADR Raw Data'!AY$1,FALSE)</f>
        <v>3.0815748597663202</v>
      </c>
      <c r="AO11" s="48">
        <f>VLOOKUP($A11,'ADR Raw Data'!$B$6:$BE$49,'ADR Raw Data'!BA$1,FALSE)</f>
        <v>-1.6804413724210301</v>
      </c>
      <c r="AP11" s="48">
        <f>VLOOKUP($A11,'ADR Raw Data'!$B$6:$BE$49,'ADR Raw Data'!BB$1,FALSE)</f>
        <v>-2.3465874647456801</v>
      </c>
      <c r="AQ11" s="49">
        <f>VLOOKUP($A11,'ADR Raw Data'!$B$6:$BE$49,'ADR Raw Data'!BC$1,FALSE)</f>
        <v>-2.0108073869579601</v>
      </c>
      <c r="AR11" s="50">
        <f>VLOOKUP($A11,'ADR Raw Data'!$B$6:$BE$49,'ADR Raw Data'!BE$1,FALSE)</f>
        <v>1.1749303809916201</v>
      </c>
      <c r="AT11" s="51">
        <f>VLOOKUP($A11,'RevPAR Raw Data'!$B$6:$BE$49,'RevPAR Raw Data'!AG$1,FALSE)</f>
        <v>55.129047903967603</v>
      </c>
      <c r="AU11" s="52">
        <f>VLOOKUP($A11,'RevPAR Raw Data'!$B$6:$BE$49,'RevPAR Raw Data'!AH$1,FALSE)</f>
        <v>74.825597085564794</v>
      </c>
      <c r="AV11" s="52">
        <f>VLOOKUP($A11,'RevPAR Raw Data'!$B$6:$BE$49,'RevPAR Raw Data'!AI$1,FALSE)</f>
        <v>84.030092103624298</v>
      </c>
      <c r="AW11" s="52">
        <f>VLOOKUP($A11,'RevPAR Raw Data'!$B$6:$BE$49,'RevPAR Raw Data'!AJ$1,FALSE)</f>
        <v>85.742643853530893</v>
      </c>
      <c r="AX11" s="52">
        <f>VLOOKUP($A11,'RevPAR Raw Data'!$B$6:$BE$49,'RevPAR Raw Data'!AK$1,FALSE)</f>
        <v>85.1511819653755</v>
      </c>
      <c r="AY11" s="53">
        <f>VLOOKUP($A11,'RevPAR Raw Data'!$B$6:$BE$49,'RevPAR Raw Data'!AL$1,FALSE)</f>
        <v>76.979359290253896</v>
      </c>
      <c r="AZ11" s="52">
        <f>VLOOKUP($A11,'RevPAR Raw Data'!$B$6:$BE$49,'RevPAR Raw Data'!AN$1,FALSE)</f>
        <v>103.27974050317501</v>
      </c>
      <c r="BA11" s="52">
        <f>VLOOKUP($A11,'RevPAR Raw Data'!$B$6:$BE$49,'RevPAR Raw Data'!AO$1,FALSE)</f>
        <v>100.89286760493199</v>
      </c>
      <c r="BB11" s="53">
        <f>VLOOKUP($A11,'RevPAR Raw Data'!$B$6:$BE$49,'RevPAR Raw Data'!AP$1,FALSE)</f>
        <v>102.086304054054</v>
      </c>
      <c r="BC11" s="54">
        <f>VLOOKUP($A11,'RevPAR Raw Data'!$B$6:$BE$49,'RevPAR Raw Data'!AR$1,FALSE)</f>
        <v>84.153627329557196</v>
      </c>
      <c r="BE11" s="47">
        <f>VLOOKUP($A11,'RevPAR Raw Data'!$B$6:$BE$49,'RevPAR Raw Data'!AT$1,FALSE)</f>
        <v>-1.7425323453330099</v>
      </c>
      <c r="BF11" s="48">
        <f>VLOOKUP($A11,'RevPAR Raw Data'!$B$6:$BE$49,'RevPAR Raw Data'!AU$1,FALSE)</f>
        <v>0.54882063067541098</v>
      </c>
      <c r="BG11" s="48">
        <f>VLOOKUP($A11,'RevPAR Raw Data'!$B$6:$BE$49,'RevPAR Raw Data'!AV$1,FALSE)</f>
        <v>2.41551497969796</v>
      </c>
      <c r="BH11" s="48">
        <f>VLOOKUP($A11,'RevPAR Raw Data'!$B$6:$BE$49,'RevPAR Raw Data'!AW$1,FALSE)</f>
        <v>2.32811707042756</v>
      </c>
      <c r="BI11" s="48">
        <f>VLOOKUP($A11,'RevPAR Raw Data'!$B$6:$BE$49,'RevPAR Raw Data'!AX$1,FALSE)</f>
        <v>-1.5598073917050601</v>
      </c>
      <c r="BJ11" s="49">
        <f>VLOOKUP($A11,'RevPAR Raw Data'!$B$6:$BE$49,'RevPAR Raw Data'!AY$1,FALSE)</f>
        <v>0.53083861529721499</v>
      </c>
      <c r="BK11" s="48">
        <f>VLOOKUP($A11,'RevPAR Raw Data'!$B$6:$BE$49,'RevPAR Raw Data'!BA$1,FALSE)</f>
        <v>-5.9467306793098196</v>
      </c>
      <c r="BL11" s="48">
        <f>VLOOKUP($A11,'RevPAR Raw Data'!$B$6:$BE$49,'RevPAR Raw Data'!BB$1,FALSE)</f>
        <v>-6.63482006429075</v>
      </c>
      <c r="BM11" s="49">
        <f>VLOOKUP($A11,'RevPAR Raw Data'!$B$6:$BE$49,'RevPAR Raw Data'!BC$1,FALSE)</f>
        <v>-6.2879807757358899</v>
      </c>
      <c r="BN11" s="50">
        <f>VLOOKUP($A11,'RevPAR Raw Data'!$B$6:$BE$49,'RevPAR Raw Data'!BE$1,FALSE)</f>
        <v>-1.94153917783768</v>
      </c>
    </row>
    <row r="12" spans="1:66" x14ac:dyDescent="0.45">
      <c r="A12" s="63" t="s">
        <v>121</v>
      </c>
      <c r="B12" s="47">
        <f>VLOOKUP($A12,'Occupancy Raw Data'!$B$8:$BE$51,'Occupancy Raw Data'!AG$3,FALSE)</f>
        <v>50.174810960240599</v>
      </c>
      <c r="C12" s="48">
        <f>VLOOKUP($A12,'Occupancy Raw Data'!$B$8:$BE$51,'Occupancy Raw Data'!AH$3,FALSE)</f>
        <v>58.4956923577084</v>
      </c>
      <c r="D12" s="48">
        <f>VLOOKUP($A12,'Occupancy Raw Data'!$B$8:$BE$51,'Occupancy Raw Data'!AI$3,FALSE)</f>
        <v>61.702621740241</v>
      </c>
      <c r="E12" s="48">
        <f>VLOOKUP($A12,'Occupancy Raw Data'!$B$8:$BE$51,'Occupancy Raw Data'!AJ$3,FALSE)</f>
        <v>63.702017973666401</v>
      </c>
      <c r="F12" s="48">
        <f>VLOOKUP($A12,'Occupancy Raw Data'!$B$8:$BE$51,'Occupancy Raw Data'!AK$3,FALSE)</f>
        <v>62.9194436058797</v>
      </c>
      <c r="G12" s="49">
        <f>VLOOKUP($A12,'Occupancy Raw Data'!$B$8:$BE$51,'Occupancy Raw Data'!AL$3,FALSE)</f>
        <v>59.399624242621201</v>
      </c>
      <c r="H12" s="48">
        <f>VLOOKUP($A12,'Occupancy Raw Data'!$B$8:$BE$51,'Occupancy Raw Data'!AN$3,FALSE)</f>
        <v>68.620393377145106</v>
      </c>
      <c r="I12" s="48">
        <f>VLOOKUP($A12,'Occupancy Raw Data'!$B$8:$BE$51,'Occupancy Raw Data'!AO$3,FALSE)</f>
        <v>67.516197199451895</v>
      </c>
      <c r="J12" s="49">
        <f>VLOOKUP($A12,'Occupancy Raw Data'!$B$8:$BE$51,'Occupancy Raw Data'!AP$3,FALSE)</f>
        <v>68.068295288298501</v>
      </c>
      <c r="K12" s="50">
        <f>VLOOKUP($A12,'Occupancy Raw Data'!$B$8:$BE$51,'Occupancy Raw Data'!AR$3,FALSE)</f>
        <v>61.876522976732097</v>
      </c>
      <c r="M12" s="47">
        <f>VLOOKUP($A12,'Occupancy Raw Data'!$B$8:$BE$51,'Occupancy Raw Data'!AT$3,FALSE)</f>
        <v>1.87166728854371</v>
      </c>
      <c r="N12" s="48">
        <f>VLOOKUP($A12,'Occupancy Raw Data'!$B$8:$BE$51,'Occupancy Raw Data'!AU$3,FALSE)</f>
        <v>1.91650364525859</v>
      </c>
      <c r="O12" s="48">
        <f>VLOOKUP($A12,'Occupancy Raw Data'!$B$8:$BE$51,'Occupancy Raw Data'!AV$3,FALSE)</f>
        <v>1.2187763733408601</v>
      </c>
      <c r="P12" s="48">
        <f>VLOOKUP($A12,'Occupancy Raw Data'!$B$8:$BE$51,'Occupancy Raw Data'!AW$3,FALSE)</f>
        <v>1.5558024091890701</v>
      </c>
      <c r="Q12" s="48">
        <f>VLOOKUP($A12,'Occupancy Raw Data'!$B$8:$BE$51,'Occupancy Raw Data'!AX$3,FALSE)</f>
        <v>1.16455000642319</v>
      </c>
      <c r="R12" s="49">
        <f>VLOOKUP($A12,'Occupancy Raw Data'!$B$8:$BE$51,'Occupancy Raw Data'!AY$3,FALSE)</f>
        <v>1.5275469561638799</v>
      </c>
      <c r="S12" s="48">
        <f>VLOOKUP($A12,'Occupancy Raw Data'!$B$8:$BE$51,'Occupancy Raw Data'!BA$3,FALSE)</f>
        <v>-0.93971715784188103</v>
      </c>
      <c r="T12" s="48">
        <f>VLOOKUP($A12,'Occupancy Raw Data'!$B$8:$BE$51,'Occupancy Raw Data'!BB$3,FALSE)</f>
        <v>-2.88186883871137</v>
      </c>
      <c r="U12" s="49">
        <f>VLOOKUP($A12,'Occupancy Raw Data'!$B$8:$BE$51,'Occupancy Raw Data'!BC$3,FALSE)</f>
        <v>-1.91256364768617</v>
      </c>
      <c r="V12" s="50">
        <f>VLOOKUP($A12,'Occupancy Raw Data'!$B$8:$BE$51,'Occupancy Raw Data'!BE$3,FALSE)</f>
        <v>0.42011583522236701</v>
      </c>
      <c r="X12" s="51">
        <f>VLOOKUP($A12,'ADR Raw Data'!$B$6:$BE$49,'ADR Raw Data'!AG$1,FALSE)</f>
        <v>80.554650091441502</v>
      </c>
      <c r="Y12" s="52">
        <f>VLOOKUP($A12,'ADR Raw Data'!$B$6:$BE$49,'ADR Raw Data'!AH$1,FALSE)</f>
        <v>82.335881699086897</v>
      </c>
      <c r="Z12" s="52">
        <f>VLOOKUP($A12,'ADR Raw Data'!$B$6:$BE$49,'ADR Raw Data'!AI$1,FALSE)</f>
        <v>83.603042226487503</v>
      </c>
      <c r="AA12" s="52">
        <f>VLOOKUP($A12,'ADR Raw Data'!$B$6:$BE$49,'ADR Raw Data'!AJ$1,FALSE)</f>
        <v>85.047339603382895</v>
      </c>
      <c r="AB12" s="52">
        <f>VLOOKUP($A12,'ADR Raw Data'!$B$6:$BE$49,'ADR Raw Data'!AK$1,FALSE)</f>
        <v>85.579193947222706</v>
      </c>
      <c r="AC12" s="53">
        <f>VLOOKUP($A12,'ADR Raw Data'!$B$6:$BE$49,'ADR Raw Data'!AL$1,FALSE)</f>
        <v>83.567098833731393</v>
      </c>
      <c r="AD12" s="52">
        <f>VLOOKUP($A12,'ADR Raw Data'!$B$6:$BE$49,'ADR Raw Data'!AN$1,FALSE)</f>
        <v>96.039037901861207</v>
      </c>
      <c r="AE12" s="52">
        <f>VLOOKUP($A12,'ADR Raw Data'!$B$6:$BE$49,'ADR Raw Data'!AO$1,FALSE)</f>
        <v>96.173417771586699</v>
      </c>
      <c r="AF12" s="53">
        <f>VLOOKUP($A12,'ADR Raw Data'!$B$6:$BE$49,'ADR Raw Data'!AP$1,FALSE)</f>
        <v>96.105682862966802</v>
      </c>
      <c r="AG12" s="54">
        <f>VLOOKUP($A12,'ADR Raw Data'!$B$6:$BE$49,'ADR Raw Data'!AR$1,FALSE)</f>
        <v>87.508250934261198</v>
      </c>
      <c r="AI12" s="47">
        <f>VLOOKUP($A12,'ADR Raw Data'!$B$6:$BE$49,'ADR Raw Data'!AT$1,FALSE)</f>
        <v>-1.60178639771908</v>
      </c>
      <c r="AJ12" s="48">
        <f>VLOOKUP($A12,'ADR Raw Data'!$B$6:$BE$49,'ADR Raw Data'!AU$1,FALSE)</f>
        <v>-0.89650580908700594</v>
      </c>
      <c r="AK12" s="48">
        <f>VLOOKUP($A12,'ADR Raw Data'!$B$6:$BE$49,'ADR Raw Data'!AV$1,FALSE)</f>
        <v>-0.98778787170385296</v>
      </c>
      <c r="AL12" s="48">
        <f>VLOOKUP($A12,'ADR Raw Data'!$B$6:$BE$49,'ADR Raw Data'!AW$1,FALSE)</f>
        <v>9.5471801643143797E-2</v>
      </c>
      <c r="AM12" s="48">
        <f>VLOOKUP($A12,'ADR Raw Data'!$B$6:$BE$49,'ADR Raw Data'!AX$1,FALSE)</f>
        <v>-1.66333518039507</v>
      </c>
      <c r="AN12" s="49">
        <f>VLOOKUP($A12,'ADR Raw Data'!$B$6:$BE$49,'ADR Raw Data'!AY$1,FALSE)</f>
        <v>-0.98933052836082302</v>
      </c>
      <c r="AO12" s="48">
        <f>VLOOKUP($A12,'ADR Raw Data'!$B$6:$BE$49,'ADR Raw Data'!BA$1,FALSE)</f>
        <v>-4.4775079810873901</v>
      </c>
      <c r="AP12" s="48">
        <f>VLOOKUP($A12,'ADR Raw Data'!$B$6:$BE$49,'ADR Raw Data'!BB$1,FALSE)</f>
        <v>-5.2261348277783002</v>
      </c>
      <c r="AQ12" s="49">
        <f>VLOOKUP($A12,'ADR Raw Data'!$B$6:$BE$49,'ADR Raw Data'!BC$1,FALSE)</f>
        <v>-4.8549674285087798</v>
      </c>
      <c r="AR12" s="50">
        <f>VLOOKUP($A12,'ADR Raw Data'!$B$6:$BE$49,'ADR Raw Data'!BE$1,FALSE)</f>
        <v>-2.4943025250744801</v>
      </c>
      <c r="AT12" s="51">
        <f>VLOOKUP($A12,'RevPAR Raw Data'!$B$6:$BE$49,'RevPAR Raw Data'!AG$1,FALSE)</f>
        <v>40.4181434030641</v>
      </c>
      <c r="AU12" s="52">
        <f>VLOOKUP($A12,'RevPAR Raw Data'!$B$6:$BE$49,'RevPAR Raw Data'!AH$1,FALSE)</f>
        <v>48.162944058704603</v>
      </c>
      <c r="AV12" s="52">
        <f>VLOOKUP($A12,'RevPAR Raw Data'!$B$6:$BE$49,'RevPAR Raw Data'!AI$1,FALSE)</f>
        <v>51.585268908343501</v>
      </c>
      <c r="AW12" s="52">
        <f>VLOOKUP($A12,'RevPAR Raw Data'!$B$6:$BE$49,'RevPAR Raw Data'!AJ$1,FALSE)</f>
        <v>54.176871560272097</v>
      </c>
      <c r="AX12" s="52">
        <f>VLOOKUP($A12,'RevPAR Raw Data'!$B$6:$BE$49,'RevPAR Raw Data'!AK$1,FALSE)</f>
        <v>53.845952673989203</v>
      </c>
      <c r="AY12" s="53">
        <f>VLOOKUP($A12,'RevPAR Raw Data'!$B$6:$BE$49,'RevPAR Raw Data'!AL$1,FALSE)</f>
        <v>49.638542697696401</v>
      </c>
      <c r="AZ12" s="52">
        <f>VLOOKUP($A12,'RevPAR Raw Data'!$B$6:$BE$49,'RevPAR Raw Data'!AN$1,FALSE)</f>
        <v>65.9023656038826</v>
      </c>
      <c r="BA12" s="52">
        <f>VLOOKUP($A12,'RevPAR Raw Data'!$B$6:$BE$49,'RevPAR Raw Data'!AO$1,FALSE)</f>
        <v>64.932634396117294</v>
      </c>
      <c r="BB12" s="53">
        <f>VLOOKUP($A12,'RevPAR Raw Data'!$B$6:$BE$49,'RevPAR Raw Data'!AP$1,FALSE)</f>
        <v>65.417500000000004</v>
      </c>
      <c r="BC12" s="54">
        <f>VLOOKUP($A12,'RevPAR Raw Data'!$B$6:$BE$49,'RevPAR Raw Data'!AR$1,FALSE)</f>
        <v>54.147062995874499</v>
      </c>
      <c r="BE12" s="47">
        <f>VLOOKUP($A12,'RevPAR Raw Data'!$B$6:$BE$49,'RevPAR Raw Data'!AT$1,FALSE)</f>
        <v>0.239900778786173</v>
      </c>
      <c r="BF12" s="48">
        <f>VLOOKUP($A12,'RevPAR Raw Data'!$B$6:$BE$49,'RevPAR Raw Data'!AU$1,FALSE)</f>
        <v>1.0028162696604801</v>
      </c>
      <c r="BG12" s="48">
        <f>VLOOKUP($A12,'RevPAR Raw Data'!$B$6:$BE$49,'RevPAR Raw Data'!AV$1,FALSE)</f>
        <v>0.21894957643796301</v>
      </c>
      <c r="BH12" s="48">
        <f>VLOOKUP($A12,'RevPAR Raw Data'!$B$6:$BE$49,'RevPAR Raw Data'!AW$1,FALSE)</f>
        <v>1.65275956342227</v>
      </c>
      <c r="BI12" s="48">
        <f>VLOOKUP($A12,'RevPAR Raw Data'!$B$6:$BE$49,'RevPAR Raw Data'!AX$1,FALSE)</f>
        <v>-0.51815554392200602</v>
      </c>
      <c r="BJ12" s="49">
        <f>VLOOKUP($A12,'RevPAR Raw Data'!$B$6:$BE$49,'RevPAR Raw Data'!AY$1,FALSE)</f>
        <v>0.52310393943068101</v>
      </c>
      <c r="BK12" s="48">
        <f>VLOOKUP($A12,'RevPAR Raw Data'!$B$6:$BE$49,'RevPAR Raw Data'!BA$1,FALSE)</f>
        <v>-5.3751492281872499</v>
      </c>
      <c r="BL12" s="48">
        <f>VLOOKUP($A12,'RevPAR Raw Data'!$B$6:$BE$49,'RevPAR Raw Data'!BB$1,FALSE)</f>
        <v>-7.9573933154188898</v>
      </c>
      <c r="BM12" s="49">
        <f>VLOOKUP($A12,'RevPAR Raw Data'!$B$6:$BE$49,'RevPAR Raw Data'!BC$1,FALSE)</f>
        <v>-6.6746767340502897</v>
      </c>
      <c r="BN12" s="50">
        <f>VLOOKUP($A12,'RevPAR Raw Data'!$B$6:$BE$49,'RevPAR Raw Data'!BE$1,FALSE)</f>
        <v>-2.0846656497382998</v>
      </c>
    </row>
    <row r="13" spans="1:66" x14ac:dyDescent="0.45">
      <c r="A13" s="63" t="s">
        <v>122</v>
      </c>
      <c r="B13" s="47">
        <f>VLOOKUP($A13,'Occupancy Raw Data'!$B$8:$BE$51,'Occupancy Raw Data'!AG$3,FALSE)</f>
        <v>46.598380560931901</v>
      </c>
      <c r="C13" s="48">
        <f>VLOOKUP($A13,'Occupancy Raw Data'!$B$8:$BE$51,'Occupancy Raw Data'!AH$3,FALSE)</f>
        <v>49.340531922602999</v>
      </c>
      <c r="D13" s="48">
        <f>VLOOKUP($A13,'Occupancy Raw Data'!$B$8:$BE$51,'Occupancy Raw Data'!AI$3,FALSE)</f>
        <v>50.289876077976601</v>
      </c>
      <c r="E13" s="48">
        <f>VLOOKUP($A13,'Occupancy Raw Data'!$B$8:$BE$51,'Occupancy Raw Data'!AJ$3,FALSE)</f>
        <v>51.523298789767303</v>
      </c>
      <c r="F13" s="48">
        <f>VLOOKUP($A13,'Occupancy Raw Data'!$B$8:$BE$51,'Occupancy Raw Data'!AK$3,FALSE)</f>
        <v>52.936444669903601</v>
      </c>
      <c r="G13" s="49">
        <f>VLOOKUP($A13,'Occupancy Raw Data'!$B$8:$BE$51,'Occupancy Raw Data'!AL$3,FALSE)</f>
        <v>50.137916739743901</v>
      </c>
      <c r="H13" s="48">
        <f>VLOOKUP($A13,'Occupancy Raw Data'!$B$8:$BE$51,'Occupancy Raw Data'!AN$3,FALSE)</f>
        <v>60.001449380389801</v>
      </c>
      <c r="I13" s="48">
        <f>VLOOKUP($A13,'Occupancy Raw Data'!$B$8:$BE$51,'Occupancy Raw Data'!AO$3,FALSE)</f>
        <v>59.702152329878899</v>
      </c>
      <c r="J13" s="49">
        <f>VLOOKUP($A13,'Occupancy Raw Data'!$B$8:$BE$51,'Occupancy Raw Data'!AP$3,FALSE)</f>
        <v>59.8518008551344</v>
      </c>
      <c r="K13" s="50">
        <f>VLOOKUP($A13,'Occupancy Raw Data'!$B$8:$BE$51,'Occupancy Raw Data'!AR$3,FALSE)</f>
        <v>52.9134300111089</v>
      </c>
      <c r="M13" s="47">
        <f>VLOOKUP($A13,'Occupancy Raw Data'!$B$8:$BE$51,'Occupancy Raw Data'!AT$3,FALSE)</f>
        <v>-3.3152583651604202</v>
      </c>
      <c r="N13" s="48">
        <f>VLOOKUP($A13,'Occupancy Raw Data'!$B$8:$BE$51,'Occupancy Raw Data'!AU$3,FALSE)</f>
        <v>-2.7594325429456701</v>
      </c>
      <c r="O13" s="48">
        <f>VLOOKUP($A13,'Occupancy Raw Data'!$B$8:$BE$51,'Occupancy Raw Data'!AV$3,FALSE)</f>
        <v>-3.2411373585636301</v>
      </c>
      <c r="P13" s="48">
        <f>VLOOKUP($A13,'Occupancy Raw Data'!$B$8:$BE$51,'Occupancy Raw Data'!AW$3,FALSE)</f>
        <v>-3.9309808771275798</v>
      </c>
      <c r="Q13" s="48">
        <f>VLOOKUP($A13,'Occupancy Raw Data'!$B$8:$BE$51,'Occupancy Raw Data'!AX$3,FALSE)</f>
        <v>-4.9435676686344099</v>
      </c>
      <c r="R13" s="49">
        <f>VLOOKUP($A13,'Occupancy Raw Data'!$B$8:$BE$51,'Occupancy Raw Data'!AY$3,FALSE)</f>
        <v>-3.6670259702352102</v>
      </c>
      <c r="S13" s="48">
        <f>VLOOKUP($A13,'Occupancy Raw Data'!$B$8:$BE$51,'Occupancy Raw Data'!BA$3,FALSE)</f>
        <v>-7.4351695045819604</v>
      </c>
      <c r="T13" s="48">
        <f>VLOOKUP($A13,'Occupancy Raw Data'!$B$8:$BE$51,'Occupancy Raw Data'!BB$3,FALSE)</f>
        <v>-9.31761308255434</v>
      </c>
      <c r="U13" s="49">
        <f>VLOOKUP($A13,'Occupancy Raw Data'!$B$8:$BE$51,'Occupancy Raw Data'!BC$3,FALSE)</f>
        <v>-8.3836578886542696</v>
      </c>
      <c r="V13" s="50">
        <f>VLOOKUP($A13,'Occupancy Raw Data'!$B$8:$BE$51,'Occupancy Raw Data'!BE$3,FALSE)</f>
        <v>-5.2430626091184998</v>
      </c>
      <c r="X13" s="51">
        <f>VLOOKUP($A13,'ADR Raw Data'!$B$6:$BE$49,'ADR Raw Data'!AG$1,FALSE)</f>
        <v>62.705936559223403</v>
      </c>
      <c r="Y13" s="52">
        <f>VLOOKUP($A13,'ADR Raw Data'!$B$6:$BE$49,'ADR Raw Data'!AH$1,FALSE)</f>
        <v>62.576097319527001</v>
      </c>
      <c r="Z13" s="52">
        <f>VLOOKUP($A13,'ADR Raw Data'!$B$6:$BE$49,'ADR Raw Data'!AI$1,FALSE)</f>
        <v>62.942808087037903</v>
      </c>
      <c r="AA13" s="52">
        <f>VLOOKUP($A13,'ADR Raw Data'!$B$6:$BE$49,'ADR Raw Data'!AJ$1,FALSE)</f>
        <v>63.353604602163202</v>
      </c>
      <c r="AB13" s="52">
        <f>VLOOKUP($A13,'ADR Raw Data'!$B$6:$BE$49,'ADR Raw Data'!AK$1,FALSE)</f>
        <v>64.176125387764003</v>
      </c>
      <c r="AC13" s="53">
        <f>VLOOKUP($A13,'ADR Raw Data'!$B$6:$BE$49,'ADR Raw Data'!AL$1,FALSE)</f>
        <v>63.171490013760902</v>
      </c>
      <c r="AD13" s="52">
        <f>VLOOKUP($A13,'ADR Raw Data'!$B$6:$BE$49,'ADR Raw Data'!AN$1,FALSE)</f>
        <v>72.990406712884607</v>
      </c>
      <c r="AE13" s="52">
        <f>VLOOKUP($A13,'ADR Raw Data'!$B$6:$BE$49,'ADR Raw Data'!AO$1,FALSE)</f>
        <v>73.275453196654595</v>
      </c>
      <c r="AF13" s="53">
        <f>VLOOKUP($A13,'ADR Raw Data'!$B$6:$BE$49,'ADR Raw Data'!AP$1,FALSE)</f>
        <v>73.132573601365706</v>
      </c>
      <c r="AG13" s="54">
        <f>VLOOKUP($A13,'ADR Raw Data'!$B$6:$BE$49,'ADR Raw Data'!AR$1,FALSE)</f>
        <v>66.390840661729399</v>
      </c>
      <c r="AI13" s="47">
        <f>VLOOKUP($A13,'ADR Raw Data'!$B$6:$BE$49,'ADR Raw Data'!AT$1,FALSE)</f>
        <v>-5.2738864429677498E-2</v>
      </c>
      <c r="AJ13" s="48">
        <f>VLOOKUP($A13,'ADR Raw Data'!$B$6:$BE$49,'ADR Raw Data'!AU$1,FALSE)</f>
        <v>0.27076242604037198</v>
      </c>
      <c r="AK13" s="48">
        <f>VLOOKUP($A13,'ADR Raw Data'!$B$6:$BE$49,'ADR Raw Data'!AV$1,FALSE)</f>
        <v>0.46770328983034898</v>
      </c>
      <c r="AL13" s="48">
        <f>VLOOKUP($A13,'ADR Raw Data'!$B$6:$BE$49,'ADR Raw Data'!AW$1,FALSE)</f>
        <v>0.77167138046605799</v>
      </c>
      <c r="AM13" s="48">
        <f>VLOOKUP($A13,'ADR Raw Data'!$B$6:$BE$49,'ADR Raw Data'!AX$1,FALSE)</f>
        <v>-0.411434699638552</v>
      </c>
      <c r="AN13" s="49">
        <f>VLOOKUP($A13,'ADR Raw Data'!$B$6:$BE$49,'ADR Raw Data'!AY$1,FALSE)</f>
        <v>0.19675446294653501</v>
      </c>
      <c r="AO13" s="48">
        <f>VLOOKUP($A13,'ADR Raw Data'!$B$6:$BE$49,'ADR Raw Data'!BA$1,FALSE)</f>
        <v>-1.7292738800929099</v>
      </c>
      <c r="AP13" s="48">
        <f>VLOOKUP($A13,'ADR Raw Data'!$B$6:$BE$49,'ADR Raw Data'!BB$1,FALSE)</f>
        <v>-3.3725672095558599</v>
      </c>
      <c r="AQ13" s="49">
        <f>VLOOKUP($A13,'ADR Raw Data'!$B$6:$BE$49,'ADR Raw Data'!BC$1,FALSE)</f>
        <v>-2.5677153610627599</v>
      </c>
      <c r="AR13" s="50">
        <f>VLOOKUP($A13,'ADR Raw Data'!$B$6:$BE$49,'ADR Raw Data'!BE$1,FALSE)</f>
        <v>-1.00154064417431</v>
      </c>
      <c r="AT13" s="51">
        <f>VLOOKUP($A13,'RevPAR Raw Data'!$B$6:$BE$49,'RevPAR Raw Data'!AG$1,FALSE)</f>
        <v>29.219950952163401</v>
      </c>
      <c r="AU13" s="52">
        <f>VLOOKUP($A13,'RevPAR Raw Data'!$B$6:$BE$49,'RevPAR Raw Data'!AH$1,FALSE)</f>
        <v>30.8753792738604</v>
      </c>
      <c r="AV13" s="52">
        <f>VLOOKUP($A13,'RevPAR Raw Data'!$B$6:$BE$49,'RevPAR Raw Data'!AI$1,FALSE)</f>
        <v>31.65386018697</v>
      </c>
      <c r="AW13" s="52">
        <f>VLOOKUP($A13,'RevPAR Raw Data'!$B$6:$BE$49,'RevPAR Raw Data'!AJ$1,FALSE)</f>
        <v>32.641866993260301</v>
      </c>
      <c r="AX13" s="52">
        <f>VLOOKUP($A13,'RevPAR Raw Data'!$B$6:$BE$49,'RevPAR Raw Data'!AK$1,FALSE)</f>
        <v>33.972559107181603</v>
      </c>
      <c r="AY13" s="53">
        <f>VLOOKUP($A13,'RevPAR Raw Data'!$B$6:$BE$49,'RevPAR Raw Data'!AL$1,FALSE)</f>
        <v>31.672869066355101</v>
      </c>
      <c r="AZ13" s="52">
        <f>VLOOKUP($A13,'RevPAR Raw Data'!$B$6:$BE$49,'RevPAR Raw Data'!AN$1,FALSE)</f>
        <v>43.795301936372198</v>
      </c>
      <c r="BA13" s="52">
        <f>VLOOKUP($A13,'RevPAR Raw Data'!$B$6:$BE$49,'RevPAR Raw Data'!AO$1,FALSE)</f>
        <v>43.747022687875898</v>
      </c>
      <c r="BB13" s="53">
        <f>VLOOKUP($A13,'RevPAR Raw Data'!$B$6:$BE$49,'RevPAR Raw Data'!AP$1,FALSE)</f>
        <v>43.771162312123998</v>
      </c>
      <c r="BC13" s="54">
        <f>VLOOKUP($A13,'RevPAR Raw Data'!$B$6:$BE$49,'RevPAR Raw Data'!AR$1,FALSE)</f>
        <v>35.129671007330998</v>
      </c>
      <c r="BE13" s="47">
        <f>VLOOKUP($A13,'RevPAR Raw Data'!$B$6:$BE$49,'RevPAR Raw Data'!AT$1,FALSE)</f>
        <v>-3.3662487999753998</v>
      </c>
      <c r="BF13" s="48">
        <f>VLOOKUP($A13,'RevPAR Raw Data'!$B$6:$BE$49,'RevPAR Raw Data'!AU$1,FALSE)</f>
        <v>-2.4961416234035201</v>
      </c>
      <c r="BG13" s="48">
        <f>VLOOKUP($A13,'RevPAR Raw Data'!$B$6:$BE$49,'RevPAR Raw Data'!AV$1,FALSE)</f>
        <v>-2.7885929747871998</v>
      </c>
      <c r="BH13" s="48">
        <f>VLOOKUP($A13,'RevPAR Raw Data'!$B$6:$BE$49,'RevPAR Raw Data'!AW$1,FALSE)</f>
        <v>-3.1896437510619098</v>
      </c>
      <c r="BI13" s="48">
        <f>VLOOKUP($A13,'RevPAR Raw Data'!$B$6:$BE$49,'RevPAR Raw Data'!AX$1,FALSE)</f>
        <v>-5.3346628154840801</v>
      </c>
      <c r="BJ13" s="49">
        <f>VLOOKUP($A13,'RevPAR Raw Data'!$B$6:$BE$49,'RevPAR Raw Data'!AY$1,FALSE)</f>
        <v>-3.4774865445425198</v>
      </c>
      <c r="BK13" s="48">
        <f>VLOOKUP($A13,'RevPAR Raw Data'!$B$6:$BE$49,'RevPAR Raw Data'!BA$1,FALSE)</f>
        <v>-9.0358689404915093</v>
      </c>
      <c r="BL13" s="48">
        <f>VLOOKUP($A13,'RevPAR Raw Data'!$B$6:$BE$49,'RevPAR Raw Data'!BB$1,FALSE)</f>
        <v>-12.3759375285746</v>
      </c>
      <c r="BM13" s="49">
        <f>VLOOKUP($A13,'RevPAR Raw Data'!$B$6:$BE$49,'RevPAR Raw Data'!BC$1,FALSE)</f>
        <v>-10.7361047782911</v>
      </c>
      <c r="BN13" s="50">
        <f>VLOOKUP($A13,'RevPAR Raw Data'!$B$6:$BE$49,'RevPAR Raw Data'!BE$1,FALSE)</f>
        <v>-6.1920918502629902</v>
      </c>
    </row>
    <row r="14" spans="1:66" x14ac:dyDescent="0.4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46" t="s">
        <v>87</v>
      </c>
      <c r="B15" s="47">
        <f>VLOOKUP($A15,'Occupancy Raw Data'!$B$8:$BE$45,'Occupancy Raw Data'!AG$3,FALSE)</f>
        <v>58.197035197347297</v>
      </c>
      <c r="C15" s="48">
        <f>VLOOKUP($A15,'Occupancy Raw Data'!$B$8:$BE$45,'Occupancy Raw Data'!AH$3,FALSE)</f>
        <v>73.932121587814606</v>
      </c>
      <c r="D15" s="48">
        <f>VLOOKUP($A15,'Occupancy Raw Data'!$B$8:$BE$45,'Occupancy Raw Data'!AI$3,FALSE)</f>
        <v>81.4098164670459</v>
      </c>
      <c r="E15" s="48">
        <f>VLOOKUP($A15,'Occupancy Raw Data'!$B$8:$BE$45,'Occupancy Raw Data'!AJ$3,FALSE)</f>
        <v>81.073745267772097</v>
      </c>
      <c r="F15" s="48">
        <f>VLOOKUP($A15,'Occupancy Raw Data'!$B$8:$BE$45,'Occupancy Raw Data'!AK$3,FALSE)</f>
        <v>73.370231796143301</v>
      </c>
      <c r="G15" s="49">
        <f>VLOOKUP($A15,'Occupancy Raw Data'!$B$8:$BE$45,'Occupancy Raw Data'!AL$3,FALSE)</f>
        <v>73.596065045934793</v>
      </c>
      <c r="H15" s="48">
        <f>VLOOKUP($A15,'Occupancy Raw Data'!$B$8:$BE$45,'Occupancy Raw Data'!AN$3,FALSE)</f>
        <v>75.141136620248403</v>
      </c>
      <c r="I15" s="48">
        <f>VLOOKUP($A15,'Occupancy Raw Data'!$B$8:$BE$45,'Occupancy Raw Data'!AO$3,FALSE)</f>
        <v>76.885695941907002</v>
      </c>
      <c r="J15" s="49">
        <f>VLOOKUP($A15,'Occupancy Raw Data'!$B$8:$BE$45,'Occupancy Raw Data'!AP$3,FALSE)</f>
        <v>76.013416281077696</v>
      </c>
      <c r="K15" s="50">
        <f>VLOOKUP($A15,'Occupancy Raw Data'!$B$8:$BE$45,'Occupancy Raw Data'!AR$3,FALSE)</f>
        <v>74.286720007893905</v>
      </c>
      <c r="M15" s="47">
        <f>VLOOKUP($A15,'Occupancy Raw Data'!$B$8:$BE$45,'Occupancy Raw Data'!AT$3,FALSE)</f>
        <v>0.158357899411849</v>
      </c>
      <c r="N15" s="48">
        <f>VLOOKUP($A15,'Occupancy Raw Data'!$B$8:$BE$45,'Occupancy Raw Data'!AU$3,FALSE)</f>
        <v>2.3999609155625401</v>
      </c>
      <c r="O15" s="48">
        <f>VLOOKUP($A15,'Occupancy Raw Data'!$B$8:$BE$45,'Occupancy Raw Data'!AV$3,FALSE)</f>
        <v>3.22702401022255</v>
      </c>
      <c r="P15" s="48">
        <f>VLOOKUP($A15,'Occupancy Raw Data'!$B$8:$BE$45,'Occupancy Raw Data'!AW$3,FALSE)</f>
        <v>4.7520103411158301</v>
      </c>
      <c r="Q15" s="48">
        <f>VLOOKUP($A15,'Occupancy Raw Data'!$B$8:$BE$45,'Occupancy Raw Data'!AX$3,FALSE)</f>
        <v>1.9294236441949399</v>
      </c>
      <c r="R15" s="49">
        <f>VLOOKUP($A15,'Occupancy Raw Data'!$B$8:$BE$45,'Occupancy Raw Data'!AY$3,FALSE)</f>
        <v>2.6311284241495798</v>
      </c>
      <c r="S15" s="48">
        <f>VLOOKUP($A15,'Occupancy Raw Data'!$B$8:$BE$45,'Occupancy Raw Data'!BA$3,FALSE)</f>
        <v>-0.50543810068747297</v>
      </c>
      <c r="T15" s="48">
        <f>VLOOKUP($A15,'Occupancy Raw Data'!$B$8:$BE$45,'Occupancy Raw Data'!BB$3,FALSE)</f>
        <v>-1.27072529674421</v>
      </c>
      <c r="U15" s="49">
        <f>VLOOKUP($A15,'Occupancy Raw Data'!$B$8:$BE$45,'Occupancy Raw Data'!BC$3,FALSE)</f>
        <v>-0.89579995297500203</v>
      </c>
      <c r="V15" s="50">
        <f>VLOOKUP($A15,'Occupancy Raw Data'!$B$8:$BE$45,'Occupancy Raw Data'!BE$3,FALSE)</f>
        <v>1.57256559780821</v>
      </c>
      <c r="X15" s="51">
        <f>VLOOKUP($A15,'ADR Raw Data'!$B$6:$BE$43,'ADR Raw Data'!AG$1,FALSE)</f>
        <v>184.47825251507101</v>
      </c>
      <c r="Y15" s="52">
        <f>VLOOKUP($A15,'ADR Raw Data'!$B$6:$BE$43,'ADR Raw Data'!AH$1,FALSE)</f>
        <v>213.33190052823201</v>
      </c>
      <c r="Z15" s="52">
        <f>VLOOKUP($A15,'ADR Raw Data'!$B$6:$BE$43,'ADR Raw Data'!AI$1,FALSE)</f>
        <v>229.52445512890199</v>
      </c>
      <c r="AA15" s="52">
        <f>VLOOKUP($A15,'ADR Raw Data'!$B$6:$BE$43,'ADR Raw Data'!AJ$1,FALSE)</f>
        <v>225.50047222571101</v>
      </c>
      <c r="AB15" s="52">
        <f>VLOOKUP($A15,'ADR Raw Data'!$B$6:$BE$43,'ADR Raw Data'!AK$1,FALSE)</f>
        <v>198.64620960392901</v>
      </c>
      <c r="AC15" s="53">
        <f>VLOOKUP($A15,'ADR Raw Data'!$B$6:$BE$43,'ADR Raw Data'!AL$1,FALSE)</f>
        <v>212.103096859739</v>
      </c>
      <c r="AD15" s="52">
        <f>VLOOKUP($A15,'ADR Raw Data'!$B$6:$BE$43,'ADR Raw Data'!AN$1,FALSE)</f>
        <v>181.42709798028901</v>
      </c>
      <c r="AE15" s="52">
        <f>VLOOKUP($A15,'ADR Raw Data'!$B$6:$BE$43,'ADR Raw Data'!AO$1,FALSE)</f>
        <v>182.34454813769599</v>
      </c>
      <c r="AF15" s="53">
        <f>VLOOKUP($A15,'ADR Raw Data'!$B$6:$BE$43,'ADR Raw Data'!AP$1,FALSE)</f>
        <v>181.89108708441901</v>
      </c>
      <c r="AG15" s="54">
        <f>VLOOKUP($A15,'ADR Raw Data'!$B$6:$BE$43,'ADR Raw Data'!AR$1,FALSE)</f>
        <v>203.27066970726801</v>
      </c>
      <c r="AI15" s="47">
        <f>VLOOKUP($A15,'ADR Raw Data'!$B$6:$BE$43,'ADR Raw Data'!AT$1,FALSE)</f>
        <v>0.203283470830221</v>
      </c>
      <c r="AJ15" s="48">
        <f>VLOOKUP($A15,'ADR Raw Data'!$B$6:$BE$43,'ADR Raw Data'!AU$1,FALSE)</f>
        <v>2.2262490195058202</v>
      </c>
      <c r="AK15" s="48">
        <f>VLOOKUP($A15,'ADR Raw Data'!$B$6:$BE$43,'ADR Raw Data'!AV$1,FALSE)</f>
        <v>4.9236756664329402</v>
      </c>
      <c r="AL15" s="48">
        <f>VLOOKUP($A15,'ADR Raw Data'!$B$6:$BE$43,'ADR Raw Data'!AW$1,FALSE)</f>
        <v>6.6045797082544597</v>
      </c>
      <c r="AM15" s="48">
        <f>VLOOKUP($A15,'ADR Raw Data'!$B$6:$BE$43,'ADR Raw Data'!AX$1,FALSE)</f>
        <v>0.86086357412598402</v>
      </c>
      <c r="AN15" s="49">
        <f>VLOOKUP($A15,'ADR Raw Data'!$B$6:$BE$43,'ADR Raw Data'!AY$1,FALSE)</f>
        <v>3.37683173155148</v>
      </c>
      <c r="AO15" s="48">
        <f>VLOOKUP($A15,'ADR Raw Data'!$B$6:$BE$43,'ADR Raw Data'!BA$1,FALSE)</f>
        <v>-1.24709223217252</v>
      </c>
      <c r="AP15" s="48">
        <f>VLOOKUP($A15,'ADR Raw Data'!$B$6:$BE$43,'ADR Raw Data'!BB$1,FALSE)</f>
        <v>-1.9428918593755999</v>
      </c>
      <c r="AQ15" s="49">
        <f>VLOOKUP($A15,'ADR Raw Data'!$B$6:$BE$43,'ADR Raw Data'!BC$1,FALSE)</f>
        <v>-1.60411714798032</v>
      </c>
      <c r="AR15" s="50">
        <f>VLOOKUP($A15,'ADR Raw Data'!$B$6:$BE$43,'ADR Raw Data'!BE$1,FALSE)</f>
        <v>2.1043601835476</v>
      </c>
      <c r="AT15" s="51">
        <f>VLOOKUP($A15,'RevPAR Raw Data'!$B$6:$BE$43,'RevPAR Raw Data'!AG$1,FALSE)</f>
        <v>107.360873547647</v>
      </c>
      <c r="AU15" s="52">
        <f>VLOOKUP($A15,'RevPAR Raw Data'!$B$6:$BE$43,'RevPAR Raw Data'!AH$1,FALSE)</f>
        <v>157.720800084128</v>
      </c>
      <c r="AV15" s="52">
        <f>VLOOKUP($A15,'RevPAR Raw Data'!$B$6:$BE$43,'RevPAR Raw Data'!AI$1,FALSE)</f>
        <v>186.855437667426</v>
      </c>
      <c r="AW15" s="52">
        <f>VLOOKUP($A15,'RevPAR Raw Data'!$B$6:$BE$43,'RevPAR Raw Data'!AJ$1,FALSE)</f>
        <v>182.821678429896</v>
      </c>
      <c r="AX15" s="52">
        <f>VLOOKUP($A15,'RevPAR Raw Data'!$B$6:$BE$43,'RevPAR Raw Data'!AK$1,FALSE)</f>
        <v>145.74718444065601</v>
      </c>
      <c r="AY15" s="53">
        <f>VLOOKUP($A15,'RevPAR Raw Data'!$B$6:$BE$43,'RevPAR Raw Data'!AL$1,FALSE)</f>
        <v>156.09953312933601</v>
      </c>
      <c r="AZ15" s="52">
        <f>VLOOKUP($A15,'RevPAR Raw Data'!$B$6:$BE$43,'RevPAR Raw Data'!AN$1,FALSE)</f>
        <v>136.32638355952</v>
      </c>
      <c r="BA15" s="52">
        <f>VLOOKUP($A15,'RevPAR Raw Data'!$B$6:$BE$43,'RevPAR Raw Data'!AO$1,FALSE)</f>
        <v>140.196874847793</v>
      </c>
      <c r="BB15" s="53">
        <f>VLOOKUP($A15,'RevPAR Raw Data'!$B$6:$BE$43,'RevPAR Raw Data'!AP$1,FALSE)</f>
        <v>138.26162920365701</v>
      </c>
      <c r="BC15" s="54">
        <f>VLOOKUP($A15,'RevPAR Raw Data'!$B$6:$BE$43,'RevPAR Raw Data'!AR$1,FALSE)</f>
        <v>151.00311326360901</v>
      </c>
      <c r="BE15" s="47">
        <f>VLOOKUP($A15,'RevPAR Raw Data'!$B$6:$BE$43,'RevPAR Raw Data'!AT$1,FALSE)</f>
        <v>0.36196328567632902</v>
      </c>
      <c r="BF15" s="48">
        <f>VLOOKUP($A15,'RevPAR Raw Data'!$B$6:$BE$43,'RevPAR Raw Data'!AU$1,FALSE)</f>
        <v>4.6796390414196001</v>
      </c>
      <c r="BG15" s="48">
        <f>VLOOKUP($A15,'RevPAR Raw Data'!$B$6:$BE$43,'RevPAR Raw Data'!AV$1,FALSE)</f>
        <v>8.3095878725967705</v>
      </c>
      <c r="BH15" s="48">
        <f>VLOOKUP($A15,'RevPAR Raw Data'!$B$6:$BE$43,'RevPAR Raw Data'!AW$1,FALSE)</f>
        <v>11.6704403600937</v>
      </c>
      <c r="BI15" s="48">
        <f>VLOOKUP($A15,'RevPAR Raw Data'!$B$6:$BE$43,'RevPAR Raw Data'!AX$1,FALSE)</f>
        <v>2.8068969236643802</v>
      </c>
      <c r="BJ15" s="49">
        <f>VLOOKUP($A15,'RevPAR Raw Data'!$B$6:$BE$43,'RevPAR Raw Data'!AY$1,FALSE)</f>
        <v>6.0968089352256296</v>
      </c>
      <c r="BK15" s="48">
        <f>VLOOKUP($A15,'RevPAR Raw Data'!$B$6:$BE$43,'RevPAR Raw Data'!BA$1,FALSE)</f>
        <v>-1.7462270535678801</v>
      </c>
      <c r="BL15" s="48">
        <f>VLOOKUP($A15,'RevPAR Raw Data'!$B$6:$BE$43,'RevPAR Raw Data'!BB$1,FALSE)</f>
        <v>-3.1889283377743398</v>
      </c>
      <c r="BM15" s="49">
        <f>VLOOKUP($A15,'RevPAR Raw Data'!$B$6:$BE$43,'RevPAR Raw Data'!BC$1,FALSE)</f>
        <v>-2.4855474202980501</v>
      </c>
      <c r="BN15" s="50">
        <f>VLOOKUP($A15,'RevPAR Raw Data'!$B$6:$BE$43,'RevPAR Raw Data'!BE$1,FALSE)</f>
        <v>3.7100182256562602</v>
      </c>
    </row>
    <row r="16" spans="1:66" x14ac:dyDescent="0.45">
      <c r="A16" s="63" t="s">
        <v>88</v>
      </c>
      <c r="B16" s="47">
        <f>VLOOKUP($A16,'Occupancy Raw Data'!$B$8:$BE$45,'Occupancy Raw Data'!AG$3,FALSE)</f>
        <v>64.958212959141505</v>
      </c>
      <c r="C16" s="48">
        <f>VLOOKUP($A16,'Occupancy Raw Data'!$B$8:$BE$45,'Occupancy Raw Data'!AH$3,FALSE)</f>
        <v>83.055612876599199</v>
      </c>
      <c r="D16" s="48">
        <f>VLOOKUP($A16,'Occupancy Raw Data'!$B$8:$BE$45,'Occupancy Raw Data'!AI$3,FALSE)</f>
        <v>90.262587701196793</v>
      </c>
      <c r="E16" s="48">
        <f>VLOOKUP($A16,'Occupancy Raw Data'!$B$8:$BE$45,'Occupancy Raw Data'!AJ$3,FALSE)</f>
        <v>91.237618654560407</v>
      </c>
      <c r="F16" s="48">
        <f>VLOOKUP($A16,'Occupancy Raw Data'!$B$8:$BE$45,'Occupancy Raw Data'!AK$3,FALSE)</f>
        <v>82.609368551382502</v>
      </c>
      <c r="G16" s="49">
        <f>VLOOKUP($A16,'Occupancy Raw Data'!$B$8:$BE$45,'Occupancy Raw Data'!AL$3,FALSE)</f>
        <v>82.424680148576101</v>
      </c>
      <c r="H16" s="48">
        <f>VLOOKUP($A16,'Occupancy Raw Data'!$B$8:$BE$45,'Occupancy Raw Data'!AN$3,FALSE)</f>
        <v>80.463268675196005</v>
      </c>
      <c r="I16" s="48">
        <f>VLOOKUP($A16,'Occupancy Raw Data'!$B$8:$BE$45,'Occupancy Raw Data'!AO$3,FALSE)</f>
        <v>80.919830788278901</v>
      </c>
      <c r="J16" s="49">
        <f>VLOOKUP($A16,'Occupancy Raw Data'!$B$8:$BE$45,'Occupancy Raw Data'!AP$3,FALSE)</f>
        <v>80.691549731737496</v>
      </c>
      <c r="K16" s="50">
        <f>VLOOKUP($A16,'Occupancy Raw Data'!$B$8:$BE$45,'Occupancy Raw Data'!AR$3,FALSE)</f>
        <v>81.9295000294793</v>
      </c>
      <c r="M16" s="47">
        <f>VLOOKUP($A16,'Occupancy Raw Data'!$B$8:$BE$45,'Occupancy Raw Data'!AT$3,FALSE)</f>
        <v>-1.1549805945223399</v>
      </c>
      <c r="N16" s="48">
        <f>VLOOKUP($A16,'Occupancy Raw Data'!$B$8:$BE$45,'Occupancy Raw Data'!AU$3,FALSE)</f>
        <v>-8.5799034854524905E-2</v>
      </c>
      <c r="O16" s="48">
        <f>VLOOKUP($A16,'Occupancy Raw Data'!$B$8:$BE$45,'Occupancy Raw Data'!AV$3,FALSE)</f>
        <v>2.7965534259384799</v>
      </c>
      <c r="P16" s="48">
        <f>VLOOKUP($A16,'Occupancy Raw Data'!$B$8:$BE$45,'Occupancy Raw Data'!AW$3,FALSE)</f>
        <v>6.1590447601694098</v>
      </c>
      <c r="Q16" s="48">
        <f>VLOOKUP($A16,'Occupancy Raw Data'!$B$8:$BE$45,'Occupancy Raw Data'!AX$3,FALSE)</f>
        <v>5.2784614010517803</v>
      </c>
      <c r="R16" s="49">
        <f>VLOOKUP($A16,'Occupancy Raw Data'!$B$8:$BE$45,'Occupancy Raw Data'!AY$3,FALSE)</f>
        <v>2.7577838354865598</v>
      </c>
      <c r="S16" s="48">
        <f>VLOOKUP($A16,'Occupancy Raw Data'!$B$8:$BE$45,'Occupancy Raw Data'!BA$3,FALSE)</f>
        <v>0.34931284309657401</v>
      </c>
      <c r="T16" s="48">
        <f>VLOOKUP($A16,'Occupancy Raw Data'!$B$8:$BE$45,'Occupancy Raw Data'!BB$3,FALSE)</f>
        <v>-3.6508880486070701</v>
      </c>
      <c r="U16" s="49">
        <f>VLOOKUP($A16,'Occupancy Raw Data'!$B$8:$BE$45,'Occupancy Raw Data'!BC$3,FALSE)</f>
        <v>-1.6971188206516801</v>
      </c>
      <c r="V16" s="50">
        <f>VLOOKUP($A16,'Occupancy Raw Data'!$B$8:$BE$45,'Occupancy Raw Data'!BE$3,FALSE)</f>
        <v>1.4638766317866601</v>
      </c>
      <c r="X16" s="51">
        <f>VLOOKUP($A16,'ADR Raw Data'!$B$6:$BE$43,'ADR Raw Data'!AG$1,FALSE)</f>
        <v>202.084485168566</v>
      </c>
      <c r="Y16" s="52">
        <f>VLOOKUP($A16,'ADR Raw Data'!$B$6:$BE$43,'ADR Raw Data'!AH$1,FALSE)</f>
        <v>234.67697475076801</v>
      </c>
      <c r="Z16" s="52">
        <f>VLOOKUP($A16,'ADR Raw Data'!$B$6:$BE$43,'ADR Raw Data'!AI$1,FALSE)</f>
        <v>251.21124453462099</v>
      </c>
      <c r="AA16" s="52">
        <f>VLOOKUP($A16,'ADR Raw Data'!$B$6:$BE$43,'ADR Raw Data'!AJ$1,FALSE)</f>
        <v>249.07850385909299</v>
      </c>
      <c r="AB16" s="52">
        <f>VLOOKUP($A16,'ADR Raw Data'!$B$6:$BE$43,'ADR Raw Data'!AK$1,FALSE)</f>
        <v>215.307681258977</v>
      </c>
      <c r="AC16" s="53">
        <f>VLOOKUP($A16,'ADR Raw Data'!$B$6:$BE$43,'ADR Raw Data'!AL$1,FALSE)</f>
        <v>232.466841123601</v>
      </c>
      <c r="AD16" s="52">
        <f>VLOOKUP($A16,'ADR Raw Data'!$B$6:$BE$43,'ADR Raw Data'!AN$1,FALSE)</f>
        <v>175.904268128486</v>
      </c>
      <c r="AE16" s="52">
        <f>VLOOKUP($A16,'ADR Raw Data'!$B$6:$BE$43,'ADR Raw Data'!AO$1,FALSE)</f>
        <v>173.11480029326401</v>
      </c>
      <c r="AF16" s="53">
        <f>VLOOKUP($A16,'ADR Raw Data'!$B$6:$BE$43,'ADR Raw Data'!AP$1,FALSE)</f>
        <v>174.505588428034</v>
      </c>
      <c r="AG16" s="54">
        <f>VLOOKUP($A16,'ADR Raw Data'!$B$6:$BE$43,'ADR Raw Data'!AR$1,FALSE)</f>
        <v>216.15670931963601</v>
      </c>
      <c r="AI16" s="47">
        <f>VLOOKUP($A16,'ADR Raw Data'!$B$6:$BE$43,'ADR Raw Data'!AT$1,FALSE)</f>
        <v>4.7704026786682396</v>
      </c>
      <c r="AJ16" s="48">
        <f>VLOOKUP($A16,'ADR Raw Data'!$B$6:$BE$43,'ADR Raw Data'!AU$1,FALSE)</f>
        <v>4.2301212371930204</v>
      </c>
      <c r="AK16" s="48">
        <f>VLOOKUP($A16,'ADR Raw Data'!$B$6:$BE$43,'ADR Raw Data'!AV$1,FALSE)</f>
        <v>8.14419965266144</v>
      </c>
      <c r="AL16" s="48">
        <f>VLOOKUP($A16,'ADR Raw Data'!$B$6:$BE$43,'ADR Raw Data'!AW$1,FALSE)</f>
        <v>9.0007333976419801</v>
      </c>
      <c r="AM16" s="48">
        <f>VLOOKUP($A16,'ADR Raw Data'!$B$6:$BE$43,'ADR Raw Data'!AX$1,FALSE)</f>
        <v>3.5042445556917698</v>
      </c>
      <c r="AN16" s="49">
        <f>VLOOKUP($A16,'ADR Raw Data'!$B$6:$BE$43,'ADR Raw Data'!AY$1,FALSE)</f>
        <v>6.2484001467929096</v>
      </c>
      <c r="AO16" s="48">
        <f>VLOOKUP($A16,'ADR Raw Data'!$B$6:$BE$43,'ADR Raw Data'!BA$1,FALSE)</f>
        <v>0.60643262147341304</v>
      </c>
      <c r="AP16" s="48">
        <f>VLOOKUP($A16,'ADR Raw Data'!$B$6:$BE$43,'ADR Raw Data'!BB$1,FALSE)</f>
        <v>-1.5212179650044699</v>
      </c>
      <c r="AQ16" s="49">
        <f>VLOOKUP($A16,'ADR Raw Data'!$B$6:$BE$43,'ADR Raw Data'!BC$1,FALSE)</f>
        <v>-0.46872409432100398</v>
      </c>
      <c r="AR16" s="50">
        <f>VLOOKUP($A16,'ADR Raw Data'!$B$6:$BE$43,'ADR Raw Data'!BE$1,FALSE)</f>
        <v>4.84368706230934</v>
      </c>
      <c r="AT16" s="51">
        <f>VLOOKUP($A16,'RevPAR Raw Data'!$B$6:$BE$43,'RevPAR Raw Data'!AG$1,FALSE)</f>
        <v>131.27047023318201</v>
      </c>
      <c r="AU16" s="52">
        <f>VLOOKUP($A16,'RevPAR Raw Data'!$B$6:$BE$43,'RevPAR Raw Data'!AH$1,FALSE)</f>
        <v>194.912399659513</v>
      </c>
      <c r="AV16" s="52">
        <f>VLOOKUP($A16,'RevPAR Raw Data'!$B$6:$BE$43,'RevPAR Raw Data'!AI$1,FALSE)</f>
        <v>226.74976991333</v>
      </c>
      <c r="AW16" s="52">
        <f>VLOOKUP($A16,'RevPAR Raw Data'!$B$6:$BE$43,'RevPAR Raw Data'!AJ$1,FALSE)</f>
        <v>227.253295501444</v>
      </c>
      <c r="AX16" s="52">
        <f>VLOOKUP($A16,'RevPAR Raw Data'!$B$6:$BE$43,'RevPAR Raw Data'!AK$1,FALSE)</f>
        <v>177.86431593066399</v>
      </c>
      <c r="AY16" s="53">
        <f>VLOOKUP($A16,'RevPAR Raw Data'!$B$6:$BE$43,'RevPAR Raw Data'!AL$1,FALSE)</f>
        <v>191.61005024762599</v>
      </c>
      <c r="AZ16" s="52">
        <f>VLOOKUP($A16,'RevPAR Raw Data'!$B$6:$BE$43,'RevPAR Raw Data'!AN$1,FALSE)</f>
        <v>141.53832387536099</v>
      </c>
      <c r="BA16" s="52">
        <f>VLOOKUP($A16,'RevPAR Raw Data'!$B$6:$BE$43,'RevPAR Raw Data'!AO$1,FALSE)</f>
        <v>140.08420346677599</v>
      </c>
      <c r="BB16" s="53">
        <f>VLOOKUP($A16,'RevPAR Raw Data'!$B$6:$BE$43,'RevPAR Raw Data'!AP$1,FALSE)</f>
        <v>140.81126367106799</v>
      </c>
      <c r="BC16" s="54">
        <f>VLOOKUP($A16,'RevPAR Raw Data'!$B$6:$BE$43,'RevPAR Raw Data'!AR$1,FALSE)</f>
        <v>177.09611122575299</v>
      </c>
      <c r="BE16" s="47">
        <f>VLOOKUP($A16,'RevPAR Raw Data'!$B$6:$BE$43,'RevPAR Raw Data'!AT$1,FALSE)</f>
        <v>3.5603248589267098</v>
      </c>
      <c r="BF16" s="48">
        <f>VLOOKUP($A16,'RevPAR Raw Data'!$B$6:$BE$43,'RevPAR Raw Data'!AU$1,FALSE)</f>
        <v>4.1406927991437996</v>
      </c>
      <c r="BG16" s="48">
        <f>VLOOKUP($A16,'RevPAR Raw Data'!$B$6:$BE$43,'RevPAR Raw Data'!AV$1,FALSE)</f>
        <v>11.168509973001701</v>
      </c>
      <c r="BH16" s="48">
        <f>VLOOKUP($A16,'RevPAR Raw Data'!$B$6:$BE$43,'RevPAR Raw Data'!AW$1,FALSE)</f>
        <v>15.7141373565156</v>
      </c>
      <c r="BI16" s="48">
        <f>VLOOKUP($A16,'RevPAR Raw Data'!$B$6:$BE$43,'RevPAR Raw Data'!AX$1,FALSE)</f>
        <v>8.9676761530141995</v>
      </c>
      <c r="BJ16" s="49">
        <f>VLOOKUP($A16,'RevPAR Raw Data'!$B$6:$BE$43,'RevPAR Raw Data'!AY$1,FALSE)</f>
        <v>9.1785013515042397</v>
      </c>
      <c r="BK16" s="48">
        <f>VLOOKUP($A16,'RevPAR Raw Data'!$B$6:$BE$43,'RevPAR Raw Data'!BA$1,FALSE)</f>
        <v>0.95786381160152101</v>
      </c>
      <c r="BL16" s="48">
        <f>VLOOKUP($A16,'RevPAR Raw Data'!$B$6:$BE$43,'RevPAR Raw Data'!BB$1,FALSE)</f>
        <v>-5.1165680487339404</v>
      </c>
      <c r="BM16" s="49">
        <f>VLOOKUP($A16,'RevPAR Raw Data'!$B$6:$BE$43,'RevPAR Raw Data'!BC$1,FALSE)</f>
        <v>-2.1578881101510299</v>
      </c>
      <c r="BN16" s="50">
        <f>VLOOKUP($A16,'RevPAR Raw Data'!$B$6:$BE$43,'RevPAR Raw Data'!BE$1,FALSE)</f>
        <v>6.3784692971180297</v>
      </c>
    </row>
    <row r="17" spans="1:66" x14ac:dyDescent="0.45">
      <c r="A17" s="63" t="s">
        <v>89</v>
      </c>
      <c r="B17" s="47">
        <f>VLOOKUP($A17,'Occupancy Raw Data'!$B$8:$BE$45,'Occupancy Raw Data'!AG$3,FALSE)</f>
        <v>60.272000939960002</v>
      </c>
      <c r="C17" s="48">
        <f>VLOOKUP($A17,'Occupancy Raw Data'!$B$8:$BE$45,'Occupancy Raw Data'!AH$3,FALSE)</f>
        <v>75.831277170720199</v>
      </c>
      <c r="D17" s="48">
        <f>VLOOKUP($A17,'Occupancy Raw Data'!$B$8:$BE$45,'Occupancy Raw Data'!AI$3,FALSE)</f>
        <v>81.964516508048405</v>
      </c>
      <c r="E17" s="48">
        <f>VLOOKUP($A17,'Occupancy Raw Data'!$B$8:$BE$45,'Occupancy Raw Data'!AJ$3,FALSE)</f>
        <v>81.935142756432796</v>
      </c>
      <c r="F17" s="48">
        <f>VLOOKUP($A17,'Occupancy Raw Data'!$B$8:$BE$45,'Occupancy Raw Data'!AK$3,FALSE)</f>
        <v>74.077664199271496</v>
      </c>
      <c r="G17" s="49">
        <f>VLOOKUP($A17,'Occupancy Raw Data'!$B$8:$BE$45,'Occupancy Raw Data'!AL$3,FALSE)</f>
        <v>74.816120314886604</v>
      </c>
      <c r="H17" s="48">
        <f>VLOOKUP($A17,'Occupancy Raw Data'!$B$8:$BE$45,'Occupancy Raw Data'!AN$3,FALSE)</f>
        <v>74.318528962518997</v>
      </c>
      <c r="I17" s="48">
        <f>VLOOKUP($A17,'Occupancy Raw Data'!$B$8:$BE$45,'Occupancy Raw Data'!AO$3,FALSE)</f>
        <v>76.2395723181764</v>
      </c>
      <c r="J17" s="49">
        <f>VLOOKUP($A17,'Occupancy Raw Data'!$B$8:$BE$45,'Occupancy Raw Data'!AP$3,FALSE)</f>
        <v>75.279050640347705</v>
      </c>
      <c r="K17" s="50">
        <f>VLOOKUP($A17,'Occupancy Raw Data'!$B$8:$BE$45,'Occupancy Raw Data'!AR$3,FALSE)</f>
        <v>74.948386122161196</v>
      </c>
      <c r="M17" s="47">
        <f>VLOOKUP($A17,'Occupancy Raw Data'!$B$8:$BE$45,'Occupancy Raw Data'!AT$3,FALSE)</f>
        <v>-3.7879968162792199</v>
      </c>
      <c r="N17" s="48">
        <f>VLOOKUP($A17,'Occupancy Raw Data'!$B$8:$BE$45,'Occupancy Raw Data'!AU$3,FALSE)</f>
        <v>1.467269107163E-2</v>
      </c>
      <c r="O17" s="48">
        <f>VLOOKUP($A17,'Occupancy Raw Data'!$B$8:$BE$45,'Occupancy Raw Data'!AV$3,FALSE)</f>
        <v>0.54863792974389602</v>
      </c>
      <c r="P17" s="48">
        <f>VLOOKUP($A17,'Occupancy Raw Data'!$B$8:$BE$45,'Occupancy Raw Data'!AW$3,FALSE)</f>
        <v>1.1193931860108199</v>
      </c>
      <c r="Q17" s="48">
        <f>VLOOKUP($A17,'Occupancy Raw Data'!$B$8:$BE$45,'Occupancy Raw Data'!AX$3,FALSE)</f>
        <v>-5.0924563762001801E-2</v>
      </c>
      <c r="R17" s="49">
        <f>VLOOKUP($A17,'Occupancy Raw Data'!$B$8:$BE$45,'Occupancy Raw Data'!AY$3,FALSE)</f>
        <v>-0.27866650723720499</v>
      </c>
      <c r="S17" s="48">
        <f>VLOOKUP($A17,'Occupancy Raw Data'!$B$8:$BE$45,'Occupancy Raw Data'!BA$3,FALSE)</f>
        <v>-2.9404162510844301</v>
      </c>
      <c r="T17" s="48">
        <f>VLOOKUP($A17,'Occupancy Raw Data'!$B$8:$BE$45,'Occupancy Raw Data'!BB$3,FALSE)</f>
        <v>-3.6143067668012301</v>
      </c>
      <c r="U17" s="49">
        <f>VLOOKUP($A17,'Occupancy Raw Data'!$B$8:$BE$45,'Occupancy Raw Data'!BC$3,FALSE)</f>
        <v>-3.2869187265524</v>
      </c>
      <c r="V17" s="50">
        <f>VLOOKUP($A17,'Occupancy Raw Data'!$B$8:$BE$45,'Occupancy Raw Data'!BE$3,FALSE)</f>
        <v>-1.1628851406429499</v>
      </c>
      <c r="X17" s="51">
        <f>VLOOKUP($A17,'ADR Raw Data'!$B$6:$BE$43,'ADR Raw Data'!AG$1,FALSE)</f>
        <v>160.61303084945601</v>
      </c>
      <c r="Y17" s="52">
        <f>VLOOKUP($A17,'ADR Raw Data'!$B$6:$BE$43,'ADR Raw Data'!AH$1,FALSE)</f>
        <v>184.41456732258999</v>
      </c>
      <c r="Z17" s="52">
        <f>VLOOKUP($A17,'ADR Raw Data'!$B$6:$BE$43,'ADR Raw Data'!AI$1,FALSE)</f>
        <v>190.796815151949</v>
      </c>
      <c r="AA17" s="52">
        <f>VLOOKUP($A17,'ADR Raw Data'!$B$6:$BE$43,'ADR Raw Data'!AJ$1,FALSE)</f>
        <v>186.284355416935</v>
      </c>
      <c r="AB17" s="52">
        <f>VLOOKUP($A17,'ADR Raw Data'!$B$6:$BE$43,'ADR Raw Data'!AK$1,FALSE)</f>
        <v>168.014429200206</v>
      </c>
      <c r="AC17" s="53">
        <f>VLOOKUP($A17,'ADR Raw Data'!$B$6:$BE$43,'ADR Raw Data'!AL$1,FALSE)</f>
        <v>179.13995288648701</v>
      </c>
      <c r="AD17" s="52">
        <f>VLOOKUP($A17,'ADR Raw Data'!$B$6:$BE$43,'ADR Raw Data'!AN$1,FALSE)</f>
        <v>153.598601241057</v>
      </c>
      <c r="AE17" s="52">
        <f>VLOOKUP($A17,'ADR Raw Data'!$B$6:$BE$43,'ADR Raw Data'!AO$1,FALSE)</f>
        <v>153.25263224812099</v>
      </c>
      <c r="AF17" s="53">
        <f>VLOOKUP($A17,'ADR Raw Data'!$B$6:$BE$43,'ADR Raw Data'!AP$1,FALSE)</f>
        <v>153.42340955205199</v>
      </c>
      <c r="AG17" s="54">
        <f>VLOOKUP($A17,'ADR Raw Data'!$B$6:$BE$43,'ADR Raw Data'!AR$1,FALSE)</f>
        <v>171.75995229776899</v>
      </c>
      <c r="AI17" s="47">
        <f>VLOOKUP($A17,'ADR Raw Data'!$B$6:$BE$43,'ADR Raw Data'!AT$1,FALSE)</f>
        <v>0.96565537820422398</v>
      </c>
      <c r="AJ17" s="48">
        <f>VLOOKUP($A17,'ADR Raw Data'!$B$6:$BE$43,'ADR Raw Data'!AU$1,FALSE)</f>
        <v>3.3007757149566399</v>
      </c>
      <c r="AK17" s="48">
        <f>VLOOKUP($A17,'ADR Raw Data'!$B$6:$BE$43,'ADR Raw Data'!AV$1,FALSE)</f>
        <v>4.0626310114604296</v>
      </c>
      <c r="AL17" s="48">
        <f>VLOOKUP($A17,'ADR Raw Data'!$B$6:$BE$43,'ADR Raw Data'!AW$1,FALSE)</f>
        <v>5.3741166235511297</v>
      </c>
      <c r="AM17" s="48">
        <f>VLOOKUP($A17,'ADR Raw Data'!$B$6:$BE$43,'ADR Raw Data'!AX$1,FALSE)</f>
        <v>1.12219868066879</v>
      </c>
      <c r="AN17" s="49">
        <f>VLOOKUP($A17,'ADR Raw Data'!$B$6:$BE$43,'ADR Raw Data'!AY$1,FALSE)</f>
        <v>3.2485662364253698</v>
      </c>
      <c r="AO17" s="48">
        <f>VLOOKUP($A17,'ADR Raw Data'!$B$6:$BE$43,'ADR Raw Data'!BA$1,FALSE)</f>
        <v>-1.96972329469702</v>
      </c>
      <c r="AP17" s="48">
        <f>VLOOKUP($A17,'ADR Raw Data'!$B$6:$BE$43,'ADR Raw Data'!BB$1,FALSE)</f>
        <v>-4.1524108118015501</v>
      </c>
      <c r="AQ17" s="49">
        <f>VLOOKUP($A17,'ADR Raw Data'!$B$6:$BE$43,'ADR Raw Data'!BC$1,FALSE)</f>
        <v>-3.0920153258046401</v>
      </c>
      <c r="AR17" s="50">
        <f>VLOOKUP($A17,'ADR Raw Data'!$B$6:$BE$43,'ADR Raw Data'!BE$1,FALSE)</f>
        <v>1.60792156540178</v>
      </c>
      <c r="AT17" s="51">
        <f>VLOOKUP($A17,'RevPAR Raw Data'!$B$6:$BE$43,'RevPAR Raw Data'!AG$1,FALSE)</f>
        <v>96.804687463282804</v>
      </c>
      <c r="AU17" s="52">
        <f>VLOOKUP($A17,'RevPAR Raw Data'!$B$6:$BE$43,'RevPAR Raw Data'!AH$1,FALSE)</f>
        <v>139.843921689578</v>
      </c>
      <c r="AV17" s="52">
        <f>VLOOKUP($A17,'RevPAR Raw Data'!$B$6:$BE$43,'RevPAR Raw Data'!AI$1,FALSE)</f>
        <v>156.38568705205</v>
      </c>
      <c r="AW17" s="52">
        <f>VLOOKUP($A17,'RevPAR Raw Data'!$B$6:$BE$43,'RevPAR Raw Data'!AJ$1,FALSE)</f>
        <v>152.63235254376599</v>
      </c>
      <c r="AX17" s="52">
        <f>VLOOKUP($A17,'RevPAR Raw Data'!$B$6:$BE$43,'RevPAR Raw Data'!AK$1,FALSE)</f>
        <v>124.461164669251</v>
      </c>
      <c r="AY17" s="53">
        <f>VLOOKUP($A17,'RevPAR Raw Data'!$B$6:$BE$43,'RevPAR Raw Data'!AL$1,FALSE)</f>
        <v>134.02556268358501</v>
      </c>
      <c r="AZ17" s="52">
        <f>VLOOKUP($A17,'RevPAR Raw Data'!$B$6:$BE$43,'RevPAR Raw Data'!AN$1,FALSE)</f>
        <v>114.15222094935901</v>
      </c>
      <c r="BA17" s="52">
        <f>VLOOKUP($A17,'RevPAR Raw Data'!$B$6:$BE$43,'RevPAR Raw Data'!AO$1,FALSE)</f>
        <v>116.839151392315</v>
      </c>
      <c r="BB17" s="53">
        <f>VLOOKUP($A17,'RevPAR Raw Data'!$B$6:$BE$43,'RevPAR Raw Data'!AP$1,FALSE)</f>
        <v>115.495686170837</v>
      </c>
      <c r="BC17" s="54">
        <f>VLOOKUP($A17,'RevPAR Raw Data'!$B$6:$BE$43,'RevPAR Raw Data'!AR$1,FALSE)</f>
        <v>128.731312251372</v>
      </c>
      <c r="BE17" s="47">
        <f>VLOOKUP($A17,'RevPAR Raw Data'!$B$6:$BE$43,'RevPAR Raw Data'!AT$1,FALSE)</f>
        <v>-2.8589204330575999</v>
      </c>
      <c r="BF17" s="48">
        <f>VLOOKUP($A17,'RevPAR Raw Data'!$B$6:$BE$43,'RevPAR Raw Data'!AU$1,FALSE)</f>
        <v>3.3159327186518901</v>
      </c>
      <c r="BG17" s="48">
        <f>VLOOKUP($A17,'RevPAR Raw Data'!$B$6:$BE$43,'RevPAR Raw Data'!AV$1,FALSE)</f>
        <v>4.6335580758787396</v>
      </c>
      <c r="BH17" s="48">
        <f>VLOOKUP($A17,'RevPAR Raw Data'!$B$6:$BE$43,'RevPAR Raw Data'!AW$1,FALSE)</f>
        <v>6.5536673048542697</v>
      </c>
      <c r="BI17" s="48">
        <f>VLOOKUP($A17,'RevPAR Raw Data'!$B$6:$BE$43,'RevPAR Raw Data'!AX$1,FALSE)</f>
        <v>1.0707026421241099</v>
      </c>
      <c r="BJ17" s="49">
        <f>VLOOKUP($A17,'RevPAR Raw Data'!$B$6:$BE$43,'RevPAR Raw Data'!AY$1,FALSE)</f>
        <v>2.9608470631218302</v>
      </c>
      <c r="BK17" s="48">
        <f>VLOOKUP($A17,'RevPAR Raw Data'!$B$6:$BE$43,'RevPAR Raw Data'!BA$1,FALSE)</f>
        <v>-4.8522214819227898</v>
      </c>
      <c r="BL17" s="48">
        <f>VLOOKUP($A17,'RevPAR Raw Data'!$B$6:$BE$43,'RevPAR Raw Data'!BB$1,FALSE)</f>
        <v>-7.6166367136464599</v>
      </c>
      <c r="BM17" s="49">
        <f>VLOOKUP($A17,'RevPAR Raw Data'!$B$6:$BE$43,'RevPAR Raw Data'!BC$1,FALSE)</f>
        <v>-6.2773020215853004</v>
      </c>
      <c r="BN17" s="50">
        <f>VLOOKUP($A17,'RevPAR Raw Data'!$B$6:$BE$43,'RevPAR Raw Data'!BE$1,FALSE)</f>
        <v>0.42633814380157498</v>
      </c>
    </row>
    <row r="18" spans="1:66" x14ac:dyDescent="0.45">
      <c r="A18" s="63" t="s">
        <v>26</v>
      </c>
      <c r="B18" s="47">
        <f>VLOOKUP($A18,'Occupancy Raw Data'!$B$8:$BE$45,'Occupancy Raw Data'!AG$3,FALSE)</f>
        <v>53.402657423454599</v>
      </c>
      <c r="C18" s="48">
        <f>VLOOKUP($A18,'Occupancy Raw Data'!$B$8:$BE$45,'Occupancy Raw Data'!AH$3,FALSE)</f>
        <v>72.524552281917906</v>
      </c>
      <c r="D18" s="48">
        <f>VLOOKUP($A18,'Occupancy Raw Data'!$B$8:$BE$45,'Occupancy Raw Data'!AI$3,FALSE)</f>
        <v>82.082611207394507</v>
      </c>
      <c r="E18" s="48">
        <f>VLOOKUP($A18,'Occupancy Raw Data'!$B$8:$BE$45,'Occupancy Raw Data'!AJ$3,FALSE)</f>
        <v>82.489890236857306</v>
      </c>
      <c r="F18" s="48">
        <f>VLOOKUP($A18,'Occupancy Raw Data'!$B$8:$BE$45,'Occupancy Raw Data'!AK$3,FALSE)</f>
        <v>72.313691507798893</v>
      </c>
      <c r="G18" s="49">
        <f>VLOOKUP($A18,'Occupancy Raw Data'!$B$8:$BE$45,'Occupancy Raw Data'!AL$3,FALSE)</f>
        <v>72.562680531484602</v>
      </c>
      <c r="H18" s="48">
        <f>VLOOKUP($A18,'Occupancy Raw Data'!$B$8:$BE$45,'Occupancy Raw Data'!AN$3,FALSE)</f>
        <v>72.619872905834697</v>
      </c>
      <c r="I18" s="48">
        <f>VLOOKUP($A18,'Occupancy Raw Data'!$B$8:$BE$45,'Occupancy Raw Data'!AO$3,FALSE)</f>
        <v>74.425187752743994</v>
      </c>
      <c r="J18" s="49">
        <f>VLOOKUP($A18,'Occupancy Raw Data'!$B$8:$BE$45,'Occupancy Raw Data'!AP$3,FALSE)</f>
        <v>73.522530329289395</v>
      </c>
      <c r="K18" s="50">
        <f>VLOOKUP($A18,'Occupancy Raw Data'!$B$8:$BE$45,'Occupancy Raw Data'!AR$3,FALSE)</f>
        <v>72.836923330857402</v>
      </c>
      <c r="M18" s="47">
        <f>VLOOKUP($A18,'Occupancy Raw Data'!$B$8:$BE$45,'Occupancy Raw Data'!AT$3,FALSE)</f>
        <v>5.5853797829811498</v>
      </c>
      <c r="N18" s="48">
        <f>VLOOKUP($A18,'Occupancy Raw Data'!$B$8:$BE$45,'Occupancy Raw Data'!AU$3,FALSE)</f>
        <v>7.9496109033062403</v>
      </c>
      <c r="O18" s="48">
        <f>VLOOKUP($A18,'Occupancy Raw Data'!$B$8:$BE$45,'Occupancy Raw Data'!AV$3,FALSE)</f>
        <v>8.4080418113149893</v>
      </c>
      <c r="P18" s="48">
        <f>VLOOKUP($A18,'Occupancy Raw Data'!$B$8:$BE$45,'Occupancy Raw Data'!AW$3,FALSE)</f>
        <v>11.2591553685522</v>
      </c>
      <c r="Q18" s="48">
        <f>VLOOKUP($A18,'Occupancy Raw Data'!$B$8:$BE$45,'Occupancy Raw Data'!AX$3,FALSE)</f>
        <v>12.9636314412056</v>
      </c>
      <c r="R18" s="49">
        <f>VLOOKUP($A18,'Occupancy Raw Data'!$B$8:$BE$45,'Occupancy Raw Data'!AY$3,FALSE)</f>
        <v>9.4014562937672004</v>
      </c>
      <c r="S18" s="48">
        <f>VLOOKUP($A18,'Occupancy Raw Data'!$B$8:$BE$45,'Occupancy Raw Data'!BA$3,FALSE)</f>
        <v>4.0130735178519696</v>
      </c>
      <c r="T18" s="48">
        <f>VLOOKUP($A18,'Occupancy Raw Data'!$B$8:$BE$45,'Occupancy Raw Data'!BB$3,FALSE)</f>
        <v>2.35163263684754</v>
      </c>
      <c r="U18" s="49">
        <f>VLOOKUP($A18,'Occupancy Raw Data'!$B$8:$BE$45,'Occupancy Raw Data'!BC$3,FALSE)</f>
        <v>3.16546762589928</v>
      </c>
      <c r="V18" s="50">
        <f>VLOOKUP($A18,'Occupancy Raw Data'!$B$8:$BE$45,'Occupancy Raw Data'!BE$3,FALSE)</f>
        <v>7.52694067264874</v>
      </c>
      <c r="X18" s="51">
        <f>VLOOKUP($A18,'ADR Raw Data'!$B$6:$BE$43,'ADR Raw Data'!AG$1,FALSE)</f>
        <v>140.508503894418</v>
      </c>
      <c r="Y18" s="52">
        <f>VLOOKUP($A18,'ADR Raw Data'!$B$6:$BE$43,'ADR Raw Data'!AH$1,FALSE)</f>
        <v>174.684546359725</v>
      </c>
      <c r="Z18" s="52">
        <f>VLOOKUP($A18,'ADR Raw Data'!$B$6:$BE$43,'ADR Raw Data'!AI$1,FALSE)</f>
        <v>190.15806066791001</v>
      </c>
      <c r="AA18" s="52">
        <f>VLOOKUP($A18,'ADR Raw Data'!$B$6:$BE$43,'ADR Raw Data'!AJ$1,FALSE)</f>
        <v>187.53197948035501</v>
      </c>
      <c r="AB18" s="52">
        <f>VLOOKUP($A18,'ADR Raw Data'!$B$6:$BE$43,'ADR Raw Data'!AK$1,FALSE)</f>
        <v>162.20582704214101</v>
      </c>
      <c r="AC18" s="53">
        <f>VLOOKUP($A18,'ADR Raw Data'!$B$6:$BE$43,'ADR Raw Data'!AL$1,FALSE)</f>
        <v>173.588710491537</v>
      </c>
      <c r="AD18" s="52">
        <f>VLOOKUP($A18,'ADR Raw Data'!$B$6:$BE$43,'ADR Raw Data'!AN$1,FALSE)</f>
        <v>137.53390477705699</v>
      </c>
      <c r="AE18" s="52">
        <f>VLOOKUP($A18,'ADR Raw Data'!$B$6:$BE$43,'ADR Raw Data'!AO$1,FALSE)</f>
        <v>136.24393735931</v>
      </c>
      <c r="AF18" s="53">
        <f>VLOOKUP($A18,'ADR Raw Data'!$B$6:$BE$43,'ADR Raw Data'!AP$1,FALSE)</f>
        <v>136.88100241616999</v>
      </c>
      <c r="AG18" s="54">
        <f>VLOOKUP($A18,'ADR Raw Data'!$B$6:$BE$43,'ADR Raw Data'!AR$1,FALSE)</f>
        <v>163.002072141995</v>
      </c>
      <c r="AI18" s="47">
        <f>VLOOKUP($A18,'ADR Raw Data'!$B$6:$BE$43,'ADR Raw Data'!AT$1,FALSE)</f>
        <v>-3.07331090516973</v>
      </c>
      <c r="AJ18" s="48">
        <f>VLOOKUP($A18,'ADR Raw Data'!$B$6:$BE$43,'ADR Raw Data'!AU$1,FALSE)</f>
        <v>1.9200199677760801</v>
      </c>
      <c r="AK18" s="48">
        <f>VLOOKUP($A18,'ADR Raw Data'!$B$6:$BE$43,'ADR Raw Data'!AV$1,FALSE)</f>
        <v>4.0783251289187499</v>
      </c>
      <c r="AL18" s="48">
        <f>VLOOKUP($A18,'ADR Raw Data'!$B$6:$BE$43,'ADR Raw Data'!AW$1,FALSE)</f>
        <v>5.5923076253562298</v>
      </c>
      <c r="AM18" s="48">
        <f>VLOOKUP($A18,'ADR Raw Data'!$B$6:$BE$43,'ADR Raw Data'!AX$1,FALSE)</f>
        <v>3.5629592841253701</v>
      </c>
      <c r="AN18" s="49">
        <f>VLOOKUP($A18,'ADR Raw Data'!$B$6:$BE$43,'ADR Raw Data'!AY$1,FALSE)</f>
        <v>3.03066701084729</v>
      </c>
      <c r="AO18" s="48">
        <f>VLOOKUP($A18,'ADR Raw Data'!$B$6:$BE$43,'ADR Raw Data'!BA$1,FALSE)</f>
        <v>2.3793665856470398</v>
      </c>
      <c r="AP18" s="48">
        <f>VLOOKUP($A18,'ADR Raw Data'!$B$6:$BE$43,'ADR Raw Data'!BB$1,FALSE)</f>
        <v>-7.9887933385628496E-2</v>
      </c>
      <c r="AQ18" s="49">
        <f>VLOOKUP($A18,'ADR Raw Data'!$B$6:$BE$43,'ADR Raw Data'!BC$1,FALSE)</f>
        <v>1.1194310713203599</v>
      </c>
      <c r="AR18" s="50">
        <f>VLOOKUP($A18,'ADR Raw Data'!$B$6:$BE$43,'ADR Raw Data'!BE$1,FALSE)</f>
        <v>2.8224231249507499</v>
      </c>
      <c r="AT18" s="51">
        <f>VLOOKUP($A18,'RevPAR Raw Data'!$B$6:$BE$43,'RevPAR Raw Data'!AG$1,FALSE)</f>
        <v>75.035274985557393</v>
      </c>
      <c r="AU18" s="52">
        <f>VLOOKUP($A18,'RevPAR Raw Data'!$B$6:$BE$43,'RevPAR Raw Data'!AH$1,FALSE)</f>
        <v>126.68918515308999</v>
      </c>
      <c r="AV18" s="52">
        <f>VLOOKUP($A18,'RevPAR Raw Data'!$B$6:$BE$43,'RevPAR Raw Data'!AI$1,FALSE)</f>
        <v>156.086701617562</v>
      </c>
      <c r="AW18" s="52">
        <f>VLOOKUP($A18,'RevPAR Raw Data'!$B$6:$BE$43,'RevPAR Raw Data'!AJ$1,FALSE)</f>
        <v>154.694924032351</v>
      </c>
      <c r="AX18" s="52">
        <f>VLOOKUP($A18,'RevPAR Raw Data'!$B$6:$BE$43,'RevPAR Raw Data'!AK$1,FALSE)</f>
        <v>117.297021374927</v>
      </c>
      <c r="AY18" s="53">
        <f>VLOOKUP($A18,'RevPAR Raw Data'!$B$6:$BE$43,'RevPAR Raw Data'!AL$1,FALSE)</f>
        <v>125.960621432697</v>
      </c>
      <c r="AZ18" s="52">
        <f>VLOOKUP($A18,'RevPAR Raw Data'!$B$6:$BE$43,'RevPAR Raw Data'!AN$1,FALSE)</f>
        <v>99.876946851530903</v>
      </c>
      <c r="BA18" s="52">
        <f>VLOOKUP($A18,'RevPAR Raw Data'!$B$6:$BE$43,'RevPAR Raw Data'!AO$1,FALSE)</f>
        <v>101.39980618139801</v>
      </c>
      <c r="BB18" s="53">
        <f>VLOOKUP($A18,'RevPAR Raw Data'!$B$6:$BE$43,'RevPAR Raw Data'!AP$1,FALSE)</f>
        <v>100.63837651646401</v>
      </c>
      <c r="BC18" s="54">
        <f>VLOOKUP($A18,'RevPAR Raw Data'!$B$6:$BE$43,'RevPAR Raw Data'!AR$1,FALSE)</f>
        <v>118.725694313774</v>
      </c>
      <c r="BE18" s="47">
        <f>VLOOKUP($A18,'RevPAR Raw Data'!$B$6:$BE$43,'RevPAR Raw Data'!AT$1,FALSE)</f>
        <v>2.3404127918459099</v>
      </c>
      <c r="BF18" s="48">
        <f>VLOOKUP($A18,'RevPAR Raw Data'!$B$6:$BE$43,'RevPAR Raw Data'!AU$1,FALSE)</f>
        <v>10.022264987786301</v>
      </c>
      <c r="BG18" s="48">
        <f>VLOOKUP($A18,'RevPAR Raw Data'!$B$6:$BE$43,'RevPAR Raw Data'!AV$1,FALSE)</f>
        <v>12.8292742222746</v>
      </c>
      <c r="BH18" s="48">
        <f>VLOOKUP($A18,'RevPAR Raw Data'!$B$6:$BE$43,'RevPAR Raw Data'!AW$1,FALSE)</f>
        <v>17.481109598134701</v>
      </c>
      <c r="BI18" s="48">
        <f>VLOOKUP($A18,'RevPAR Raw Data'!$B$6:$BE$43,'RevPAR Raw Data'!AX$1,FALSE)</f>
        <v>16.988479635325199</v>
      </c>
      <c r="BJ18" s="49">
        <f>VLOOKUP($A18,'RevPAR Raw Data'!$B$6:$BE$43,'RevPAR Raw Data'!AY$1,FALSE)</f>
        <v>12.717050139048901</v>
      </c>
      <c r="BK18" s="48">
        <f>VLOOKUP($A18,'RevPAR Raw Data'!$B$6:$BE$43,'RevPAR Raw Data'!BA$1,FALSE)</f>
        <v>6.4879258338402304</v>
      </c>
      <c r="BL18" s="48">
        <f>VLOOKUP($A18,'RevPAR Raw Data'!$B$6:$BE$43,'RevPAR Raw Data'!BB$1,FALSE)</f>
        <v>2.26986603274751</v>
      </c>
      <c r="BM18" s="49">
        <f>VLOOKUP($A18,'RevPAR Raw Data'!$B$6:$BE$43,'RevPAR Raw Data'!BC$1,FALSE)</f>
        <v>4.3203339253765503</v>
      </c>
      <c r="BN18" s="50">
        <f>VLOOKUP($A18,'RevPAR Raw Data'!$B$6:$BE$43,'RevPAR Raw Data'!BE$1,FALSE)</f>
        <v>10.5618059117456</v>
      </c>
    </row>
    <row r="19" spans="1:66" x14ac:dyDescent="0.45">
      <c r="A19" s="63" t="s">
        <v>24</v>
      </c>
      <c r="B19" s="47">
        <f>VLOOKUP($A19,'Occupancy Raw Data'!$B$8:$BE$45,'Occupancy Raw Data'!AG$3,FALSE)</f>
        <v>47.534726567388297</v>
      </c>
      <c r="C19" s="48">
        <f>VLOOKUP($A19,'Occupancy Raw Data'!$B$8:$BE$45,'Occupancy Raw Data'!AH$3,FALSE)</f>
        <v>62.664247278187901</v>
      </c>
      <c r="D19" s="48">
        <f>VLOOKUP($A19,'Occupancy Raw Data'!$B$8:$BE$45,'Occupancy Raw Data'!AI$3,FALSE)</f>
        <v>67.9389312977099</v>
      </c>
      <c r="E19" s="48">
        <f>VLOOKUP($A19,'Occupancy Raw Data'!$B$8:$BE$45,'Occupancy Raw Data'!AJ$3,FALSE)</f>
        <v>68.736703791765706</v>
      </c>
      <c r="F19" s="48">
        <f>VLOOKUP($A19,'Occupancy Raw Data'!$B$8:$BE$45,'Occupancy Raw Data'!AK$3,FALSE)</f>
        <v>60.652609185333503</v>
      </c>
      <c r="G19" s="49">
        <f>VLOOKUP($A19,'Occupancy Raw Data'!$B$8:$BE$45,'Occupancy Raw Data'!AL$3,FALSE)</f>
        <v>61.505443624077003</v>
      </c>
      <c r="H19" s="48">
        <f>VLOOKUP($A19,'Occupancy Raw Data'!$B$8:$BE$45,'Occupancy Raw Data'!AN$3,FALSE)</f>
        <v>65.364159679639499</v>
      </c>
      <c r="I19" s="48">
        <f>VLOOKUP($A19,'Occupancy Raw Data'!$B$8:$BE$45,'Occupancy Raw Data'!AO$3,FALSE)</f>
        <v>67.147415842823094</v>
      </c>
      <c r="J19" s="49">
        <f>VLOOKUP($A19,'Occupancy Raw Data'!$B$8:$BE$45,'Occupancy Raw Data'!AP$3,FALSE)</f>
        <v>66.255787761231304</v>
      </c>
      <c r="K19" s="50">
        <f>VLOOKUP($A19,'Occupancy Raw Data'!$B$8:$BE$45,'Occupancy Raw Data'!AR$3,FALSE)</f>
        <v>62.862684806121102</v>
      </c>
      <c r="M19" s="47">
        <f>VLOOKUP($A19,'Occupancy Raw Data'!$B$8:$BE$45,'Occupancy Raw Data'!AT$3,FALSE)</f>
        <v>-4.1750023728467296</v>
      </c>
      <c r="N19" s="48">
        <f>VLOOKUP($A19,'Occupancy Raw Data'!$B$8:$BE$45,'Occupancy Raw Data'!AU$3,FALSE)</f>
        <v>-0.87679721127479304</v>
      </c>
      <c r="O19" s="48">
        <f>VLOOKUP($A19,'Occupancy Raw Data'!$B$8:$BE$45,'Occupancy Raw Data'!AV$3,FALSE)</f>
        <v>-0.81210138462046799</v>
      </c>
      <c r="P19" s="48">
        <f>VLOOKUP($A19,'Occupancy Raw Data'!$B$8:$BE$45,'Occupancy Raw Data'!AW$3,FALSE)</f>
        <v>2.1823229378893698</v>
      </c>
      <c r="Q19" s="48">
        <f>VLOOKUP($A19,'Occupancy Raw Data'!$B$8:$BE$45,'Occupancy Raw Data'!AX$3,FALSE)</f>
        <v>-4.13547769066796</v>
      </c>
      <c r="R19" s="49">
        <f>VLOOKUP($A19,'Occupancy Raw Data'!$B$8:$BE$45,'Occupancy Raw Data'!AY$3,FALSE)</f>
        <v>-1.3884716932265899</v>
      </c>
      <c r="S19" s="48">
        <f>VLOOKUP($A19,'Occupancy Raw Data'!$B$8:$BE$45,'Occupancy Raw Data'!BA$3,FALSE)</f>
        <v>-8.0016346878334392</v>
      </c>
      <c r="T19" s="48">
        <f>VLOOKUP($A19,'Occupancy Raw Data'!$B$8:$BE$45,'Occupancy Raw Data'!BB$3,FALSE)</f>
        <v>-4.8768260540271697</v>
      </c>
      <c r="U19" s="49">
        <f>VLOOKUP($A19,'Occupancy Raw Data'!$B$8:$BE$45,'Occupancy Raw Data'!BC$3,FALSE)</f>
        <v>-6.4396810033807501</v>
      </c>
      <c r="V19" s="50">
        <f>VLOOKUP($A19,'Occupancy Raw Data'!$B$8:$BE$45,'Occupancy Raw Data'!BE$3,FALSE)</f>
        <v>-3.0057351614979502</v>
      </c>
      <c r="X19" s="51">
        <f>VLOOKUP($A19,'ADR Raw Data'!$B$6:$BE$43,'ADR Raw Data'!AG$1,FALSE)</f>
        <v>126.667061998157</v>
      </c>
      <c r="Y19" s="52">
        <f>VLOOKUP($A19,'ADR Raw Data'!$B$6:$BE$43,'ADR Raw Data'!AH$1,FALSE)</f>
        <v>138.943806290564</v>
      </c>
      <c r="Z19" s="52">
        <f>VLOOKUP($A19,'ADR Raw Data'!$B$6:$BE$43,'ADR Raw Data'!AI$1,FALSE)</f>
        <v>146.013529195063</v>
      </c>
      <c r="AA19" s="52">
        <f>VLOOKUP($A19,'ADR Raw Data'!$B$6:$BE$43,'ADR Raw Data'!AJ$1,FALSE)</f>
        <v>143.66247234991499</v>
      </c>
      <c r="AB19" s="52">
        <f>VLOOKUP($A19,'ADR Raw Data'!$B$6:$BE$43,'ADR Raw Data'!AK$1,FALSE)</f>
        <v>134.77447980605501</v>
      </c>
      <c r="AC19" s="53">
        <f>VLOOKUP($A19,'ADR Raw Data'!$B$6:$BE$43,'ADR Raw Data'!AL$1,FALSE)</f>
        <v>138.84040977435899</v>
      </c>
      <c r="AD19" s="52">
        <f>VLOOKUP($A19,'ADR Raw Data'!$B$6:$BE$43,'ADR Raw Data'!AN$1,FALSE)</f>
        <v>144.188701957593</v>
      </c>
      <c r="AE19" s="52">
        <f>VLOOKUP($A19,'ADR Raw Data'!$B$6:$BE$43,'ADR Raw Data'!AO$1,FALSE)</f>
        <v>147.206605786702</v>
      </c>
      <c r="AF19" s="53">
        <f>VLOOKUP($A19,'ADR Raw Data'!$B$6:$BE$43,'ADR Raw Data'!AP$1,FALSE)</f>
        <v>145.717960383416</v>
      </c>
      <c r="AG19" s="54">
        <f>VLOOKUP($A19,'ADR Raw Data'!$B$6:$BE$43,'ADR Raw Data'!AR$1,FALSE)</f>
        <v>140.91148868855399</v>
      </c>
      <c r="AI19" s="47">
        <f>VLOOKUP($A19,'ADR Raw Data'!$B$6:$BE$43,'ADR Raw Data'!AT$1,FALSE)</f>
        <v>10.146096895894599</v>
      </c>
      <c r="AJ19" s="48">
        <f>VLOOKUP($A19,'ADR Raw Data'!$B$6:$BE$43,'ADR Raw Data'!AU$1,FALSE)</f>
        <v>13.192662087789</v>
      </c>
      <c r="AK19" s="48">
        <f>VLOOKUP($A19,'ADR Raw Data'!$B$6:$BE$43,'ADR Raw Data'!AV$1,FALSE)</f>
        <v>16.435321506211899</v>
      </c>
      <c r="AL19" s="48">
        <f>VLOOKUP($A19,'ADR Raw Data'!$B$6:$BE$43,'ADR Raw Data'!AW$1,FALSE)</f>
        <v>14.559448873466</v>
      </c>
      <c r="AM19" s="48">
        <f>VLOOKUP($A19,'ADR Raw Data'!$B$6:$BE$43,'ADR Raw Data'!AX$1,FALSE)</f>
        <v>8.7760170622499007</v>
      </c>
      <c r="AN19" s="49">
        <f>VLOOKUP($A19,'ADR Raw Data'!$B$6:$BE$43,'ADR Raw Data'!AY$1,FALSE)</f>
        <v>12.9648690750581</v>
      </c>
      <c r="AO19" s="48">
        <f>VLOOKUP($A19,'ADR Raw Data'!$B$6:$BE$43,'ADR Raw Data'!BA$1,FALSE)</f>
        <v>2.5300619171833301</v>
      </c>
      <c r="AP19" s="48">
        <f>VLOOKUP($A19,'ADR Raw Data'!$B$6:$BE$43,'ADR Raw Data'!BB$1,FALSE)</f>
        <v>2.4302764020880199</v>
      </c>
      <c r="AQ19" s="49">
        <f>VLOOKUP($A19,'ADR Raw Data'!$B$6:$BE$43,'ADR Raw Data'!BC$1,FALSE)</f>
        <v>2.4806072904473799</v>
      </c>
      <c r="AR19" s="50">
        <f>VLOOKUP($A19,'ADR Raw Data'!$B$6:$BE$43,'ADR Raw Data'!BE$1,FALSE)</f>
        <v>9.2400508037954197</v>
      </c>
      <c r="AT19" s="51">
        <f>VLOOKUP($A19,'RevPAR Raw Data'!$B$6:$BE$43,'RevPAR Raw Data'!AG$1,FALSE)</f>
        <v>60.210841571768199</v>
      </c>
      <c r="AU19" s="52">
        <f>VLOOKUP($A19,'RevPAR Raw Data'!$B$6:$BE$43,'RevPAR Raw Data'!AH$1,FALSE)</f>
        <v>87.068090351645594</v>
      </c>
      <c r="AV19" s="52">
        <f>VLOOKUP($A19,'RevPAR Raw Data'!$B$6:$BE$43,'RevPAR Raw Data'!AI$1,FALSE)</f>
        <v>99.200031285195806</v>
      </c>
      <c r="AW19" s="52">
        <f>VLOOKUP($A19,'RevPAR Raw Data'!$B$6:$BE$43,'RevPAR Raw Data'!AJ$1,FALSE)</f>
        <v>98.748848079088901</v>
      </c>
      <c r="AX19" s="52">
        <f>VLOOKUP($A19,'RevPAR Raw Data'!$B$6:$BE$43,'RevPAR Raw Data'!AK$1,FALSE)</f>
        <v>81.744238518333106</v>
      </c>
      <c r="AY19" s="53">
        <f>VLOOKUP($A19,'RevPAR Raw Data'!$B$6:$BE$43,'RevPAR Raw Data'!AL$1,FALSE)</f>
        <v>85.394409961206307</v>
      </c>
      <c r="AZ19" s="52">
        <f>VLOOKUP($A19,'RevPAR Raw Data'!$B$6:$BE$43,'RevPAR Raw Data'!AN$1,FALSE)</f>
        <v>94.247733387560999</v>
      </c>
      <c r="BA19" s="52">
        <f>VLOOKUP($A19,'RevPAR Raw Data'!$B$6:$BE$43,'RevPAR Raw Data'!AO$1,FALSE)</f>
        <v>98.845431735702604</v>
      </c>
      <c r="BB19" s="53">
        <f>VLOOKUP($A19,'RevPAR Raw Data'!$B$6:$BE$43,'RevPAR Raw Data'!AP$1,FALSE)</f>
        <v>96.546582561631794</v>
      </c>
      <c r="BC19" s="54">
        <f>VLOOKUP($A19,'RevPAR Raw Data'!$B$6:$BE$43,'RevPAR Raw Data'!AR$1,FALSE)</f>
        <v>88.580744989899301</v>
      </c>
      <c r="BE19" s="47">
        <f>VLOOKUP($A19,'RevPAR Raw Data'!$B$6:$BE$43,'RevPAR Raw Data'!AT$1,FALSE)</f>
        <v>5.5474947368930199</v>
      </c>
      <c r="BF19" s="48">
        <f>VLOOKUP($A19,'RevPAR Raw Data'!$B$6:$BE$43,'RevPAR Raw Data'!AU$1,FALSE)</f>
        <v>12.2001919832356</v>
      </c>
      <c r="BG19" s="48">
        <f>VLOOKUP($A19,'RevPAR Raw Data'!$B$6:$BE$43,'RevPAR Raw Data'!AV$1,FALSE)</f>
        <v>15.4897486480727</v>
      </c>
      <c r="BH19" s="48">
        <f>VLOOKUP($A19,'RevPAR Raw Data'!$B$6:$BE$43,'RevPAR Raw Data'!AW$1,FALSE)</f>
        <v>17.059506003751299</v>
      </c>
      <c r="BI19" s="48">
        <f>VLOOKUP($A19,'RevPAR Raw Data'!$B$6:$BE$43,'RevPAR Raw Data'!AX$1,FALSE)</f>
        <v>4.2776091438433701</v>
      </c>
      <c r="BJ19" s="49">
        <f>VLOOKUP($A19,'RevPAR Raw Data'!$B$6:$BE$43,'RevPAR Raw Data'!AY$1,FALSE)</f>
        <v>11.3963838446604</v>
      </c>
      <c r="BK19" s="48">
        <f>VLOOKUP($A19,'RevPAR Raw Data'!$B$6:$BE$43,'RevPAR Raw Data'!BA$1,FALSE)</f>
        <v>-5.6740190826391101</v>
      </c>
      <c r="BL19" s="48">
        <f>VLOOKUP($A19,'RevPAR Raw Data'!$B$6:$BE$43,'RevPAR Raw Data'!BB$1,FALSE)</f>
        <v>-2.5650700047010502</v>
      </c>
      <c r="BM19" s="49">
        <f>VLOOKUP($A19,'RevPAR Raw Data'!$B$6:$BE$43,'RevPAR Raw Data'!BC$1,FALSE)</f>
        <v>-4.1188169093847797</v>
      </c>
      <c r="BN19" s="50">
        <f>VLOOKUP($A19,'RevPAR Raw Data'!$B$6:$BE$43,'RevPAR Raw Data'!BE$1,FALSE)</f>
        <v>5.9565841863475102</v>
      </c>
    </row>
    <row r="20" spans="1:66" x14ac:dyDescent="0.45">
      <c r="A20" s="63" t="s">
        <v>27</v>
      </c>
      <c r="B20" s="47">
        <f>VLOOKUP($A20,'Occupancy Raw Data'!$B$8:$BE$45,'Occupancy Raw Data'!AG$3,FALSE)</f>
        <v>51.999160772089603</v>
      </c>
      <c r="C20" s="48">
        <f>VLOOKUP($A20,'Occupancy Raw Data'!$B$8:$BE$45,'Occupancy Raw Data'!AH$3,FALSE)</f>
        <v>61.419494065459702</v>
      </c>
      <c r="D20" s="48">
        <f>VLOOKUP($A20,'Occupancy Raw Data'!$B$8:$BE$45,'Occupancy Raw Data'!AI$3,FALSE)</f>
        <v>66.892458937777207</v>
      </c>
      <c r="E20" s="48">
        <f>VLOOKUP($A20,'Occupancy Raw Data'!$B$8:$BE$45,'Occupancy Raw Data'!AJ$3,FALSE)</f>
        <v>69.464093034408293</v>
      </c>
      <c r="F20" s="48">
        <f>VLOOKUP($A20,'Occupancy Raw Data'!$B$8:$BE$45,'Occupancy Raw Data'!AK$3,FALSE)</f>
        <v>68.2711905047356</v>
      </c>
      <c r="G20" s="49">
        <f>VLOOKUP($A20,'Occupancy Raw Data'!$B$8:$BE$45,'Occupancy Raw Data'!AL$3,FALSE)</f>
        <v>63.609279462894101</v>
      </c>
      <c r="H20" s="48">
        <f>VLOOKUP($A20,'Occupancy Raw Data'!$B$8:$BE$45,'Occupancy Raw Data'!AN$3,FALSE)</f>
        <v>74.451504615753507</v>
      </c>
      <c r="I20" s="48">
        <f>VLOOKUP($A20,'Occupancy Raw Data'!$B$8:$BE$45,'Occupancy Raw Data'!AO$3,FALSE)</f>
        <v>73.759141589737396</v>
      </c>
      <c r="J20" s="49">
        <f>VLOOKUP($A20,'Occupancy Raw Data'!$B$8:$BE$45,'Occupancy Raw Data'!AP$3,FALSE)</f>
        <v>74.105323102745402</v>
      </c>
      <c r="K20" s="50">
        <f>VLOOKUP($A20,'Occupancy Raw Data'!$B$8:$BE$45,'Occupancy Raw Data'!AR$3,FALSE)</f>
        <v>66.608149074280206</v>
      </c>
      <c r="M20" s="47">
        <f>VLOOKUP($A20,'Occupancy Raw Data'!$B$8:$BE$45,'Occupancy Raw Data'!AT$3,FALSE)</f>
        <v>-4.7773625430936804</v>
      </c>
      <c r="N20" s="48">
        <f>VLOOKUP($A20,'Occupancy Raw Data'!$B$8:$BE$45,'Occupancy Raw Data'!AU$3,FALSE)</f>
        <v>-4.8150976274525101</v>
      </c>
      <c r="O20" s="48">
        <f>VLOOKUP($A20,'Occupancy Raw Data'!$B$8:$BE$45,'Occupancy Raw Data'!AV$3,FALSE)</f>
        <v>-3.5107967223273602</v>
      </c>
      <c r="P20" s="48">
        <f>VLOOKUP($A20,'Occupancy Raw Data'!$B$8:$BE$45,'Occupancy Raw Data'!AW$3,FALSE)</f>
        <v>-3.6496083350277502</v>
      </c>
      <c r="Q20" s="48">
        <f>VLOOKUP($A20,'Occupancy Raw Data'!$B$8:$BE$45,'Occupancy Raw Data'!AX$3,FALSE)</f>
        <v>-5.0515292906468199</v>
      </c>
      <c r="R20" s="49">
        <f>VLOOKUP($A20,'Occupancy Raw Data'!$B$8:$BE$45,'Occupancy Raw Data'!AY$3,FALSE)</f>
        <v>-4.33531258501732</v>
      </c>
      <c r="S20" s="48">
        <f>VLOOKUP($A20,'Occupancy Raw Data'!$B$8:$BE$45,'Occupancy Raw Data'!BA$3,FALSE)</f>
        <v>-8.8599295210759195</v>
      </c>
      <c r="T20" s="48">
        <f>VLOOKUP($A20,'Occupancy Raw Data'!$B$8:$BE$45,'Occupancy Raw Data'!BB$3,FALSE)</f>
        <v>-7.0471827501229196</v>
      </c>
      <c r="U20" s="49">
        <f>VLOOKUP($A20,'Occupancy Raw Data'!$B$8:$BE$45,'Occupancy Raw Data'!BC$3,FALSE)</f>
        <v>-7.9667146156613304</v>
      </c>
      <c r="V20" s="50">
        <f>VLOOKUP($A20,'Occupancy Raw Data'!$B$8:$BE$45,'Occupancy Raw Data'!BE$3,FALSE)</f>
        <v>-5.5203220143665996</v>
      </c>
      <c r="X20" s="51">
        <f>VLOOKUP($A20,'ADR Raw Data'!$B$6:$BE$43,'ADR Raw Data'!AG$1,FALSE)</f>
        <v>94.667818894460694</v>
      </c>
      <c r="Y20" s="52">
        <f>VLOOKUP($A20,'ADR Raw Data'!$B$6:$BE$43,'ADR Raw Data'!AH$1,FALSE)</f>
        <v>99.458189537380406</v>
      </c>
      <c r="Z20" s="52">
        <f>VLOOKUP($A20,'ADR Raw Data'!$B$6:$BE$43,'ADR Raw Data'!AI$1,FALSE)</f>
        <v>102.32220494667899</v>
      </c>
      <c r="AA20" s="52">
        <f>VLOOKUP($A20,'ADR Raw Data'!$B$6:$BE$43,'ADR Raw Data'!AJ$1,FALSE)</f>
        <v>103.180203658957</v>
      </c>
      <c r="AB20" s="52">
        <f>VLOOKUP($A20,'ADR Raw Data'!$B$6:$BE$43,'ADR Raw Data'!AK$1,FALSE)</f>
        <v>102.538010799894</v>
      </c>
      <c r="AC20" s="53">
        <f>VLOOKUP($A20,'ADR Raw Data'!$B$6:$BE$43,'ADR Raw Data'!AL$1,FALSE)</f>
        <v>100.75138192304399</v>
      </c>
      <c r="AD20" s="52">
        <f>VLOOKUP($A20,'ADR Raw Data'!$B$6:$BE$43,'ADR Raw Data'!AN$1,FALSE)</f>
        <v>113.10838405797099</v>
      </c>
      <c r="AE20" s="52">
        <f>VLOOKUP($A20,'ADR Raw Data'!$B$6:$BE$43,'ADR Raw Data'!AO$1,FALSE)</f>
        <v>113.62388922751801</v>
      </c>
      <c r="AF20" s="53">
        <f>VLOOKUP($A20,'ADR Raw Data'!$B$6:$BE$43,'ADR Raw Data'!AP$1,FALSE)</f>
        <v>113.364932556775</v>
      </c>
      <c r="AG20" s="54">
        <f>VLOOKUP($A20,'ADR Raw Data'!$B$6:$BE$43,'ADR Raw Data'!AR$1,FALSE)</f>
        <v>104.760892377315</v>
      </c>
      <c r="AI20" s="47">
        <f>VLOOKUP($A20,'ADR Raw Data'!$B$6:$BE$43,'ADR Raw Data'!AT$1,FALSE)</f>
        <v>4.2465875072524097</v>
      </c>
      <c r="AJ20" s="48">
        <f>VLOOKUP($A20,'ADR Raw Data'!$B$6:$BE$43,'ADR Raw Data'!AU$1,FALSE)</f>
        <v>5.15435561745727</v>
      </c>
      <c r="AK20" s="48">
        <f>VLOOKUP($A20,'ADR Raw Data'!$B$6:$BE$43,'ADR Raw Data'!AV$1,FALSE)</f>
        <v>4.3607532847693102</v>
      </c>
      <c r="AL20" s="48">
        <f>VLOOKUP($A20,'ADR Raw Data'!$B$6:$BE$43,'ADR Raw Data'!AW$1,FALSE)</f>
        <v>5.4285853337091101</v>
      </c>
      <c r="AM20" s="48">
        <f>VLOOKUP($A20,'ADR Raw Data'!$B$6:$BE$43,'ADR Raw Data'!AX$1,FALSE)</f>
        <v>3.78383868030051</v>
      </c>
      <c r="AN20" s="49">
        <f>VLOOKUP($A20,'ADR Raw Data'!$B$6:$BE$43,'ADR Raw Data'!AY$1,FALSE)</f>
        <v>4.6115972326385899</v>
      </c>
      <c r="AO20" s="48">
        <f>VLOOKUP($A20,'ADR Raw Data'!$B$6:$BE$43,'ADR Raw Data'!BA$1,FALSE)</f>
        <v>1.1102915142130301</v>
      </c>
      <c r="AP20" s="48">
        <f>VLOOKUP($A20,'ADR Raw Data'!$B$6:$BE$43,'ADR Raw Data'!BB$1,FALSE)</f>
        <v>0.25591388516704</v>
      </c>
      <c r="AQ20" s="49">
        <f>VLOOKUP($A20,'ADR Raw Data'!$B$6:$BE$43,'ADR Raw Data'!BC$1,FALSE)</f>
        <v>0.68877518418594097</v>
      </c>
      <c r="AR20" s="50">
        <f>VLOOKUP($A20,'ADR Raw Data'!$B$6:$BE$43,'ADR Raw Data'!BE$1,FALSE)</f>
        <v>3.08846344230634</v>
      </c>
      <c r="AT20" s="51">
        <f>VLOOKUP($A20,'RevPAR Raw Data'!$B$6:$BE$43,'RevPAR Raw Data'!AG$1,FALSE)</f>
        <v>49.226471346361301</v>
      </c>
      <c r="AU20" s="52">
        <f>VLOOKUP($A20,'RevPAR Raw Data'!$B$6:$BE$43,'RevPAR Raw Data'!AH$1,FALSE)</f>
        <v>61.086716820525098</v>
      </c>
      <c r="AV20" s="52">
        <f>VLOOKUP($A20,'RevPAR Raw Data'!$B$6:$BE$43,'RevPAR Raw Data'!AI$1,FALSE)</f>
        <v>68.445838928186006</v>
      </c>
      <c r="AW20" s="52">
        <f>VLOOKUP($A20,'RevPAR Raw Data'!$B$6:$BE$43,'RevPAR Raw Data'!AJ$1,FALSE)</f>
        <v>71.673192662750196</v>
      </c>
      <c r="AX20" s="52">
        <f>VLOOKUP($A20,'RevPAR Raw Data'!$B$6:$BE$43,'RevPAR Raw Data'!AK$1,FALSE)</f>
        <v>70.003920692962396</v>
      </c>
      <c r="AY20" s="53">
        <f>VLOOKUP($A20,'RevPAR Raw Data'!$B$6:$BE$43,'RevPAR Raw Data'!AL$1,FALSE)</f>
        <v>64.087228090156998</v>
      </c>
      <c r="AZ20" s="52">
        <f>VLOOKUP($A20,'RevPAR Raw Data'!$B$6:$BE$43,'RevPAR Raw Data'!AN$1,FALSE)</f>
        <v>84.210893777724394</v>
      </c>
      <c r="BA20" s="52">
        <f>VLOOKUP($A20,'RevPAR Raw Data'!$B$6:$BE$43,'RevPAR Raw Data'!AO$1,FALSE)</f>
        <v>83.808005335091707</v>
      </c>
      <c r="BB20" s="53">
        <f>VLOOKUP($A20,'RevPAR Raw Data'!$B$6:$BE$43,'RevPAR Raw Data'!AP$1,FALSE)</f>
        <v>84.0094495564081</v>
      </c>
      <c r="BC20" s="54">
        <f>VLOOKUP($A20,'RevPAR Raw Data'!$B$6:$BE$43,'RevPAR Raw Data'!AR$1,FALSE)</f>
        <v>69.779291366228705</v>
      </c>
      <c r="BE20" s="47">
        <f>VLOOKUP($A20,'RevPAR Raw Data'!$B$6:$BE$43,'RevPAR Raw Data'!AT$1,FALSE)</f>
        <v>-0.73364991677243796</v>
      </c>
      <c r="BF20" s="48">
        <f>VLOOKUP($A20,'RevPAR Raw Data'!$B$6:$BE$43,'RevPAR Raw Data'!AU$1,FALSE)</f>
        <v>9.1070734958109606E-2</v>
      </c>
      <c r="BG20" s="48">
        <f>VLOOKUP($A20,'RevPAR Raw Data'!$B$6:$BE$43,'RevPAR Raw Data'!AV$1,FALSE)</f>
        <v>0.69685937905148998</v>
      </c>
      <c r="BH20" s="48">
        <f>VLOOKUP($A20,'RevPAR Raw Data'!$B$6:$BE$43,'RevPAR Raw Data'!AW$1,FALSE)</f>
        <v>1.58085489586821</v>
      </c>
      <c r="BI20" s="48">
        <f>VLOOKUP($A20,'RevPAR Raw Data'!$B$6:$BE$43,'RevPAR Raw Data'!AX$1,FALSE)</f>
        <v>-1.4588323295925101</v>
      </c>
      <c r="BJ20" s="49">
        <f>VLOOKUP($A20,'RevPAR Raw Data'!$B$6:$BE$43,'RevPAR Raw Data'!AY$1,FALSE)</f>
        <v>7.6357492424378504E-2</v>
      </c>
      <c r="BK20" s="48">
        <f>VLOOKUP($A20,'RevPAR Raw Data'!$B$6:$BE$43,'RevPAR Raw Data'!BA$1,FALSE)</f>
        <v>-7.8480090525006503</v>
      </c>
      <c r="BL20" s="48">
        <f>VLOOKUP($A20,'RevPAR Raw Data'!$B$6:$BE$43,'RevPAR Raw Data'!BB$1,FALSE)</f>
        <v>-6.8093035841265399</v>
      </c>
      <c r="BM20" s="49">
        <f>VLOOKUP($A20,'RevPAR Raw Data'!$B$6:$BE$43,'RevPAR Raw Data'!BC$1,FALSE)</f>
        <v>-7.3328121847429797</v>
      </c>
      <c r="BN20" s="50">
        <f>VLOOKUP($A20,'RevPAR Raw Data'!$B$6:$BE$43,'RevPAR Raw Data'!BE$1,FALSE)</f>
        <v>-2.6023516993715501</v>
      </c>
    </row>
    <row r="21" spans="1:66" x14ac:dyDescent="0.45">
      <c r="A21" s="63" t="s">
        <v>90</v>
      </c>
      <c r="B21" s="47">
        <f>VLOOKUP($A21,'Occupancy Raw Data'!$B$8:$BE$45,'Occupancy Raw Data'!AG$3,FALSE)</f>
        <v>55.8883513564788</v>
      </c>
      <c r="C21" s="48">
        <f>VLOOKUP($A21,'Occupancy Raw Data'!$B$8:$BE$45,'Occupancy Raw Data'!AH$3,FALSE)</f>
        <v>73.430089167140906</v>
      </c>
      <c r="D21" s="48">
        <f>VLOOKUP($A21,'Occupancy Raw Data'!$B$8:$BE$45,'Occupancy Raw Data'!AI$3,FALSE)</f>
        <v>83.672453044963007</v>
      </c>
      <c r="E21" s="48">
        <f>VLOOKUP($A21,'Occupancy Raw Data'!$B$8:$BE$45,'Occupancy Raw Data'!AJ$3,FALSE)</f>
        <v>86.252608613166302</v>
      </c>
      <c r="F21" s="48">
        <f>VLOOKUP($A21,'Occupancy Raw Data'!$B$8:$BE$45,'Occupancy Raw Data'!AK$3,FALSE)</f>
        <v>73.762094479225894</v>
      </c>
      <c r="G21" s="49">
        <f>VLOOKUP($A21,'Occupancy Raw Data'!$B$8:$BE$45,'Occupancy Raw Data'!AL$3,FALSE)</f>
        <v>74.601119332194997</v>
      </c>
      <c r="H21" s="48">
        <f>VLOOKUP($A21,'Occupancy Raw Data'!$B$8:$BE$45,'Occupancy Raw Data'!AN$3,FALSE)</f>
        <v>73.140770252324003</v>
      </c>
      <c r="I21" s="48">
        <f>VLOOKUP($A21,'Occupancy Raw Data'!$B$8:$BE$45,'Occupancy Raw Data'!AO$3,FALSE)</f>
        <v>73.053025991273003</v>
      </c>
      <c r="J21" s="49">
        <f>VLOOKUP($A21,'Occupancy Raw Data'!$B$8:$BE$45,'Occupancy Raw Data'!AP$3,FALSE)</f>
        <v>73.096898121798503</v>
      </c>
      <c r="K21" s="50">
        <f>VLOOKUP($A21,'Occupancy Raw Data'!$B$8:$BE$45,'Occupancy Raw Data'!AR$3,FALSE)</f>
        <v>74.171341843510305</v>
      </c>
      <c r="M21" s="47">
        <f>VLOOKUP($A21,'Occupancy Raw Data'!$B$8:$BE$45,'Occupancy Raw Data'!AT$3,FALSE)</f>
        <v>5.5963796039071596</v>
      </c>
      <c r="N21" s="48">
        <f>VLOOKUP($A21,'Occupancy Raw Data'!$B$8:$BE$45,'Occupancy Raw Data'!AU$3,FALSE)</f>
        <v>5.0339213025780101</v>
      </c>
      <c r="O21" s="48">
        <f>VLOOKUP($A21,'Occupancy Raw Data'!$B$8:$BE$45,'Occupancy Raw Data'!AV$3,FALSE)</f>
        <v>7.1129326047358798</v>
      </c>
      <c r="P21" s="48">
        <f>VLOOKUP($A21,'Occupancy Raw Data'!$B$8:$BE$45,'Occupancy Raw Data'!AW$3,FALSE)</f>
        <v>10.145059204748399</v>
      </c>
      <c r="Q21" s="48">
        <f>VLOOKUP($A21,'Occupancy Raw Data'!$B$8:$BE$45,'Occupancy Raw Data'!AX$3,FALSE)</f>
        <v>5.9617087960754898</v>
      </c>
      <c r="R21" s="49">
        <f>VLOOKUP($A21,'Occupancy Raw Data'!$B$8:$BE$45,'Occupancy Raw Data'!AY$3,FALSE)</f>
        <v>6.9171317286711496</v>
      </c>
      <c r="S21" s="48">
        <f>VLOOKUP($A21,'Occupancy Raw Data'!$B$8:$BE$45,'Occupancy Raw Data'!BA$3,FALSE)</f>
        <v>7.0233881601776602</v>
      </c>
      <c r="T21" s="48">
        <f>VLOOKUP($A21,'Occupancy Raw Data'!$B$8:$BE$45,'Occupancy Raw Data'!BB$3,FALSE)</f>
        <v>4.3706589869557799</v>
      </c>
      <c r="U21" s="49">
        <f>VLOOKUP($A21,'Occupancy Raw Data'!$B$8:$BE$45,'Occupancy Raw Data'!BC$3,FALSE)</f>
        <v>5.6811753210018301</v>
      </c>
      <c r="V21" s="50">
        <f>VLOOKUP($A21,'Occupancy Raw Data'!$B$8:$BE$45,'Occupancy Raw Data'!BE$3,FALSE)</f>
        <v>6.5662023110695698</v>
      </c>
      <c r="X21" s="51">
        <f>VLOOKUP($A21,'ADR Raw Data'!$B$6:$BE$43,'ADR Raw Data'!AG$1,FALSE)</f>
        <v>113.201324733737</v>
      </c>
      <c r="Y21" s="52">
        <f>VLOOKUP($A21,'ADR Raw Data'!$B$6:$BE$43,'ADR Raw Data'!AH$1,FALSE)</f>
        <v>134.50913060328099</v>
      </c>
      <c r="Z21" s="52">
        <f>VLOOKUP($A21,'ADR Raw Data'!$B$6:$BE$43,'ADR Raw Data'!AI$1,FALSE)</f>
        <v>144.96482923787599</v>
      </c>
      <c r="AA21" s="52">
        <f>VLOOKUP($A21,'ADR Raw Data'!$B$6:$BE$43,'ADR Raw Data'!AJ$1,FALSE)</f>
        <v>144.19322619669501</v>
      </c>
      <c r="AB21" s="52">
        <f>VLOOKUP($A21,'ADR Raw Data'!$B$6:$BE$43,'ADR Raw Data'!AK$1,FALSE)</f>
        <v>127.344929912551</v>
      </c>
      <c r="AC21" s="53">
        <f>VLOOKUP($A21,'ADR Raw Data'!$B$6:$BE$43,'ADR Raw Data'!AL$1,FALSE)</f>
        <v>134.48454081340699</v>
      </c>
      <c r="AD21" s="52">
        <f>VLOOKUP($A21,'ADR Raw Data'!$B$6:$BE$43,'ADR Raw Data'!AN$1,FALSE)</f>
        <v>110.97774722780601</v>
      </c>
      <c r="AE21" s="52">
        <f>VLOOKUP($A21,'ADR Raw Data'!$B$6:$BE$43,'ADR Raw Data'!AO$1,FALSE)</f>
        <v>110.233567278039</v>
      </c>
      <c r="AF21" s="53">
        <f>VLOOKUP($A21,'ADR Raw Data'!$B$6:$BE$43,'ADR Raw Data'!AP$1,FALSE)</f>
        <v>110.60588057813</v>
      </c>
      <c r="AG21" s="54">
        <f>VLOOKUP($A21,'ADR Raw Data'!$B$6:$BE$43,'ADR Raw Data'!AR$1,FALSE)</f>
        <v>127.760896609054</v>
      </c>
      <c r="AI21" s="47">
        <f>VLOOKUP($A21,'ADR Raw Data'!$B$6:$BE$43,'ADR Raw Data'!AT$1,FALSE)</f>
        <v>-2.7459475222728802</v>
      </c>
      <c r="AJ21" s="48">
        <f>VLOOKUP($A21,'ADR Raw Data'!$B$6:$BE$43,'ADR Raw Data'!AU$1,FALSE)</f>
        <v>0.15990964443646799</v>
      </c>
      <c r="AK21" s="48">
        <f>VLOOKUP($A21,'ADR Raw Data'!$B$6:$BE$43,'ADR Raw Data'!AV$1,FALSE)</f>
        <v>1.6031280473126499</v>
      </c>
      <c r="AL21" s="48">
        <f>VLOOKUP($A21,'ADR Raw Data'!$B$6:$BE$43,'ADR Raw Data'!AW$1,FALSE)</f>
        <v>3.3371419830900702</v>
      </c>
      <c r="AM21" s="48">
        <f>VLOOKUP($A21,'ADR Raw Data'!$B$6:$BE$43,'ADR Raw Data'!AX$1,FALSE)</f>
        <v>0.144891345087995</v>
      </c>
      <c r="AN21" s="49">
        <f>VLOOKUP($A21,'ADR Raw Data'!$B$6:$BE$43,'ADR Raw Data'!AY$1,FALSE)</f>
        <v>0.95705147089656495</v>
      </c>
      <c r="AO21" s="48">
        <f>VLOOKUP($A21,'ADR Raw Data'!$B$6:$BE$43,'ADR Raw Data'!BA$1,FALSE)</f>
        <v>-1.7884988878608301</v>
      </c>
      <c r="AP21" s="48">
        <f>VLOOKUP($A21,'ADR Raw Data'!$B$6:$BE$43,'ADR Raw Data'!BB$1,FALSE)</f>
        <v>-1.72673224509082</v>
      </c>
      <c r="AQ21" s="49">
        <f>VLOOKUP($A21,'ADR Raw Data'!$B$6:$BE$43,'ADR Raw Data'!BC$1,FALSE)</f>
        <v>-1.7532125972269399</v>
      </c>
      <c r="AR21" s="50">
        <f>VLOOKUP($A21,'ADR Raw Data'!$B$6:$BE$43,'ADR Raw Data'!BE$1,FALSE)</f>
        <v>0.32099422098957903</v>
      </c>
      <c r="AT21" s="51">
        <f>VLOOKUP($A21,'RevPAR Raw Data'!$B$6:$BE$43,'RevPAR Raw Data'!AG$1,FALSE)</f>
        <v>63.266354107380003</v>
      </c>
      <c r="AU21" s="52">
        <f>VLOOKUP($A21,'RevPAR Raw Data'!$B$6:$BE$43,'RevPAR Raw Data'!AH$1,FALSE)</f>
        <v>98.770174539935397</v>
      </c>
      <c r="AV21" s="52">
        <f>VLOOKUP($A21,'RevPAR Raw Data'!$B$6:$BE$43,'RevPAR Raw Data'!AI$1,FALSE)</f>
        <v>121.295628675773</v>
      </c>
      <c r="AW21" s="52">
        <f>VLOOKUP($A21,'RevPAR Raw Data'!$B$6:$BE$43,'RevPAR Raw Data'!AJ$1,FALSE)</f>
        <v>124.37041903813299</v>
      </c>
      <c r="AX21" s="52">
        <f>VLOOKUP($A21,'RevPAR Raw Data'!$B$6:$BE$43,'RevPAR Raw Data'!AK$1,FALSE)</f>
        <v>93.932287516600198</v>
      </c>
      <c r="AY21" s="53">
        <f>VLOOKUP($A21,'RevPAR Raw Data'!$B$6:$BE$43,'RevPAR Raw Data'!AL$1,FALSE)</f>
        <v>100.326972775564</v>
      </c>
      <c r="AZ21" s="52">
        <f>VLOOKUP($A21,'RevPAR Raw Data'!$B$6:$BE$43,'RevPAR Raw Data'!AN$1,FALSE)</f>
        <v>81.169979131094607</v>
      </c>
      <c r="BA21" s="52">
        <f>VLOOKUP($A21,'RevPAR Raw Data'!$B$6:$BE$43,'RevPAR Raw Data'!AO$1,FALSE)</f>
        <v>80.528956554733398</v>
      </c>
      <c r="BB21" s="53">
        <f>VLOOKUP($A21,'RevPAR Raw Data'!$B$6:$BE$43,'RevPAR Raw Data'!AP$1,FALSE)</f>
        <v>80.849467842913995</v>
      </c>
      <c r="BC21" s="54">
        <f>VLOOKUP($A21,'RevPAR Raw Data'!$B$6:$BE$43,'RevPAR Raw Data'!AR$1,FALSE)</f>
        <v>94.761971366235699</v>
      </c>
      <c r="BE21" s="47">
        <f>VLOOKUP($A21,'RevPAR Raw Data'!$B$6:$BE$43,'RevPAR Raw Data'!AT$1,FALSE)</f>
        <v>2.6967584345638</v>
      </c>
      <c r="BF21" s="48">
        <f>VLOOKUP($A21,'RevPAR Raw Data'!$B$6:$BE$43,'RevPAR Raw Data'!AU$1,FALSE)</f>
        <v>5.2018806726706499</v>
      </c>
      <c r="BG21" s="48">
        <f>VLOOKUP($A21,'RevPAR Raw Data'!$B$6:$BE$43,'RevPAR Raw Data'!AV$1,FALSE)</f>
        <v>8.8300900696214999</v>
      </c>
      <c r="BH21" s="48">
        <f>VLOOKUP($A21,'RevPAR Raw Data'!$B$6:$BE$43,'RevPAR Raw Data'!AW$1,FALSE)</f>
        <v>13.8207562177695</v>
      </c>
      <c r="BI21" s="48">
        <f>VLOOKUP($A21,'RevPAR Raw Data'!$B$6:$BE$43,'RevPAR Raw Data'!AX$1,FALSE)</f>
        <v>6.1152381412283496</v>
      </c>
      <c r="BJ21" s="49">
        <f>VLOOKUP($A21,'RevPAR Raw Data'!$B$6:$BE$43,'RevPAR Raw Data'!AY$1,FALSE)</f>
        <v>7.9403837105208197</v>
      </c>
      <c r="BK21" s="48">
        <f>VLOOKUP($A21,'RevPAR Raw Data'!$B$6:$BE$43,'RevPAR Raw Data'!BA$1,FALSE)</f>
        <v>5.1092760531819001</v>
      </c>
      <c r="BL21" s="48">
        <f>VLOOKUP($A21,'RevPAR Raw Data'!$B$6:$BE$43,'RevPAR Raw Data'!BB$1,FALSE)</f>
        <v>2.5684571638142302</v>
      </c>
      <c r="BM21" s="49">
        <f>VLOOKUP($A21,'RevPAR Raw Data'!$B$6:$BE$43,'RevPAR Raw Data'!BC$1,FALSE)</f>
        <v>3.82835964237653</v>
      </c>
      <c r="BN21" s="50">
        <f>VLOOKUP($A21,'RevPAR Raw Data'!$B$6:$BE$43,'RevPAR Raw Data'!BE$1,FALSE)</f>
        <v>6.9082736620161702</v>
      </c>
    </row>
    <row r="22" spans="1:66" x14ac:dyDescent="0.4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45">
      <c r="A23" s="64" t="s">
        <v>19</v>
      </c>
      <c r="B23" s="47">
        <f>VLOOKUP($A23,'Occupancy Raw Data'!$B$8:$BE$45,'Occupancy Raw Data'!AG$3,FALSE)</f>
        <v>48.986104689988103</v>
      </c>
      <c r="C23" s="48">
        <f>VLOOKUP($A23,'Occupancy Raw Data'!$B$8:$BE$45,'Occupancy Raw Data'!AH$3,FALSE)</f>
        <v>56.238763034879497</v>
      </c>
      <c r="D23" s="48">
        <f>VLOOKUP($A23,'Occupancy Raw Data'!$B$8:$BE$45,'Occupancy Raw Data'!AI$3,FALSE)</f>
        <v>59.840370884060199</v>
      </c>
      <c r="E23" s="48">
        <f>VLOOKUP($A23,'Occupancy Raw Data'!$B$8:$BE$45,'Occupancy Raw Data'!AJ$3,FALSE)</f>
        <v>59.904582113319897</v>
      </c>
      <c r="F23" s="48">
        <f>VLOOKUP($A23,'Occupancy Raw Data'!$B$8:$BE$45,'Occupancy Raw Data'!AK$3,FALSE)</f>
        <v>62.184722864334503</v>
      </c>
      <c r="G23" s="49">
        <f>VLOOKUP($A23,'Occupancy Raw Data'!$B$8:$BE$45,'Occupancy Raw Data'!AL$3,FALSE)</f>
        <v>57.430908717316399</v>
      </c>
      <c r="H23" s="48">
        <f>VLOOKUP($A23,'Occupancy Raw Data'!$B$8:$BE$45,'Occupancy Raw Data'!AN$3,FALSE)</f>
        <v>71.270611804592306</v>
      </c>
      <c r="I23" s="48">
        <f>VLOOKUP($A23,'Occupancy Raw Data'!$B$8:$BE$45,'Occupancy Raw Data'!AO$3,FALSE)</f>
        <v>72.2222222222222</v>
      </c>
      <c r="J23" s="49">
        <f>VLOOKUP($A23,'Occupancy Raw Data'!$B$8:$BE$45,'Occupancy Raw Data'!AP$3,FALSE)</f>
        <v>71.746417013407296</v>
      </c>
      <c r="K23" s="50">
        <f>VLOOKUP($A23,'Occupancy Raw Data'!$B$8:$BE$45,'Occupancy Raw Data'!AR$3,FALSE)</f>
        <v>61.521053944770998</v>
      </c>
      <c r="M23" s="47">
        <f>VLOOKUP($A23,'Occupancy Raw Data'!$B$8:$BE$45,'Occupancy Raw Data'!AT$3,FALSE)</f>
        <v>-3.7654996522319801</v>
      </c>
      <c r="N23" s="48">
        <f>VLOOKUP($A23,'Occupancy Raw Data'!$B$8:$BE$45,'Occupancy Raw Data'!AU$3,FALSE)</f>
        <v>-4.2649150467239298</v>
      </c>
      <c r="O23" s="48">
        <f>VLOOKUP($A23,'Occupancy Raw Data'!$B$8:$BE$45,'Occupancy Raw Data'!AV$3,FALSE)</f>
        <v>-4.5805180742149503</v>
      </c>
      <c r="P23" s="48">
        <f>VLOOKUP($A23,'Occupancy Raw Data'!$B$8:$BE$45,'Occupancy Raw Data'!AW$3,FALSE)</f>
        <v>-7.4361800759129704</v>
      </c>
      <c r="Q23" s="48">
        <f>VLOOKUP($A23,'Occupancy Raw Data'!$B$8:$BE$45,'Occupancy Raw Data'!AX$3,FALSE)</f>
        <v>-6.9550290271515003</v>
      </c>
      <c r="R23" s="49">
        <f>VLOOKUP($A23,'Occupancy Raw Data'!$B$8:$BE$45,'Occupancy Raw Data'!AY$3,FALSE)</f>
        <v>-5.5132912598106696</v>
      </c>
      <c r="S23" s="48">
        <f>VLOOKUP($A23,'Occupancy Raw Data'!$B$8:$BE$45,'Occupancy Raw Data'!BA$3,FALSE)</f>
        <v>-3.77099209643813</v>
      </c>
      <c r="T23" s="48">
        <f>VLOOKUP($A23,'Occupancy Raw Data'!$B$8:$BE$45,'Occupancy Raw Data'!BB$3,FALSE)</f>
        <v>-3.7617539860928102</v>
      </c>
      <c r="U23" s="49">
        <f>VLOOKUP($A23,'Occupancy Raw Data'!$B$8:$BE$45,'Occupancy Raw Data'!BC$3,FALSE)</f>
        <v>-3.7663426304852301</v>
      </c>
      <c r="V23" s="50">
        <f>VLOOKUP($A23,'Occupancy Raw Data'!$B$8:$BE$45,'Occupancy Raw Data'!BE$3,FALSE)</f>
        <v>-4.9382921645500799</v>
      </c>
      <c r="X23" s="51">
        <f>VLOOKUP($A23,'ADR Raw Data'!$B$6:$BE$43,'ADR Raw Data'!AG$1,FALSE)</f>
        <v>105.837927175608</v>
      </c>
      <c r="Y23" s="52">
        <f>VLOOKUP($A23,'ADR Raw Data'!$B$6:$BE$43,'ADR Raw Data'!AH$1,FALSE)</f>
        <v>110.434564655644</v>
      </c>
      <c r="Z23" s="52">
        <f>VLOOKUP($A23,'ADR Raw Data'!$B$6:$BE$43,'ADR Raw Data'!AI$1,FALSE)</f>
        <v>112.96655829193099</v>
      </c>
      <c r="AA23" s="52">
        <f>VLOOKUP($A23,'ADR Raw Data'!$B$6:$BE$43,'ADR Raw Data'!AJ$1,FALSE)</f>
        <v>112.127521136634</v>
      </c>
      <c r="AB23" s="52">
        <f>VLOOKUP($A23,'ADR Raw Data'!$B$6:$BE$43,'ADR Raw Data'!AK$1,FALSE)</f>
        <v>114.989829959522</v>
      </c>
      <c r="AC23" s="53">
        <f>VLOOKUP($A23,'ADR Raw Data'!$B$6:$BE$43,'ADR Raw Data'!AL$1,FALSE)</f>
        <v>111.51770208607699</v>
      </c>
      <c r="AD23" s="52">
        <f>VLOOKUP($A23,'ADR Raw Data'!$B$6:$BE$43,'ADR Raw Data'!AN$1,FALSE)</f>
        <v>136.929554803863</v>
      </c>
      <c r="AE23" s="52">
        <f>VLOOKUP($A23,'ADR Raw Data'!$B$6:$BE$43,'ADR Raw Data'!AO$1,FALSE)</f>
        <v>139.82557629449801</v>
      </c>
      <c r="AF23" s="53">
        <f>VLOOKUP($A23,'ADR Raw Data'!$B$6:$BE$43,'ADR Raw Data'!AP$1,FALSE)</f>
        <v>138.38716841276201</v>
      </c>
      <c r="AG23" s="54">
        <f>VLOOKUP($A23,'ADR Raw Data'!$B$6:$BE$43,'ADR Raw Data'!AR$1,FALSE)</f>
        <v>120.470678633551</v>
      </c>
      <c r="AI23" s="47">
        <f>VLOOKUP($A23,'ADR Raw Data'!$B$6:$BE$43,'ADR Raw Data'!AT$1,FALSE)</f>
        <v>-1.4839511508183301</v>
      </c>
      <c r="AJ23" s="48">
        <f>VLOOKUP($A23,'ADR Raw Data'!$B$6:$BE$43,'ADR Raw Data'!AU$1,FALSE)</f>
        <v>0.16778535353384599</v>
      </c>
      <c r="AK23" s="48">
        <f>VLOOKUP($A23,'ADR Raw Data'!$B$6:$BE$43,'ADR Raw Data'!AV$1,FALSE)</f>
        <v>-4.0008668967526799E-2</v>
      </c>
      <c r="AL23" s="48">
        <f>VLOOKUP($A23,'ADR Raw Data'!$B$6:$BE$43,'ADR Raw Data'!AW$1,FALSE)</f>
        <v>-1.6224559027107699</v>
      </c>
      <c r="AM23" s="48">
        <f>VLOOKUP($A23,'ADR Raw Data'!$B$6:$BE$43,'ADR Raw Data'!AX$1,FALSE)</f>
        <v>-1.75252975183113</v>
      </c>
      <c r="AN23" s="49">
        <f>VLOOKUP($A23,'ADR Raw Data'!$B$6:$BE$43,'ADR Raw Data'!AY$1,FALSE)</f>
        <v>-0.99184924022091803</v>
      </c>
      <c r="AO23" s="48">
        <f>VLOOKUP($A23,'ADR Raw Data'!$B$6:$BE$43,'ADR Raw Data'!BA$1,FALSE)</f>
        <v>-2.1392267001456502</v>
      </c>
      <c r="AP23" s="48">
        <f>VLOOKUP($A23,'ADR Raw Data'!$B$6:$BE$43,'ADR Raw Data'!BB$1,FALSE)</f>
        <v>-2.0492882805894199</v>
      </c>
      <c r="AQ23" s="49">
        <f>VLOOKUP($A23,'ADR Raw Data'!$B$6:$BE$43,'ADR Raw Data'!BC$1,FALSE)</f>
        <v>-2.09346238914517</v>
      </c>
      <c r="AR23" s="50">
        <f>VLOOKUP($A23,'ADR Raw Data'!$B$6:$BE$43,'ADR Raw Data'!BE$1,FALSE)</f>
        <v>-1.32233744732061</v>
      </c>
      <c r="AT23" s="51">
        <f>VLOOKUP($A23,'RevPAR Raw Data'!$B$6:$BE$43,'RevPAR Raw Data'!AG$1,FALSE)</f>
        <v>51.845877807957002</v>
      </c>
      <c r="AU23" s="52">
        <f>VLOOKUP($A23,'RevPAR Raw Data'!$B$6:$BE$43,'RevPAR Raw Data'!AH$1,FALSE)</f>
        <v>62.107033125288901</v>
      </c>
      <c r="AV23" s="52">
        <f>VLOOKUP($A23,'RevPAR Raw Data'!$B$6:$BE$43,'RevPAR Raw Data'!AI$1,FALSE)</f>
        <v>67.599607456849995</v>
      </c>
      <c r="AW23" s="52">
        <f>VLOOKUP($A23,'RevPAR Raw Data'!$B$6:$BE$43,'RevPAR Raw Data'!AJ$1,FALSE)</f>
        <v>67.169522970925101</v>
      </c>
      <c r="AX23" s="52">
        <f>VLOOKUP($A23,'RevPAR Raw Data'!$B$6:$BE$43,'RevPAR Raw Data'!AK$1,FALSE)</f>
        <v>71.506107082498502</v>
      </c>
      <c r="AY23" s="53">
        <f>VLOOKUP($A23,'RevPAR Raw Data'!$B$6:$BE$43,'RevPAR Raw Data'!AL$1,FALSE)</f>
        <v>64.045629688703897</v>
      </c>
      <c r="AZ23" s="52">
        <f>VLOOKUP($A23,'RevPAR Raw Data'!$B$6:$BE$43,'RevPAR Raw Data'!AN$1,FALSE)</f>
        <v>97.590531450017906</v>
      </c>
      <c r="BA23" s="52">
        <f>VLOOKUP($A23,'RevPAR Raw Data'!$B$6:$BE$43,'RevPAR Raw Data'!AO$1,FALSE)</f>
        <v>100.985138434915</v>
      </c>
      <c r="BB23" s="53">
        <f>VLOOKUP($A23,'RevPAR Raw Data'!$B$6:$BE$43,'RevPAR Raw Data'!AP$1,FALSE)</f>
        <v>99.287834942466702</v>
      </c>
      <c r="BC23" s="54">
        <f>VLOOKUP($A23,'RevPAR Raw Data'!$B$6:$BE$43,'RevPAR Raw Data'!AR$1,FALSE)</f>
        <v>74.114831189778997</v>
      </c>
      <c r="BE23" s="47">
        <f>VLOOKUP($A23,'RevPAR Raw Data'!$B$6:$BE$43,'RevPAR Raw Data'!AT$1,FALSE)</f>
        <v>-5.1935726276269598</v>
      </c>
      <c r="BF23" s="48">
        <f>VLOOKUP($A23,'RevPAR Raw Data'!$B$6:$BE$43,'RevPAR Raw Data'!AU$1,FALSE)</f>
        <v>-4.1042855959791504</v>
      </c>
      <c r="BG23" s="48">
        <f>VLOOKUP($A23,'RevPAR Raw Data'!$B$6:$BE$43,'RevPAR Raw Data'!AV$1,FALSE)</f>
        <v>-4.6186941388691602</v>
      </c>
      <c r="BH23" s="48">
        <f>VLOOKUP($A23,'RevPAR Raw Data'!$B$6:$BE$43,'RevPAR Raw Data'!AW$1,FALSE)</f>
        <v>-8.9379872360458901</v>
      </c>
      <c r="BI23" s="48">
        <f>VLOOKUP($A23,'RevPAR Raw Data'!$B$6:$BE$43,'RevPAR Raw Data'!AX$1,FALSE)</f>
        <v>-8.5856698260333193</v>
      </c>
      <c r="BJ23" s="49">
        <f>VLOOKUP($A23,'RevPAR Raw Data'!$B$6:$BE$43,'RevPAR Raw Data'!AY$1,FALSE)</f>
        <v>-6.4504569625599899</v>
      </c>
      <c r="BK23" s="48">
        <f>VLOOKUP($A23,'RevPAR Raw Data'!$B$6:$BE$43,'RevPAR Raw Data'!BA$1,FALSE)</f>
        <v>-5.8295487267963999</v>
      </c>
      <c r="BL23" s="48">
        <f>VLOOKUP($A23,'RevPAR Raw Data'!$B$6:$BE$43,'RevPAR Raw Data'!BB$1,FALSE)</f>
        <v>-5.73395308310063</v>
      </c>
      <c r="BM23" s="49">
        <f>VLOOKUP($A23,'RevPAR Raw Data'!$B$6:$BE$43,'RevPAR Raw Data'!BC$1,FALSE)</f>
        <v>-5.7809580532148503</v>
      </c>
      <c r="BN23" s="50">
        <f>VLOOKUP($A23,'RevPAR Raw Data'!$B$6:$BE$43,'RevPAR Raw Data'!BE$1,FALSE)</f>
        <v>-6.1953287253207501</v>
      </c>
    </row>
    <row r="24" spans="1:66" x14ac:dyDescent="0.45">
      <c r="A24" s="63" t="s">
        <v>91</v>
      </c>
      <c r="B24" s="47">
        <f>VLOOKUP($A24,'Occupancy Raw Data'!$B$8:$BE$45,'Occupancy Raw Data'!AG$3,FALSE)</f>
        <v>54.905417024935502</v>
      </c>
      <c r="C24" s="48">
        <f>VLOOKUP($A24,'Occupancy Raw Data'!$B$8:$BE$45,'Occupancy Raw Data'!AH$3,FALSE)</f>
        <v>67.055030094582904</v>
      </c>
      <c r="D24" s="48">
        <f>VLOOKUP($A24,'Occupancy Raw Data'!$B$8:$BE$45,'Occupancy Raw Data'!AI$3,FALSE)</f>
        <v>71.758383490971596</v>
      </c>
      <c r="E24" s="48">
        <f>VLOOKUP($A24,'Occupancy Raw Data'!$B$8:$BE$45,'Occupancy Raw Data'!AJ$3,FALSE)</f>
        <v>71.186586414445301</v>
      </c>
      <c r="F24" s="48">
        <f>VLOOKUP($A24,'Occupancy Raw Data'!$B$8:$BE$45,'Occupancy Raw Data'!AK$3,FALSE)</f>
        <v>67.644024075666294</v>
      </c>
      <c r="G24" s="49">
        <f>VLOOKUP($A24,'Occupancy Raw Data'!$B$8:$BE$45,'Occupancy Raw Data'!AL$3,FALSE)</f>
        <v>66.509888220120303</v>
      </c>
      <c r="H24" s="48">
        <f>VLOOKUP($A24,'Occupancy Raw Data'!$B$8:$BE$45,'Occupancy Raw Data'!AN$3,FALSE)</f>
        <v>71.878761822871795</v>
      </c>
      <c r="I24" s="48">
        <f>VLOOKUP($A24,'Occupancy Raw Data'!$B$8:$BE$45,'Occupancy Raw Data'!AO$3,FALSE)</f>
        <v>72.218400687876098</v>
      </c>
      <c r="J24" s="49">
        <f>VLOOKUP($A24,'Occupancy Raw Data'!$B$8:$BE$45,'Occupancy Raw Data'!AP$3,FALSE)</f>
        <v>72.048581255374003</v>
      </c>
      <c r="K24" s="50">
        <f>VLOOKUP($A24,'Occupancy Raw Data'!$B$8:$BE$45,'Occupancy Raw Data'!AR$3,FALSE)</f>
        <v>68.092371944478501</v>
      </c>
      <c r="M24" s="47">
        <f>VLOOKUP($A24,'Occupancy Raw Data'!$B$8:$BE$45,'Occupancy Raw Data'!AT$3,FALSE)</f>
        <v>-5.6906128738794104</v>
      </c>
      <c r="N24" s="48">
        <f>VLOOKUP($A24,'Occupancy Raw Data'!$B$8:$BE$45,'Occupancy Raw Data'!AU$3,FALSE)</f>
        <v>-7.5926350579162003</v>
      </c>
      <c r="O24" s="48">
        <f>VLOOKUP($A24,'Occupancy Raw Data'!$B$8:$BE$45,'Occupancy Raw Data'!AV$3,FALSE)</f>
        <v>-5.4174720965804504</v>
      </c>
      <c r="P24" s="48">
        <f>VLOOKUP($A24,'Occupancy Raw Data'!$B$8:$BE$45,'Occupancy Raw Data'!AW$3,FALSE)</f>
        <v>-5.2664768584670298</v>
      </c>
      <c r="Q24" s="48">
        <f>VLOOKUP($A24,'Occupancy Raw Data'!$B$8:$BE$45,'Occupancy Raw Data'!AX$3,FALSE)</f>
        <v>-5.17834936545316</v>
      </c>
      <c r="R24" s="49">
        <f>VLOOKUP($A24,'Occupancy Raw Data'!$B$8:$BE$45,'Occupancy Raw Data'!AY$3,FALSE)</f>
        <v>-5.8290347979608104</v>
      </c>
      <c r="S24" s="48">
        <f>VLOOKUP($A24,'Occupancy Raw Data'!$B$8:$BE$45,'Occupancy Raw Data'!BA$3,FALSE)</f>
        <v>-3.4197636121486799</v>
      </c>
      <c r="T24" s="48">
        <f>VLOOKUP($A24,'Occupancy Raw Data'!$B$8:$BE$45,'Occupancy Raw Data'!BB$3,FALSE)</f>
        <v>-3.7087990828317499</v>
      </c>
      <c r="U24" s="49">
        <f>VLOOKUP($A24,'Occupancy Raw Data'!$B$8:$BE$45,'Occupancy Raw Data'!BC$3,FALSE)</f>
        <v>-3.5648385487130598</v>
      </c>
      <c r="V24" s="50">
        <f>VLOOKUP($A24,'Occupancy Raw Data'!$B$8:$BE$45,'Occupancy Raw Data'!BE$3,FALSE)</f>
        <v>-5.1558284096429698</v>
      </c>
      <c r="X24" s="51">
        <f>VLOOKUP($A24,'ADR Raw Data'!$B$6:$BE$43,'ADR Raw Data'!AG$1,FALSE)</f>
        <v>87.059713303578405</v>
      </c>
      <c r="Y24" s="52">
        <f>VLOOKUP($A24,'ADR Raw Data'!$B$6:$BE$43,'ADR Raw Data'!AH$1,FALSE)</f>
        <v>94.217004571391897</v>
      </c>
      <c r="Z24" s="52">
        <f>VLOOKUP($A24,'ADR Raw Data'!$B$6:$BE$43,'ADR Raw Data'!AI$1,FALSE)</f>
        <v>97.551922467197798</v>
      </c>
      <c r="AA24" s="52">
        <f>VLOOKUP($A24,'ADR Raw Data'!$B$6:$BE$43,'ADR Raw Data'!AJ$1,FALSE)</f>
        <v>96.971383446068302</v>
      </c>
      <c r="AB24" s="52">
        <f>VLOOKUP($A24,'ADR Raw Data'!$B$6:$BE$43,'ADR Raw Data'!AK$1,FALSE)</f>
        <v>93.771343625270106</v>
      </c>
      <c r="AC24" s="53">
        <f>VLOOKUP($A24,'ADR Raw Data'!$B$6:$BE$43,'ADR Raw Data'!AL$1,FALSE)</f>
        <v>94.253879646029105</v>
      </c>
      <c r="AD24" s="52">
        <f>VLOOKUP($A24,'ADR Raw Data'!$B$6:$BE$43,'ADR Raw Data'!AN$1,FALSE)</f>
        <v>101.993446270709</v>
      </c>
      <c r="AE24" s="52">
        <f>VLOOKUP($A24,'ADR Raw Data'!$B$6:$BE$43,'ADR Raw Data'!AO$1,FALSE)</f>
        <v>103.17697415763701</v>
      </c>
      <c r="AF24" s="53">
        <f>VLOOKUP($A24,'ADR Raw Data'!$B$6:$BE$43,'ADR Raw Data'!AP$1,FALSE)</f>
        <v>102.586605009398</v>
      </c>
      <c r="AG24" s="54">
        <f>VLOOKUP($A24,'ADR Raw Data'!$B$6:$BE$43,'ADR Raw Data'!AR$1,FALSE)</f>
        <v>96.772983048309698</v>
      </c>
      <c r="AI24" s="47">
        <f>VLOOKUP($A24,'ADR Raw Data'!$B$6:$BE$43,'ADR Raw Data'!AT$1,FALSE)</f>
        <v>1.06183439054983</v>
      </c>
      <c r="AJ24" s="48">
        <f>VLOOKUP($A24,'ADR Raw Data'!$B$6:$BE$43,'ADR Raw Data'!AU$1,FALSE)</f>
        <v>1.52201196628255</v>
      </c>
      <c r="AK24" s="48">
        <f>VLOOKUP($A24,'ADR Raw Data'!$B$6:$BE$43,'ADR Raw Data'!AV$1,FALSE)</f>
        <v>2.9811281416686999</v>
      </c>
      <c r="AL24" s="48">
        <f>VLOOKUP($A24,'ADR Raw Data'!$B$6:$BE$43,'ADR Raw Data'!AW$1,FALSE)</f>
        <v>2.5653945523633901</v>
      </c>
      <c r="AM24" s="48">
        <f>VLOOKUP($A24,'ADR Raw Data'!$B$6:$BE$43,'ADR Raw Data'!AX$1,FALSE)</f>
        <v>1.5963644145700999</v>
      </c>
      <c r="AN24" s="49">
        <f>VLOOKUP($A24,'ADR Raw Data'!$B$6:$BE$43,'ADR Raw Data'!AY$1,FALSE)</f>
        <v>2.0195371517353502</v>
      </c>
      <c r="AO24" s="48">
        <f>VLOOKUP($A24,'ADR Raw Data'!$B$6:$BE$43,'ADR Raw Data'!BA$1,FALSE)</f>
        <v>-1.0229135417514099</v>
      </c>
      <c r="AP24" s="48">
        <f>VLOOKUP($A24,'ADR Raw Data'!$B$6:$BE$43,'ADR Raw Data'!BB$1,FALSE)</f>
        <v>-1.82150823490417</v>
      </c>
      <c r="AQ24" s="49">
        <f>VLOOKUP($A24,'ADR Raw Data'!$B$6:$BE$43,'ADR Raw Data'!BC$1,FALSE)</f>
        <v>-1.4285229504475701</v>
      </c>
      <c r="AR24" s="50">
        <f>VLOOKUP($A24,'ADR Raw Data'!$B$6:$BE$43,'ADR Raw Data'!BE$1,FALSE)</f>
        <v>0.94987866671101095</v>
      </c>
      <c r="AT24" s="51">
        <f>VLOOKUP($A24,'RevPAR Raw Data'!$B$6:$BE$43,'RevPAR Raw Data'!AG$1,FALSE)</f>
        <v>47.800498650042897</v>
      </c>
      <c r="AU24" s="52">
        <f>VLOOKUP($A24,'RevPAR Raw Data'!$B$6:$BE$43,'RevPAR Raw Data'!AH$1,FALSE)</f>
        <v>63.177240769561401</v>
      </c>
      <c r="AV24" s="52">
        <f>VLOOKUP($A24,'RevPAR Raw Data'!$B$6:$BE$43,'RevPAR Raw Data'!AI$1,FALSE)</f>
        <v>70.001682626827105</v>
      </c>
      <c r="AW24" s="52">
        <f>VLOOKUP($A24,'RevPAR Raw Data'!$B$6:$BE$43,'RevPAR Raw Data'!AJ$1,FALSE)</f>
        <v>69.030617674118602</v>
      </c>
      <c r="AX24" s="52">
        <f>VLOOKUP($A24,'RevPAR Raw Data'!$B$6:$BE$43,'RevPAR Raw Data'!AK$1,FALSE)</f>
        <v>63.4307102579535</v>
      </c>
      <c r="AY24" s="53">
        <f>VLOOKUP($A24,'RevPAR Raw Data'!$B$6:$BE$43,'RevPAR Raw Data'!AL$1,FALSE)</f>
        <v>62.688149995700698</v>
      </c>
      <c r="AZ24" s="52">
        <f>VLOOKUP($A24,'RevPAR Raw Data'!$B$6:$BE$43,'RevPAR Raw Data'!AN$1,FALSE)</f>
        <v>73.311626319862398</v>
      </c>
      <c r="BA24" s="52">
        <f>VLOOKUP($A24,'RevPAR Raw Data'!$B$6:$BE$43,'RevPAR Raw Data'!AO$1,FALSE)</f>
        <v>74.5127606147893</v>
      </c>
      <c r="BB24" s="53">
        <f>VLOOKUP($A24,'RevPAR Raw Data'!$B$6:$BE$43,'RevPAR Raw Data'!AP$1,FALSE)</f>
        <v>73.912193467325807</v>
      </c>
      <c r="BC24" s="54">
        <f>VLOOKUP($A24,'RevPAR Raw Data'!$B$6:$BE$43,'RevPAR Raw Data'!AR$1,FALSE)</f>
        <v>65.895019559022202</v>
      </c>
      <c r="BE24" s="47">
        <f>VLOOKUP($A24,'RevPAR Raw Data'!$B$6:$BE$43,'RevPAR Raw Data'!AT$1,FALSE)</f>
        <v>-4.6892033678574903</v>
      </c>
      <c r="BF24" s="48">
        <f>VLOOKUP($A24,'RevPAR Raw Data'!$B$6:$BE$43,'RevPAR Raw Data'!AU$1,FALSE)</f>
        <v>-6.1861839057713004</v>
      </c>
      <c r="BG24" s="48">
        <f>VLOOKUP($A24,'RevPAR Raw Data'!$B$6:$BE$43,'RevPAR Raw Data'!AV$1,FALSE)</f>
        <v>-2.5978457401499599</v>
      </c>
      <c r="BH24" s="48">
        <f>VLOOKUP($A24,'RevPAR Raw Data'!$B$6:$BE$43,'RevPAR Raw Data'!AW$1,FALSE)</f>
        <v>-2.8361882165322299</v>
      </c>
      <c r="BI24" s="48">
        <f>VLOOKUP($A24,'RevPAR Raw Data'!$B$6:$BE$43,'RevPAR Raw Data'!AX$1,FALSE)</f>
        <v>-3.6646502774152698</v>
      </c>
      <c r="BJ24" s="49">
        <f>VLOOKUP($A24,'RevPAR Raw Data'!$B$6:$BE$43,'RevPAR Raw Data'!AY$1,FALSE)</f>
        <v>-3.9272171695578502</v>
      </c>
      <c r="BK24" s="48">
        <f>VLOOKUP($A24,'RevPAR Raw Data'!$B$6:$BE$43,'RevPAR Raw Data'!BA$1,FALSE)</f>
        <v>-4.4076959288155404</v>
      </c>
      <c r="BL24" s="48">
        <f>VLOOKUP($A24,'RevPAR Raw Data'!$B$6:$BE$43,'RevPAR Raw Data'!BB$1,FALSE)</f>
        <v>-5.4627512370261</v>
      </c>
      <c r="BM24" s="49">
        <f>VLOOKUP($A24,'RevPAR Raw Data'!$B$6:$BE$43,'RevPAR Raw Data'!BC$1,FALSE)</f>
        <v>-4.9424369623458597</v>
      </c>
      <c r="BN24" s="50">
        <f>VLOOKUP($A24,'RevPAR Raw Data'!$B$6:$BE$43,'RevPAR Raw Data'!BE$1,FALSE)</f>
        <v>-4.2549238570873804</v>
      </c>
    </row>
    <row r="25" spans="1:66" x14ac:dyDescent="0.45">
      <c r="A25" s="63" t="s">
        <v>32</v>
      </c>
      <c r="B25" s="47">
        <f>VLOOKUP($A25,'Occupancy Raw Data'!$B$8:$BE$45,'Occupancy Raw Data'!AG$3,FALSE)</f>
        <v>51.5101145848069</v>
      </c>
      <c r="C25" s="48">
        <f>VLOOKUP($A25,'Occupancy Raw Data'!$B$8:$BE$45,'Occupancy Raw Data'!AH$3,FALSE)</f>
        <v>60.256047531475403</v>
      </c>
      <c r="D25" s="48">
        <f>VLOOKUP($A25,'Occupancy Raw Data'!$B$8:$BE$45,'Occupancy Raw Data'!AI$3,FALSE)</f>
        <v>63.1984722025746</v>
      </c>
      <c r="E25" s="48">
        <f>VLOOKUP($A25,'Occupancy Raw Data'!$B$8:$BE$45,'Occupancy Raw Data'!AJ$3,FALSE)</f>
        <v>64.920780874239597</v>
      </c>
      <c r="F25" s="48">
        <f>VLOOKUP($A25,'Occupancy Raw Data'!$B$8:$BE$45,'Occupancy Raw Data'!AK$3,FALSE)</f>
        <v>65.338095911727194</v>
      </c>
      <c r="G25" s="49">
        <f>VLOOKUP($A25,'Occupancy Raw Data'!$B$8:$BE$45,'Occupancy Raw Data'!AL$3,FALSE)</f>
        <v>61.044702220964702</v>
      </c>
      <c r="H25" s="48">
        <f>VLOOKUP($A25,'Occupancy Raw Data'!$B$8:$BE$45,'Occupancy Raw Data'!AN$3,FALSE)</f>
        <v>71.958551421700307</v>
      </c>
      <c r="I25" s="48">
        <f>VLOOKUP($A25,'Occupancy Raw Data'!$B$8:$BE$45,'Occupancy Raw Data'!AO$3,FALSE)</f>
        <v>73.083180082048301</v>
      </c>
      <c r="J25" s="49">
        <f>VLOOKUP($A25,'Occupancy Raw Data'!$B$8:$BE$45,'Occupancy Raw Data'!AP$3,FALSE)</f>
        <v>72.520865751874297</v>
      </c>
      <c r="K25" s="50">
        <f>VLOOKUP($A25,'Occupancy Raw Data'!$B$8:$BE$45,'Occupancy Raw Data'!AR$3,FALSE)</f>
        <v>64.323606086938895</v>
      </c>
      <c r="M25" s="47">
        <f>VLOOKUP($A25,'Occupancy Raw Data'!$B$8:$BE$45,'Occupancy Raw Data'!AT$3,FALSE)</f>
        <v>1.0495591544401299</v>
      </c>
      <c r="N25" s="48">
        <f>VLOOKUP($A25,'Occupancy Raw Data'!$B$8:$BE$45,'Occupancy Raw Data'!AU$3,FALSE)</f>
        <v>0.35573038861184603</v>
      </c>
      <c r="O25" s="48">
        <f>VLOOKUP($A25,'Occupancy Raw Data'!$B$8:$BE$45,'Occupancy Raw Data'!AV$3,FALSE)</f>
        <v>6.9048510366561205E-2</v>
      </c>
      <c r="P25" s="48">
        <f>VLOOKUP($A25,'Occupancy Raw Data'!$B$8:$BE$45,'Occupancy Raw Data'!AW$3,FALSE)</f>
        <v>2.32395746933976</v>
      </c>
      <c r="Q25" s="48">
        <f>VLOOKUP($A25,'Occupancy Raw Data'!$B$8:$BE$45,'Occupancy Raw Data'!AX$3,FALSE)</f>
        <v>1.0054712191970101</v>
      </c>
      <c r="R25" s="49">
        <f>VLOOKUP($A25,'Occupancy Raw Data'!$B$8:$BE$45,'Occupancy Raw Data'!AY$3,FALSE)</f>
        <v>0.96494543515318598</v>
      </c>
      <c r="S25" s="48">
        <f>VLOOKUP($A25,'Occupancy Raw Data'!$B$8:$BE$45,'Occupancy Raw Data'!BA$3,FALSE)</f>
        <v>1.3979648690309201</v>
      </c>
      <c r="T25" s="48">
        <f>VLOOKUP($A25,'Occupancy Raw Data'!$B$8:$BE$45,'Occupancy Raw Data'!BB$3,FALSE)</f>
        <v>-1.0219901154773801</v>
      </c>
      <c r="U25" s="49">
        <f>VLOOKUP($A25,'Occupancy Raw Data'!$B$8:$BE$45,'Occupancy Raw Data'!BC$3,FALSE)</f>
        <v>0.16399468124902</v>
      </c>
      <c r="V25" s="50">
        <f>VLOOKUP($A25,'Occupancy Raw Data'!$B$8:$BE$45,'Occupancy Raw Data'!BE$3,FALSE)</f>
        <v>0.70554415767980905</v>
      </c>
      <c r="X25" s="51">
        <f>VLOOKUP($A25,'ADR Raw Data'!$B$6:$BE$43,'ADR Raw Data'!AG$1,FALSE)</f>
        <v>81.684958860281398</v>
      </c>
      <c r="Y25" s="52">
        <f>VLOOKUP($A25,'ADR Raw Data'!$B$6:$BE$43,'ADR Raw Data'!AH$1,FALSE)</f>
        <v>86.582719485855094</v>
      </c>
      <c r="Z25" s="52">
        <f>VLOOKUP($A25,'ADR Raw Data'!$B$6:$BE$43,'ADR Raw Data'!AI$1,FALSE)</f>
        <v>88.658085198656906</v>
      </c>
      <c r="AA25" s="52">
        <f>VLOOKUP($A25,'ADR Raw Data'!$B$6:$BE$43,'ADR Raw Data'!AJ$1,FALSE)</f>
        <v>91.448636160592599</v>
      </c>
      <c r="AB25" s="52">
        <f>VLOOKUP($A25,'ADR Raw Data'!$B$6:$BE$43,'ADR Raw Data'!AK$1,FALSE)</f>
        <v>93.626426527740094</v>
      </c>
      <c r="AC25" s="53">
        <f>VLOOKUP($A25,'ADR Raw Data'!$B$6:$BE$43,'ADR Raw Data'!AL$1,FALSE)</f>
        <v>88.728678836683798</v>
      </c>
      <c r="AD25" s="52">
        <f>VLOOKUP($A25,'ADR Raw Data'!$B$6:$BE$43,'ADR Raw Data'!AN$1,FALSE)</f>
        <v>108.157058450877</v>
      </c>
      <c r="AE25" s="52">
        <f>VLOOKUP($A25,'ADR Raw Data'!$B$6:$BE$43,'ADR Raw Data'!AO$1,FALSE)</f>
        <v>109.77847662230801</v>
      </c>
      <c r="AF25" s="53">
        <f>VLOOKUP($A25,'ADR Raw Data'!$B$6:$BE$43,'ADR Raw Data'!AP$1,FALSE)</f>
        <v>108.974053635521</v>
      </c>
      <c r="AG25" s="54">
        <f>VLOOKUP($A25,'ADR Raw Data'!$B$6:$BE$43,'ADR Raw Data'!AR$1,FALSE)</f>
        <v>95.250222002560506</v>
      </c>
      <c r="AI25" s="47">
        <f>VLOOKUP($A25,'ADR Raw Data'!$B$6:$BE$43,'ADR Raw Data'!AT$1,FALSE)</f>
        <v>6.8479490806746899</v>
      </c>
      <c r="AJ25" s="48">
        <f>VLOOKUP($A25,'ADR Raw Data'!$B$6:$BE$43,'ADR Raw Data'!AU$1,FALSE)</f>
        <v>5.7629168996133302</v>
      </c>
      <c r="AK25" s="48">
        <f>VLOOKUP($A25,'ADR Raw Data'!$B$6:$BE$43,'ADR Raw Data'!AV$1,FALSE)</f>
        <v>5.7101692576869096</v>
      </c>
      <c r="AL25" s="48">
        <f>VLOOKUP($A25,'ADR Raw Data'!$B$6:$BE$43,'ADR Raw Data'!AW$1,FALSE)</f>
        <v>8.5475028349560205</v>
      </c>
      <c r="AM25" s="48">
        <f>VLOOKUP($A25,'ADR Raw Data'!$B$6:$BE$43,'ADR Raw Data'!AX$1,FALSE)</f>
        <v>6.8265092234079203</v>
      </c>
      <c r="AN25" s="49">
        <f>VLOOKUP($A25,'ADR Raw Data'!$B$6:$BE$43,'ADR Raw Data'!AY$1,FALSE)</f>
        <v>6.7643493235648497</v>
      </c>
      <c r="AO25" s="48">
        <f>VLOOKUP($A25,'ADR Raw Data'!$B$6:$BE$43,'ADR Raw Data'!BA$1,FALSE)</f>
        <v>2.2876043523895402</v>
      </c>
      <c r="AP25" s="48">
        <f>VLOOKUP($A25,'ADR Raw Data'!$B$6:$BE$43,'ADR Raw Data'!BB$1,FALSE)</f>
        <v>-0.61719746533595998</v>
      </c>
      <c r="AQ25" s="49">
        <f>VLOOKUP($A25,'ADR Raw Data'!$B$6:$BE$43,'ADR Raw Data'!BC$1,FALSE)</f>
        <v>0.765655549072908</v>
      </c>
      <c r="AR25" s="50">
        <f>VLOOKUP($A25,'ADR Raw Data'!$B$6:$BE$43,'ADR Raw Data'!BE$1,FALSE)</f>
        <v>4.42233890566835</v>
      </c>
      <c r="AT25" s="51">
        <f>VLOOKUP($A25,'RevPAR Raw Data'!$B$6:$BE$43,'RevPAR Raw Data'!AG$1,FALSE)</f>
        <v>42.076015907483303</v>
      </c>
      <c r="AU25" s="52">
        <f>VLOOKUP($A25,'RevPAR Raw Data'!$B$6:$BE$43,'RevPAR Raw Data'!AH$1,FALSE)</f>
        <v>52.171324607440901</v>
      </c>
      <c r="AV25" s="52">
        <f>VLOOKUP($A25,'RevPAR Raw Data'!$B$6:$BE$43,'RevPAR Raw Data'!AI$1,FALSE)</f>
        <v>56.030555329608099</v>
      </c>
      <c r="AW25" s="52">
        <f>VLOOKUP($A25,'RevPAR Raw Data'!$B$6:$BE$43,'RevPAR Raw Data'!AJ$1,FALSE)</f>
        <v>59.369168694298999</v>
      </c>
      <c r="AX25" s="52">
        <f>VLOOKUP($A25,'RevPAR Raw Data'!$B$6:$BE$43,'RevPAR Raw Data'!AK$1,FALSE)</f>
        <v>61.173724363417698</v>
      </c>
      <c r="AY25" s="53">
        <f>VLOOKUP($A25,'RevPAR Raw Data'!$B$6:$BE$43,'RevPAR Raw Data'!AL$1,FALSE)</f>
        <v>54.164157780449798</v>
      </c>
      <c r="AZ25" s="52">
        <f>VLOOKUP($A25,'RevPAR Raw Data'!$B$6:$BE$43,'RevPAR Raw Data'!AN$1,FALSE)</f>
        <v>77.828252521573006</v>
      </c>
      <c r="BA25" s="52">
        <f>VLOOKUP($A25,'RevPAR Raw Data'!$B$6:$BE$43,'RevPAR Raw Data'!AO$1,FALSE)</f>
        <v>80.229601761210901</v>
      </c>
      <c r="BB25" s="53">
        <f>VLOOKUP($A25,'RevPAR Raw Data'!$B$6:$BE$43,'RevPAR Raw Data'!AP$1,FALSE)</f>
        <v>79.028927141391904</v>
      </c>
      <c r="BC25" s="54">
        <f>VLOOKUP($A25,'RevPAR Raw Data'!$B$6:$BE$43,'RevPAR Raw Data'!AR$1,FALSE)</f>
        <v>61.2683775978618</v>
      </c>
      <c r="BE25" s="47">
        <f>VLOOKUP($A25,'RevPAR Raw Data'!$B$6:$BE$43,'RevPAR Raw Data'!AT$1,FALSE)</f>
        <v>7.9693815115824496</v>
      </c>
      <c r="BF25" s="48">
        <f>VLOOKUP($A25,'RevPAR Raw Data'!$B$6:$BE$43,'RevPAR Raw Data'!AU$1,FALSE)</f>
        <v>6.1391477349075503</v>
      </c>
      <c r="BG25" s="48">
        <f>VLOOKUP($A25,'RevPAR Raw Data'!$B$6:$BE$43,'RevPAR Raw Data'!AV$1,FALSE)</f>
        <v>5.7831605548653098</v>
      </c>
      <c r="BH25" s="48">
        <f>VLOOKUP($A25,'RevPAR Raw Data'!$B$6:$BE$43,'RevPAR Raw Data'!AW$1,FALSE)</f>
        <v>11.0701006348707</v>
      </c>
      <c r="BI25" s="48">
        <f>VLOOKUP($A25,'RevPAR Raw Data'!$B$6:$BE$43,'RevPAR Raw Data'!AX$1,FALSE)</f>
        <v>7.9006190281221302</v>
      </c>
      <c r="BJ25" s="49">
        <f>VLOOKUP($A25,'RevPAR Raw Data'!$B$6:$BE$43,'RevPAR Raw Data'!AY$1,FALSE)</f>
        <v>7.7945670387335904</v>
      </c>
      <c r="BK25" s="48">
        <f>VLOOKUP($A25,'RevPAR Raw Data'!$B$6:$BE$43,'RevPAR Raw Data'!BA$1,FALSE)</f>
        <v>3.7175491266092999</v>
      </c>
      <c r="BL25" s="48">
        <f>VLOOKUP($A25,'RevPAR Raw Data'!$B$6:$BE$43,'RevPAR Raw Data'!BB$1,FALSE)</f>
        <v>-1.6328798837246301</v>
      </c>
      <c r="BM25" s="49">
        <f>VLOOKUP($A25,'RevPAR Raw Data'!$B$6:$BE$43,'RevPAR Raw Data'!BC$1,FALSE)</f>
        <v>0.93090586469909697</v>
      </c>
      <c r="BN25" s="50">
        <f>VLOOKUP($A25,'RevPAR Raw Data'!$B$6:$BE$43,'RevPAR Raw Data'!BE$1,FALSE)</f>
        <v>5.1590846171299098</v>
      </c>
    </row>
    <row r="26" spans="1:66" x14ac:dyDescent="0.45">
      <c r="A26" s="63" t="s">
        <v>92</v>
      </c>
      <c r="B26" s="47">
        <f>VLOOKUP($A26,'Occupancy Raw Data'!$B$8:$BE$45,'Occupancy Raw Data'!AG$3,FALSE)</f>
        <v>51.814586994727499</v>
      </c>
      <c r="C26" s="48">
        <f>VLOOKUP($A26,'Occupancy Raw Data'!$B$8:$BE$45,'Occupancy Raw Data'!AH$3,FALSE)</f>
        <v>60.430579964850601</v>
      </c>
      <c r="D26" s="48">
        <f>VLOOKUP($A26,'Occupancy Raw Data'!$B$8:$BE$45,'Occupancy Raw Data'!AI$3,FALSE)</f>
        <v>65.760105448154604</v>
      </c>
      <c r="E26" s="48">
        <f>VLOOKUP($A26,'Occupancy Raw Data'!$B$8:$BE$45,'Occupancy Raw Data'!AJ$3,FALSE)</f>
        <v>64.806678383128201</v>
      </c>
      <c r="F26" s="48">
        <f>VLOOKUP($A26,'Occupancy Raw Data'!$B$8:$BE$45,'Occupancy Raw Data'!AK$3,FALSE)</f>
        <v>65.039543057996397</v>
      </c>
      <c r="G26" s="49">
        <f>VLOOKUP($A26,'Occupancy Raw Data'!$B$8:$BE$45,'Occupancy Raw Data'!AL$3,FALSE)</f>
        <v>61.570298769771497</v>
      </c>
      <c r="H26" s="48">
        <f>VLOOKUP($A26,'Occupancy Raw Data'!$B$8:$BE$45,'Occupancy Raw Data'!AN$3,FALSE)</f>
        <v>70.878734622144094</v>
      </c>
      <c r="I26" s="48">
        <f>VLOOKUP($A26,'Occupancy Raw Data'!$B$8:$BE$45,'Occupancy Raw Data'!AO$3,FALSE)</f>
        <v>71.076449912126506</v>
      </c>
      <c r="J26" s="49">
        <f>VLOOKUP($A26,'Occupancy Raw Data'!$B$8:$BE$45,'Occupancy Raw Data'!AP$3,FALSE)</f>
        <v>70.977592267135293</v>
      </c>
      <c r="K26" s="50">
        <f>VLOOKUP($A26,'Occupancy Raw Data'!$B$8:$BE$45,'Occupancy Raw Data'!AR$3,FALSE)</f>
        <v>64.258096911875398</v>
      </c>
      <c r="M26" s="47">
        <f>VLOOKUP($A26,'Occupancy Raw Data'!$B$8:$BE$45,'Occupancy Raw Data'!AT$3,FALSE)</f>
        <v>-8.2843548352944598</v>
      </c>
      <c r="N26" s="48">
        <f>VLOOKUP($A26,'Occupancy Raw Data'!$B$8:$BE$45,'Occupancy Raw Data'!AU$3,FALSE)</f>
        <v>-7.01856980002849</v>
      </c>
      <c r="O26" s="48">
        <f>VLOOKUP($A26,'Occupancy Raw Data'!$B$8:$BE$45,'Occupancy Raw Data'!AV$3,FALSE)</f>
        <v>-5.0539486897427102</v>
      </c>
      <c r="P26" s="48">
        <f>VLOOKUP($A26,'Occupancy Raw Data'!$B$8:$BE$45,'Occupancy Raw Data'!AW$3,FALSE)</f>
        <v>-10.715852130159201</v>
      </c>
      <c r="Q26" s="48">
        <f>VLOOKUP($A26,'Occupancy Raw Data'!$B$8:$BE$45,'Occupancy Raw Data'!AX$3,FALSE)</f>
        <v>-8.7779949176708492</v>
      </c>
      <c r="R26" s="49">
        <f>VLOOKUP($A26,'Occupancy Raw Data'!$B$8:$BE$45,'Occupancy Raw Data'!AY$3,FALSE)</f>
        <v>-8.0024905130287003</v>
      </c>
      <c r="S26" s="48">
        <f>VLOOKUP($A26,'Occupancy Raw Data'!$B$8:$BE$45,'Occupancy Raw Data'!BA$3,FALSE)</f>
        <v>-6.8476629067082699</v>
      </c>
      <c r="T26" s="48">
        <f>VLOOKUP($A26,'Occupancy Raw Data'!$B$8:$BE$45,'Occupancy Raw Data'!BB$3,FALSE)</f>
        <v>-7.8744995504043702</v>
      </c>
      <c r="U26" s="49">
        <f>VLOOKUP($A26,'Occupancy Raw Data'!$B$8:$BE$45,'Occupancy Raw Data'!BC$3,FALSE)</f>
        <v>-7.3646417292981603</v>
      </c>
      <c r="V26" s="50">
        <f>VLOOKUP($A26,'Occupancy Raw Data'!$B$8:$BE$45,'Occupancy Raw Data'!BE$3,FALSE)</f>
        <v>-7.8021415314353302</v>
      </c>
      <c r="X26" s="51">
        <f>VLOOKUP($A26,'ADR Raw Data'!$B$6:$BE$43,'ADR Raw Data'!AG$1,FALSE)</f>
        <v>102.454243873484</v>
      </c>
      <c r="Y26" s="52">
        <f>VLOOKUP($A26,'ADR Raw Data'!$B$6:$BE$43,'ADR Raw Data'!AH$1,FALSE)</f>
        <v>110.935665544568</v>
      </c>
      <c r="Z26" s="52">
        <f>VLOOKUP($A26,'ADR Raw Data'!$B$6:$BE$43,'ADR Raw Data'!AI$1,FALSE)</f>
        <v>115.06257343489</v>
      </c>
      <c r="AA26" s="52">
        <f>VLOOKUP($A26,'ADR Raw Data'!$B$6:$BE$43,'ADR Raw Data'!AJ$1,FALSE)</f>
        <v>114.88411538305</v>
      </c>
      <c r="AB26" s="52">
        <f>VLOOKUP($A26,'ADR Raw Data'!$B$6:$BE$43,'ADR Raw Data'!AK$1,FALSE)</f>
        <v>111.53013302708899</v>
      </c>
      <c r="AC26" s="53">
        <f>VLOOKUP($A26,'ADR Raw Data'!$B$6:$BE$43,'ADR Raw Data'!AL$1,FALSE)</f>
        <v>111.34649463513399</v>
      </c>
      <c r="AD26" s="52">
        <f>VLOOKUP($A26,'ADR Raw Data'!$B$6:$BE$43,'ADR Raw Data'!AN$1,FALSE)</f>
        <v>124.298207624597</v>
      </c>
      <c r="AE26" s="52">
        <f>VLOOKUP($A26,'ADR Raw Data'!$B$6:$BE$43,'ADR Raw Data'!AO$1,FALSE)</f>
        <v>125.99135019472</v>
      </c>
      <c r="AF26" s="53">
        <f>VLOOKUP($A26,'ADR Raw Data'!$B$6:$BE$43,'ADR Raw Data'!AP$1,FALSE)</f>
        <v>125.145958014794</v>
      </c>
      <c r="AG26" s="54">
        <f>VLOOKUP($A26,'ADR Raw Data'!$B$6:$BE$43,'ADR Raw Data'!AR$1,FALSE)</f>
        <v>115.70148860182</v>
      </c>
      <c r="AI26" s="47">
        <f>VLOOKUP($A26,'ADR Raw Data'!$B$6:$BE$43,'ADR Raw Data'!AT$1,FALSE)</f>
        <v>4.8694820151751097</v>
      </c>
      <c r="AJ26" s="48">
        <f>VLOOKUP($A26,'ADR Raw Data'!$B$6:$BE$43,'ADR Raw Data'!AU$1,FALSE)</f>
        <v>6.1140509593094201</v>
      </c>
      <c r="AK26" s="48">
        <f>VLOOKUP($A26,'ADR Raw Data'!$B$6:$BE$43,'ADR Raw Data'!AV$1,FALSE)</f>
        <v>4.4174444205108703</v>
      </c>
      <c r="AL26" s="48">
        <f>VLOOKUP($A26,'ADR Raw Data'!$B$6:$BE$43,'ADR Raw Data'!AW$1,FALSE)</f>
        <v>1.38665978645871</v>
      </c>
      <c r="AM26" s="48">
        <f>VLOOKUP($A26,'ADR Raw Data'!$B$6:$BE$43,'ADR Raw Data'!AX$1,FALSE)</f>
        <v>0.28239292043863701</v>
      </c>
      <c r="AN26" s="49">
        <f>VLOOKUP($A26,'ADR Raw Data'!$B$6:$BE$43,'ADR Raw Data'!AY$1,FALSE)</f>
        <v>3.2121381323557299</v>
      </c>
      <c r="AO26" s="48">
        <f>VLOOKUP($A26,'ADR Raw Data'!$B$6:$BE$43,'ADR Raw Data'!BA$1,FALSE)</f>
        <v>2.9091622802877199</v>
      </c>
      <c r="AP26" s="48">
        <f>VLOOKUP($A26,'ADR Raw Data'!$B$6:$BE$43,'ADR Raw Data'!BB$1,FALSE)</f>
        <v>2.8421491646843702</v>
      </c>
      <c r="AQ26" s="49">
        <f>VLOOKUP($A26,'ADR Raw Data'!$B$6:$BE$43,'ADR Raw Data'!BC$1,FALSE)</f>
        <v>2.8713291155449499</v>
      </c>
      <c r="AR26" s="50">
        <f>VLOOKUP($A26,'ADR Raw Data'!$B$6:$BE$43,'ADR Raw Data'!BE$1,FALSE)</f>
        <v>3.1144081958526302</v>
      </c>
      <c r="AT26" s="51">
        <f>VLOOKUP($A26,'RevPAR Raw Data'!$B$6:$BE$43,'RevPAR Raw Data'!AG$1,FALSE)</f>
        <v>53.086243321616799</v>
      </c>
      <c r="AU26" s="52">
        <f>VLOOKUP($A26,'RevPAR Raw Data'!$B$6:$BE$43,'RevPAR Raw Data'!AH$1,FALSE)</f>
        <v>67.039066076449899</v>
      </c>
      <c r="AV26" s="52">
        <f>VLOOKUP($A26,'RevPAR Raw Data'!$B$6:$BE$43,'RevPAR Raw Data'!AI$1,FALSE)</f>
        <v>75.665269622144095</v>
      </c>
      <c r="AW26" s="52">
        <f>VLOOKUP($A26,'RevPAR Raw Data'!$B$6:$BE$43,'RevPAR Raw Data'!AJ$1,FALSE)</f>
        <v>74.452579169595694</v>
      </c>
      <c r="AX26" s="52">
        <f>VLOOKUP($A26,'RevPAR Raw Data'!$B$6:$BE$43,'RevPAR Raw Data'!AK$1,FALSE)</f>
        <v>72.538688892794298</v>
      </c>
      <c r="AY26" s="53">
        <f>VLOOKUP($A26,'RevPAR Raw Data'!$B$6:$BE$43,'RevPAR Raw Data'!AL$1,FALSE)</f>
        <v>68.556369416520198</v>
      </c>
      <c r="AZ26" s="52">
        <f>VLOOKUP($A26,'RevPAR Raw Data'!$B$6:$BE$43,'RevPAR Raw Data'!AN$1,FALSE)</f>
        <v>88.100996722319806</v>
      </c>
      <c r="BA26" s="52">
        <f>VLOOKUP($A26,'RevPAR Raw Data'!$B$6:$BE$43,'RevPAR Raw Data'!AO$1,FALSE)</f>
        <v>89.550178914762697</v>
      </c>
      <c r="BB26" s="53">
        <f>VLOOKUP($A26,'RevPAR Raw Data'!$B$6:$BE$43,'RevPAR Raw Data'!AP$1,FALSE)</f>
        <v>88.825587818541294</v>
      </c>
      <c r="BC26" s="54">
        <f>VLOOKUP($A26,'RevPAR Raw Data'!$B$6:$BE$43,'RevPAR Raw Data'!AR$1,FALSE)</f>
        <v>74.347574674240505</v>
      </c>
      <c r="BE26" s="47">
        <f>VLOOKUP($A26,'RevPAR Raw Data'!$B$6:$BE$43,'RevPAR Raw Data'!AT$1,FALSE)</f>
        <v>-3.8182779888973002</v>
      </c>
      <c r="BF26" s="48">
        <f>VLOOKUP($A26,'RevPAR Raw Data'!$B$6:$BE$43,'RevPAR Raw Data'!AU$1,FALSE)</f>
        <v>-1.3336377749075099</v>
      </c>
      <c r="BG26" s="48">
        <f>VLOOKUP($A26,'RevPAR Raw Data'!$B$6:$BE$43,'RevPAR Raw Data'!AV$1,FALSE)</f>
        <v>-0.85975964364236701</v>
      </c>
      <c r="BH26" s="48">
        <f>VLOOKUP($A26,'RevPAR Raw Data'!$B$6:$BE$43,'RevPAR Raw Data'!AW$1,FALSE)</f>
        <v>-9.4777847559658408</v>
      </c>
      <c r="BI26" s="48">
        <f>VLOOKUP($A26,'RevPAR Raw Data'!$B$6:$BE$43,'RevPAR Raw Data'!AX$1,FALSE)</f>
        <v>-8.5203904334361802</v>
      </c>
      <c r="BJ26" s="49">
        <f>VLOOKUP($A26,'RevPAR Raw Data'!$B$6:$BE$43,'RevPAR Raw Data'!AY$1,FALSE)</f>
        <v>-5.04740342998012</v>
      </c>
      <c r="BK26" s="48">
        <f>VLOOKUP($A26,'RevPAR Raw Data'!$B$6:$BE$43,'RevPAR Raw Data'!BA$1,FALSE)</f>
        <v>-4.1377102527837497</v>
      </c>
      <c r="BL26" s="48">
        <f>VLOOKUP($A26,'RevPAR Raw Data'!$B$6:$BE$43,'RevPAR Raw Data'!BB$1,FALSE)</f>
        <v>-5.2561554089148901</v>
      </c>
      <c r="BM26" s="49">
        <f>VLOOKUP($A26,'RevPAR Raw Data'!$B$6:$BE$43,'RevPAR Raw Data'!BC$1,FALSE)</f>
        <v>-4.7047757159821204</v>
      </c>
      <c r="BN26" s="50">
        <f>VLOOKUP($A26,'RevPAR Raw Data'!$B$6:$BE$43,'RevPAR Raw Data'!BE$1,FALSE)</f>
        <v>-4.9307238708897296</v>
      </c>
    </row>
    <row r="27" spans="1:66" x14ac:dyDescent="0.45">
      <c r="A27" s="63" t="s">
        <v>93</v>
      </c>
      <c r="B27" s="47">
        <f>VLOOKUP($A27,'Occupancy Raw Data'!$B$8:$BE$45,'Occupancy Raw Data'!AG$3,FALSE)</f>
        <v>47.669025157232703</v>
      </c>
      <c r="C27" s="48">
        <f>VLOOKUP($A27,'Occupancy Raw Data'!$B$8:$BE$45,'Occupancy Raw Data'!AH$3,FALSE)</f>
        <v>51.916273584905603</v>
      </c>
      <c r="D27" s="48">
        <f>VLOOKUP($A27,'Occupancy Raw Data'!$B$8:$BE$45,'Occupancy Raw Data'!AI$3,FALSE)</f>
        <v>56.047562893081697</v>
      </c>
      <c r="E27" s="48">
        <f>VLOOKUP($A27,'Occupancy Raw Data'!$B$8:$BE$45,'Occupancy Raw Data'!AJ$3,FALSE)</f>
        <v>55.697720125786098</v>
      </c>
      <c r="F27" s="48">
        <f>VLOOKUP($A27,'Occupancy Raw Data'!$B$8:$BE$45,'Occupancy Raw Data'!AK$3,FALSE)</f>
        <v>59.909591194968499</v>
      </c>
      <c r="G27" s="49">
        <f>VLOOKUP($A27,'Occupancy Raw Data'!$B$8:$BE$45,'Occupancy Raw Data'!AL$3,FALSE)</f>
        <v>54.248034591194902</v>
      </c>
      <c r="H27" s="48">
        <f>VLOOKUP($A27,'Occupancy Raw Data'!$B$8:$BE$45,'Occupancy Raw Data'!AN$3,FALSE)</f>
        <v>72.034198113207495</v>
      </c>
      <c r="I27" s="48">
        <f>VLOOKUP($A27,'Occupancy Raw Data'!$B$8:$BE$45,'Occupancy Raw Data'!AO$3,FALSE)</f>
        <v>75.849056603773505</v>
      </c>
      <c r="J27" s="49">
        <f>VLOOKUP($A27,'Occupancy Raw Data'!$B$8:$BE$45,'Occupancy Raw Data'!AP$3,FALSE)</f>
        <v>73.941627358490507</v>
      </c>
      <c r="K27" s="50">
        <f>VLOOKUP($A27,'Occupancy Raw Data'!$B$8:$BE$45,'Occupancy Raw Data'!AR$3,FALSE)</f>
        <v>59.874775381850803</v>
      </c>
      <c r="M27" s="47">
        <f>VLOOKUP($A27,'Occupancy Raw Data'!$B$8:$BE$45,'Occupancy Raw Data'!AT$3,FALSE)</f>
        <v>4.8864298458508202</v>
      </c>
      <c r="N27" s="48">
        <f>VLOOKUP($A27,'Occupancy Raw Data'!$B$8:$BE$45,'Occupancy Raw Data'!AU$3,FALSE)</f>
        <v>2.6506867930452702</v>
      </c>
      <c r="O27" s="48">
        <f>VLOOKUP($A27,'Occupancy Raw Data'!$B$8:$BE$45,'Occupancy Raw Data'!AV$3,FALSE)</f>
        <v>-2.10962700475377</v>
      </c>
      <c r="P27" s="48">
        <f>VLOOKUP($A27,'Occupancy Raw Data'!$B$8:$BE$45,'Occupancy Raw Data'!AW$3,FALSE)</f>
        <v>-7.1440464289438399</v>
      </c>
      <c r="Q27" s="48">
        <f>VLOOKUP($A27,'Occupancy Raw Data'!$B$8:$BE$45,'Occupancy Raw Data'!AX$3,FALSE)</f>
        <v>-7.0152643177824201</v>
      </c>
      <c r="R27" s="49">
        <f>VLOOKUP($A27,'Occupancy Raw Data'!$B$8:$BE$45,'Occupancy Raw Data'!AY$3,FALSE)</f>
        <v>-2.3232900648352999</v>
      </c>
      <c r="S27" s="48">
        <f>VLOOKUP($A27,'Occupancy Raw Data'!$B$8:$BE$45,'Occupancy Raw Data'!BA$3,FALSE)</f>
        <v>-3.5151618146518602</v>
      </c>
      <c r="T27" s="48">
        <f>VLOOKUP($A27,'Occupancy Raw Data'!$B$8:$BE$45,'Occupancy Raw Data'!BB$3,FALSE)</f>
        <v>-0.93409189858184805</v>
      </c>
      <c r="U27" s="49">
        <f>VLOOKUP($A27,'Occupancy Raw Data'!$B$8:$BE$45,'Occupancy Raw Data'!BC$3,FALSE)</f>
        <v>-2.2083638799863201</v>
      </c>
      <c r="V27" s="50">
        <f>VLOOKUP($A27,'Occupancy Raw Data'!$B$8:$BE$45,'Occupancy Raw Data'!BE$3,FALSE)</f>
        <v>-2.2827704334112502</v>
      </c>
      <c r="X27" s="51">
        <f>VLOOKUP($A27,'ADR Raw Data'!$B$6:$BE$43,'ADR Raw Data'!AG$1,FALSE)</f>
        <v>115.754518178444</v>
      </c>
      <c r="Y27" s="52">
        <f>VLOOKUP($A27,'ADR Raw Data'!$B$6:$BE$43,'ADR Raw Data'!AH$1,FALSE)</f>
        <v>117.257568124171</v>
      </c>
      <c r="Z27" s="52">
        <f>VLOOKUP($A27,'ADR Raw Data'!$B$6:$BE$43,'ADR Raw Data'!AI$1,FALSE)</f>
        <v>120.078228070975</v>
      </c>
      <c r="AA27" s="52">
        <f>VLOOKUP($A27,'ADR Raw Data'!$B$6:$BE$43,'ADR Raw Data'!AJ$1,FALSE)</f>
        <v>117.720019280849</v>
      </c>
      <c r="AB27" s="52">
        <f>VLOOKUP($A27,'ADR Raw Data'!$B$6:$BE$43,'ADR Raw Data'!AK$1,FALSE)</f>
        <v>120.88198650679</v>
      </c>
      <c r="AC27" s="53">
        <f>VLOOKUP($A27,'ADR Raw Data'!$B$6:$BE$43,'ADR Raw Data'!AL$1,FALSE)</f>
        <v>118.471758062272</v>
      </c>
      <c r="AD27" s="52">
        <f>VLOOKUP($A27,'ADR Raw Data'!$B$6:$BE$43,'ADR Raw Data'!AN$1,FALSE)</f>
        <v>152.59095096995901</v>
      </c>
      <c r="AE27" s="52">
        <f>VLOOKUP($A27,'ADR Raw Data'!$B$6:$BE$43,'ADR Raw Data'!AO$1,FALSE)</f>
        <v>157.67896807369399</v>
      </c>
      <c r="AF27" s="53">
        <f>VLOOKUP($A27,'ADR Raw Data'!$B$6:$BE$43,'ADR Raw Data'!AP$1,FALSE)</f>
        <v>155.200585833898</v>
      </c>
      <c r="AG27" s="54">
        <f>VLOOKUP($A27,'ADR Raw Data'!$B$6:$BE$43,'ADR Raw Data'!AR$1,FALSE)</f>
        <v>131.43113526283699</v>
      </c>
      <c r="AI27" s="47">
        <f>VLOOKUP($A27,'ADR Raw Data'!$B$6:$BE$43,'ADR Raw Data'!AT$1,FALSE)</f>
        <v>-2.5213791894218498</v>
      </c>
      <c r="AJ27" s="48">
        <f>VLOOKUP($A27,'ADR Raw Data'!$B$6:$BE$43,'ADR Raw Data'!AU$1,FALSE)</f>
        <v>-1.7043306507281699</v>
      </c>
      <c r="AK27" s="48">
        <f>VLOOKUP($A27,'ADR Raw Data'!$B$6:$BE$43,'ADR Raw Data'!AV$1,FALSE)</f>
        <v>-2.9746838936036202</v>
      </c>
      <c r="AL27" s="48">
        <f>VLOOKUP($A27,'ADR Raw Data'!$B$6:$BE$43,'ADR Raw Data'!AW$1,FALSE)</f>
        <v>-4.7793160893449897</v>
      </c>
      <c r="AM27" s="48">
        <f>VLOOKUP($A27,'ADR Raw Data'!$B$6:$BE$43,'ADR Raw Data'!AX$1,FALSE)</f>
        <v>-4.7534561694721802</v>
      </c>
      <c r="AN27" s="49">
        <f>VLOOKUP($A27,'ADR Raw Data'!$B$6:$BE$43,'ADR Raw Data'!AY$1,FALSE)</f>
        <v>-3.5476854891294498</v>
      </c>
      <c r="AO27" s="48">
        <f>VLOOKUP($A27,'ADR Raw Data'!$B$6:$BE$43,'ADR Raw Data'!BA$1,FALSE)</f>
        <v>-4.8273703979575702</v>
      </c>
      <c r="AP27" s="48">
        <f>VLOOKUP($A27,'ADR Raw Data'!$B$6:$BE$43,'ADR Raw Data'!BB$1,FALSE)</f>
        <v>-3.3229898333407499</v>
      </c>
      <c r="AQ27" s="49">
        <f>VLOOKUP($A27,'ADR Raw Data'!$B$6:$BE$43,'ADR Raw Data'!BC$1,FALSE)</f>
        <v>-4.03851051256955</v>
      </c>
      <c r="AR27" s="50">
        <f>VLOOKUP($A27,'ADR Raw Data'!$B$6:$BE$43,'ADR Raw Data'!BE$1,FALSE)</f>
        <v>-3.7454352731265499</v>
      </c>
      <c r="AT27" s="51">
        <f>VLOOKUP($A27,'RevPAR Raw Data'!$B$6:$BE$43,'RevPAR Raw Data'!AG$1,FALSE)</f>
        <v>55.179050391116299</v>
      </c>
      <c r="AU27" s="52">
        <f>VLOOKUP($A27,'RevPAR Raw Data'!$B$6:$BE$43,'RevPAR Raw Data'!AH$1,FALSE)</f>
        <v>60.875759866352197</v>
      </c>
      <c r="AV27" s="52">
        <f>VLOOKUP($A27,'RevPAR Raw Data'!$B$6:$BE$43,'RevPAR Raw Data'!AI$1,FALSE)</f>
        <v>67.300920398977894</v>
      </c>
      <c r="AW27" s="52">
        <f>VLOOKUP($A27,'RevPAR Raw Data'!$B$6:$BE$43,'RevPAR Raw Data'!AJ$1,FALSE)</f>
        <v>65.567366871069098</v>
      </c>
      <c r="AX27" s="52">
        <f>VLOOKUP($A27,'RevPAR Raw Data'!$B$6:$BE$43,'RevPAR Raw Data'!AK$1,FALSE)</f>
        <v>72.419903944575395</v>
      </c>
      <c r="AY27" s="53">
        <f>VLOOKUP($A27,'RevPAR Raw Data'!$B$6:$BE$43,'RevPAR Raw Data'!AL$1,FALSE)</f>
        <v>64.268600294418206</v>
      </c>
      <c r="AZ27" s="52">
        <f>VLOOKUP($A27,'RevPAR Raw Data'!$B$6:$BE$43,'RevPAR Raw Data'!AN$1,FALSE)</f>
        <v>109.917667924528</v>
      </c>
      <c r="BA27" s="52">
        <f>VLOOKUP($A27,'RevPAR Raw Data'!$B$6:$BE$43,'RevPAR Raw Data'!AO$1,FALSE)</f>
        <v>119.598009746462</v>
      </c>
      <c r="BB27" s="53">
        <f>VLOOKUP($A27,'RevPAR Raw Data'!$B$6:$BE$43,'RevPAR Raw Data'!AP$1,FALSE)</f>
        <v>114.75783883549499</v>
      </c>
      <c r="BC27" s="54">
        <f>VLOOKUP($A27,'RevPAR Raw Data'!$B$6:$BE$43,'RevPAR Raw Data'!AR$1,FALSE)</f>
        <v>78.694097020440196</v>
      </c>
      <c r="BE27" s="47">
        <f>VLOOKUP($A27,'RevPAR Raw Data'!$B$6:$BE$43,'RevPAR Raw Data'!AT$1,FALSE)</f>
        <v>2.2418452311899801</v>
      </c>
      <c r="BF27" s="48">
        <f>VLOOKUP($A27,'RevPAR Raw Data'!$B$6:$BE$43,'RevPAR Raw Data'!AU$1,FALSE)</f>
        <v>0.90117967484842798</v>
      </c>
      <c r="BG27" s="48">
        <f>VLOOKUP($A27,'RevPAR Raw Data'!$B$6:$BE$43,'RevPAR Raw Data'!AV$1,FALSE)</f>
        <v>-5.0215561636318702</v>
      </c>
      <c r="BH27" s="48">
        <f>VLOOKUP($A27,'RevPAR Raw Data'!$B$6:$BE$43,'RevPAR Raw Data'!AW$1,FALSE)</f>
        <v>-11.581925957879999</v>
      </c>
      <c r="BI27" s="48">
        <f>VLOOKUP($A27,'RevPAR Raw Data'!$B$6:$BE$43,'RevPAR Raw Data'!AX$1,FALSE)</f>
        <v>-11.435252972736199</v>
      </c>
      <c r="BJ27" s="49">
        <f>VLOOKUP($A27,'RevPAR Raw Data'!$B$6:$BE$43,'RevPAR Raw Data'!AY$1,FALSE)</f>
        <v>-5.7885525294642104</v>
      </c>
      <c r="BK27" s="48">
        <f>VLOOKUP($A27,'RevPAR Raw Data'!$B$6:$BE$43,'RevPAR Raw Data'!BA$1,FALSE)</f>
        <v>-8.1728423317286207</v>
      </c>
      <c r="BL27" s="48">
        <f>VLOOKUP($A27,'RevPAR Raw Data'!$B$6:$BE$43,'RevPAR Raw Data'!BB$1,FALSE)</f>
        <v>-4.2260419530986599</v>
      </c>
      <c r="BM27" s="49">
        <f>VLOOKUP($A27,'RevPAR Raw Data'!$B$6:$BE$43,'RevPAR Raw Data'!BC$1,FALSE)</f>
        <v>-6.1576893851068402</v>
      </c>
      <c r="BN27" s="50">
        <f>VLOOKUP($A27,'RevPAR Raw Data'!$B$6:$BE$43,'RevPAR Raw Data'!BE$1,FALSE)</f>
        <v>-5.9427060175203099</v>
      </c>
    </row>
    <row r="28" spans="1:66" x14ac:dyDescent="0.45">
      <c r="A28" s="63" t="s">
        <v>29</v>
      </c>
      <c r="B28" s="47">
        <f>VLOOKUP($A28,'Occupancy Raw Data'!$B$8:$BE$45,'Occupancy Raw Data'!AG$3,FALSE)</f>
        <v>42.231675392670098</v>
      </c>
      <c r="C28" s="48">
        <f>VLOOKUP($A28,'Occupancy Raw Data'!$B$8:$BE$45,'Occupancy Raw Data'!AH$3,FALSE)</f>
        <v>48.363874345549704</v>
      </c>
      <c r="D28" s="48">
        <f>VLOOKUP($A28,'Occupancy Raw Data'!$B$8:$BE$45,'Occupancy Raw Data'!AI$3,FALSE)</f>
        <v>49.568062827225098</v>
      </c>
      <c r="E28" s="48">
        <f>VLOOKUP($A28,'Occupancy Raw Data'!$B$8:$BE$45,'Occupancy Raw Data'!AJ$3,FALSE)</f>
        <v>50.029450261780099</v>
      </c>
      <c r="F28" s="48">
        <f>VLOOKUP($A28,'Occupancy Raw Data'!$B$8:$BE$45,'Occupancy Raw Data'!AK$3,FALSE)</f>
        <v>56.773560209423998</v>
      </c>
      <c r="G28" s="49">
        <f>VLOOKUP($A28,'Occupancy Raw Data'!$B$8:$BE$45,'Occupancy Raw Data'!AL$3,FALSE)</f>
        <v>49.393324607329802</v>
      </c>
      <c r="H28" s="48">
        <f>VLOOKUP($A28,'Occupancy Raw Data'!$B$8:$BE$45,'Occupancy Raw Data'!AN$3,FALSE)</f>
        <v>69.191753926701494</v>
      </c>
      <c r="I28" s="48">
        <f>VLOOKUP($A28,'Occupancy Raw Data'!$B$8:$BE$45,'Occupancy Raw Data'!AO$3,FALSE)</f>
        <v>66.243455497382101</v>
      </c>
      <c r="J28" s="49">
        <f>VLOOKUP($A28,'Occupancy Raw Data'!$B$8:$BE$45,'Occupancy Raw Data'!AP$3,FALSE)</f>
        <v>67.717604712041805</v>
      </c>
      <c r="K28" s="50">
        <f>VLOOKUP($A28,'Occupancy Raw Data'!$B$8:$BE$45,'Occupancy Raw Data'!AR$3,FALSE)</f>
        <v>54.628833208676099</v>
      </c>
      <c r="M28" s="47">
        <f>VLOOKUP($A28,'Occupancy Raw Data'!$B$8:$BE$45,'Occupancy Raw Data'!AT$3,FALSE)</f>
        <v>-15.8473165047651</v>
      </c>
      <c r="N28" s="48">
        <f>VLOOKUP($A28,'Occupancy Raw Data'!$B$8:$BE$45,'Occupancy Raw Data'!AU$3,FALSE)</f>
        <v>-13.6968252071322</v>
      </c>
      <c r="O28" s="48">
        <f>VLOOKUP($A28,'Occupancy Raw Data'!$B$8:$BE$45,'Occupancy Raw Data'!AV$3,FALSE)</f>
        <v>-12.4685892317314</v>
      </c>
      <c r="P28" s="48">
        <f>VLOOKUP($A28,'Occupancy Raw Data'!$B$8:$BE$45,'Occupancy Raw Data'!AW$3,FALSE)</f>
        <v>-16.6805401745351</v>
      </c>
      <c r="Q28" s="48">
        <f>VLOOKUP($A28,'Occupancy Raw Data'!$B$8:$BE$45,'Occupancy Raw Data'!AX$3,FALSE)</f>
        <v>-14.0435605379968</v>
      </c>
      <c r="R28" s="49">
        <f>VLOOKUP($A28,'Occupancy Raw Data'!$B$8:$BE$45,'Occupancy Raw Data'!AY$3,FALSE)</f>
        <v>-14.5289058315114</v>
      </c>
      <c r="S28" s="48">
        <f>VLOOKUP($A28,'Occupancy Raw Data'!$B$8:$BE$45,'Occupancy Raw Data'!BA$3,FALSE)</f>
        <v>-6.6479656913428604</v>
      </c>
      <c r="T28" s="48">
        <f>VLOOKUP($A28,'Occupancy Raw Data'!$B$8:$BE$45,'Occupancy Raw Data'!BB$3,FALSE)</f>
        <v>-8.1661995169848502</v>
      </c>
      <c r="U28" s="49">
        <f>VLOOKUP($A28,'Occupancy Raw Data'!$B$8:$BE$45,'Occupancy Raw Data'!BC$3,FALSE)</f>
        <v>-7.3967790665875404</v>
      </c>
      <c r="V28" s="50">
        <f>VLOOKUP($A28,'Occupancy Raw Data'!$B$8:$BE$45,'Occupancy Raw Data'!BE$3,FALSE)</f>
        <v>-12.1320887983671</v>
      </c>
      <c r="X28" s="51">
        <f>VLOOKUP($A28,'ADR Raw Data'!$B$6:$BE$43,'ADR Raw Data'!AG$1,FALSE)</f>
        <v>136.13324190298999</v>
      </c>
      <c r="Y28" s="52">
        <f>VLOOKUP($A28,'ADR Raw Data'!$B$6:$BE$43,'ADR Raw Data'!AH$1,FALSE)</f>
        <v>142.38390460081101</v>
      </c>
      <c r="Z28" s="52">
        <f>VLOOKUP($A28,'ADR Raw Data'!$B$6:$BE$43,'ADR Raw Data'!AI$1,FALSE)</f>
        <v>143.16879984156299</v>
      </c>
      <c r="AA28" s="52">
        <f>VLOOKUP($A28,'ADR Raw Data'!$B$6:$BE$43,'ADR Raw Data'!AJ$1,FALSE)</f>
        <v>140.34467394859001</v>
      </c>
      <c r="AB28" s="52">
        <f>VLOOKUP($A28,'ADR Raw Data'!$B$6:$BE$43,'ADR Raw Data'!AK$1,FALSE)</f>
        <v>149.580591930835</v>
      </c>
      <c r="AC28" s="53">
        <f>VLOOKUP($A28,'ADR Raw Data'!$B$6:$BE$43,'ADR Raw Data'!AL$1,FALSE)</f>
        <v>142.71386721079</v>
      </c>
      <c r="AD28" s="52">
        <f>VLOOKUP($A28,'ADR Raw Data'!$B$6:$BE$43,'ADR Raw Data'!AN$1,FALSE)</f>
        <v>174.73016221328899</v>
      </c>
      <c r="AE28" s="52">
        <f>VLOOKUP($A28,'ADR Raw Data'!$B$6:$BE$43,'ADR Raw Data'!AO$1,FALSE)</f>
        <v>177.92796285319099</v>
      </c>
      <c r="AF28" s="53">
        <f>VLOOKUP($A28,'ADR Raw Data'!$B$6:$BE$43,'ADR Raw Data'!AP$1,FALSE)</f>
        <v>176.294255961728</v>
      </c>
      <c r="AG28" s="54">
        <f>VLOOKUP($A28,'ADR Raw Data'!$B$6:$BE$43,'ADR Raw Data'!AR$1,FALSE)</f>
        <v>154.607029316629</v>
      </c>
      <c r="AI28" s="47">
        <f>VLOOKUP($A28,'ADR Raw Data'!$B$6:$BE$43,'ADR Raw Data'!AT$1,FALSE)</f>
        <v>-6.4000510468612397</v>
      </c>
      <c r="AJ28" s="48">
        <f>VLOOKUP($A28,'ADR Raw Data'!$B$6:$BE$43,'ADR Raw Data'!AU$1,FALSE)</f>
        <v>-2.4432736173249499</v>
      </c>
      <c r="AK28" s="48">
        <f>VLOOKUP($A28,'ADR Raw Data'!$B$6:$BE$43,'ADR Raw Data'!AV$1,FALSE)</f>
        <v>-1.4335653222295199</v>
      </c>
      <c r="AL28" s="48">
        <f>VLOOKUP($A28,'ADR Raw Data'!$B$6:$BE$43,'ADR Raw Data'!AW$1,FALSE)</f>
        <v>-3.3128676176619098</v>
      </c>
      <c r="AM28" s="48">
        <f>VLOOKUP($A28,'ADR Raw Data'!$B$6:$BE$43,'ADR Raw Data'!AX$1,FALSE)</f>
        <v>-1.4012319502710999</v>
      </c>
      <c r="AN28" s="49">
        <f>VLOOKUP($A28,'ADR Raw Data'!$B$6:$BE$43,'ADR Raw Data'!AY$1,FALSE)</f>
        <v>-2.8330936322813498</v>
      </c>
      <c r="AO28" s="48">
        <f>VLOOKUP($A28,'ADR Raw Data'!$B$6:$BE$43,'ADR Raw Data'!BA$1,FALSE)</f>
        <v>-1.7304069688311901</v>
      </c>
      <c r="AP28" s="48">
        <f>VLOOKUP($A28,'ADR Raw Data'!$B$6:$BE$43,'ADR Raw Data'!BB$1,FALSE)</f>
        <v>-2.3895496991124801</v>
      </c>
      <c r="AQ28" s="49">
        <f>VLOOKUP($A28,'ADR Raw Data'!$B$6:$BE$43,'ADR Raw Data'!BC$1,FALSE)</f>
        <v>-2.0668820610183398</v>
      </c>
      <c r="AR28" s="50">
        <f>VLOOKUP($A28,'ADR Raw Data'!$B$6:$BE$43,'ADR Raw Data'!BE$1,FALSE)</f>
        <v>-2.1548618143577301</v>
      </c>
      <c r="AT28" s="51">
        <f>VLOOKUP($A28,'RevPAR Raw Data'!$B$6:$BE$43,'RevPAR Raw Data'!AG$1,FALSE)</f>
        <v>57.491348821989497</v>
      </c>
      <c r="AU28" s="52">
        <f>VLOOKUP($A28,'RevPAR Raw Data'!$B$6:$BE$43,'RevPAR Raw Data'!AH$1,FALSE)</f>
        <v>68.862372709423994</v>
      </c>
      <c r="AV28" s="52">
        <f>VLOOKUP($A28,'RevPAR Raw Data'!$B$6:$BE$43,'RevPAR Raw Data'!AI$1,FALSE)</f>
        <v>70.966000654450198</v>
      </c>
      <c r="AW28" s="52">
        <f>VLOOKUP($A28,'RevPAR Raw Data'!$B$6:$BE$43,'RevPAR Raw Data'!AJ$1,FALSE)</f>
        <v>70.213668848167501</v>
      </c>
      <c r="AX28" s="52">
        <f>VLOOKUP($A28,'RevPAR Raw Data'!$B$6:$BE$43,'RevPAR Raw Data'!AK$1,FALSE)</f>
        <v>84.922227421465905</v>
      </c>
      <c r="AY28" s="53">
        <f>VLOOKUP($A28,'RevPAR Raw Data'!$B$6:$BE$43,'RevPAR Raw Data'!AL$1,FALSE)</f>
        <v>70.491123691099403</v>
      </c>
      <c r="AZ28" s="52">
        <f>VLOOKUP($A28,'RevPAR Raw Data'!$B$6:$BE$43,'RevPAR Raw Data'!AN$1,FALSE)</f>
        <v>120.898863874345</v>
      </c>
      <c r="BA28" s="52">
        <f>VLOOKUP($A28,'RevPAR Raw Data'!$B$6:$BE$43,'RevPAR Raw Data'!AO$1,FALSE)</f>
        <v>117.865630890052</v>
      </c>
      <c r="BB28" s="53">
        <f>VLOOKUP($A28,'RevPAR Raw Data'!$B$6:$BE$43,'RevPAR Raw Data'!AP$1,FALSE)</f>
        <v>119.382247382198</v>
      </c>
      <c r="BC28" s="54">
        <f>VLOOKUP($A28,'RevPAR Raw Data'!$B$6:$BE$43,'RevPAR Raw Data'!AR$1,FALSE)</f>
        <v>84.460016174270706</v>
      </c>
      <c r="BE28" s="47">
        <f>VLOOKUP($A28,'RevPAR Raw Data'!$B$6:$BE$43,'RevPAR Raw Data'!AT$1,FALSE)</f>
        <v>-21.233131205763701</v>
      </c>
      <c r="BF28" s="48">
        <f>VLOOKUP($A28,'RevPAR Raw Data'!$B$6:$BE$43,'RevPAR Raw Data'!AU$1,FALSE)</f>
        <v>-15.8054479077602</v>
      </c>
      <c r="BG28" s="48">
        <f>VLOOKUP($A28,'RevPAR Raw Data'!$B$6:$BE$43,'RevPAR Raw Data'!AV$1,FALSE)</f>
        <v>-13.7234091825636</v>
      </c>
      <c r="BH28" s="48">
        <f>VLOOKUP($A28,'RevPAR Raw Data'!$B$6:$BE$43,'RevPAR Raw Data'!AW$1,FALSE)</f>
        <v>-19.440803578303701</v>
      </c>
      <c r="BI28" s="48">
        <f>VLOOKUP($A28,'RevPAR Raw Data'!$B$6:$BE$43,'RevPAR Raw Data'!AX$1,FALSE)</f>
        <v>-15.2480096310539</v>
      </c>
      <c r="BJ28" s="49">
        <f>VLOOKUP($A28,'RevPAR Raw Data'!$B$6:$BE$43,'RevPAR Raw Data'!AY$1,FALSE)</f>
        <v>-16.950381957840001</v>
      </c>
      <c r="BK28" s="48">
        <f>VLOOKUP($A28,'RevPAR Raw Data'!$B$6:$BE$43,'RevPAR Raw Data'!BA$1,FALSE)</f>
        <v>-8.26333579856556</v>
      </c>
      <c r="BL28" s="48">
        <f>VLOOKUP($A28,'RevPAR Raw Data'!$B$6:$BE$43,'RevPAR Raw Data'!BB$1,FALSE)</f>
        <v>-10.3606138201103</v>
      </c>
      <c r="BM28" s="49">
        <f>VLOOKUP($A28,'RevPAR Raw Data'!$B$6:$BE$43,'RevPAR Raw Data'!BC$1,FALSE)</f>
        <v>-9.3107784279854204</v>
      </c>
      <c r="BN28" s="50">
        <f>VLOOKUP($A28,'RevPAR Raw Data'!$B$6:$BE$43,'RevPAR Raw Data'!BE$1,FALSE)</f>
        <v>-14.0255208639249</v>
      </c>
    </row>
    <row r="29" spans="1:66" x14ac:dyDescent="0.4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46</v>
      </c>
      <c r="B30" s="47">
        <f>VLOOKUP($A30,'Occupancy Raw Data'!$B$8:$BE$45,'Occupancy Raw Data'!AG$3,FALSE)</f>
        <v>43.967086369388397</v>
      </c>
      <c r="C30" s="48">
        <f>VLOOKUP($A30,'Occupancy Raw Data'!$B$8:$BE$45,'Occupancy Raw Data'!AH$3,FALSE)</f>
        <v>55.888829958953998</v>
      </c>
      <c r="D30" s="48">
        <f>VLOOKUP($A30,'Occupancy Raw Data'!$B$8:$BE$45,'Occupancy Raw Data'!AI$3,FALSE)</f>
        <v>59.288959092376501</v>
      </c>
      <c r="E30" s="48">
        <f>VLOOKUP($A30,'Occupancy Raw Data'!$B$8:$BE$45,'Occupancy Raw Data'!AJ$3,FALSE)</f>
        <v>60.059147719411499</v>
      </c>
      <c r="F30" s="48">
        <f>VLOOKUP($A30,'Occupancy Raw Data'!$B$8:$BE$45,'Occupancy Raw Data'!AK$3,FALSE)</f>
        <v>61.681386339528601</v>
      </c>
      <c r="G30" s="49">
        <f>VLOOKUP($A30,'Occupancy Raw Data'!$B$8:$BE$45,'Occupancy Raw Data'!AL$3,FALSE)</f>
        <v>56.182786086294499</v>
      </c>
      <c r="H30" s="48">
        <f>VLOOKUP($A30,'Occupancy Raw Data'!$B$8:$BE$45,'Occupancy Raw Data'!AN$3,FALSE)</f>
        <v>68.052160678872795</v>
      </c>
      <c r="I30" s="48">
        <f>VLOOKUP($A30,'Occupancy Raw Data'!$B$8:$BE$45,'Occupancy Raw Data'!AO$3,FALSE)</f>
        <v>65.057879444726197</v>
      </c>
      <c r="J30" s="49">
        <f>VLOOKUP($A30,'Occupancy Raw Data'!$B$8:$BE$45,'Occupancy Raw Data'!AP$3,FALSE)</f>
        <v>66.555020061799496</v>
      </c>
      <c r="K30" s="50">
        <f>VLOOKUP($A30,'Occupancy Raw Data'!$B$8:$BE$45,'Occupancy Raw Data'!AR$3,FALSE)</f>
        <v>59.147270281247202</v>
      </c>
      <c r="M30" s="47">
        <f>VLOOKUP($A30,'Occupancy Raw Data'!$B$8:$BE$45,'Occupancy Raw Data'!AT$3,FALSE)</f>
        <v>0.89917126227849498</v>
      </c>
      <c r="N30" s="48">
        <f>VLOOKUP($A30,'Occupancy Raw Data'!$B$8:$BE$45,'Occupancy Raw Data'!AU$3,FALSE)</f>
        <v>0.77358106395638204</v>
      </c>
      <c r="O30" s="48">
        <f>VLOOKUP($A30,'Occupancy Raw Data'!$B$8:$BE$45,'Occupancy Raw Data'!AV$3,FALSE)</f>
        <v>-3.6852227748601502E-2</v>
      </c>
      <c r="P30" s="48">
        <f>VLOOKUP($A30,'Occupancy Raw Data'!$B$8:$BE$45,'Occupancy Raw Data'!AW$3,FALSE)</f>
        <v>-1.2518122740059501</v>
      </c>
      <c r="Q30" s="48">
        <f>VLOOKUP($A30,'Occupancy Raw Data'!$B$8:$BE$45,'Occupancy Raw Data'!AX$3,FALSE)</f>
        <v>-1.0317217862941901</v>
      </c>
      <c r="R30" s="49">
        <f>VLOOKUP($A30,'Occupancy Raw Data'!$B$8:$BE$45,'Occupancy Raw Data'!AY$3,FALSE)</f>
        <v>-0.204932648550298</v>
      </c>
      <c r="S30" s="48">
        <f>VLOOKUP($A30,'Occupancy Raw Data'!$B$8:$BE$45,'Occupancy Raw Data'!BA$3,FALSE)</f>
        <v>-3.3949550031190898</v>
      </c>
      <c r="T30" s="48">
        <f>VLOOKUP($A30,'Occupancy Raw Data'!$B$8:$BE$45,'Occupancy Raw Data'!BB$3,FALSE)</f>
        <v>-5.1524542016872097</v>
      </c>
      <c r="U30" s="49">
        <f>VLOOKUP($A30,'Occupancy Raw Data'!$B$8:$BE$45,'Occupancy Raw Data'!BC$3,FALSE)</f>
        <v>-4.25975926198225</v>
      </c>
      <c r="V30" s="50">
        <f>VLOOKUP($A30,'Occupancy Raw Data'!$B$8:$BE$45,'Occupancy Raw Data'!BE$3,FALSE)</f>
        <v>-1.55166902926073</v>
      </c>
      <c r="X30" s="51">
        <f>VLOOKUP($A30,'ADR Raw Data'!$B$6:$BE$43,'ADR Raw Data'!AG$1,FALSE)</f>
        <v>102.29976488059999</v>
      </c>
      <c r="Y30" s="52">
        <f>VLOOKUP($A30,'ADR Raw Data'!$B$6:$BE$43,'ADR Raw Data'!AH$1,FALSE)</f>
        <v>105.354987673677</v>
      </c>
      <c r="Z30" s="52">
        <f>VLOOKUP($A30,'ADR Raw Data'!$B$6:$BE$43,'ADR Raw Data'!AI$1,FALSE)</f>
        <v>107.41810773493999</v>
      </c>
      <c r="AA30" s="52">
        <f>VLOOKUP($A30,'ADR Raw Data'!$B$6:$BE$43,'ADR Raw Data'!AJ$1,FALSE)</f>
        <v>107.585996486883</v>
      </c>
      <c r="AB30" s="52">
        <f>VLOOKUP($A30,'ADR Raw Data'!$B$6:$BE$43,'ADR Raw Data'!AK$1,FALSE)</f>
        <v>112.532779382214</v>
      </c>
      <c r="AC30" s="53">
        <f>VLOOKUP($A30,'ADR Raw Data'!$B$6:$BE$43,'ADR Raw Data'!AL$1,FALSE)</f>
        <v>107.367337950178</v>
      </c>
      <c r="AD30" s="52">
        <f>VLOOKUP($A30,'ADR Raw Data'!$B$6:$BE$43,'ADR Raw Data'!AN$1,FALSE)</f>
        <v>136.185121478067</v>
      </c>
      <c r="AE30" s="52">
        <f>VLOOKUP($A30,'ADR Raw Data'!$B$6:$BE$43,'ADR Raw Data'!AO$1,FALSE)</f>
        <v>136.55743504767301</v>
      </c>
      <c r="AF30" s="53">
        <f>VLOOKUP($A30,'ADR Raw Data'!$B$6:$BE$43,'ADR Raw Data'!AP$1,FALSE)</f>
        <v>136.36709070671799</v>
      </c>
      <c r="AG30" s="54">
        <f>VLOOKUP($A30,'ADR Raw Data'!$B$6:$BE$43,'ADR Raw Data'!AR$1,FALSE)</f>
        <v>116.69380675668999</v>
      </c>
      <c r="AH30" s="65"/>
      <c r="AI30" s="47">
        <f>VLOOKUP($A30,'ADR Raw Data'!$B$6:$BE$43,'ADR Raw Data'!AT$1,FALSE)</f>
        <v>0.49330831691330201</v>
      </c>
      <c r="AJ30" s="48">
        <f>VLOOKUP($A30,'ADR Raw Data'!$B$6:$BE$43,'ADR Raw Data'!AU$1,FALSE)</f>
        <v>0.71266788833877703</v>
      </c>
      <c r="AK30" s="48">
        <f>VLOOKUP($A30,'ADR Raw Data'!$B$6:$BE$43,'ADR Raw Data'!AV$1,FALSE)</f>
        <v>0.63055101231553201</v>
      </c>
      <c r="AL30" s="48">
        <f>VLOOKUP($A30,'ADR Raw Data'!$B$6:$BE$43,'ADR Raw Data'!AW$1,FALSE)</f>
        <v>0.97228199769021395</v>
      </c>
      <c r="AM30" s="48">
        <f>VLOOKUP($A30,'ADR Raw Data'!$B$6:$BE$43,'ADR Raw Data'!AX$1,FALSE)</f>
        <v>-1.1918670032188901</v>
      </c>
      <c r="AN30" s="49">
        <f>VLOOKUP($A30,'ADR Raw Data'!$B$6:$BE$43,'ADR Raw Data'!AY$1,FALSE)</f>
        <v>0.25123307214714302</v>
      </c>
      <c r="AO30" s="48">
        <f>VLOOKUP($A30,'ADR Raw Data'!$B$6:$BE$43,'ADR Raw Data'!BA$1,FALSE)</f>
        <v>-1.26440220168761</v>
      </c>
      <c r="AP30" s="48">
        <f>VLOOKUP($A30,'ADR Raw Data'!$B$6:$BE$43,'ADR Raw Data'!BB$1,FALSE)</f>
        <v>-1.29519746723909</v>
      </c>
      <c r="AQ30" s="49">
        <f>VLOOKUP($A30,'ADR Raw Data'!$B$6:$BE$43,'ADR Raw Data'!BC$1,FALSE)</f>
        <v>-1.2811189609445299</v>
      </c>
      <c r="AR30" s="50">
        <f>VLOOKUP($A30,'ADR Raw Data'!$B$6:$BE$43,'ADR Raw Data'!BE$1,FALSE)</f>
        <v>-0.57802926673251598</v>
      </c>
      <c r="AT30" s="51">
        <f>VLOOKUP($A30,'RevPAR Raw Data'!$B$6:$BE$43,'RevPAR Raw Data'!AG$1,FALSE)</f>
        <v>44.978225980734798</v>
      </c>
      <c r="AU30" s="52">
        <f>VLOOKUP($A30,'RevPAR Raw Data'!$B$6:$BE$43,'RevPAR Raw Data'!AH$1,FALSE)</f>
        <v>58.881669914218499</v>
      </c>
      <c r="AV30" s="52">
        <f>VLOOKUP($A30,'RevPAR Raw Data'!$B$6:$BE$43,'RevPAR Raw Data'!AI$1,FALSE)</f>
        <v>63.687077952773997</v>
      </c>
      <c r="AW30" s="52">
        <f>VLOOKUP($A30,'RevPAR Raw Data'!$B$6:$BE$43,'RevPAR Raw Data'!AJ$1,FALSE)</f>
        <v>64.615232555458107</v>
      </c>
      <c r="AX30" s="52">
        <f>VLOOKUP($A30,'RevPAR Raw Data'!$B$6:$BE$43,'RevPAR Raw Data'!AK$1,FALSE)</f>
        <v>69.411778409352905</v>
      </c>
      <c r="AY30" s="53">
        <f>VLOOKUP($A30,'RevPAR Raw Data'!$B$6:$BE$43,'RevPAR Raw Data'!AL$1,FALSE)</f>
        <v>60.321961807097502</v>
      </c>
      <c r="AZ30" s="52">
        <f>VLOOKUP($A30,'RevPAR Raw Data'!$B$6:$BE$43,'RevPAR Raw Data'!AN$1,FALSE)</f>
        <v>92.676917688972907</v>
      </c>
      <c r="BA30" s="52">
        <f>VLOOKUP($A30,'RevPAR Raw Data'!$B$6:$BE$43,'RevPAR Raw Data'!AO$1,FALSE)</f>
        <v>88.841371466125494</v>
      </c>
      <c r="BB30" s="53">
        <f>VLOOKUP($A30,'RevPAR Raw Data'!$B$6:$BE$43,'RevPAR Raw Data'!AP$1,FALSE)</f>
        <v>90.759144577549193</v>
      </c>
      <c r="BC30" s="54">
        <f>VLOOKUP($A30,'RevPAR Raw Data'!$B$6:$BE$43,'RevPAR Raw Data'!AR$1,FALSE)</f>
        <v>69.0212012838563</v>
      </c>
      <c r="BE30" s="47">
        <f>VLOOKUP($A30,'RevPAR Raw Data'!$B$6:$BE$43,'RevPAR Raw Data'!AT$1,FALSE)</f>
        <v>1.3969152658119099</v>
      </c>
      <c r="BF30" s="48">
        <f>VLOOKUP($A30,'RevPAR Raw Data'!$B$6:$BE$43,'RevPAR Raw Data'!AU$1,FALSE)</f>
        <v>1.4917620161282401</v>
      </c>
      <c r="BG30" s="48">
        <f>VLOOKUP($A30,'RevPAR Raw Data'!$B$6:$BE$43,'RevPAR Raw Data'!AV$1,FALSE)</f>
        <v>0.59346641247180099</v>
      </c>
      <c r="BH30" s="48">
        <f>VLOOKUP($A30,'RevPAR Raw Data'!$B$6:$BE$43,'RevPAR Raw Data'!AW$1,FALSE)</f>
        <v>-0.29170142170078001</v>
      </c>
      <c r="BI30" s="48">
        <f>VLOOKUP($A30,'RevPAR Raw Data'!$B$6:$BE$43,'RevPAR Raw Data'!AX$1,FALSE)</f>
        <v>-2.2112920379772198</v>
      </c>
      <c r="BJ30" s="49">
        <f>VLOOKUP($A30,'RevPAR Raw Data'!$B$6:$BE$43,'RevPAR Raw Data'!AY$1,FALSE)</f>
        <v>4.5785565008060497E-2</v>
      </c>
      <c r="BK30" s="48">
        <f>VLOOKUP($A30,'RevPAR Raw Data'!$B$6:$BE$43,'RevPAR Raw Data'!BA$1,FALSE)</f>
        <v>-4.61643131900097</v>
      </c>
      <c r="BL30" s="48">
        <f>VLOOKUP($A30,'RevPAR Raw Data'!$B$6:$BE$43,'RevPAR Raw Data'!BB$1,FALSE)</f>
        <v>-6.3809172126054001</v>
      </c>
      <c r="BM30" s="49">
        <f>VLOOKUP($A30,'RevPAR Raw Data'!$B$6:$BE$43,'RevPAR Raw Data'!BC$1,FALSE)</f>
        <v>-5.48630563933094</v>
      </c>
      <c r="BN30" s="50">
        <f>VLOOKUP($A30,'RevPAR Raw Data'!$B$6:$BE$43,'RevPAR Raw Data'!BE$1,FALSE)</f>
        <v>-2.1207291948812901</v>
      </c>
    </row>
    <row r="31" spans="1:66" x14ac:dyDescent="0.45">
      <c r="A31" s="63" t="s">
        <v>70</v>
      </c>
      <c r="B31" s="47">
        <f>VLOOKUP($A31,'Occupancy Raw Data'!$B$8:$BE$45,'Occupancy Raw Data'!AG$3,FALSE)</f>
        <v>43.914044315273699</v>
      </c>
      <c r="C31" s="48">
        <f>VLOOKUP($A31,'Occupancy Raw Data'!$B$8:$BE$45,'Occupancy Raw Data'!AH$3,FALSE)</f>
        <v>55.699601104633302</v>
      </c>
      <c r="D31" s="48">
        <f>VLOOKUP($A31,'Occupancy Raw Data'!$B$8:$BE$45,'Occupancy Raw Data'!AI$3,FALSE)</f>
        <v>58.472691009512097</v>
      </c>
      <c r="E31" s="48">
        <f>VLOOKUP($A31,'Occupancy Raw Data'!$B$8:$BE$45,'Occupancy Raw Data'!AJ$3,FALSE)</f>
        <v>58.778255088472903</v>
      </c>
      <c r="F31" s="48">
        <f>VLOOKUP($A31,'Occupancy Raw Data'!$B$8:$BE$45,'Occupancy Raw Data'!AK$3,FALSE)</f>
        <v>58.1607343765981</v>
      </c>
      <c r="G31" s="49">
        <f>VLOOKUP($A31,'Occupancy Raw Data'!$B$8:$BE$45,'Occupancy Raw Data'!AL$3,FALSE)</f>
        <v>55.017983999999998</v>
      </c>
      <c r="H31" s="48">
        <f>VLOOKUP($A31,'Occupancy Raw Data'!$B$8:$BE$45,'Occupancy Raw Data'!AN$3,FALSE)</f>
        <v>63.154597524803101</v>
      </c>
      <c r="I31" s="48">
        <f>VLOOKUP($A31,'Occupancy Raw Data'!$B$8:$BE$45,'Occupancy Raw Data'!AO$3,FALSE)</f>
        <v>61.693259691111699</v>
      </c>
      <c r="J31" s="49">
        <f>VLOOKUP($A31,'Occupancy Raw Data'!$B$8:$BE$45,'Occupancy Raw Data'!AP$3,FALSE)</f>
        <v>62.4239286079574</v>
      </c>
      <c r="K31" s="50">
        <f>VLOOKUP($A31,'Occupancy Raw Data'!$B$8:$BE$45,'Occupancy Raw Data'!AR$3,FALSE)</f>
        <v>57.135728086835499</v>
      </c>
      <c r="M31" s="47">
        <f>VLOOKUP($A31,'Occupancy Raw Data'!$B$8:$BE$45,'Occupancy Raw Data'!AT$3,FALSE)</f>
        <v>5.00613489620841</v>
      </c>
      <c r="N31" s="48">
        <f>VLOOKUP($A31,'Occupancy Raw Data'!$B$8:$BE$45,'Occupancy Raw Data'!AU$3,FALSE)</f>
        <v>3.43381866977388</v>
      </c>
      <c r="O31" s="48">
        <f>VLOOKUP($A31,'Occupancy Raw Data'!$B$8:$BE$45,'Occupancy Raw Data'!AV$3,FALSE)</f>
        <v>2.4134753075668902</v>
      </c>
      <c r="P31" s="48">
        <f>VLOOKUP($A31,'Occupancy Raw Data'!$B$8:$BE$45,'Occupancy Raw Data'!AW$3,FALSE)</f>
        <v>0.15247144073522301</v>
      </c>
      <c r="Q31" s="48">
        <f>VLOOKUP($A31,'Occupancy Raw Data'!$B$8:$BE$45,'Occupancy Raw Data'!AX$3,FALSE)</f>
        <v>0.17423242205158099</v>
      </c>
      <c r="R31" s="49">
        <f>VLOOKUP($A31,'Occupancy Raw Data'!$B$8:$BE$45,'Occupancy Raw Data'!AY$3,FALSE)</f>
        <v>2.0688793260565799</v>
      </c>
      <c r="S31" s="48">
        <f>VLOOKUP($A31,'Occupancy Raw Data'!$B$8:$BE$45,'Occupancy Raw Data'!BA$3,FALSE)</f>
        <v>-4.0539925456437604</v>
      </c>
      <c r="T31" s="48">
        <f>VLOOKUP($A31,'Occupancy Raw Data'!$B$8:$BE$45,'Occupancy Raw Data'!BB$3,FALSE)</f>
        <v>-5.2876770115681699</v>
      </c>
      <c r="U31" s="49">
        <f>VLOOKUP($A31,'Occupancy Raw Data'!$B$8:$BE$45,'Occupancy Raw Data'!BC$3,FALSE)</f>
        <v>-4.6664588273639804</v>
      </c>
      <c r="V31" s="50">
        <f>VLOOKUP($A31,'Occupancy Raw Data'!$B$8:$BE$45,'Occupancy Raw Data'!BE$3,FALSE)</f>
        <v>-0.14006659559732501</v>
      </c>
      <c r="X31" s="51">
        <f>VLOOKUP($A31,'ADR Raw Data'!$B$6:$BE$43,'ADR Raw Data'!AG$1,FALSE)</f>
        <v>102.20044189996401</v>
      </c>
      <c r="Y31" s="52">
        <f>VLOOKUP($A31,'ADR Raw Data'!$B$6:$BE$43,'ADR Raw Data'!AH$1,FALSE)</f>
        <v>103.941239039618</v>
      </c>
      <c r="Z31" s="52">
        <f>VLOOKUP($A31,'ADR Raw Data'!$B$6:$BE$43,'ADR Raw Data'!AI$1,FALSE)</f>
        <v>105.37327451623401</v>
      </c>
      <c r="AA31" s="52">
        <f>VLOOKUP($A31,'ADR Raw Data'!$B$6:$BE$43,'ADR Raw Data'!AJ$1,FALSE)</f>
        <v>105.633796711184</v>
      </c>
      <c r="AB31" s="52">
        <f>VLOOKUP($A31,'ADR Raw Data'!$B$6:$BE$43,'ADR Raw Data'!AK$1,FALSE)</f>
        <v>107.959976478863</v>
      </c>
      <c r="AC31" s="53">
        <f>VLOOKUP($A31,'ADR Raw Data'!$B$6:$BE$43,'ADR Raw Data'!AL$1,FALSE)</f>
        <v>105.182104841936</v>
      </c>
      <c r="AD31" s="52">
        <f>VLOOKUP($A31,'ADR Raw Data'!$B$6:$BE$43,'ADR Raw Data'!AN$1,FALSE)</f>
        <v>124.315223394133</v>
      </c>
      <c r="AE31" s="52">
        <f>VLOOKUP($A31,'ADR Raw Data'!$B$6:$BE$43,'ADR Raw Data'!AO$1,FALSE)</f>
        <v>125.539630911427</v>
      </c>
      <c r="AF31" s="53">
        <f>VLOOKUP($A31,'ADR Raw Data'!$B$6:$BE$43,'ADR Raw Data'!AP$1,FALSE)</f>
        <v>124.920261338849</v>
      </c>
      <c r="AG31" s="54">
        <f>VLOOKUP($A31,'ADR Raw Data'!$B$6:$BE$43,'ADR Raw Data'!AR$1,FALSE)</f>
        <v>111.34866450178301</v>
      </c>
      <c r="AH31" s="65"/>
      <c r="AI31" s="47">
        <f>VLOOKUP($A31,'ADR Raw Data'!$B$6:$BE$43,'ADR Raw Data'!AT$1,FALSE)</f>
        <v>2.1500374279138201</v>
      </c>
      <c r="AJ31" s="48">
        <f>VLOOKUP($A31,'ADR Raw Data'!$B$6:$BE$43,'ADR Raw Data'!AU$1,FALSE)</f>
        <v>0.241713752449432</v>
      </c>
      <c r="AK31" s="48">
        <f>VLOOKUP($A31,'ADR Raw Data'!$B$6:$BE$43,'ADR Raw Data'!AV$1,FALSE)</f>
        <v>0.88392475548023397</v>
      </c>
      <c r="AL31" s="48">
        <f>VLOOKUP($A31,'ADR Raw Data'!$B$6:$BE$43,'ADR Raw Data'!AW$1,FALSE)</f>
        <v>1.3757214432623699</v>
      </c>
      <c r="AM31" s="48">
        <f>VLOOKUP($A31,'ADR Raw Data'!$B$6:$BE$43,'ADR Raw Data'!AX$1,FALSE)</f>
        <v>-0.54011734956967505</v>
      </c>
      <c r="AN31" s="49">
        <f>VLOOKUP($A31,'ADR Raw Data'!$B$6:$BE$43,'ADR Raw Data'!AY$1,FALSE)</f>
        <v>0.70720604822302102</v>
      </c>
      <c r="AO31" s="48">
        <f>VLOOKUP($A31,'ADR Raw Data'!$B$6:$BE$43,'ADR Raw Data'!BA$1,FALSE)</f>
        <v>-3.2447499049286499</v>
      </c>
      <c r="AP31" s="48">
        <f>VLOOKUP($A31,'ADR Raw Data'!$B$6:$BE$43,'ADR Raw Data'!BB$1,FALSE)</f>
        <v>-3.2560946757303002</v>
      </c>
      <c r="AQ31" s="49">
        <f>VLOOKUP($A31,'ADR Raw Data'!$B$6:$BE$43,'ADR Raw Data'!BC$1,FALSE)</f>
        <v>-3.25459117173913</v>
      </c>
      <c r="AR31" s="50">
        <f>VLOOKUP($A31,'ADR Raw Data'!$B$6:$BE$43,'ADR Raw Data'!BE$1,FALSE)</f>
        <v>-1.0465800183915801</v>
      </c>
      <c r="AT31" s="51">
        <f>VLOOKUP($A31,'RevPAR Raw Data'!$B$6:$BE$43,'RevPAR Raw Data'!AG$1,FALSE)</f>
        <v>44.880347346356103</v>
      </c>
      <c r="AU31" s="52">
        <f>VLOOKUP($A31,'RevPAR Raw Data'!$B$6:$BE$43,'RevPAR Raw Data'!AH$1,FALSE)</f>
        <v>57.894855528280601</v>
      </c>
      <c r="AV31" s="52">
        <f>VLOOKUP($A31,'RevPAR Raw Data'!$B$6:$BE$43,'RevPAR Raw Data'!AI$1,FALSE)</f>
        <v>61.614589214482898</v>
      </c>
      <c r="AW31" s="52">
        <f>VLOOKUP($A31,'RevPAR Raw Data'!$B$6:$BE$43,'RevPAR Raw Data'!AJ$1,FALSE)</f>
        <v>62.089702490538997</v>
      </c>
      <c r="AX31" s="52">
        <f>VLOOKUP($A31,'RevPAR Raw Data'!$B$6:$BE$43,'RevPAR Raw Data'!AK$1,FALSE)</f>
        <v>62.790315152909798</v>
      </c>
      <c r="AY31" s="53">
        <f>VLOOKUP($A31,'RevPAR Raw Data'!$B$6:$BE$43,'RevPAR Raw Data'!AL$1,FALSE)</f>
        <v>57.869073612800001</v>
      </c>
      <c r="AZ31" s="52">
        <f>VLOOKUP($A31,'RevPAR Raw Data'!$B$6:$BE$43,'RevPAR Raw Data'!AN$1,FALSE)</f>
        <v>78.510778996624694</v>
      </c>
      <c r="BA31" s="52">
        <f>VLOOKUP($A31,'RevPAR Raw Data'!$B$6:$BE$43,'RevPAR Raw Data'!AO$1,FALSE)</f>
        <v>77.449490513449902</v>
      </c>
      <c r="BB31" s="53">
        <f>VLOOKUP($A31,'RevPAR Raw Data'!$B$6:$BE$43,'RevPAR Raw Data'!AP$1,FALSE)</f>
        <v>77.980134755037298</v>
      </c>
      <c r="BC31" s="54">
        <f>VLOOKUP($A31,'RevPAR Raw Data'!$B$6:$BE$43,'RevPAR Raw Data'!AR$1,FALSE)</f>
        <v>63.619870178061802</v>
      </c>
      <c r="BE31" s="47">
        <f>VLOOKUP($A31,'RevPAR Raw Data'!$B$6:$BE$43,'RevPAR Raw Data'!AT$1,FALSE)</f>
        <v>7.2638060980825703</v>
      </c>
      <c r="BF31" s="48">
        <f>VLOOKUP($A31,'RevPAR Raw Data'!$B$6:$BE$43,'RevPAR Raw Data'!AU$1,FALSE)</f>
        <v>3.6838324341823299</v>
      </c>
      <c r="BG31" s="48">
        <f>VLOOKUP($A31,'RevPAR Raw Data'!$B$6:$BE$43,'RevPAR Raw Data'!AV$1,FALSE)</f>
        <v>3.3187333687581102</v>
      </c>
      <c r="BH31" s="48">
        <f>VLOOKUP($A31,'RevPAR Raw Data'!$B$6:$BE$43,'RevPAR Raw Data'!AW$1,FALSE)</f>
        <v>1.53029046630264</v>
      </c>
      <c r="BI31" s="48">
        <f>VLOOKUP($A31,'RevPAR Raw Data'!$B$6:$BE$43,'RevPAR Raw Data'!AX$1,FALSE)</f>
        <v>-0.36682598705816999</v>
      </c>
      <c r="BJ31" s="49">
        <f>VLOOKUP($A31,'RevPAR Raw Data'!$B$6:$BE$43,'RevPAR Raw Data'!AY$1,FALSE)</f>
        <v>2.7907166140039101</v>
      </c>
      <c r="BK31" s="48">
        <f>VLOOKUP($A31,'RevPAR Raw Data'!$B$6:$BE$43,'RevPAR Raw Data'!BA$1,FALSE)</f>
        <v>-7.1672005313018303</v>
      </c>
      <c r="BL31" s="48">
        <f>VLOOKUP($A31,'RevPAR Raw Data'!$B$6:$BE$43,'RevPAR Raw Data'!BB$1,FALSE)</f>
        <v>-8.3715999176550007</v>
      </c>
      <c r="BM31" s="49">
        <f>VLOOKUP($A31,'RevPAR Raw Data'!$B$6:$BE$43,'RevPAR Raw Data'!BC$1,FALSE)</f>
        <v>-7.7691758420748798</v>
      </c>
      <c r="BN31" s="50">
        <f>VLOOKUP($A31,'RevPAR Raw Data'!$B$6:$BE$43,'RevPAR Raw Data'!BE$1,FALSE)</f>
        <v>-1.1851807049869401</v>
      </c>
    </row>
    <row r="32" spans="1:66" x14ac:dyDescent="0.45">
      <c r="A32" s="63" t="s">
        <v>52</v>
      </c>
      <c r="B32" s="47">
        <f>VLOOKUP($A32,'Occupancy Raw Data'!$B$8:$BE$45,'Occupancy Raw Data'!AG$3,FALSE)</f>
        <v>38.1625159642401</v>
      </c>
      <c r="C32" s="48">
        <f>VLOOKUP($A32,'Occupancy Raw Data'!$B$8:$BE$45,'Occupancy Raw Data'!AH$3,FALSE)</f>
        <v>54.469987228607899</v>
      </c>
      <c r="D32" s="48">
        <f>VLOOKUP($A32,'Occupancy Raw Data'!$B$8:$BE$45,'Occupancy Raw Data'!AI$3,FALSE)</f>
        <v>60.097381864623202</v>
      </c>
      <c r="E32" s="48">
        <f>VLOOKUP($A32,'Occupancy Raw Data'!$B$8:$BE$45,'Occupancy Raw Data'!AJ$3,FALSE)</f>
        <v>60.225095785440601</v>
      </c>
      <c r="F32" s="48">
        <f>VLOOKUP($A32,'Occupancy Raw Data'!$B$8:$BE$45,'Occupancy Raw Data'!AK$3,FALSE)</f>
        <v>60.863665389527398</v>
      </c>
      <c r="G32" s="49">
        <f>VLOOKUP($A32,'Occupancy Raw Data'!$B$8:$BE$45,'Occupancy Raw Data'!AL$3,FALSE)</f>
        <v>54.763729246487799</v>
      </c>
      <c r="H32" s="48">
        <f>VLOOKUP($A32,'Occupancy Raw Data'!$B$8:$BE$45,'Occupancy Raw Data'!AN$3,FALSE)</f>
        <v>65.597062579821198</v>
      </c>
      <c r="I32" s="48">
        <f>VLOOKUP($A32,'Occupancy Raw Data'!$B$8:$BE$45,'Occupancy Raw Data'!AO$3,FALSE)</f>
        <v>56.593231162196602</v>
      </c>
      <c r="J32" s="49">
        <f>VLOOKUP($A32,'Occupancy Raw Data'!$B$8:$BE$45,'Occupancy Raw Data'!AP$3,FALSE)</f>
        <v>61.0951468710089</v>
      </c>
      <c r="K32" s="50">
        <f>VLOOKUP($A32,'Occupancy Raw Data'!$B$8:$BE$45,'Occupancy Raw Data'!AR$3,FALSE)</f>
        <v>56.572705710636697</v>
      </c>
      <c r="M32" s="47">
        <f>VLOOKUP($A32,'Occupancy Raw Data'!$B$8:$BE$45,'Occupancy Raw Data'!AT$3,FALSE)</f>
        <v>0.98586314018381405</v>
      </c>
      <c r="N32" s="48">
        <f>VLOOKUP($A32,'Occupancy Raw Data'!$B$8:$BE$45,'Occupancy Raw Data'!AU$3,FALSE)</f>
        <v>0.71507039273156203</v>
      </c>
      <c r="O32" s="48">
        <f>VLOOKUP($A32,'Occupancy Raw Data'!$B$8:$BE$45,'Occupancy Raw Data'!AV$3,FALSE)</f>
        <v>-6.5278347176037602E-2</v>
      </c>
      <c r="P32" s="48">
        <f>VLOOKUP($A32,'Occupancy Raw Data'!$B$8:$BE$45,'Occupancy Raw Data'!AW$3,FALSE)</f>
        <v>0.31937352747471698</v>
      </c>
      <c r="Q32" s="48">
        <f>VLOOKUP($A32,'Occupancy Raw Data'!$B$8:$BE$45,'Occupancy Raw Data'!AX$3,FALSE)</f>
        <v>-2.10173525129419</v>
      </c>
      <c r="R32" s="49">
        <f>VLOOKUP($A32,'Occupancy Raw Data'!$B$8:$BE$45,'Occupancy Raw Data'!AY$3,FALSE)</f>
        <v>-0.14400837899222499</v>
      </c>
      <c r="S32" s="48">
        <f>VLOOKUP($A32,'Occupancy Raw Data'!$B$8:$BE$45,'Occupancy Raw Data'!BA$3,FALSE)</f>
        <v>-5.9419268988735299</v>
      </c>
      <c r="T32" s="48">
        <f>VLOOKUP($A32,'Occupancy Raw Data'!$B$8:$BE$45,'Occupancy Raw Data'!BB$3,FALSE)</f>
        <v>-12.589497684695401</v>
      </c>
      <c r="U32" s="49">
        <f>VLOOKUP($A32,'Occupancy Raw Data'!$B$8:$BE$45,'Occupancy Raw Data'!BC$3,FALSE)</f>
        <v>-9.1422164555188594</v>
      </c>
      <c r="V32" s="50">
        <f>VLOOKUP($A32,'Occupancy Raw Data'!$B$8:$BE$45,'Occupancy Raw Data'!BE$3,FALSE)</f>
        <v>-3.1049325247639801</v>
      </c>
      <c r="X32" s="51">
        <f>VLOOKUP($A32,'ADR Raw Data'!$B$6:$BE$43,'ADR Raw Data'!AG$1,FALSE)</f>
        <v>95.672315415185096</v>
      </c>
      <c r="Y32" s="52">
        <f>VLOOKUP($A32,'ADR Raw Data'!$B$6:$BE$43,'ADR Raw Data'!AH$1,FALSE)</f>
        <v>101.672198124267</v>
      </c>
      <c r="Z32" s="52">
        <f>VLOOKUP($A32,'ADR Raw Data'!$B$6:$BE$43,'ADR Raw Data'!AI$1,FALSE)</f>
        <v>105.00525833444</v>
      </c>
      <c r="AA32" s="52">
        <f>VLOOKUP($A32,'ADR Raw Data'!$B$6:$BE$43,'ADR Raw Data'!AJ$1,FALSE)</f>
        <v>105.506345924453</v>
      </c>
      <c r="AB32" s="52">
        <f>VLOOKUP($A32,'ADR Raw Data'!$B$6:$BE$43,'ADR Raw Data'!AK$1,FALSE)</f>
        <v>113.93031213114701</v>
      </c>
      <c r="AC32" s="53">
        <f>VLOOKUP($A32,'ADR Raw Data'!$B$6:$BE$43,'ADR Raw Data'!AL$1,FALSE)</f>
        <v>105.135524137126</v>
      </c>
      <c r="AD32" s="52">
        <f>VLOOKUP($A32,'ADR Raw Data'!$B$6:$BE$43,'ADR Raw Data'!AN$1,FALSE)</f>
        <v>132.29548795327301</v>
      </c>
      <c r="AE32" s="52">
        <f>VLOOKUP($A32,'ADR Raw Data'!$B$6:$BE$43,'ADR Raw Data'!AO$1,FALSE)</f>
        <v>127.052385049365</v>
      </c>
      <c r="AF32" s="53">
        <f>VLOOKUP($A32,'ADR Raw Data'!$B$6:$BE$43,'ADR Raw Data'!AP$1,FALSE)</f>
        <v>129.867110661092</v>
      </c>
      <c r="AG32" s="54">
        <f>VLOOKUP($A32,'ADR Raw Data'!$B$6:$BE$43,'ADR Raw Data'!AR$1,FALSE)</f>
        <v>112.766563533016</v>
      </c>
      <c r="AH32" s="65"/>
      <c r="AI32" s="47">
        <f>VLOOKUP($A32,'ADR Raw Data'!$B$6:$BE$43,'ADR Raw Data'!AT$1,FALSE)</f>
        <v>-1.95038013860691</v>
      </c>
      <c r="AJ32" s="48">
        <f>VLOOKUP($A32,'ADR Raw Data'!$B$6:$BE$43,'ADR Raw Data'!AU$1,FALSE)</f>
        <v>-2.4985770512778198</v>
      </c>
      <c r="AK32" s="48">
        <f>VLOOKUP($A32,'ADR Raw Data'!$B$6:$BE$43,'ADR Raw Data'!AV$1,FALSE)</f>
        <v>-1.6364572717642201</v>
      </c>
      <c r="AL32" s="48">
        <f>VLOOKUP($A32,'ADR Raw Data'!$B$6:$BE$43,'ADR Raw Data'!AW$1,FALSE)</f>
        <v>-1.26321992234971</v>
      </c>
      <c r="AM32" s="48">
        <f>VLOOKUP($A32,'ADR Raw Data'!$B$6:$BE$43,'ADR Raw Data'!AX$1,FALSE)</f>
        <v>-2.3038976349478699</v>
      </c>
      <c r="AN32" s="49">
        <f>VLOOKUP($A32,'ADR Raw Data'!$B$6:$BE$43,'ADR Raw Data'!AY$1,FALSE)</f>
        <v>-1.9795984239828901</v>
      </c>
      <c r="AO32" s="48">
        <f>VLOOKUP($A32,'ADR Raw Data'!$B$6:$BE$43,'ADR Raw Data'!BA$1,FALSE)</f>
        <v>-1.6687522579574301</v>
      </c>
      <c r="AP32" s="48">
        <f>VLOOKUP($A32,'ADR Raw Data'!$B$6:$BE$43,'ADR Raw Data'!BB$1,FALSE)</f>
        <v>-2.4207599201022401</v>
      </c>
      <c r="AQ32" s="49">
        <f>VLOOKUP($A32,'ADR Raw Data'!$B$6:$BE$43,'ADR Raw Data'!BC$1,FALSE)</f>
        <v>-1.95233435346127</v>
      </c>
      <c r="AR32" s="50">
        <f>VLOOKUP($A32,'ADR Raw Data'!$B$6:$BE$43,'ADR Raw Data'!BE$1,FALSE)</f>
        <v>-2.4081446201054701</v>
      </c>
      <c r="AT32" s="51">
        <f>VLOOKUP($A32,'RevPAR Raw Data'!$B$6:$BE$43,'RevPAR Raw Data'!AG$1,FALSE)</f>
        <v>36.510962643678099</v>
      </c>
      <c r="AU32" s="52">
        <f>VLOOKUP($A32,'RevPAR Raw Data'!$B$6:$BE$43,'RevPAR Raw Data'!AH$1,FALSE)</f>
        <v>55.3808333333333</v>
      </c>
      <c r="AV32" s="52">
        <f>VLOOKUP($A32,'RevPAR Raw Data'!$B$6:$BE$43,'RevPAR Raw Data'!AI$1,FALSE)</f>
        <v>63.105411079182602</v>
      </c>
      <c r="AW32" s="52">
        <f>VLOOKUP($A32,'RevPAR Raw Data'!$B$6:$BE$43,'RevPAR Raw Data'!AJ$1,FALSE)</f>
        <v>63.541297892720301</v>
      </c>
      <c r="AX32" s="52">
        <f>VLOOKUP($A32,'RevPAR Raw Data'!$B$6:$BE$43,'RevPAR Raw Data'!AK$1,FALSE)</f>
        <v>69.342163952745807</v>
      </c>
      <c r="AY32" s="53">
        <f>VLOOKUP($A32,'RevPAR Raw Data'!$B$6:$BE$43,'RevPAR Raw Data'!AL$1,FALSE)</f>
        <v>57.576133780332</v>
      </c>
      <c r="AZ32" s="52">
        <f>VLOOKUP($A32,'RevPAR Raw Data'!$B$6:$BE$43,'RevPAR Raw Data'!AN$1,FALSE)</f>
        <v>86.781954022988501</v>
      </c>
      <c r="BA32" s="52">
        <f>VLOOKUP($A32,'RevPAR Raw Data'!$B$6:$BE$43,'RevPAR Raw Data'!AO$1,FALSE)</f>
        <v>71.9030499680715</v>
      </c>
      <c r="BB32" s="53">
        <f>VLOOKUP($A32,'RevPAR Raw Data'!$B$6:$BE$43,'RevPAR Raw Data'!AP$1,FALSE)</f>
        <v>79.34250199553</v>
      </c>
      <c r="BC32" s="54">
        <f>VLOOKUP($A32,'RevPAR Raw Data'!$B$6:$BE$43,'RevPAR Raw Data'!AR$1,FALSE)</f>
        <v>63.795096127531401</v>
      </c>
      <c r="BE32" s="47">
        <f>VLOOKUP($A32,'RevPAR Raw Data'!$B$6:$BE$43,'RevPAR Raw Data'!AT$1,FALSE)</f>
        <v>-0.98374507730308702</v>
      </c>
      <c r="BF32" s="48">
        <f>VLOOKUP($A32,'RevPAR Raw Data'!$B$6:$BE$43,'RevPAR Raw Data'!AU$1,FALSE)</f>
        <v>-1.80137324327953</v>
      </c>
      <c r="BG32" s="48">
        <f>VLOOKUP($A32,'RevPAR Raw Data'!$B$6:$BE$43,'RevPAR Raw Data'!AV$1,FALSE)</f>
        <v>-1.7006673666810099</v>
      </c>
      <c r="BH32" s="48">
        <f>VLOOKUP($A32,'RevPAR Raw Data'!$B$6:$BE$43,'RevPAR Raw Data'!AW$1,FALSE)</f>
        <v>-0.94788078490077099</v>
      </c>
      <c r="BI32" s="48">
        <f>VLOOKUP($A32,'RevPAR Raw Data'!$B$6:$BE$43,'RevPAR Raw Data'!AX$1,FALSE)</f>
        <v>-4.3572110574946299</v>
      </c>
      <c r="BJ32" s="49">
        <f>VLOOKUP($A32,'RevPAR Raw Data'!$B$6:$BE$43,'RevPAR Raw Data'!AY$1,FALSE)</f>
        <v>-2.1207560153741798</v>
      </c>
      <c r="BK32" s="48">
        <f>VLOOKUP($A32,'RevPAR Raw Data'!$B$6:$BE$43,'RevPAR Raw Data'!BA$1,FALSE)</f>
        <v>-7.5115231175398298</v>
      </c>
      <c r="BL32" s="48">
        <f>VLOOKUP($A32,'RevPAR Raw Data'!$B$6:$BE$43,'RevPAR Raw Data'!BB$1,FALSE)</f>
        <v>-14.705496090704401</v>
      </c>
      <c r="BM32" s="49">
        <f>VLOOKUP($A32,'RevPAR Raw Data'!$B$6:$BE$43,'RevPAR Raw Data'!BC$1,FALSE)</f>
        <v>-10.916064176451201</v>
      </c>
      <c r="BN32" s="50">
        <f>VLOOKUP($A32,'RevPAR Raw Data'!$B$6:$BE$43,'RevPAR Raw Data'!BE$1,FALSE)</f>
        <v>-5.4383058793164398</v>
      </c>
    </row>
    <row r="33" spans="1:66" x14ac:dyDescent="0.45">
      <c r="A33" s="63" t="s">
        <v>51</v>
      </c>
      <c r="B33" s="47">
        <f>VLOOKUP($A33,'Occupancy Raw Data'!$B$8:$BE$45,'Occupancy Raw Data'!AG$3,FALSE)</f>
        <v>43.3317735142723</v>
      </c>
      <c r="C33" s="48">
        <f>VLOOKUP($A33,'Occupancy Raw Data'!$B$8:$BE$45,'Occupancy Raw Data'!AH$3,FALSE)</f>
        <v>51.791744840525297</v>
      </c>
      <c r="D33" s="48">
        <f>VLOOKUP($A33,'Occupancy Raw Data'!$B$8:$BE$45,'Occupancy Raw Data'!AI$3,FALSE)</f>
        <v>54.324577861163199</v>
      </c>
      <c r="E33" s="48">
        <f>VLOOKUP($A33,'Occupancy Raw Data'!$B$8:$BE$45,'Occupancy Raw Data'!AJ$3,FALSE)</f>
        <v>57.068480300187602</v>
      </c>
      <c r="F33" s="48">
        <f>VLOOKUP($A33,'Occupancy Raw Data'!$B$8:$BE$45,'Occupancy Raw Data'!AK$3,FALSE)</f>
        <v>61.449343339587202</v>
      </c>
      <c r="G33" s="49">
        <f>VLOOKUP($A33,'Occupancy Raw Data'!$B$8:$BE$45,'Occupancy Raw Data'!AL$3,FALSE)</f>
        <v>53.588373183309798</v>
      </c>
      <c r="H33" s="48">
        <f>VLOOKUP($A33,'Occupancy Raw Data'!$B$8:$BE$45,'Occupancy Raw Data'!AN$3,FALSE)</f>
        <v>75.694183864915502</v>
      </c>
      <c r="I33" s="48">
        <f>VLOOKUP($A33,'Occupancy Raw Data'!$B$8:$BE$45,'Occupancy Raw Data'!AO$3,FALSE)</f>
        <v>70.229831144465194</v>
      </c>
      <c r="J33" s="49">
        <f>VLOOKUP($A33,'Occupancy Raw Data'!$B$8:$BE$45,'Occupancy Raw Data'!AP$3,FALSE)</f>
        <v>72.962007504690405</v>
      </c>
      <c r="K33" s="50">
        <f>VLOOKUP($A33,'Occupancy Raw Data'!$B$8:$BE$45,'Occupancy Raw Data'!AR$3,FALSE)</f>
        <v>59.121843392055702</v>
      </c>
      <c r="M33" s="47">
        <f>VLOOKUP($A33,'Occupancy Raw Data'!$B$8:$BE$45,'Occupancy Raw Data'!AT$3,FALSE)</f>
        <v>-5.9485032874506603</v>
      </c>
      <c r="N33" s="48">
        <f>VLOOKUP($A33,'Occupancy Raw Data'!$B$8:$BE$45,'Occupancy Raw Data'!AU$3,FALSE)</f>
        <v>-2.4101858510108598</v>
      </c>
      <c r="O33" s="48">
        <f>VLOOKUP($A33,'Occupancy Raw Data'!$B$8:$BE$45,'Occupancy Raw Data'!AV$3,FALSE)</f>
        <v>-2.12059408173383</v>
      </c>
      <c r="P33" s="48">
        <f>VLOOKUP($A33,'Occupancy Raw Data'!$B$8:$BE$45,'Occupancy Raw Data'!AW$3,FALSE)</f>
        <v>-3.28291486118786</v>
      </c>
      <c r="Q33" s="48">
        <f>VLOOKUP($A33,'Occupancy Raw Data'!$B$8:$BE$45,'Occupancy Raw Data'!AX$3,FALSE)</f>
        <v>-0.84874516750042395</v>
      </c>
      <c r="R33" s="49">
        <f>VLOOKUP($A33,'Occupancy Raw Data'!$B$8:$BE$45,'Occupancy Raw Data'!AY$3,FALSE)</f>
        <v>-2.7877862831406799</v>
      </c>
      <c r="S33" s="48">
        <f>VLOOKUP($A33,'Occupancy Raw Data'!$B$8:$BE$45,'Occupancy Raw Data'!BA$3,FALSE)</f>
        <v>1.6759787921048599</v>
      </c>
      <c r="T33" s="48">
        <f>VLOOKUP($A33,'Occupancy Raw Data'!$B$8:$BE$45,'Occupancy Raw Data'!BB$3,FALSE)</f>
        <v>-2.0540482032039198</v>
      </c>
      <c r="U33" s="49">
        <f>VLOOKUP($A33,'Occupancy Raw Data'!$B$8:$BE$45,'Occupancy Raw Data'!BC$3,FALSE)</f>
        <v>-0.15068795771299201</v>
      </c>
      <c r="V33" s="50">
        <f>VLOOKUP($A33,'Occupancy Raw Data'!$B$8:$BE$45,'Occupancy Raw Data'!BE$3,FALSE)</f>
        <v>-1.8877186094540299</v>
      </c>
      <c r="X33" s="51">
        <f>VLOOKUP($A33,'ADR Raw Data'!$B$6:$BE$43,'ADR Raw Data'!AG$1,FALSE)</f>
        <v>95.483302375809899</v>
      </c>
      <c r="Y33" s="52">
        <f>VLOOKUP($A33,'ADR Raw Data'!$B$6:$BE$43,'ADR Raw Data'!AH$1,FALSE)</f>
        <v>99.561689911247896</v>
      </c>
      <c r="Z33" s="52">
        <f>VLOOKUP($A33,'ADR Raw Data'!$B$6:$BE$43,'ADR Raw Data'!AI$1,FALSE)</f>
        <v>100.19362027283699</v>
      </c>
      <c r="AA33" s="52">
        <f>VLOOKUP($A33,'ADR Raw Data'!$B$6:$BE$43,'ADR Raw Data'!AJ$1,FALSE)</f>
        <v>103.28849264403701</v>
      </c>
      <c r="AB33" s="52">
        <f>VLOOKUP($A33,'ADR Raw Data'!$B$6:$BE$43,'ADR Raw Data'!AK$1,FALSE)</f>
        <v>107.757303259293</v>
      </c>
      <c r="AC33" s="53">
        <f>VLOOKUP($A33,'ADR Raw Data'!$B$6:$BE$43,'ADR Raw Data'!AL$1,FALSE)</f>
        <v>101.70103565929401</v>
      </c>
      <c r="AD33" s="52">
        <f>VLOOKUP($A33,'ADR Raw Data'!$B$6:$BE$43,'ADR Raw Data'!AN$1,FALSE)</f>
        <v>150.13399553848001</v>
      </c>
      <c r="AE33" s="52">
        <f>VLOOKUP($A33,'ADR Raw Data'!$B$6:$BE$43,'ADR Raw Data'!AO$1,FALSE)</f>
        <v>152.43717023976399</v>
      </c>
      <c r="AF33" s="53">
        <f>VLOOKUP($A33,'ADR Raw Data'!$B$6:$BE$43,'ADR Raw Data'!AP$1,FALSE)</f>
        <v>151.24245990164201</v>
      </c>
      <c r="AG33" s="54">
        <f>VLOOKUP($A33,'ADR Raw Data'!$B$6:$BE$43,'ADR Raw Data'!AR$1,FALSE)</f>
        <v>119.16342929653401</v>
      </c>
      <c r="AI33" s="47">
        <f>VLOOKUP($A33,'ADR Raw Data'!$B$6:$BE$43,'ADR Raw Data'!AT$1,FALSE)</f>
        <v>-5.0274972882733397</v>
      </c>
      <c r="AJ33" s="48">
        <f>VLOOKUP($A33,'ADR Raw Data'!$B$6:$BE$43,'ADR Raw Data'!AU$1,FALSE)</f>
        <v>0.93447103570109902</v>
      </c>
      <c r="AK33" s="48">
        <f>VLOOKUP($A33,'ADR Raw Data'!$B$6:$BE$43,'ADR Raw Data'!AV$1,FALSE)</f>
        <v>1.33039777000532</v>
      </c>
      <c r="AL33" s="48">
        <f>VLOOKUP($A33,'ADR Raw Data'!$B$6:$BE$43,'ADR Raw Data'!AW$1,FALSE)</f>
        <v>4.9291439916112703</v>
      </c>
      <c r="AM33" s="48">
        <f>VLOOKUP($A33,'ADR Raw Data'!$B$6:$BE$43,'ADR Raw Data'!AX$1,FALSE)</f>
        <v>0.71405773600370703</v>
      </c>
      <c r="AN33" s="49">
        <f>VLOOKUP($A33,'ADR Raw Data'!$B$6:$BE$43,'ADR Raw Data'!AY$1,FALSE)</f>
        <v>0.85400066106643602</v>
      </c>
      <c r="AO33" s="48">
        <f>VLOOKUP($A33,'ADR Raw Data'!$B$6:$BE$43,'ADR Raw Data'!BA$1,FALSE)</f>
        <v>3.75839639597912</v>
      </c>
      <c r="AP33" s="48">
        <f>VLOOKUP($A33,'ADR Raw Data'!$B$6:$BE$43,'ADR Raw Data'!BB$1,FALSE)</f>
        <v>3.2476003898531598</v>
      </c>
      <c r="AQ33" s="49">
        <f>VLOOKUP($A33,'ADR Raw Data'!$B$6:$BE$43,'ADR Raw Data'!BC$1,FALSE)</f>
        <v>3.4886516520246</v>
      </c>
      <c r="AR33" s="50">
        <f>VLOOKUP($A33,'ADR Raw Data'!$B$6:$BE$43,'ADR Raw Data'!BE$1,FALSE)</f>
        <v>2.2369669330641799</v>
      </c>
      <c r="AT33" s="51">
        <f>VLOOKUP($A33,'RevPAR Raw Data'!$B$6:$BE$43,'RevPAR Raw Data'!AG$1,FALSE)</f>
        <v>41.374608329433698</v>
      </c>
      <c r="AU33" s="52">
        <f>VLOOKUP($A33,'RevPAR Raw Data'!$B$6:$BE$43,'RevPAR Raw Data'!AH$1,FALSE)</f>
        <v>51.564736397748497</v>
      </c>
      <c r="AV33" s="52">
        <f>VLOOKUP($A33,'RevPAR Raw Data'!$B$6:$BE$43,'RevPAR Raw Data'!AI$1,FALSE)</f>
        <v>54.429761257035601</v>
      </c>
      <c r="AW33" s="52">
        <f>VLOOKUP($A33,'RevPAR Raw Data'!$B$6:$BE$43,'RevPAR Raw Data'!AJ$1,FALSE)</f>
        <v>58.945173076922998</v>
      </c>
      <c r="AX33" s="52">
        <f>VLOOKUP($A33,'RevPAR Raw Data'!$B$6:$BE$43,'RevPAR Raw Data'!AK$1,FALSE)</f>
        <v>66.216155253283304</v>
      </c>
      <c r="AY33" s="53">
        <f>VLOOKUP($A33,'RevPAR Raw Data'!$B$6:$BE$43,'RevPAR Raw Data'!AL$1,FALSE)</f>
        <v>54.499930520393796</v>
      </c>
      <c r="AZ33" s="52">
        <f>VLOOKUP($A33,'RevPAR Raw Data'!$B$6:$BE$43,'RevPAR Raw Data'!AN$1,FALSE)</f>
        <v>113.642702626641</v>
      </c>
      <c r="BA33" s="52">
        <f>VLOOKUP($A33,'RevPAR Raw Data'!$B$6:$BE$43,'RevPAR Raw Data'!AO$1,FALSE)</f>
        <v>107.056367260787</v>
      </c>
      <c r="BB33" s="53">
        <f>VLOOKUP($A33,'RevPAR Raw Data'!$B$6:$BE$43,'RevPAR Raw Data'!AP$1,FALSE)</f>
        <v>110.349534943714</v>
      </c>
      <c r="BC33" s="54">
        <f>VLOOKUP($A33,'RevPAR Raw Data'!$B$6:$BE$43,'RevPAR Raw Data'!AR$1,FALSE)</f>
        <v>70.4516160493</v>
      </c>
      <c r="BE33" s="47">
        <f>VLOOKUP($A33,'RevPAR Raw Data'!$B$6:$BE$43,'RevPAR Raw Data'!AT$1,FALSE)</f>
        <v>-10.6769397342545</v>
      </c>
      <c r="BF33" s="48">
        <f>VLOOKUP($A33,'RevPAR Raw Data'!$B$6:$BE$43,'RevPAR Raw Data'!AU$1,FALSE)</f>
        <v>-1.49823730399402</v>
      </c>
      <c r="BG33" s="48">
        <f>VLOOKUP($A33,'RevPAR Raw Data'!$B$6:$BE$43,'RevPAR Raw Data'!AV$1,FALSE)</f>
        <v>-0.81840864810275604</v>
      </c>
      <c r="BH33" s="48">
        <f>VLOOKUP($A33,'RevPAR Raw Data'!$B$6:$BE$43,'RevPAR Raw Data'!AW$1,FALSE)</f>
        <v>1.4844095297934501</v>
      </c>
      <c r="BI33" s="48">
        <f>VLOOKUP($A33,'RevPAR Raw Data'!$B$6:$BE$43,'RevPAR Raw Data'!AX$1,FALSE)</f>
        <v>-0.14074796202421</v>
      </c>
      <c r="BJ33" s="49">
        <f>VLOOKUP($A33,'RevPAR Raw Data'!$B$6:$BE$43,'RevPAR Raw Data'!AY$1,FALSE)</f>
        <v>-1.9575933353613899</v>
      </c>
      <c r="BK33" s="48">
        <f>VLOOKUP($A33,'RevPAR Raw Data'!$B$6:$BE$43,'RevPAR Raw Data'!BA$1,FALSE)</f>
        <v>5.4973651146038298</v>
      </c>
      <c r="BL33" s="48">
        <f>VLOOKUP($A33,'RevPAR Raw Data'!$B$6:$BE$43,'RevPAR Raw Data'!BB$1,FALSE)</f>
        <v>1.1268449091942101</v>
      </c>
      <c r="BM33" s="49">
        <f>VLOOKUP($A33,'RevPAR Raw Data'!$B$6:$BE$43,'RevPAR Raw Data'!BC$1,FALSE)</f>
        <v>3.33270671638545</v>
      </c>
      <c r="BN33" s="50">
        <f>VLOOKUP($A33,'RevPAR Raw Data'!$B$6:$BE$43,'RevPAR Raw Data'!BE$1,FALSE)</f>
        <v>0.30702068252737302</v>
      </c>
    </row>
    <row r="34" spans="1:66" x14ac:dyDescent="0.45">
      <c r="A34" s="63" t="s">
        <v>50</v>
      </c>
      <c r="B34" s="47">
        <f>VLOOKUP($A34,'Occupancy Raw Data'!$B$8:$BE$45,'Occupancy Raw Data'!AG$3,FALSE)</f>
        <v>41.275924256086498</v>
      </c>
      <c r="C34" s="48">
        <f>VLOOKUP($A34,'Occupancy Raw Data'!$B$8:$BE$45,'Occupancy Raw Data'!AH$3,FALSE)</f>
        <v>52.0018034265103</v>
      </c>
      <c r="D34" s="48">
        <f>VLOOKUP($A34,'Occupancy Raw Data'!$B$8:$BE$45,'Occupancy Raw Data'!AI$3,FALSE)</f>
        <v>55.085662759242503</v>
      </c>
      <c r="E34" s="48">
        <f>VLOOKUP($A34,'Occupancy Raw Data'!$B$8:$BE$45,'Occupancy Raw Data'!AJ$3,FALSE)</f>
        <v>57.457168620378702</v>
      </c>
      <c r="F34" s="48">
        <f>VLOOKUP($A34,'Occupancy Raw Data'!$B$8:$BE$45,'Occupancy Raw Data'!AK$3,FALSE)</f>
        <v>62.272317403065799</v>
      </c>
      <c r="G34" s="49">
        <f>VLOOKUP($A34,'Occupancy Raw Data'!$B$8:$BE$45,'Occupancy Raw Data'!AL$3,FALSE)</f>
        <v>53.6185752930568</v>
      </c>
      <c r="H34" s="48">
        <f>VLOOKUP($A34,'Occupancy Raw Data'!$B$8:$BE$45,'Occupancy Raw Data'!AN$3,FALSE)</f>
        <v>67.398557258791698</v>
      </c>
      <c r="I34" s="48">
        <f>VLOOKUP($A34,'Occupancy Raw Data'!$B$8:$BE$45,'Occupancy Raw Data'!AO$3,FALSE)</f>
        <v>64.472497745716794</v>
      </c>
      <c r="J34" s="49">
        <f>VLOOKUP($A34,'Occupancy Raw Data'!$B$8:$BE$45,'Occupancy Raw Data'!AP$3,FALSE)</f>
        <v>65.935527502254203</v>
      </c>
      <c r="K34" s="50">
        <f>VLOOKUP($A34,'Occupancy Raw Data'!$B$8:$BE$45,'Occupancy Raw Data'!AR$3,FALSE)</f>
        <v>57.137704495684602</v>
      </c>
      <c r="M34" s="47">
        <f>VLOOKUP($A34,'Occupancy Raw Data'!$B$8:$BE$45,'Occupancy Raw Data'!AT$3,FALSE)</f>
        <v>-9.0163718416603391</v>
      </c>
      <c r="N34" s="48">
        <f>VLOOKUP($A34,'Occupancy Raw Data'!$B$8:$BE$45,'Occupancy Raw Data'!AU$3,FALSE)</f>
        <v>-7.5317522802357901</v>
      </c>
      <c r="O34" s="48">
        <f>VLOOKUP($A34,'Occupancy Raw Data'!$B$8:$BE$45,'Occupancy Raw Data'!AV$3,FALSE)</f>
        <v>-8.0173367133402493</v>
      </c>
      <c r="P34" s="48">
        <f>VLOOKUP($A34,'Occupancy Raw Data'!$B$8:$BE$45,'Occupancy Raw Data'!AW$3,FALSE)</f>
        <v>-6.3793662301356902</v>
      </c>
      <c r="Q34" s="48">
        <f>VLOOKUP($A34,'Occupancy Raw Data'!$B$8:$BE$45,'Occupancy Raw Data'!AX$3,FALSE)</f>
        <v>-6.3354699587110197</v>
      </c>
      <c r="R34" s="49">
        <f>VLOOKUP($A34,'Occupancy Raw Data'!$B$8:$BE$45,'Occupancy Raw Data'!AY$3,FALSE)</f>
        <v>-7.3457239841896103</v>
      </c>
      <c r="S34" s="48">
        <f>VLOOKUP($A34,'Occupancy Raw Data'!$B$8:$BE$45,'Occupancy Raw Data'!BA$3,FALSE)</f>
        <v>-7.4476922532715797</v>
      </c>
      <c r="T34" s="48">
        <f>VLOOKUP($A34,'Occupancy Raw Data'!$B$8:$BE$45,'Occupancy Raw Data'!BB$3,FALSE)</f>
        <v>-8.50624721822102</v>
      </c>
      <c r="U34" s="49">
        <f>VLOOKUP($A34,'Occupancy Raw Data'!$B$8:$BE$45,'Occupancy Raw Data'!BC$3,FALSE)</f>
        <v>-7.9682687767829101</v>
      </c>
      <c r="V34" s="50">
        <f>VLOOKUP($A34,'Occupancy Raw Data'!$B$8:$BE$45,'Occupancy Raw Data'!BE$3,FALSE)</f>
        <v>-7.5519101901004797</v>
      </c>
      <c r="X34" s="51">
        <f>VLOOKUP($A34,'ADR Raw Data'!$B$6:$BE$43,'ADR Raw Data'!AG$1,FALSE)</f>
        <v>95.4744117968323</v>
      </c>
      <c r="Y34" s="52">
        <f>VLOOKUP($A34,'ADR Raw Data'!$B$6:$BE$43,'ADR Raw Data'!AH$1,FALSE)</f>
        <v>96.626968094329797</v>
      </c>
      <c r="Z34" s="52">
        <f>VLOOKUP($A34,'ADR Raw Data'!$B$6:$BE$43,'ADR Raw Data'!AI$1,FALSE)</f>
        <v>97.664844491733504</v>
      </c>
      <c r="AA34" s="52">
        <f>VLOOKUP($A34,'ADR Raw Data'!$B$6:$BE$43,'ADR Raw Data'!AJ$1,FALSE)</f>
        <v>99.089282015065905</v>
      </c>
      <c r="AB34" s="52">
        <f>VLOOKUP($A34,'ADR Raw Data'!$B$6:$BE$43,'ADR Raw Data'!AK$1,FALSE)</f>
        <v>104.360115117289</v>
      </c>
      <c r="AC34" s="53">
        <f>VLOOKUP($A34,'ADR Raw Data'!$B$6:$BE$43,'ADR Raw Data'!AL$1,FALSE)</f>
        <v>98.986739316886101</v>
      </c>
      <c r="AD34" s="52">
        <f>VLOOKUP($A34,'ADR Raw Data'!$B$6:$BE$43,'ADR Raw Data'!AN$1,FALSE)</f>
        <v>115.617584453809</v>
      </c>
      <c r="AE34" s="52">
        <f>VLOOKUP($A34,'ADR Raw Data'!$B$6:$BE$43,'ADR Raw Data'!AO$1,FALSE)</f>
        <v>113.96538881118801</v>
      </c>
      <c r="AF34" s="53">
        <f>VLOOKUP($A34,'ADR Raw Data'!$B$6:$BE$43,'ADR Raw Data'!AP$1,FALSE)</f>
        <v>114.809816745871</v>
      </c>
      <c r="AG34" s="54">
        <f>VLOOKUP($A34,'ADR Raw Data'!$B$6:$BE$43,'ADR Raw Data'!AR$1,FALSE)</f>
        <v>104.203724524303</v>
      </c>
      <c r="AI34" s="47">
        <f>VLOOKUP($A34,'ADR Raw Data'!$B$6:$BE$43,'ADR Raw Data'!AT$1,FALSE)</f>
        <v>0.50277444032664298</v>
      </c>
      <c r="AJ34" s="48">
        <f>VLOOKUP($A34,'ADR Raw Data'!$B$6:$BE$43,'ADR Raw Data'!AU$1,FALSE)</f>
        <v>-1.2046030093923199</v>
      </c>
      <c r="AK34" s="48">
        <f>VLOOKUP($A34,'ADR Raw Data'!$B$6:$BE$43,'ADR Raw Data'!AV$1,FALSE)</f>
        <v>-1.43814363355275</v>
      </c>
      <c r="AL34" s="48">
        <f>VLOOKUP($A34,'ADR Raw Data'!$B$6:$BE$43,'ADR Raw Data'!AW$1,FALSE)</f>
        <v>0.62166936284518404</v>
      </c>
      <c r="AM34" s="48">
        <f>VLOOKUP($A34,'ADR Raw Data'!$B$6:$BE$43,'ADR Raw Data'!AX$1,FALSE)</f>
        <v>-0.55703618069889504</v>
      </c>
      <c r="AN34" s="49">
        <f>VLOOKUP($A34,'ADR Raw Data'!$B$6:$BE$43,'ADR Raw Data'!AY$1,FALSE)</f>
        <v>-0.42951448316062002</v>
      </c>
      <c r="AO34" s="48">
        <f>VLOOKUP($A34,'ADR Raw Data'!$B$6:$BE$43,'ADR Raw Data'!BA$1,FALSE)</f>
        <v>-4.0110306983513304</v>
      </c>
      <c r="AP34" s="48">
        <f>VLOOKUP($A34,'ADR Raw Data'!$B$6:$BE$43,'ADR Raw Data'!BB$1,FALSE)</f>
        <v>-5.2409838482234603</v>
      </c>
      <c r="AQ34" s="49">
        <f>VLOOKUP($A34,'ADR Raw Data'!$B$6:$BE$43,'ADR Raw Data'!BC$1,FALSE)</f>
        <v>-4.6114911260867197</v>
      </c>
      <c r="AR34" s="50">
        <f>VLOOKUP($A34,'ADR Raw Data'!$B$6:$BE$43,'ADR Raw Data'!BE$1,FALSE)</f>
        <v>-2.0192202739076701</v>
      </c>
      <c r="AT34" s="51">
        <f>VLOOKUP($A34,'RevPAR Raw Data'!$B$6:$BE$43,'RevPAR Raw Data'!AG$1,FALSE)</f>
        <v>39.407945897204598</v>
      </c>
      <c r="AU34" s="52">
        <f>VLOOKUP($A34,'RevPAR Raw Data'!$B$6:$BE$43,'RevPAR Raw Data'!AH$1,FALSE)</f>
        <v>50.247766005410199</v>
      </c>
      <c r="AV34" s="52">
        <f>VLOOKUP($A34,'RevPAR Raw Data'!$B$6:$BE$43,'RevPAR Raw Data'!AI$1,FALSE)</f>
        <v>53.799326871055001</v>
      </c>
      <c r="AW34" s="52">
        <f>VLOOKUP($A34,'RevPAR Raw Data'!$B$6:$BE$43,'RevPAR Raw Data'!AJ$1,FALSE)</f>
        <v>56.933895852119001</v>
      </c>
      <c r="AX34" s="52">
        <f>VLOOKUP($A34,'RevPAR Raw Data'!$B$6:$BE$43,'RevPAR Raw Data'!AK$1,FALSE)</f>
        <v>64.987462128043205</v>
      </c>
      <c r="AY34" s="53">
        <f>VLOOKUP($A34,'RevPAR Raw Data'!$B$6:$BE$43,'RevPAR Raw Data'!AL$1,FALSE)</f>
        <v>53.075279350766401</v>
      </c>
      <c r="AZ34" s="52">
        <f>VLOOKUP($A34,'RevPAR Raw Data'!$B$6:$BE$43,'RevPAR Raw Data'!AN$1,FALSE)</f>
        <v>77.924583859332699</v>
      </c>
      <c r="BA34" s="52">
        <f>VLOOKUP($A34,'RevPAR Raw Data'!$B$6:$BE$43,'RevPAR Raw Data'!AO$1,FALSE)</f>
        <v>73.476332732191096</v>
      </c>
      <c r="BB34" s="53">
        <f>VLOOKUP($A34,'RevPAR Raw Data'!$B$6:$BE$43,'RevPAR Raw Data'!AP$1,FALSE)</f>
        <v>75.700458295761905</v>
      </c>
      <c r="BC34" s="54">
        <f>VLOOKUP($A34,'RevPAR Raw Data'!$B$6:$BE$43,'RevPAR Raw Data'!AR$1,FALSE)</f>
        <v>59.539616192193698</v>
      </c>
      <c r="BE34" s="47">
        <f>VLOOKUP($A34,'RevPAR Raw Data'!$B$6:$BE$43,'RevPAR Raw Data'!AT$1,FALSE)</f>
        <v>-8.5589294143983796</v>
      </c>
      <c r="BF34" s="48">
        <f>VLOOKUP($A34,'RevPAR Raw Data'!$B$6:$BE$43,'RevPAR Raw Data'!AU$1,FALSE)</f>
        <v>-8.6456275750004199</v>
      </c>
      <c r="BG34" s="48">
        <f>VLOOKUP($A34,'RevPAR Raw Data'!$B$6:$BE$43,'RevPAR Raw Data'!AV$1,FALSE)</f>
        <v>-9.3401795293696104</v>
      </c>
      <c r="BH34" s="48">
        <f>VLOOKUP($A34,'RevPAR Raw Data'!$B$6:$BE$43,'RevPAR Raw Data'!AW$1,FALSE)</f>
        <v>-5.7973554326869499</v>
      </c>
      <c r="BI34" s="48">
        <f>VLOOKUP($A34,'RevPAR Raw Data'!$B$6:$BE$43,'RevPAR Raw Data'!AX$1,FALSE)</f>
        <v>-6.85721527952259</v>
      </c>
      <c r="BJ34" s="49">
        <f>VLOOKUP($A34,'RevPAR Raw Data'!$B$6:$BE$43,'RevPAR Raw Data'!AY$1,FALSE)</f>
        <v>-7.7436875189451397</v>
      </c>
      <c r="BK34" s="48">
        <f>VLOOKUP($A34,'RevPAR Raw Data'!$B$6:$BE$43,'RevPAR Raw Data'!BA$1,FALSE)</f>
        <v>-11.1599937290254</v>
      </c>
      <c r="BL34" s="48">
        <f>VLOOKUP($A34,'RevPAR Raw Data'!$B$6:$BE$43,'RevPAR Raw Data'!BB$1,FALSE)</f>
        <v>-13.3014200236475</v>
      </c>
      <c r="BM34" s="49">
        <f>VLOOKUP($A34,'RevPAR Raw Data'!$B$6:$BE$43,'RevPAR Raw Data'!BC$1,FALSE)</f>
        <v>-12.212303895325499</v>
      </c>
      <c r="BN34" s="50">
        <f>VLOOKUP($A34,'RevPAR Raw Data'!$B$6:$BE$43,'RevPAR Raw Data'!BE$1,FALSE)</f>
        <v>-9.4186407623823492</v>
      </c>
    </row>
    <row r="35" spans="1:66" x14ac:dyDescent="0.45">
      <c r="A35" s="63" t="s">
        <v>47</v>
      </c>
      <c r="B35" s="47">
        <f>VLOOKUP($A35,'Occupancy Raw Data'!$B$8:$BE$45,'Occupancy Raw Data'!AG$3,FALSE)</f>
        <v>46.146822498173798</v>
      </c>
      <c r="C35" s="48">
        <f>VLOOKUP($A35,'Occupancy Raw Data'!$B$8:$BE$45,'Occupancy Raw Data'!AH$3,FALSE)</f>
        <v>58.418553688823899</v>
      </c>
      <c r="D35" s="48">
        <f>VLOOKUP($A35,'Occupancy Raw Data'!$B$8:$BE$45,'Occupancy Raw Data'!AI$3,FALSE)</f>
        <v>62.737399561723798</v>
      </c>
      <c r="E35" s="48">
        <f>VLOOKUP($A35,'Occupancy Raw Data'!$B$8:$BE$45,'Occupancy Raw Data'!AJ$3,FALSE)</f>
        <v>62.9245799853907</v>
      </c>
      <c r="F35" s="48">
        <f>VLOOKUP($A35,'Occupancy Raw Data'!$B$8:$BE$45,'Occupancy Raw Data'!AK$3,FALSE)</f>
        <v>62.267165814463098</v>
      </c>
      <c r="G35" s="49">
        <f>VLOOKUP($A35,'Occupancy Raw Data'!$B$8:$BE$45,'Occupancy Raw Data'!AL$3,FALSE)</f>
        <v>58.498904309715101</v>
      </c>
      <c r="H35" s="48">
        <f>VLOOKUP($A35,'Occupancy Raw Data'!$B$8:$BE$45,'Occupancy Raw Data'!AN$3,FALSE)</f>
        <v>68.252373995617205</v>
      </c>
      <c r="I35" s="48">
        <f>VLOOKUP($A35,'Occupancy Raw Data'!$B$8:$BE$45,'Occupancy Raw Data'!AO$3,FALSE)</f>
        <v>66.526661796932004</v>
      </c>
      <c r="J35" s="49">
        <f>VLOOKUP($A35,'Occupancy Raw Data'!$B$8:$BE$45,'Occupancy Raw Data'!AP$3,FALSE)</f>
        <v>67.389517896274597</v>
      </c>
      <c r="K35" s="50">
        <f>VLOOKUP($A35,'Occupancy Raw Data'!$B$8:$BE$45,'Occupancy Raw Data'!AR$3,FALSE)</f>
        <v>61.039079620160699</v>
      </c>
      <c r="M35" s="47">
        <f>VLOOKUP($A35,'Occupancy Raw Data'!$B$8:$BE$45,'Occupancy Raw Data'!AT$3,FALSE)</f>
        <v>2.5011060418464099</v>
      </c>
      <c r="N35" s="48">
        <f>VLOOKUP($A35,'Occupancy Raw Data'!$B$8:$BE$45,'Occupancy Raw Data'!AU$3,FALSE)</f>
        <v>2.0343440156058001</v>
      </c>
      <c r="O35" s="48">
        <f>VLOOKUP($A35,'Occupancy Raw Data'!$B$8:$BE$45,'Occupancy Raw Data'!AV$3,FALSE)</f>
        <v>1.23162644685472</v>
      </c>
      <c r="P35" s="48">
        <f>VLOOKUP($A35,'Occupancy Raw Data'!$B$8:$BE$45,'Occupancy Raw Data'!AW$3,FALSE)</f>
        <v>-2.5866973172056298</v>
      </c>
      <c r="Q35" s="48">
        <f>VLOOKUP($A35,'Occupancy Raw Data'!$B$8:$BE$45,'Occupancy Raw Data'!AX$3,FALSE)</f>
        <v>-1.51087410845798</v>
      </c>
      <c r="R35" s="49">
        <f>VLOOKUP($A35,'Occupancy Raw Data'!$B$8:$BE$45,'Occupancy Raw Data'!AY$3,FALSE)</f>
        <v>0.146523903752972</v>
      </c>
      <c r="S35" s="48">
        <f>VLOOKUP($A35,'Occupancy Raw Data'!$B$8:$BE$45,'Occupancy Raw Data'!BA$3,FALSE)</f>
        <v>-4.1551094250989404</v>
      </c>
      <c r="T35" s="48">
        <f>VLOOKUP($A35,'Occupancy Raw Data'!$B$8:$BE$45,'Occupancy Raw Data'!BB$3,FALSE)</f>
        <v>-6.6985700666850096</v>
      </c>
      <c r="U35" s="49">
        <f>VLOOKUP($A35,'Occupancy Raw Data'!$B$8:$BE$45,'Occupancy Raw Data'!BC$3,FALSE)</f>
        <v>-5.4276224926825902</v>
      </c>
      <c r="V35" s="50">
        <f>VLOOKUP($A35,'Occupancy Raw Data'!$B$8:$BE$45,'Occupancy Raw Data'!BE$3,FALSE)</f>
        <v>-1.6790335564466801</v>
      </c>
      <c r="X35" s="51">
        <f>VLOOKUP($A35,'ADR Raw Data'!$B$6:$BE$43,'ADR Raw Data'!AG$1,FALSE)</f>
        <v>92.379592402057696</v>
      </c>
      <c r="Y35" s="52">
        <f>VLOOKUP($A35,'ADR Raw Data'!$B$6:$BE$43,'ADR Raw Data'!AH$1,FALSE)</f>
        <v>101.137818068146</v>
      </c>
      <c r="Z35" s="52">
        <f>VLOOKUP($A35,'ADR Raw Data'!$B$6:$BE$43,'ADR Raw Data'!AI$1,FALSE)</f>
        <v>103.556331683888</v>
      </c>
      <c r="AA35" s="52">
        <f>VLOOKUP($A35,'ADR Raw Data'!$B$6:$BE$43,'ADR Raw Data'!AJ$1,FALSE)</f>
        <v>101.91326053834401</v>
      </c>
      <c r="AB35" s="52">
        <f>VLOOKUP($A35,'ADR Raw Data'!$B$6:$BE$43,'ADR Raw Data'!AK$1,FALSE)</f>
        <v>100.830566757093</v>
      </c>
      <c r="AC35" s="53">
        <f>VLOOKUP($A35,'ADR Raw Data'!$B$6:$BE$43,'ADR Raw Data'!AL$1,FALSE)</f>
        <v>100.376195916838</v>
      </c>
      <c r="AD35" s="52">
        <f>VLOOKUP($A35,'ADR Raw Data'!$B$6:$BE$43,'ADR Raw Data'!AN$1,FALSE)</f>
        <v>109.557882943143</v>
      </c>
      <c r="AE35" s="52">
        <f>VLOOKUP($A35,'ADR Raw Data'!$B$6:$BE$43,'ADR Raw Data'!AO$1,FALSE)</f>
        <v>110.119346692286</v>
      </c>
      <c r="AF35" s="53">
        <f>VLOOKUP($A35,'ADR Raw Data'!$B$6:$BE$43,'ADR Raw Data'!AP$1,FALSE)</f>
        <v>109.835020323826</v>
      </c>
      <c r="AG35" s="54">
        <f>VLOOKUP($A35,'ADR Raw Data'!$B$6:$BE$43,'ADR Raw Data'!AR$1,FALSE)</f>
        <v>103.35988449620601</v>
      </c>
      <c r="AI35" s="47">
        <f>VLOOKUP($A35,'ADR Raw Data'!$B$6:$BE$43,'ADR Raw Data'!AT$1,FALSE)</f>
        <v>-2.1657599075845102</v>
      </c>
      <c r="AJ35" s="48">
        <f>VLOOKUP($A35,'ADR Raw Data'!$B$6:$BE$43,'ADR Raw Data'!AU$1,FALSE)</f>
        <v>1.5757840758375601</v>
      </c>
      <c r="AK35" s="48">
        <f>VLOOKUP($A35,'ADR Raw Data'!$B$6:$BE$43,'ADR Raw Data'!AV$1,FALSE)</f>
        <v>-0.149736900839082</v>
      </c>
      <c r="AL35" s="48">
        <f>VLOOKUP($A35,'ADR Raw Data'!$B$6:$BE$43,'ADR Raw Data'!AW$1,FALSE)</f>
        <v>-2.6812368387524099</v>
      </c>
      <c r="AM35" s="48">
        <f>VLOOKUP($A35,'ADR Raw Data'!$B$6:$BE$43,'ADR Raw Data'!AX$1,FALSE)</f>
        <v>-1.6958148580257999</v>
      </c>
      <c r="AN35" s="49">
        <f>VLOOKUP($A35,'ADR Raw Data'!$B$6:$BE$43,'ADR Raw Data'!AY$1,FALSE)</f>
        <v>-1.0526883739562301</v>
      </c>
      <c r="AO35" s="48">
        <f>VLOOKUP($A35,'ADR Raw Data'!$B$6:$BE$43,'ADR Raw Data'!BA$1,FALSE)</f>
        <v>-5.9865943339797596</v>
      </c>
      <c r="AP35" s="48">
        <f>VLOOKUP($A35,'ADR Raw Data'!$B$6:$BE$43,'ADR Raw Data'!BB$1,FALSE)</f>
        <v>-7.0593357123209701</v>
      </c>
      <c r="AQ35" s="49">
        <f>VLOOKUP($A35,'ADR Raw Data'!$B$6:$BE$43,'ADR Raw Data'!BC$1,FALSE)</f>
        <v>-6.53052277415705</v>
      </c>
      <c r="AR35" s="50">
        <f>VLOOKUP($A35,'ADR Raw Data'!$B$6:$BE$43,'ADR Raw Data'!BE$1,FALSE)</f>
        <v>-3.1397073512217299</v>
      </c>
      <c r="AT35" s="51">
        <f>VLOOKUP($A35,'RevPAR Raw Data'!$B$6:$BE$43,'RevPAR Raw Data'!AG$1,FALSE)</f>
        <v>42.630246530313997</v>
      </c>
      <c r="AU35" s="52">
        <f>VLOOKUP($A35,'RevPAR Raw Data'!$B$6:$BE$43,'RevPAR Raw Data'!AH$1,FALSE)</f>
        <v>59.083250547845097</v>
      </c>
      <c r="AV35" s="52">
        <f>VLOOKUP($A35,'RevPAR Raw Data'!$B$6:$BE$43,'RevPAR Raw Data'!AI$1,FALSE)</f>
        <v>64.968549579985293</v>
      </c>
      <c r="AW35" s="52">
        <f>VLOOKUP($A35,'RevPAR Raw Data'!$B$6:$BE$43,'RevPAR Raw Data'!AJ$1,FALSE)</f>
        <v>64.128491143170095</v>
      </c>
      <c r="AX35" s="52">
        <f>VLOOKUP($A35,'RevPAR Raw Data'!$B$6:$BE$43,'RevPAR Raw Data'!AK$1,FALSE)</f>
        <v>62.784336194302398</v>
      </c>
      <c r="AY35" s="53">
        <f>VLOOKUP($A35,'RevPAR Raw Data'!$B$6:$BE$43,'RevPAR Raw Data'!AL$1,FALSE)</f>
        <v>58.718974799123401</v>
      </c>
      <c r="AZ35" s="52">
        <f>VLOOKUP($A35,'RevPAR Raw Data'!$B$6:$BE$43,'RevPAR Raw Data'!AN$1,FALSE)</f>
        <v>74.775856008035007</v>
      </c>
      <c r="BA35" s="52">
        <f>VLOOKUP($A35,'RevPAR Raw Data'!$B$6:$BE$43,'RevPAR Raw Data'!AO$1,FALSE)</f>
        <v>73.258725346968504</v>
      </c>
      <c r="BB35" s="53">
        <f>VLOOKUP($A35,'RevPAR Raw Data'!$B$6:$BE$43,'RevPAR Raw Data'!AP$1,FALSE)</f>
        <v>74.017290677501805</v>
      </c>
      <c r="BC35" s="54">
        <f>VLOOKUP($A35,'RevPAR Raw Data'!$B$6:$BE$43,'RevPAR Raw Data'!AR$1,FALSE)</f>
        <v>63.089922192945799</v>
      </c>
      <c r="BE35" s="47">
        <f>VLOOKUP($A35,'RevPAR Raw Data'!$B$6:$BE$43,'RevPAR Raw Data'!AT$1,FALSE)</f>
        <v>0.28117818236141001</v>
      </c>
      <c r="BF35" s="48">
        <f>VLOOKUP($A35,'RevPAR Raw Data'!$B$6:$BE$43,'RevPAR Raw Data'!AU$1,FALSE)</f>
        <v>3.64218496048903</v>
      </c>
      <c r="BG35" s="48">
        <f>VLOOKUP($A35,'RevPAR Raw Data'!$B$6:$BE$43,'RevPAR Raw Data'!AV$1,FALSE)</f>
        <v>1.0800453467442099</v>
      </c>
      <c r="BH35" s="48">
        <f>VLOOKUP($A35,'RevPAR Raw Data'!$B$6:$BE$43,'RevPAR Raw Data'!AW$1,FALSE)</f>
        <v>-5.1985786745821096</v>
      </c>
      <c r="BI35" s="48">
        <f>VLOOKUP($A35,'RevPAR Raw Data'!$B$6:$BE$43,'RevPAR Raw Data'!AX$1,FALSE)</f>
        <v>-3.1810673388664901</v>
      </c>
      <c r="BJ35" s="49">
        <f>VLOOKUP($A35,'RevPAR Raw Data'!$B$6:$BE$43,'RevPAR Raw Data'!AY$1,FALSE)</f>
        <v>-0.907706910303132</v>
      </c>
      <c r="BK35" s="48">
        <f>VLOOKUP($A35,'RevPAR Raw Data'!$B$6:$BE$43,'RevPAR Raw Data'!BA$1,FALSE)</f>
        <v>-9.8929542136650692</v>
      </c>
      <c r="BL35" s="48">
        <f>VLOOKUP($A35,'RevPAR Raw Data'!$B$6:$BE$43,'RevPAR Raw Data'!BB$1,FALSE)</f>
        <v>-13.285031230073599</v>
      </c>
      <c r="BM35" s="49">
        <f>VLOOKUP($A35,'RevPAR Raw Data'!$B$6:$BE$43,'RevPAR Raw Data'!BC$1,FALSE)</f>
        <v>-11.603693143859701</v>
      </c>
      <c r="BN35" s="50">
        <f>VLOOKUP($A35,'RevPAR Raw Data'!$B$6:$BE$43,'RevPAR Raw Data'!BE$1,FALSE)</f>
        <v>-4.7660241676671804</v>
      </c>
    </row>
    <row r="36" spans="1:66" x14ac:dyDescent="0.45">
      <c r="A36" s="63" t="s">
        <v>48</v>
      </c>
      <c r="B36" s="47">
        <f>VLOOKUP($A36,'Occupancy Raw Data'!$B$8:$BE$45,'Occupancy Raw Data'!AG$3,FALSE)</f>
        <v>49.878724878724803</v>
      </c>
      <c r="C36" s="48">
        <f>VLOOKUP($A36,'Occupancy Raw Data'!$B$8:$BE$45,'Occupancy Raw Data'!AH$3,FALSE)</f>
        <v>64.593439593439498</v>
      </c>
      <c r="D36" s="48">
        <f>VLOOKUP($A36,'Occupancy Raw Data'!$B$8:$BE$45,'Occupancy Raw Data'!AI$3,FALSE)</f>
        <v>69.525294525294498</v>
      </c>
      <c r="E36" s="48">
        <f>VLOOKUP($A36,'Occupancy Raw Data'!$B$8:$BE$45,'Occupancy Raw Data'!AJ$3,FALSE)</f>
        <v>69.115269115269101</v>
      </c>
      <c r="F36" s="48">
        <f>VLOOKUP($A36,'Occupancy Raw Data'!$B$8:$BE$45,'Occupancy Raw Data'!AK$3,FALSE)</f>
        <v>76.963501963501898</v>
      </c>
      <c r="G36" s="49">
        <f>VLOOKUP($A36,'Occupancy Raw Data'!$B$8:$BE$45,'Occupancy Raw Data'!AL$3,FALSE)</f>
        <v>66.015246015246007</v>
      </c>
      <c r="H36" s="48">
        <f>VLOOKUP($A36,'Occupancy Raw Data'!$B$8:$BE$45,'Occupancy Raw Data'!AN$3,FALSE)</f>
        <v>83.125433125433105</v>
      </c>
      <c r="I36" s="48">
        <f>VLOOKUP($A36,'Occupancy Raw Data'!$B$8:$BE$45,'Occupancy Raw Data'!AO$3,FALSE)</f>
        <v>78.903903903903895</v>
      </c>
      <c r="J36" s="49">
        <f>VLOOKUP($A36,'Occupancy Raw Data'!$B$8:$BE$45,'Occupancy Raw Data'!AP$3,FALSE)</f>
        <v>81.0146685146685</v>
      </c>
      <c r="K36" s="50">
        <f>VLOOKUP($A36,'Occupancy Raw Data'!$B$8:$BE$45,'Occupancy Raw Data'!AR$3,FALSE)</f>
        <v>70.300795300795301</v>
      </c>
      <c r="M36" s="47">
        <f>VLOOKUP($A36,'Occupancy Raw Data'!$B$8:$BE$45,'Occupancy Raw Data'!AT$3,FALSE)</f>
        <v>2.489554239971</v>
      </c>
      <c r="N36" s="48">
        <f>VLOOKUP($A36,'Occupancy Raw Data'!$B$8:$BE$45,'Occupancy Raw Data'!AU$3,FALSE)</f>
        <v>1.8666051566800901</v>
      </c>
      <c r="O36" s="48">
        <f>VLOOKUP($A36,'Occupancy Raw Data'!$B$8:$BE$45,'Occupancy Raw Data'!AV$3,FALSE)</f>
        <v>0.34530631720327198</v>
      </c>
      <c r="P36" s="48">
        <f>VLOOKUP($A36,'Occupancy Raw Data'!$B$8:$BE$45,'Occupancy Raw Data'!AW$3,FALSE)</f>
        <v>1.90132295395453</v>
      </c>
      <c r="Q36" s="48">
        <f>VLOOKUP($A36,'Occupancy Raw Data'!$B$8:$BE$45,'Occupancy Raw Data'!AX$3,FALSE)</f>
        <v>1.52757357099532</v>
      </c>
      <c r="R36" s="49">
        <f>VLOOKUP($A36,'Occupancy Raw Data'!$B$8:$BE$45,'Occupancy Raw Data'!AY$3,FALSE)</f>
        <v>1.5637279327299101</v>
      </c>
      <c r="S36" s="48">
        <f>VLOOKUP($A36,'Occupancy Raw Data'!$B$8:$BE$45,'Occupancy Raw Data'!BA$3,FALSE)</f>
        <v>-6.10149791049059E-3</v>
      </c>
      <c r="T36" s="48">
        <f>VLOOKUP($A36,'Occupancy Raw Data'!$B$8:$BE$45,'Occupancy Raw Data'!BB$3,FALSE)</f>
        <v>1.7877855682733701</v>
      </c>
      <c r="U36" s="49">
        <f>VLOOKUP($A36,'Occupancy Raw Data'!$B$8:$BE$45,'Occupancy Raw Data'!BC$3,FALSE)</f>
        <v>0.87961055225629203</v>
      </c>
      <c r="V36" s="50">
        <f>VLOOKUP($A36,'Occupancy Raw Data'!$B$8:$BE$45,'Occupancy Raw Data'!BE$3,FALSE)</f>
        <v>1.31132049458315</v>
      </c>
      <c r="X36" s="51">
        <f>VLOOKUP($A36,'ADR Raw Data'!$B$6:$BE$43,'ADR Raw Data'!AG$1,FALSE)</f>
        <v>132.513632048164</v>
      </c>
      <c r="Y36" s="52">
        <f>VLOOKUP($A36,'ADR Raw Data'!$B$6:$BE$43,'ADR Raw Data'!AH$1,FALSE)</f>
        <v>132.65263656683001</v>
      </c>
      <c r="Z36" s="52">
        <f>VLOOKUP($A36,'ADR Raw Data'!$B$6:$BE$43,'ADR Raw Data'!AI$1,FALSE)</f>
        <v>137.95176509676801</v>
      </c>
      <c r="AA36" s="52">
        <f>VLOOKUP($A36,'ADR Raw Data'!$B$6:$BE$43,'ADR Raw Data'!AJ$1,FALSE)</f>
        <v>136.34590407754001</v>
      </c>
      <c r="AB36" s="52">
        <f>VLOOKUP($A36,'ADR Raw Data'!$B$6:$BE$43,'ADR Raw Data'!AK$1,FALSE)</f>
        <v>152.48295715464801</v>
      </c>
      <c r="AC36" s="53">
        <f>VLOOKUP($A36,'ADR Raw Data'!$B$6:$BE$43,'ADR Raw Data'!AL$1,FALSE)</f>
        <v>139.144961683812</v>
      </c>
      <c r="AD36" s="52">
        <f>VLOOKUP($A36,'ADR Raw Data'!$B$6:$BE$43,'ADR Raw Data'!AN$1,FALSE)</f>
        <v>212.51809087119599</v>
      </c>
      <c r="AE36" s="52">
        <f>VLOOKUP($A36,'ADR Raw Data'!$B$6:$BE$43,'ADR Raw Data'!AO$1,FALSE)</f>
        <v>214.841760228353</v>
      </c>
      <c r="AF36" s="53">
        <f>VLOOKUP($A36,'ADR Raw Data'!$B$6:$BE$43,'ADR Raw Data'!AP$1,FALSE)</f>
        <v>213.64965498806001</v>
      </c>
      <c r="AG36" s="54">
        <f>VLOOKUP($A36,'ADR Raw Data'!$B$6:$BE$43,'ADR Raw Data'!AR$1,FALSE)</f>
        <v>163.67617382324201</v>
      </c>
      <c r="AI36" s="47">
        <f>VLOOKUP($A36,'ADR Raw Data'!$B$6:$BE$43,'ADR Raw Data'!AT$1,FALSE)</f>
        <v>2.6765872683988201</v>
      </c>
      <c r="AJ36" s="48">
        <f>VLOOKUP($A36,'ADR Raw Data'!$B$6:$BE$43,'ADR Raw Data'!AU$1,FALSE)</f>
        <v>3.83357252480908</v>
      </c>
      <c r="AK36" s="48">
        <f>VLOOKUP($A36,'ADR Raw Data'!$B$6:$BE$43,'ADR Raw Data'!AV$1,FALSE)</f>
        <v>2.3899066952944001</v>
      </c>
      <c r="AL36" s="48">
        <f>VLOOKUP($A36,'ADR Raw Data'!$B$6:$BE$43,'ADR Raw Data'!AW$1,FALSE)</f>
        <v>0.58177746346972103</v>
      </c>
      <c r="AM36" s="48">
        <f>VLOOKUP($A36,'ADR Raw Data'!$B$6:$BE$43,'ADR Raw Data'!AX$1,FALSE)</f>
        <v>-4.3666729296174998</v>
      </c>
      <c r="AN36" s="49">
        <f>VLOOKUP($A36,'ADR Raw Data'!$B$6:$BE$43,'ADR Raw Data'!AY$1,FALSE)</f>
        <v>0.49623732633241502</v>
      </c>
      <c r="AO36" s="48">
        <f>VLOOKUP($A36,'ADR Raw Data'!$B$6:$BE$43,'ADR Raw Data'!BA$1,FALSE)</f>
        <v>1.62816622672654</v>
      </c>
      <c r="AP36" s="48">
        <f>VLOOKUP($A36,'ADR Raw Data'!$B$6:$BE$43,'ADR Raw Data'!BB$1,FALSE)</f>
        <v>2.8909188178913898</v>
      </c>
      <c r="AQ36" s="49">
        <f>VLOOKUP($A36,'ADR Raw Data'!$B$6:$BE$43,'ADR Raw Data'!BC$1,FALSE)</f>
        <v>2.2423876827412101</v>
      </c>
      <c r="AR36" s="50">
        <f>VLOOKUP($A36,'ADR Raw Data'!$B$6:$BE$43,'ADR Raw Data'!BE$1,FALSE)</f>
        <v>1.1175528953213001</v>
      </c>
      <c r="AT36" s="51">
        <f>VLOOKUP($A36,'RevPAR Raw Data'!$B$6:$BE$43,'RevPAR Raw Data'!AG$1,FALSE)</f>
        <v>66.096109956109899</v>
      </c>
      <c r="AU36" s="52">
        <f>VLOOKUP($A36,'RevPAR Raw Data'!$B$6:$BE$43,'RevPAR Raw Data'!AH$1,FALSE)</f>
        <v>85.6849006699006</v>
      </c>
      <c r="AV36" s="52">
        <f>VLOOKUP($A36,'RevPAR Raw Data'!$B$6:$BE$43,'RevPAR Raw Data'!AI$1,FALSE)</f>
        <v>95.911370986370898</v>
      </c>
      <c r="AW36" s="52">
        <f>VLOOKUP($A36,'RevPAR Raw Data'!$B$6:$BE$43,'RevPAR Raw Data'!AJ$1,FALSE)</f>
        <v>94.235838530838507</v>
      </c>
      <c r="AX36" s="52">
        <f>VLOOKUP($A36,'RevPAR Raw Data'!$B$6:$BE$43,'RevPAR Raw Data'!AK$1,FALSE)</f>
        <v>117.35622372372301</v>
      </c>
      <c r="AY36" s="53">
        <f>VLOOKUP($A36,'RevPAR Raw Data'!$B$6:$BE$43,'RevPAR Raw Data'!AL$1,FALSE)</f>
        <v>91.856888773388704</v>
      </c>
      <c r="AZ36" s="52">
        <f>VLOOKUP($A36,'RevPAR Raw Data'!$B$6:$BE$43,'RevPAR Raw Data'!AN$1,FALSE)</f>
        <v>176.65658350658299</v>
      </c>
      <c r="BA36" s="52">
        <f>VLOOKUP($A36,'RevPAR Raw Data'!$B$6:$BE$43,'RevPAR Raw Data'!AO$1,FALSE)</f>
        <v>169.51853603603601</v>
      </c>
      <c r="BB36" s="53">
        <f>VLOOKUP($A36,'RevPAR Raw Data'!$B$6:$BE$43,'RevPAR Raw Data'!AP$1,FALSE)</f>
        <v>173.087559771309</v>
      </c>
      <c r="BC36" s="54">
        <f>VLOOKUP($A36,'RevPAR Raw Data'!$B$6:$BE$43,'RevPAR Raw Data'!AR$1,FALSE)</f>
        <v>115.065651915651</v>
      </c>
      <c r="BE36" s="47">
        <f>VLOOKUP($A36,'RevPAR Raw Data'!$B$6:$BE$43,'RevPAR Raw Data'!AT$1,FALSE)</f>
        <v>5.2327766001967797</v>
      </c>
      <c r="BF36" s="48">
        <f>VLOOKUP($A36,'RevPAR Raw Data'!$B$6:$BE$43,'RevPAR Raw Data'!AU$1,FALSE)</f>
        <v>5.77173534392234</v>
      </c>
      <c r="BG36" s="48">
        <f>VLOOKUP($A36,'RevPAR Raw Data'!$B$6:$BE$43,'RevPAR Raw Data'!AV$1,FALSE)</f>
        <v>2.7434655112917898</v>
      </c>
      <c r="BH36" s="48">
        <f>VLOOKUP($A36,'RevPAR Raw Data'!$B$6:$BE$43,'RevPAR Raw Data'!AW$1,FALSE)</f>
        <v>2.49416188587813</v>
      </c>
      <c r="BI36" s="48">
        <f>VLOOKUP($A36,'RevPAR Raw Data'!$B$6:$BE$43,'RevPAR Raw Data'!AX$1,FALSE)</f>
        <v>-2.9058035002268201</v>
      </c>
      <c r="BJ36" s="49">
        <f>VLOOKUP($A36,'RevPAR Raw Data'!$B$6:$BE$43,'RevPAR Raw Data'!AY$1,FALSE)</f>
        <v>2.0677250607468101</v>
      </c>
      <c r="BK36" s="48">
        <f>VLOOKUP($A36,'RevPAR Raw Data'!$B$6:$BE$43,'RevPAR Raw Data'!BA$1,FALSE)</f>
        <v>1.6219653862877501</v>
      </c>
      <c r="BL36" s="48">
        <f>VLOOKUP($A36,'RevPAR Raw Data'!$B$6:$BE$43,'RevPAR Raw Data'!BB$1,FALSE)</f>
        <v>4.73038781558152</v>
      </c>
      <c r="BM36" s="49">
        <f>VLOOKUP($A36,'RevPAR Raw Data'!$B$6:$BE$43,'RevPAR Raw Data'!BC$1,FALSE)</f>
        <v>3.1417225136773799</v>
      </c>
      <c r="BN36" s="50">
        <f>VLOOKUP($A36,'RevPAR Raw Data'!$B$6:$BE$43,'RevPAR Raw Data'!BE$1,FALSE)</f>
        <v>2.44352809005861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72</v>
      </c>
      <c r="B38" s="47">
        <f>VLOOKUP($A38,'Occupancy Raw Data'!$B$8:$BE$45,'Occupancy Raw Data'!AG$3,FALSE)</f>
        <v>46.570878388386902</v>
      </c>
      <c r="C38" s="48">
        <f>VLOOKUP($A38,'Occupancy Raw Data'!$B$8:$BE$45,'Occupancy Raw Data'!AH$3,FALSE)</f>
        <v>54.688194341578999</v>
      </c>
      <c r="D38" s="48">
        <f>VLOOKUP($A38,'Occupancy Raw Data'!$B$8:$BE$45,'Occupancy Raw Data'!AI$3,FALSE)</f>
        <v>58.602429269737797</v>
      </c>
      <c r="E38" s="48">
        <f>VLOOKUP($A38,'Occupancy Raw Data'!$B$8:$BE$45,'Occupancy Raw Data'!AJ$3,FALSE)</f>
        <v>58.009924455636202</v>
      </c>
      <c r="F38" s="48">
        <f>VLOOKUP($A38,'Occupancy Raw Data'!$B$8:$BE$45,'Occupancy Raw Data'!AK$3,FALSE)</f>
        <v>54.943712042660302</v>
      </c>
      <c r="G38" s="49">
        <f>VLOOKUP($A38,'Occupancy Raw Data'!$B$8:$BE$45,'Occupancy Raw Data'!AL$3,FALSE)</f>
        <v>54.563027699599999</v>
      </c>
      <c r="H38" s="48">
        <f>VLOOKUP($A38,'Occupancy Raw Data'!$B$8:$BE$45,'Occupancy Raw Data'!AN$3,FALSE)</f>
        <v>62.912901792326998</v>
      </c>
      <c r="I38" s="48">
        <f>VLOOKUP($A38,'Occupancy Raw Data'!$B$8:$BE$45,'Occupancy Raw Data'!AO$3,FALSE)</f>
        <v>59.965190342171503</v>
      </c>
      <c r="J38" s="49">
        <f>VLOOKUP($A38,'Occupancy Raw Data'!$B$8:$BE$45,'Occupancy Raw Data'!AP$3,FALSE)</f>
        <v>61.439046067249201</v>
      </c>
      <c r="K38" s="50">
        <f>VLOOKUP($A38,'Occupancy Raw Data'!$B$8:$BE$45,'Occupancy Raw Data'!AR$3,FALSE)</f>
        <v>56.527604376071203</v>
      </c>
      <c r="M38" s="47">
        <f>VLOOKUP($A38,'Occupancy Raw Data'!$B$8:$BE$45,'Occupancy Raw Data'!AT$3,FALSE)</f>
        <v>-11.440274892376999</v>
      </c>
      <c r="N38" s="48">
        <f>VLOOKUP($A38,'Occupancy Raw Data'!$B$8:$BE$45,'Occupancy Raw Data'!AU$3,FALSE)</f>
        <v>-7.5470805787733601</v>
      </c>
      <c r="O38" s="48">
        <f>VLOOKUP($A38,'Occupancy Raw Data'!$B$8:$BE$45,'Occupancy Raw Data'!AV$3,FALSE)</f>
        <v>-5.7814090879259901</v>
      </c>
      <c r="P38" s="48">
        <f>VLOOKUP($A38,'Occupancy Raw Data'!$B$8:$BE$45,'Occupancy Raw Data'!AW$3,FALSE)</f>
        <v>-6.2094208478165198</v>
      </c>
      <c r="Q38" s="48">
        <f>VLOOKUP($A38,'Occupancy Raw Data'!$B$8:$BE$45,'Occupancy Raw Data'!AX$3,FALSE)</f>
        <v>-8.71992748446368</v>
      </c>
      <c r="R38" s="49">
        <f>VLOOKUP($A38,'Occupancy Raw Data'!$B$8:$BE$45,'Occupancy Raw Data'!AY$3,FALSE)</f>
        <v>-7.8267306597648201</v>
      </c>
      <c r="S38" s="48">
        <f>VLOOKUP($A38,'Occupancy Raw Data'!$B$8:$BE$45,'Occupancy Raw Data'!BA$3,FALSE)</f>
        <v>-8.8081859112345207</v>
      </c>
      <c r="T38" s="48">
        <f>VLOOKUP($A38,'Occupancy Raw Data'!$B$8:$BE$45,'Occupancy Raw Data'!BB$3,FALSE)</f>
        <v>-14.199351670966101</v>
      </c>
      <c r="U38" s="49">
        <f>VLOOKUP($A38,'Occupancy Raw Data'!$B$8:$BE$45,'Occupancy Raw Data'!BC$3,FALSE)</f>
        <v>-11.5212245310019</v>
      </c>
      <c r="V38" s="50">
        <f>VLOOKUP($A38,'Occupancy Raw Data'!$B$8:$BE$45,'Occupancy Raw Data'!BE$3,FALSE)</f>
        <v>-9.0066205525994203</v>
      </c>
      <c r="X38" s="51">
        <f>VLOOKUP($A38,'ADR Raw Data'!$B$6:$BE$43,'ADR Raw Data'!AG$1,FALSE)</f>
        <v>116.239535623409</v>
      </c>
      <c r="Y38" s="52">
        <f>VLOOKUP($A38,'ADR Raw Data'!$B$6:$BE$43,'ADR Raw Data'!AH$1,FALSE)</f>
        <v>99.928859019501601</v>
      </c>
      <c r="Z38" s="52">
        <f>VLOOKUP($A38,'ADR Raw Data'!$B$6:$BE$43,'ADR Raw Data'!AI$1,FALSE)</f>
        <v>101.43246508688701</v>
      </c>
      <c r="AA38" s="52">
        <f>VLOOKUP($A38,'ADR Raw Data'!$B$6:$BE$43,'ADR Raw Data'!AJ$1,FALSE)</f>
        <v>101.258319182891</v>
      </c>
      <c r="AB38" s="52">
        <f>VLOOKUP($A38,'ADR Raw Data'!$B$6:$BE$43,'ADR Raw Data'!AK$1,FALSE)</f>
        <v>99.930856642178298</v>
      </c>
      <c r="AC38" s="53">
        <f>VLOOKUP($A38,'ADR Raw Data'!$B$6:$BE$43,'ADR Raw Data'!AL$1,FALSE)</f>
        <v>103.319246922126</v>
      </c>
      <c r="AD38" s="52">
        <f>VLOOKUP($A38,'ADR Raw Data'!$B$6:$BE$43,'ADR Raw Data'!AN$1,FALSE)</f>
        <v>109.36232150214801</v>
      </c>
      <c r="AE38" s="52">
        <f>VLOOKUP($A38,'ADR Raw Data'!$B$6:$BE$43,'ADR Raw Data'!AO$1,FALSE)</f>
        <v>108.741496325572</v>
      </c>
      <c r="AF38" s="53">
        <f>VLOOKUP($A38,'ADR Raw Data'!$B$6:$BE$43,'ADR Raw Data'!AP$1,FALSE)</f>
        <v>109.05935537339499</v>
      </c>
      <c r="AG38" s="54">
        <f>VLOOKUP($A38,'ADR Raw Data'!$B$6:$BE$43,'ADR Raw Data'!AR$1,FALSE)</f>
        <v>105.101773183719</v>
      </c>
      <c r="AI38" s="47">
        <f>VLOOKUP($A38,'ADR Raw Data'!$B$6:$BE$43,'ADR Raw Data'!AT$1,FALSE)</f>
        <v>0.87805981341052397</v>
      </c>
      <c r="AJ38" s="48">
        <f>VLOOKUP($A38,'ADR Raw Data'!$B$6:$BE$43,'ADR Raw Data'!AU$1,FALSE)</f>
        <v>0.54373589395192801</v>
      </c>
      <c r="AK38" s="48">
        <f>VLOOKUP($A38,'ADR Raw Data'!$B$6:$BE$43,'ADR Raw Data'!AV$1,FALSE)</f>
        <v>-0.50219182180935795</v>
      </c>
      <c r="AL38" s="48">
        <f>VLOOKUP($A38,'ADR Raw Data'!$B$6:$BE$43,'ADR Raw Data'!AW$1,FALSE)</f>
        <v>0.46089161949325702</v>
      </c>
      <c r="AM38" s="48">
        <f>VLOOKUP($A38,'ADR Raw Data'!$B$6:$BE$43,'ADR Raw Data'!AX$1,FALSE)</f>
        <v>-4.2935261351759202</v>
      </c>
      <c r="AN38" s="49">
        <f>VLOOKUP($A38,'ADR Raw Data'!$B$6:$BE$43,'ADR Raw Data'!AY$1,FALSE)</f>
        <v>-0.707478750646091</v>
      </c>
      <c r="AO38" s="48">
        <f>VLOOKUP($A38,'ADR Raw Data'!$B$6:$BE$43,'ADR Raw Data'!BA$1,FALSE)</f>
        <v>-12.9853368708389</v>
      </c>
      <c r="AP38" s="48">
        <f>VLOOKUP($A38,'ADR Raw Data'!$B$6:$BE$43,'ADR Raw Data'!BB$1,FALSE)</f>
        <v>-17.078799457590598</v>
      </c>
      <c r="AQ38" s="49">
        <f>VLOOKUP($A38,'ADR Raw Data'!$B$6:$BE$43,'ADR Raw Data'!BC$1,FALSE)</f>
        <v>-15.081430275565699</v>
      </c>
      <c r="AR38" s="50">
        <f>VLOOKUP($A38,'ADR Raw Data'!$B$6:$BE$43,'ADR Raw Data'!BE$1,FALSE)</f>
        <v>-6.02421155470077</v>
      </c>
      <c r="AT38" s="51">
        <f>VLOOKUP($A38,'RevPAR Raw Data'!$B$6:$BE$43,'RevPAR Raw Data'!AG$1,FALSE)</f>
        <v>54.133772774403702</v>
      </c>
      <c r="AU38" s="52">
        <f>VLOOKUP($A38,'RevPAR Raw Data'!$B$6:$BE$43,'RevPAR Raw Data'!AH$1,FALSE)</f>
        <v>54.649288623907502</v>
      </c>
      <c r="AV38" s="52">
        <f>VLOOKUP($A38,'RevPAR Raw Data'!$B$6:$BE$43,'RevPAR Raw Data'!AI$1,FALSE)</f>
        <v>59.441888609094903</v>
      </c>
      <c r="AW38" s="52">
        <f>VLOOKUP($A38,'RevPAR Raw Data'!$B$6:$BE$43,'RevPAR Raw Data'!AJ$1,FALSE)</f>
        <v>58.739874463042497</v>
      </c>
      <c r="AX38" s="52">
        <f>VLOOKUP($A38,'RevPAR Raw Data'!$B$6:$BE$43,'RevPAR Raw Data'!AK$1,FALSE)</f>
        <v>54.905722115242099</v>
      </c>
      <c r="AY38" s="53">
        <f>VLOOKUP($A38,'RevPAR Raw Data'!$B$6:$BE$43,'RevPAR Raw Data'!AL$1,FALSE)</f>
        <v>56.374109317138199</v>
      </c>
      <c r="AZ38" s="52">
        <f>VLOOKUP($A38,'RevPAR Raw Data'!$B$6:$BE$43,'RevPAR Raw Data'!AN$1,FALSE)</f>
        <v>68.803009924455594</v>
      </c>
      <c r="BA38" s="52">
        <f>VLOOKUP($A38,'RevPAR Raw Data'!$B$6:$BE$43,'RevPAR Raw Data'!AO$1,FALSE)</f>
        <v>65.207045252555105</v>
      </c>
      <c r="BB38" s="53">
        <f>VLOOKUP($A38,'RevPAR Raw Data'!$B$6:$BE$43,'RevPAR Raw Data'!AP$1,FALSE)</f>
        <v>67.005027588505399</v>
      </c>
      <c r="BC38" s="54">
        <f>VLOOKUP($A38,'RevPAR Raw Data'!$B$6:$BE$43,'RevPAR Raw Data'!AR$1,FALSE)</f>
        <v>59.411514537528802</v>
      </c>
      <c r="BE38" s="47">
        <f>VLOOKUP($A38,'RevPAR Raw Data'!$B$6:$BE$43,'RevPAR Raw Data'!AT$1,FALSE)</f>
        <v>-10.6626675353402</v>
      </c>
      <c r="BF38" s="48">
        <f>VLOOKUP($A38,'RevPAR Raw Data'!$B$6:$BE$43,'RevPAR Raw Data'!AU$1,FALSE)</f>
        <v>-7.0443808708736997</v>
      </c>
      <c r="BG38" s="48">
        <f>VLOOKUP($A38,'RevPAR Raw Data'!$B$6:$BE$43,'RevPAR Raw Data'!AV$1,FALSE)</f>
        <v>-6.25456714611044</v>
      </c>
      <c r="BH38" s="48">
        <f>VLOOKUP($A38,'RevPAR Raw Data'!$B$6:$BE$43,'RevPAR Raw Data'!AW$1,FALSE)</f>
        <v>-5.7771479286299199</v>
      </c>
      <c r="BI38" s="48">
        <f>VLOOKUP($A38,'RevPAR Raw Data'!$B$6:$BE$43,'RevPAR Raw Data'!AX$1,FALSE)</f>
        <v>-12.6390612541257</v>
      </c>
      <c r="BJ38" s="49">
        <f>VLOOKUP($A38,'RevPAR Raw Data'!$B$6:$BE$43,'RevPAR Raw Data'!AY$1,FALSE)</f>
        <v>-8.4788369541227695</v>
      </c>
      <c r="BK38" s="48">
        <f>VLOOKUP($A38,'RevPAR Raw Data'!$B$6:$BE$43,'RevPAR Raw Data'!BA$1,FALSE)</f>
        <v>-20.649750169289899</v>
      </c>
      <c r="BL38" s="48">
        <f>VLOOKUP($A38,'RevPAR Raw Data'!$B$6:$BE$43,'RevPAR Raw Data'!BB$1,FALSE)</f>
        <v>-28.853072332394401</v>
      </c>
      <c r="BM38" s="49">
        <f>VLOOKUP($A38,'RevPAR Raw Data'!$B$6:$BE$43,'RevPAR Raw Data'!BC$1,FALSE)</f>
        <v>-24.865089362033199</v>
      </c>
      <c r="BN38" s="50">
        <f>VLOOKUP($A38,'RevPAR Raw Data'!$B$6:$BE$43,'RevPAR Raw Data'!BE$1,FALSE)</f>
        <v>-14.488254231282401</v>
      </c>
    </row>
    <row r="39" spans="1:66" x14ac:dyDescent="0.4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45">
      <c r="A40" s="46" t="s">
        <v>71</v>
      </c>
      <c r="B40" s="47">
        <f>VLOOKUP($A40,'Occupancy Raw Data'!$B$8:$BE$45,'Occupancy Raw Data'!AG$3,FALSE)</f>
        <v>48.644932357507201</v>
      </c>
      <c r="C40" s="48">
        <f>VLOOKUP($A40,'Occupancy Raw Data'!$B$8:$BE$45,'Occupancy Raw Data'!AH$3,FALSE)</f>
        <v>58.554003104901298</v>
      </c>
      <c r="D40" s="48">
        <f>VLOOKUP($A40,'Occupancy Raw Data'!$B$8:$BE$45,'Occupancy Raw Data'!AI$3,FALSE)</f>
        <v>65.402528276779705</v>
      </c>
      <c r="E40" s="48">
        <f>VLOOKUP($A40,'Occupancy Raw Data'!$B$8:$BE$45,'Occupancy Raw Data'!AJ$3,FALSE)</f>
        <v>66.810822798846701</v>
      </c>
      <c r="F40" s="48">
        <f>VLOOKUP($A40,'Occupancy Raw Data'!$B$8:$BE$45,'Occupancy Raw Data'!AK$3,FALSE)</f>
        <v>68.344422266577894</v>
      </c>
      <c r="G40" s="49">
        <f>VLOOKUP($A40,'Occupancy Raw Data'!$B$8:$BE$45,'Occupancy Raw Data'!AL$3,FALSE)</f>
        <v>61.551341760922497</v>
      </c>
      <c r="H40" s="48">
        <f>VLOOKUP($A40,'Occupancy Raw Data'!$B$8:$BE$45,'Occupancy Raw Data'!AN$3,FALSE)</f>
        <v>76.205367043690302</v>
      </c>
      <c r="I40" s="48">
        <f>VLOOKUP($A40,'Occupancy Raw Data'!$B$8:$BE$45,'Occupancy Raw Data'!AO$3,FALSE)</f>
        <v>74.929030827234399</v>
      </c>
      <c r="J40" s="49">
        <f>VLOOKUP($A40,'Occupancy Raw Data'!$B$8:$BE$45,'Occupancy Raw Data'!AP$3,FALSE)</f>
        <v>75.5671989354624</v>
      </c>
      <c r="K40" s="50">
        <f>VLOOKUP($A40,'Occupancy Raw Data'!$B$8:$BE$45,'Occupancy Raw Data'!AR$3,FALSE)</f>
        <v>65.555872382219604</v>
      </c>
      <c r="M40" s="47">
        <f>VLOOKUP($A40,'Occupancy Raw Data'!$B$8:$BE$45,'Occupancy Raw Data'!AT$3,FALSE)</f>
        <v>-4.3665980374515199</v>
      </c>
      <c r="N40" s="48">
        <f>VLOOKUP($A40,'Occupancy Raw Data'!$B$8:$BE$45,'Occupancy Raw Data'!AU$3,FALSE)</f>
        <v>-3.4456085365971099</v>
      </c>
      <c r="O40" s="48">
        <f>VLOOKUP($A40,'Occupancy Raw Data'!$B$8:$BE$45,'Occupancy Raw Data'!AV$3,FALSE)</f>
        <v>-1.2723571933389299</v>
      </c>
      <c r="P40" s="48">
        <f>VLOOKUP($A40,'Occupancy Raw Data'!$B$8:$BE$45,'Occupancy Raw Data'!AW$3,FALSE)</f>
        <v>-1.33086023902798</v>
      </c>
      <c r="Q40" s="48">
        <f>VLOOKUP($A40,'Occupancy Raw Data'!$B$8:$BE$45,'Occupancy Raw Data'!AX$3,FALSE)</f>
        <v>-5.97796310379651</v>
      </c>
      <c r="R40" s="49">
        <f>VLOOKUP($A40,'Occupancy Raw Data'!$B$8:$BE$45,'Occupancy Raw Data'!AY$3,FALSE)</f>
        <v>-3.2688457356499598</v>
      </c>
      <c r="S40" s="48">
        <f>VLOOKUP($A40,'Occupancy Raw Data'!$B$8:$BE$45,'Occupancy Raw Data'!BA$3,FALSE)</f>
        <v>-5.9955464529322997</v>
      </c>
      <c r="T40" s="48">
        <f>VLOOKUP($A40,'Occupancy Raw Data'!$B$8:$BE$45,'Occupancy Raw Data'!BB$3,FALSE)</f>
        <v>-6.8844328294531296</v>
      </c>
      <c r="U40" s="49">
        <f>VLOOKUP($A40,'Occupancy Raw Data'!$B$8:$BE$45,'Occupancy Raw Data'!BC$3,FALSE)</f>
        <v>-6.43846372792017</v>
      </c>
      <c r="V40" s="50">
        <f>VLOOKUP($A40,'Occupancy Raw Data'!$B$8:$BE$45,'Occupancy Raw Data'!BE$3,FALSE)</f>
        <v>-4.3345644991558796</v>
      </c>
      <c r="X40" s="51">
        <f>VLOOKUP($A40,'ADR Raw Data'!$B$6:$BE$43,'ADR Raw Data'!AG$1,FALSE)</f>
        <v>103.076367684872</v>
      </c>
      <c r="Y40" s="52">
        <f>VLOOKUP($A40,'ADR Raw Data'!$B$6:$BE$43,'ADR Raw Data'!AH$1,FALSE)</f>
        <v>108.739454306491</v>
      </c>
      <c r="Z40" s="52">
        <f>VLOOKUP($A40,'ADR Raw Data'!$B$6:$BE$43,'ADR Raw Data'!AI$1,FALSE)</f>
        <v>114.443506787046</v>
      </c>
      <c r="AA40" s="52">
        <f>VLOOKUP($A40,'ADR Raw Data'!$B$6:$BE$43,'ADR Raw Data'!AJ$1,FALSE)</f>
        <v>115.69901687966799</v>
      </c>
      <c r="AB40" s="52">
        <f>VLOOKUP($A40,'ADR Raw Data'!$B$6:$BE$43,'ADR Raw Data'!AK$1,FALSE)</f>
        <v>119.655702441873</v>
      </c>
      <c r="AC40" s="53">
        <f>VLOOKUP($A40,'ADR Raw Data'!$B$6:$BE$43,'ADR Raw Data'!AL$1,FALSE)</f>
        <v>112.99157204929099</v>
      </c>
      <c r="AD40" s="52">
        <f>VLOOKUP($A40,'ADR Raw Data'!$B$6:$BE$43,'ADR Raw Data'!AN$1,FALSE)</f>
        <v>131.8054682387</v>
      </c>
      <c r="AE40" s="52">
        <f>VLOOKUP($A40,'ADR Raw Data'!$B$6:$BE$43,'ADR Raw Data'!AO$1,FALSE)</f>
        <v>129.63103537612201</v>
      </c>
      <c r="AF40" s="53">
        <f>VLOOKUP($A40,'ADR Raw Data'!$B$6:$BE$43,'ADR Raw Data'!AP$1,FALSE)</f>
        <v>130.727433394965</v>
      </c>
      <c r="AG40" s="54">
        <f>VLOOKUP($A40,'ADR Raw Data'!$B$6:$BE$43,'ADR Raw Data'!AR$1,FALSE)</f>
        <v>118.83282433378101</v>
      </c>
      <c r="AI40" s="47">
        <f>VLOOKUP($A40,'ADR Raw Data'!$B$6:$BE$43,'ADR Raw Data'!AT$1,FALSE)</f>
        <v>5.37334826541281</v>
      </c>
      <c r="AJ40" s="48">
        <f>VLOOKUP($A40,'ADR Raw Data'!$B$6:$BE$43,'ADR Raw Data'!AU$1,FALSE)</f>
        <v>5.8890839552784202</v>
      </c>
      <c r="AK40" s="48">
        <f>VLOOKUP($A40,'ADR Raw Data'!$B$6:$BE$43,'ADR Raw Data'!AV$1,FALSE)</f>
        <v>6.3803908961320799</v>
      </c>
      <c r="AL40" s="48">
        <f>VLOOKUP($A40,'ADR Raw Data'!$B$6:$BE$43,'ADR Raw Data'!AW$1,FALSE)</f>
        <v>7.6700805574655897</v>
      </c>
      <c r="AM40" s="48">
        <f>VLOOKUP($A40,'ADR Raw Data'!$B$6:$BE$43,'ADR Raw Data'!AX$1,FALSE)</f>
        <v>4.7444325338907696</v>
      </c>
      <c r="AN40" s="49">
        <f>VLOOKUP($A40,'ADR Raw Data'!$B$6:$BE$43,'ADR Raw Data'!AY$1,FALSE)</f>
        <v>6.0134617948205404</v>
      </c>
      <c r="AO40" s="48">
        <f>VLOOKUP($A40,'ADR Raw Data'!$B$6:$BE$43,'ADR Raw Data'!BA$1,FALSE)</f>
        <v>0.88226908606090104</v>
      </c>
      <c r="AP40" s="48">
        <f>VLOOKUP($A40,'ADR Raw Data'!$B$6:$BE$43,'ADR Raw Data'!BB$1,FALSE)</f>
        <v>-1.5835517001039601</v>
      </c>
      <c r="AQ40" s="49">
        <f>VLOOKUP($A40,'ADR Raw Data'!$B$6:$BE$43,'ADR Raw Data'!BC$1,FALSE)</f>
        <v>-0.34701340950991499</v>
      </c>
      <c r="AR40" s="50">
        <f>VLOOKUP($A40,'ADR Raw Data'!$B$6:$BE$43,'ADR Raw Data'!BE$1,FALSE)</f>
        <v>3.45474790303961</v>
      </c>
      <c r="AT40" s="51">
        <f>VLOOKUP($A40,'RevPAR Raw Data'!$B$6:$BE$43,'RevPAR Raw Data'!AG$1,FALSE)</f>
        <v>50.1414293368817</v>
      </c>
      <c r="AU40" s="52">
        <f>VLOOKUP($A40,'RevPAR Raw Data'!$B$6:$BE$43,'RevPAR Raw Data'!AH$1,FALSE)</f>
        <v>63.671303450876003</v>
      </c>
      <c r="AV40" s="52">
        <f>VLOOKUP($A40,'RevPAR Raw Data'!$B$6:$BE$43,'RevPAR Raw Data'!AI$1,FALSE)</f>
        <v>74.848946887336396</v>
      </c>
      <c r="AW40" s="52">
        <f>VLOOKUP($A40,'RevPAR Raw Data'!$B$6:$BE$43,'RevPAR Raw Data'!AJ$1,FALSE)</f>
        <v>77.299465147482806</v>
      </c>
      <c r="AX40" s="52">
        <f>VLOOKUP($A40,'RevPAR Raw Data'!$B$6:$BE$43,'RevPAR Raw Data'!AK$1,FALSE)</f>
        <v>81.777998542914105</v>
      </c>
      <c r="AY40" s="53">
        <f>VLOOKUP($A40,'RevPAR Raw Data'!$B$6:$BE$43,'RevPAR Raw Data'!AL$1,FALSE)</f>
        <v>69.547828673098195</v>
      </c>
      <c r="AZ40" s="52">
        <f>VLOOKUP($A40,'RevPAR Raw Data'!$B$6:$BE$43,'RevPAR Raw Data'!AN$1,FALSE)</f>
        <v>100.442840854956</v>
      </c>
      <c r="BA40" s="52">
        <f>VLOOKUP($A40,'RevPAR Raw Data'!$B$6:$BE$43,'RevPAR Raw Data'!AO$1,FALSE)</f>
        <v>97.131278458638207</v>
      </c>
      <c r="BB40" s="53">
        <f>VLOOKUP($A40,'RevPAR Raw Data'!$B$6:$BE$43,'RevPAR Raw Data'!AP$1,FALSE)</f>
        <v>98.787059656797496</v>
      </c>
      <c r="BC40" s="54">
        <f>VLOOKUP($A40,'RevPAR Raw Data'!$B$6:$BE$43,'RevPAR Raw Data'!AR$1,FALSE)</f>
        <v>77.901894668440804</v>
      </c>
      <c r="BE40" s="47">
        <f>VLOOKUP($A40,'RevPAR Raw Data'!$B$6:$BE$43,'RevPAR Raw Data'!AT$1,FALSE)</f>
        <v>0.77211770805834301</v>
      </c>
      <c r="BF40" s="48">
        <f>VLOOKUP($A40,'RevPAR Raw Data'!$B$6:$BE$43,'RevPAR Raw Data'!AU$1,FALSE)</f>
        <v>2.2405606391908601</v>
      </c>
      <c r="BG40" s="48">
        <f>VLOOKUP($A40,'RevPAR Raw Data'!$B$6:$BE$43,'RevPAR Raw Data'!AV$1,FALSE)</f>
        <v>5.0268523402630603</v>
      </c>
      <c r="BH40" s="48">
        <f>VLOOKUP($A40,'RevPAR Raw Data'!$B$6:$BE$43,'RevPAR Raw Data'!AW$1,FALSE)</f>
        <v>6.23714226599688</v>
      </c>
      <c r="BI40" s="48">
        <f>VLOOKUP($A40,'RevPAR Raw Data'!$B$6:$BE$43,'RevPAR Raw Data'!AX$1,FALSE)</f>
        <v>-1.5171509962662399</v>
      </c>
      <c r="BJ40" s="49">
        <f>VLOOKUP($A40,'RevPAR Raw Data'!$B$6:$BE$43,'RevPAR Raw Data'!AY$1,FALSE)</f>
        <v>2.5480452697256499</v>
      </c>
      <c r="BK40" s="48">
        <f>VLOOKUP($A40,'RevPAR Raw Data'!$B$6:$BE$43,'RevPAR Raw Data'!BA$1,FALSE)</f>
        <v>-5.1661742197660399</v>
      </c>
      <c r="BL40" s="48">
        <f>VLOOKUP($A40,'RevPAR Raw Data'!$B$6:$BE$43,'RevPAR Raw Data'!BB$1,FALSE)</f>
        <v>-8.3589659764437698</v>
      </c>
      <c r="BM40" s="49">
        <f>VLOOKUP($A40,'RevPAR Raw Data'!$B$6:$BE$43,'RevPAR Raw Data'!BC$1,FALSE)</f>
        <v>-6.7631348049277697</v>
      </c>
      <c r="BN40" s="50">
        <f>VLOOKUP($A40,'RevPAR Raw Data'!$B$6:$BE$43,'RevPAR Raw Data'!BE$1,FALSE)</f>
        <v>-1.0295648722567501</v>
      </c>
    </row>
    <row r="41" spans="1:66" x14ac:dyDescent="0.45">
      <c r="A41" s="63" t="s">
        <v>45</v>
      </c>
      <c r="B41" s="47">
        <f>VLOOKUP($A41,'Occupancy Raw Data'!$B$8:$BE$45,'Occupancy Raw Data'!AG$3,FALSE)</f>
        <v>56.344570005746</v>
      </c>
      <c r="C41" s="48">
        <f>VLOOKUP($A41,'Occupancy Raw Data'!$B$8:$BE$45,'Occupancy Raw Data'!AH$3,FALSE)</f>
        <v>65.940432867266793</v>
      </c>
      <c r="D41" s="48">
        <f>VLOOKUP($A41,'Occupancy Raw Data'!$B$8:$BE$45,'Occupancy Raw Data'!AI$3,FALSE)</f>
        <v>68.502202643171799</v>
      </c>
      <c r="E41" s="48">
        <f>VLOOKUP($A41,'Occupancy Raw Data'!$B$8:$BE$45,'Occupancy Raw Data'!AJ$3,FALSE)</f>
        <v>70.652173913043399</v>
      </c>
      <c r="F41" s="48">
        <f>VLOOKUP($A41,'Occupancy Raw Data'!$B$8:$BE$45,'Occupancy Raw Data'!AK$3,FALSE)</f>
        <v>71.447040796782204</v>
      </c>
      <c r="G41" s="49">
        <f>VLOOKUP($A41,'Occupancy Raw Data'!$B$8:$BE$45,'Occupancy Raw Data'!AL$3,FALSE)</f>
        <v>66.577284045202006</v>
      </c>
      <c r="H41" s="48">
        <f>VLOOKUP($A41,'Occupancy Raw Data'!$B$8:$BE$45,'Occupancy Raw Data'!AN$3,FALSE)</f>
        <v>74.885079486688298</v>
      </c>
      <c r="I41" s="48">
        <f>VLOOKUP($A41,'Occupancy Raw Data'!$B$8:$BE$45,'Occupancy Raw Data'!AO$3,FALSE)</f>
        <v>72.040796782225598</v>
      </c>
      <c r="J41" s="49">
        <f>VLOOKUP($A41,'Occupancy Raw Data'!$B$8:$BE$45,'Occupancy Raw Data'!AP$3,FALSE)</f>
        <v>73.462938134457005</v>
      </c>
      <c r="K41" s="50">
        <f>VLOOKUP($A41,'Occupancy Raw Data'!$B$8:$BE$45,'Occupancy Raw Data'!AR$3,FALSE)</f>
        <v>68.544613784989096</v>
      </c>
      <c r="M41" s="47">
        <f>VLOOKUP($A41,'Occupancy Raw Data'!$B$8:$BE$45,'Occupancy Raw Data'!AT$3,FALSE)</f>
        <v>-2.02920959162264</v>
      </c>
      <c r="N41" s="48">
        <f>VLOOKUP($A41,'Occupancy Raw Data'!$B$8:$BE$45,'Occupancy Raw Data'!AU$3,FALSE)</f>
        <v>-0.32327377188252898</v>
      </c>
      <c r="O41" s="48">
        <f>VLOOKUP($A41,'Occupancy Raw Data'!$B$8:$BE$45,'Occupancy Raw Data'!AV$3,FALSE)</f>
        <v>1.0894905686524201</v>
      </c>
      <c r="P41" s="48">
        <f>VLOOKUP($A41,'Occupancy Raw Data'!$B$8:$BE$45,'Occupancy Raw Data'!AW$3,FALSE)</f>
        <v>1.56710262754801</v>
      </c>
      <c r="Q41" s="48">
        <f>VLOOKUP($A41,'Occupancy Raw Data'!$B$8:$BE$45,'Occupancy Raw Data'!AX$3,FALSE)</f>
        <v>-1.3286795725079601</v>
      </c>
      <c r="R41" s="49">
        <f>VLOOKUP($A41,'Occupancy Raw Data'!$B$8:$BE$45,'Occupancy Raw Data'!AY$3,FALSE)</f>
        <v>-0.154344221943022</v>
      </c>
      <c r="S41" s="48">
        <f>VLOOKUP($A41,'Occupancy Raw Data'!$B$8:$BE$45,'Occupancy Raw Data'!BA$3,FALSE)</f>
        <v>-4.96733379826959</v>
      </c>
      <c r="T41" s="48">
        <f>VLOOKUP($A41,'Occupancy Raw Data'!$B$8:$BE$45,'Occupancy Raw Data'!BB$3,FALSE)</f>
        <v>-7.2050305814903304</v>
      </c>
      <c r="U41" s="49">
        <f>VLOOKUP($A41,'Occupancy Raw Data'!$B$8:$BE$45,'Occupancy Raw Data'!BC$3,FALSE)</f>
        <v>-6.0778503769337497</v>
      </c>
      <c r="V41" s="50">
        <f>VLOOKUP($A41,'Occupancy Raw Data'!$B$8:$BE$45,'Occupancy Raw Data'!BE$3,FALSE)</f>
        <v>-2.0460760641523299</v>
      </c>
      <c r="X41" s="51">
        <f>VLOOKUP($A41,'ADR Raw Data'!$B$6:$BE$43,'ADR Raw Data'!AG$1,FALSE)</f>
        <v>89.430423166482498</v>
      </c>
      <c r="Y41" s="52">
        <f>VLOOKUP($A41,'ADR Raw Data'!$B$6:$BE$43,'ADR Raw Data'!AH$1,FALSE)</f>
        <v>93.844718299324597</v>
      </c>
      <c r="Z41" s="52">
        <f>VLOOKUP($A41,'ADR Raw Data'!$B$6:$BE$43,'ADR Raw Data'!AI$1,FALSE)</f>
        <v>96.198849000419401</v>
      </c>
      <c r="AA41" s="52">
        <f>VLOOKUP($A41,'ADR Raw Data'!$B$6:$BE$43,'ADR Raw Data'!AJ$1,FALSE)</f>
        <v>97.346023856319803</v>
      </c>
      <c r="AB41" s="52">
        <f>VLOOKUP($A41,'ADR Raw Data'!$B$6:$BE$43,'ADR Raw Data'!AK$1,FALSE)</f>
        <v>99.145985832048694</v>
      </c>
      <c r="AC41" s="53">
        <f>VLOOKUP($A41,'ADR Raw Data'!$B$6:$BE$43,'ADR Raw Data'!AL$1,FALSE)</f>
        <v>95.462916793728397</v>
      </c>
      <c r="AD41" s="52">
        <f>VLOOKUP($A41,'ADR Raw Data'!$B$6:$BE$43,'ADR Raw Data'!AN$1,FALSE)</f>
        <v>104.694722654901</v>
      </c>
      <c r="AE41" s="52">
        <f>VLOOKUP($A41,'ADR Raw Data'!$B$6:$BE$43,'ADR Raw Data'!AO$1,FALSE)</f>
        <v>103.317037042206</v>
      </c>
      <c r="AF41" s="53">
        <f>VLOOKUP($A41,'ADR Raw Data'!$B$6:$BE$43,'ADR Raw Data'!AP$1,FALSE)</f>
        <v>104.019214897014</v>
      </c>
      <c r="AG41" s="54">
        <f>VLOOKUP($A41,'ADR Raw Data'!$B$6:$BE$43,'ADR Raw Data'!AR$1,FALSE)</f>
        <v>98.082986361821796</v>
      </c>
      <c r="AI41" s="47">
        <f>VLOOKUP($A41,'ADR Raw Data'!$B$6:$BE$43,'ADR Raw Data'!AT$1,FALSE)</f>
        <v>4.7937217832122503</v>
      </c>
      <c r="AJ41" s="48">
        <f>VLOOKUP($A41,'ADR Raw Data'!$B$6:$BE$43,'ADR Raw Data'!AU$1,FALSE)</f>
        <v>6.0560049064287798</v>
      </c>
      <c r="AK41" s="48">
        <f>VLOOKUP($A41,'ADR Raw Data'!$B$6:$BE$43,'ADR Raw Data'!AV$1,FALSE)</f>
        <v>7.1391446831667897</v>
      </c>
      <c r="AL41" s="48">
        <f>VLOOKUP($A41,'ADR Raw Data'!$B$6:$BE$43,'ADR Raw Data'!AW$1,FALSE)</f>
        <v>7.86532689557278</v>
      </c>
      <c r="AM41" s="48">
        <f>VLOOKUP($A41,'ADR Raw Data'!$B$6:$BE$43,'ADR Raw Data'!AX$1,FALSE)</f>
        <v>5.9795949014701701</v>
      </c>
      <c r="AN41" s="49">
        <f>VLOOKUP($A41,'ADR Raw Data'!$B$6:$BE$43,'ADR Raw Data'!AY$1,FALSE)</f>
        <v>6.4533516015421402</v>
      </c>
      <c r="AO41" s="48">
        <f>VLOOKUP($A41,'ADR Raw Data'!$B$6:$BE$43,'ADR Raw Data'!BA$1,FALSE)</f>
        <v>5.3143534914392303</v>
      </c>
      <c r="AP41" s="48">
        <f>VLOOKUP($A41,'ADR Raw Data'!$B$6:$BE$43,'ADR Raw Data'!BB$1,FALSE)</f>
        <v>3.70712072586783</v>
      </c>
      <c r="AQ41" s="49">
        <f>VLOOKUP($A41,'ADR Raw Data'!$B$6:$BE$43,'ADR Raw Data'!BC$1,FALSE)</f>
        <v>4.5241098554583798</v>
      </c>
      <c r="AR41" s="50">
        <f>VLOOKUP($A41,'ADR Raw Data'!$B$6:$BE$43,'ADR Raw Data'!BE$1,FALSE)</f>
        <v>5.67159315830314</v>
      </c>
      <c r="AT41" s="51">
        <f>VLOOKUP($A41,'RevPAR Raw Data'!$B$6:$BE$43,'RevPAR Raw Data'!AG$1,FALSE)</f>
        <v>50.389187387473598</v>
      </c>
      <c r="AU41" s="52">
        <f>VLOOKUP($A41,'RevPAR Raw Data'!$B$6:$BE$43,'RevPAR Raw Data'!AH$1,FALSE)</f>
        <v>61.881613469641799</v>
      </c>
      <c r="AV41" s="52">
        <f>VLOOKUP($A41,'RevPAR Raw Data'!$B$6:$BE$43,'RevPAR Raw Data'!AI$1,FALSE)</f>
        <v>65.898330482666097</v>
      </c>
      <c r="AW41" s="52">
        <f>VLOOKUP($A41,'RevPAR Raw Data'!$B$6:$BE$43,'RevPAR Raw Data'!AJ$1,FALSE)</f>
        <v>68.777082072399907</v>
      </c>
      <c r="AX41" s="52">
        <f>VLOOKUP($A41,'RevPAR Raw Data'!$B$6:$BE$43,'RevPAR Raw Data'!AK$1,FALSE)</f>
        <v>70.836872945795804</v>
      </c>
      <c r="AY41" s="53">
        <f>VLOOKUP($A41,'RevPAR Raw Data'!$B$6:$BE$43,'RevPAR Raw Data'!AL$1,FALSE)</f>
        <v>63.5566172715954</v>
      </c>
      <c r="AZ41" s="52">
        <f>VLOOKUP($A41,'RevPAR Raw Data'!$B$6:$BE$43,'RevPAR Raw Data'!AN$1,FALSE)</f>
        <v>78.400726278490694</v>
      </c>
      <c r="BA41" s="52">
        <f>VLOOKUP($A41,'RevPAR Raw Data'!$B$6:$BE$43,'RevPAR Raw Data'!AO$1,FALSE)</f>
        <v>74.430416696992907</v>
      </c>
      <c r="BB41" s="53">
        <f>VLOOKUP($A41,'RevPAR Raw Data'!$B$6:$BE$43,'RevPAR Raw Data'!AP$1,FALSE)</f>
        <v>76.415571487741801</v>
      </c>
      <c r="BC41" s="54">
        <f>VLOOKUP($A41,'RevPAR Raw Data'!$B$6:$BE$43,'RevPAR Raw Data'!AR$1,FALSE)</f>
        <v>67.230604190494404</v>
      </c>
      <c r="BE41" s="47">
        <f>VLOOKUP($A41,'RevPAR Raw Data'!$B$6:$BE$43,'RevPAR Raw Data'!AT$1,FALSE)</f>
        <v>2.6672375293689599</v>
      </c>
      <c r="BF41" s="48">
        <f>VLOOKUP($A41,'RevPAR Raw Data'!$B$6:$BE$43,'RevPAR Raw Data'!AU$1,FALSE)</f>
        <v>5.7131536590598504</v>
      </c>
      <c r="BG41" s="48">
        <f>VLOOKUP($A41,'RevPAR Raw Data'!$B$6:$BE$43,'RevPAR Raw Data'!AV$1,FALSE)</f>
        <v>8.3064155598247709</v>
      </c>
      <c r="BH41" s="48">
        <f>VLOOKUP($A41,'RevPAR Raw Data'!$B$6:$BE$43,'RevPAR Raw Data'!AW$1,FALSE)</f>
        <v>9.5556872675665598</v>
      </c>
      <c r="BI41" s="48">
        <f>VLOOKUP($A41,'RevPAR Raw Data'!$B$6:$BE$43,'RevPAR Raw Data'!AX$1,FALSE)</f>
        <v>4.5714656729876397</v>
      </c>
      <c r="BJ41" s="49">
        <f>VLOOKUP($A41,'RevPAR Raw Data'!$B$6:$BE$43,'RevPAR Raw Data'!AY$1,FALSE)</f>
        <v>6.2890470042804703</v>
      </c>
      <c r="BK41" s="48">
        <f>VLOOKUP($A41,'RevPAR Raw Data'!$B$6:$BE$43,'RevPAR Raw Data'!BA$1,FALSE)</f>
        <v>8.3038016029859205E-2</v>
      </c>
      <c r="BL41" s="48">
        <f>VLOOKUP($A41,'RevPAR Raw Data'!$B$6:$BE$43,'RevPAR Raw Data'!BB$1,FALSE)</f>
        <v>-3.7650090376140399</v>
      </c>
      <c r="BM41" s="49">
        <f>VLOOKUP($A41,'RevPAR Raw Data'!$B$6:$BE$43,'RevPAR Raw Data'!BC$1,FALSE)</f>
        <v>-1.8287091493782399</v>
      </c>
      <c r="BN41" s="50">
        <f>VLOOKUP($A41,'RevPAR Raw Data'!$B$6:$BE$43,'RevPAR Raw Data'!BE$1,FALSE)</f>
        <v>3.5094719840826598</v>
      </c>
    </row>
    <row r="42" spans="1:66" x14ac:dyDescent="0.45">
      <c r="A42" s="63" t="s">
        <v>109</v>
      </c>
      <c r="B42" s="47">
        <f>VLOOKUP($A42,'Occupancy Raw Data'!$B$8:$BE$45,'Occupancy Raw Data'!AG$3,FALSE)</f>
        <v>41.480763013255697</v>
      </c>
      <c r="C42" s="48">
        <f>VLOOKUP($A42,'Occupancy Raw Data'!$B$8:$BE$45,'Occupancy Raw Data'!AH$3,FALSE)</f>
        <v>52.020691884901296</v>
      </c>
      <c r="D42" s="48">
        <f>VLOOKUP($A42,'Occupancy Raw Data'!$B$8:$BE$45,'Occupancy Raw Data'!AI$3,FALSE)</f>
        <v>67.313288069835096</v>
      </c>
      <c r="E42" s="48">
        <f>VLOOKUP($A42,'Occupancy Raw Data'!$B$8:$BE$45,'Occupancy Raw Data'!AJ$3,FALSE)</f>
        <v>68.121564823795595</v>
      </c>
      <c r="F42" s="48">
        <f>VLOOKUP($A42,'Occupancy Raw Data'!$B$8:$BE$45,'Occupancy Raw Data'!AK$3,FALSE)</f>
        <v>67.103136113805306</v>
      </c>
      <c r="G42" s="49">
        <f>VLOOKUP($A42,'Occupancy Raw Data'!$B$8:$BE$45,'Occupancy Raw Data'!AL$3,FALSE)</f>
        <v>59.207888781118598</v>
      </c>
      <c r="H42" s="48">
        <f>VLOOKUP($A42,'Occupancy Raw Data'!$B$8:$BE$45,'Occupancy Raw Data'!AN$3,FALSE)</f>
        <v>76.349822179114099</v>
      </c>
      <c r="I42" s="48">
        <f>VLOOKUP($A42,'Occupancy Raw Data'!$B$8:$BE$45,'Occupancy Raw Data'!AO$3,FALSE)</f>
        <v>75.573876495311893</v>
      </c>
      <c r="J42" s="49">
        <f>VLOOKUP($A42,'Occupancy Raw Data'!$B$8:$BE$45,'Occupancy Raw Data'!AP$3,FALSE)</f>
        <v>75.961849337212996</v>
      </c>
      <c r="K42" s="50">
        <f>VLOOKUP($A42,'Occupancy Raw Data'!$B$8:$BE$45,'Occupancy Raw Data'!AR$3,FALSE)</f>
        <v>63.994734654288401</v>
      </c>
      <c r="M42" s="47">
        <f>VLOOKUP($A42,'Occupancy Raw Data'!$B$8:$BE$45,'Occupancy Raw Data'!AT$3,FALSE)</f>
        <v>4.3513623424156096</v>
      </c>
      <c r="N42" s="48">
        <f>VLOOKUP($A42,'Occupancy Raw Data'!$B$8:$BE$45,'Occupancy Raw Data'!AU$3,FALSE)</f>
        <v>4.8550016291951703</v>
      </c>
      <c r="O42" s="48">
        <f>VLOOKUP($A42,'Occupancy Raw Data'!$B$8:$BE$45,'Occupancy Raw Data'!AV$3,FALSE)</f>
        <v>9.81012658227848</v>
      </c>
      <c r="P42" s="48">
        <f>VLOOKUP($A42,'Occupancy Raw Data'!$B$8:$BE$45,'Occupancy Raw Data'!AW$3,FALSE)</f>
        <v>10.996970894244599</v>
      </c>
      <c r="Q42" s="48">
        <f>VLOOKUP($A42,'Occupancy Raw Data'!$B$8:$BE$45,'Occupancy Raw Data'!AX$3,FALSE)</f>
        <v>1.3427734375</v>
      </c>
      <c r="R42" s="49">
        <f>VLOOKUP($A42,'Occupancy Raw Data'!$B$8:$BE$45,'Occupancy Raw Data'!AY$3,FALSE)</f>
        <v>6.3936092955700703</v>
      </c>
      <c r="S42" s="48">
        <f>VLOOKUP($A42,'Occupancy Raw Data'!$B$8:$BE$45,'Occupancy Raw Data'!BA$3,FALSE)</f>
        <v>-5.5494450554944503</v>
      </c>
      <c r="T42" s="48">
        <f>VLOOKUP($A42,'Occupancy Raw Data'!$B$8:$BE$45,'Occupancy Raw Data'!BB$3,FALSE)</f>
        <v>-6.1244979919678704</v>
      </c>
      <c r="U42" s="49">
        <f>VLOOKUP($A42,'Occupancy Raw Data'!$B$8:$BE$45,'Occupancy Raw Data'!BC$3,FALSE)</f>
        <v>-5.83638094283853</v>
      </c>
      <c r="V42" s="50">
        <f>VLOOKUP($A42,'Occupancy Raw Data'!$B$8:$BE$45,'Occupancy Raw Data'!BE$3,FALSE)</f>
        <v>1.9049019968374199</v>
      </c>
      <c r="X42" s="51">
        <f>VLOOKUP($A42,'ADR Raw Data'!$B$6:$BE$43,'ADR Raw Data'!AG$1,FALSE)</f>
        <v>163.40476617303099</v>
      </c>
      <c r="Y42" s="52">
        <f>VLOOKUP($A42,'ADR Raw Data'!$B$6:$BE$43,'ADR Raw Data'!AH$1,FALSE)</f>
        <v>170.48620882535701</v>
      </c>
      <c r="Z42" s="52">
        <f>VLOOKUP($A42,'ADR Raw Data'!$B$6:$BE$43,'ADR Raw Data'!AI$1,FALSE)</f>
        <v>181.50449327569601</v>
      </c>
      <c r="AA42" s="52">
        <f>VLOOKUP($A42,'ADR Raw Data'!$B$6:$BE$43,'ADR Raw Data'!AJ$1,FALSE)</f>
        <v>187.269765068818</v>
      </c>
      <c r="AB42" s="52">
        <f>VLOOKUP($A42,'ADR Raw Data'!$B$6:$BE$43,'ADR Raw Data'!AK$1,FALSE)</f>
        <v>187.43040231269501</v>
      </c>
      <c r="AC42" s="53">
        <f>VLOOKUP($A42,'ADR Raw Data'!$B$6:$BE$43,'ADR Raw Data'!AL$1,FALSE)</f>
        <v>179.70208868017201</v>
      </c>
      <c r="AD42" s="52">
        <f>VLOOKUP($A42,'ADR Raw Data'!$B$6:$BE$43,'ADR Raw Data'!AN$1,FALSE)</f>
        <v>198.19396781706499</v>
      </c>
      <c r="AE42" s="52">
        <f>VLOOKUP($A42,'ADR Raw Data'!$B$6:$BE$43,'ADR Raw Data'!AO$1,FALSE)</f>
        <v>188.68213582887699</v>
      </c>
      <c r="AF42" s="53">
        <f>VLOOKUP($A42,'ADR Raw Data'!$B$6:$BE$43,'ADR Raw Data'!AP$1,FALSE)</f>
        <v>193.462342519685</v>
      </c>
      <c r="AG42" s="54">
        <f>VLOOKUP($A42,'ADR Raw Data'!$B$6:$BE$43,'ADR Raw Data'!AR$1,FALSE)</f>
        <v>184.36878658294501</v>
      </c>
      <c r="AI42" s="47">
        <f>VLOOKUP($A42,'ADR Raw Data'!$B$6:$BE$43,'ADR Raw Data'!AT$1,FALSE)</f>
        <v>6.6381160630827596</v>
      </c>
      <c r="AJ42" s="48">
        <f>VLOOKUP($A42,'ADR Raw Data'!$B$6:$BE$43,'ADR Raw Data'!AU$1,FALSE)</f>
        <v>7.5538737400065203</v>
      </c>
      <c r="AK42" s="48">
        <f>VLOOKUP($A42,'ADR Raw Data'!$B$6:$BE$43,'ADR Raw Data'!AV$1,FALSE)</f>
        <v>8.2000470852799303</v>
      </c>
      <c r="AL42" s="48">
        <f>VLOOKUP($A42,'ADR Raw Data'!$B$6:$BE$43,'ADR Raw Data'!AW$1,FALSE)</f>
        <v>11.398103040273</v>
      </c>
      <c r="AM42" s="48">
        <f>VLOOKUP($A42,'ADR Raw Data'!$B$6:$BE$43,'ADR Raw Data'!AX$1,FALSE)</f>
        <v>7.5038410483065601</v>
      </c>
      <c r="AN42" s="49">
        <f>VLOOKUP($A42,'ADR Raw Data'!$B$6:$BE$43,'ADR Raw Data'!AY$1,FALSE)</f>
        <v>8.4647361588007808</v>
      </c>
      <c r="AO42" s="48">
        <f>VLOOKUP($A42,'ADR Raw Data'!$B$6:$BE$43,'ADR Raw Data'!BA$1,FALSE)</f>
        <v>-0.31563887646222499</v>
      </c>
      <c r="AP42" s="48">
        <f>VLOOKUP($A42,'ADR Raw Data'!$B$6:$BE$43,'ADR Raw Data'!BB$1,FALSE)</f>
        <v>-7.1172339440243997</v>
      </c>
      <c r="AQ42" s="49">
        <f>VLOOKUP($A42,'ADR Raw Data'!$B$6:$BE$43,'ADR Raw Data'!BC$1,FALSE)</f>
        <v>-3.73876330850646</v>
      </c>
      <c r="AR42" s="50">
        <f>VLOOKUP($A42,'ADR Raw Data'!$B$6:$BE$43,'ADR Raw Data'!BE$1,FALSE)</f>
        <v>3.21075815042254</v>
      </c>
      <c r="AT42" s="51">
        <f>VLOOKUP($A42,'RevPAR Raw Data'!$B$6:$BE$43,'RevPAR Raw Data'!AG$1,FALSE)</f>
        <v>67.781543808600006</v>
      </c>
      <c r="AU42" s="52">
        <f>VLOOKUP($A42,'RevPAR Raw Data'!$B$6:$BE$43,'RevPAR Raw Data'!AH$1,FALSE)</f>
        <v>88.688105399288702</v>
      </c>
      <c r="AV42" s="52">
        <f>VLOOKUP($A42,'RevPAR Raw Data'!$B$6:$BE$43,'RevPAR Raw Data'!AI$1,FALSE)</f>
        <v>122.176642418364</v>
      </c>
      <c r="AW42" s="52">
        <f>VLOOKUP($A42,'RevPAR Raw Data'!$B$6:$BE$43,'RevPAR Raw Data'!AJ$1,FALSE)</f>
        <v>127.571094406724</v>
      </c>
      <c r="AX42" s="52">
        <f>VLOOKUP($A42,'RevPAR Raw Data'!$B$6:$BE$43,'RevPAR Raw Data'!AK$1,FALSE)</f>
        <v>125.77167798254099</v>
      </c>
      <c r="AY42" s="53">
        <f>VLOOKUP($A42,'RevPAR Raw Data'!$B$6:$BE$43,'RevPAR Raw Data'!AL$1,FALSE)</f>
        <v>106.39781280310299</v>
      </c>
      <c r="AZ42" s="52">
        <f>VLOOKUP($A42,'RevPAR Raw Data'!$B$6:$BE$43,'RevPAR Raw Data'!AN$1,FALSE)</f>
        <v>151.32074199805999</v>
      </c>
      <c r="BA42" s="52">
        <f>VLOOKUP($A42,'RevPAR Raw Data'!$B$6:$BE$43,'RevPAR Raw Data'!AO$1,FALSE)</f>
        <v>142.59440430003201</v>
      </c>
      <c r="BB42" s="53">
        <f>VLOOKUP($A42,'RevPAR Raw Data'!$B$6:$BE$43,'RevPAR Raw Data'!AP$1,FALSE)</f>
        <v>146.957573149046</v>
      </c>
      <c r="BC42" s="54">
        <f>VLOOKUP($A42,'RevPAR Raw Data'!$B$6:$BE$43,'RevPAR Raw Data'!AR$1,FALSE)</f>
        <v>117.98631575908701</v>
      </c>
      <c r="BE42" s="47">
        <f>VLOOKUP($A42,'RevPAR Raw Data'!$B$6:$BE$43,'RevPAR Raw Data'!AT$1,FALSE)</f>
        <v>11.278326888113201</v>
      </c>
      <c r="BF42" s="48">
        <f>VLOOKUP($A42,'RevPAR Raw Data'!$B$6:$BE$43,'RevPAR Raw Data'!AU$1,FALSE)</f>
        <v>12.7756160623463</v>
      </c>
      <c r="BG42" s="48">
        <f>VLOOKUP($A42,'RevPAR Raw Data'!$B$6:$BE$43,'RevPAR Raw Data'!AV$1,FALSE)</f>
        <v>18.8146086664308</v>
      </c>
      <c r="BH42" s="48">
        <f>VLOOKUP($A42,'RevPAR Raw Data'!$B$6:$BE$43,'RevPAR Raw Data'!AW$1,FALSE)</f>
        <v>23.648520008352499</v>
      </c>
      <c r="BI42" s="48">
        <f>VLOOKUP($A42,'RevPAR Raw Data'!$B$6:$BE$43,'RevPAR Raw Data'!AX$1,FALSE)</f>
        <v>8.9473740701954494</v>
      </c>
      <c r="BJ42" s="49">
        <f>VLOOKUP($A42,'RevPAR Raw Data'!$B$6:$BE$43,'RevPAR Raw Data'!AY$1,FALSE)</f>
        <v>15.399547612265399</v>
      </c>
      <c r="BK42" s="48">
        <f>VLOOKUP($A42,'RevPAR Raw Data'!$B$6:$BE$43,'RevPAR Raw Data'!BA$1,FALSE)</f>
        <v>-5.8475677259336196</v>
      </c>
      <c r="BL42" s="48">
        <f>VLOOKUP($A42,'RevPAR Raw Data'!$B$6:$BE$43,'RevPAR Raw Data'!BB$1,FALSE)</f>
        <v>-12.8058370860068</v>
      </c>
      <c r="BM42" s="49">
        <f>VLOOKUP($A42,'RevPAR Raw Data'!$B$6:$BE$43,'RevPAR Raw Data'!BC$1,FALSE)</f>
        <v>-9.3569357821094901</v>
      </c>
      <c r="BN42" s="50">
        <f>VLOOKUP($A42,'RevPAR Raw Data'!$B$6:$BE$43,'RevPAR Raw Data'!BE$1,FALSE)</f>
        <v>5.1768219433809799</v>
      </c>
    </row>
    <row r="43" spans="1:66" x14ac:dyDescent="0.45">
      <c r="A43" s="63" t="s">
        <v>94</v>
      </c>
      <c r="B43" s="47">
        <f>VLOOKUP($A43,'Occupancy Raw Data'!$B$8:$BE$45,'Occupancy Raw Data'!AG$3,FALSE)</f>
        <v>47.148694803610603</v>
      </c>
      <c r="C43" s="48">
        <f>VLOOKUP($A43,'Occupancy Raw Data'!$B$8:$BE$45,'Occupancy Raw Data'!AH$3,FALSE)</f>
        <v>58.117833617955498</v>
      </c>
      <c r="D43" s="48">
        <f>VLOOKUP($A43,'Occupancy Raw Data'!$B$8:$BE$45,'Occupancy Raw Data'!AI$3,FALSE)</f>
        <v>65.729446206391799</v>
      </c>
      <c r="E43" s="48">
        <f>VLOOKUP($A43,'Occupancy Raw Data'!$B$8:$BE$45,'Occupancy Raw Data'!AJ$3,FALSE)</f>
        <v>66.223469138814295</v>
      </c>
      <c r="F43" s="48">
        <f>VLOOKUP($A43,'Occupancy Raw Data'!$B$8:$BE$45,'Occupancy Raw Data'!AK$3,FALSE)</f>
        <v>68.510612344474197</v>
      </c>
      <c r="G43" s="49">
        <f>VLOOKUP($A43,'Occupancy Raw Data'!$B$8:$BE$45,'Occupancy Raw Data'!AL$3,FALSE)</f>
        <v>61.1460112222493</v>
      </c>
      <c r="H43" s="48">
        <f>VLOOKUP($A43,'Occupancy Raw Data'!$B$8:$BE$45,'Occupancy Raw Data'!AN$3,FALSE)</f>
        <v>78.799707245669595</v>
      </c>
      <c r="I43" s="48">
        <f>VLOOKUP($A43,'Occupancy Raw Data'!$B$8:$BE$45,'Occupancy Raw Data'!AO$3,FALSE)</f>
        <v>78.137960478165397</v>
      </c>
      <c r="J43" s="49">
        <f>VLOOKUP($A43,'Occupancy Raw Data'!$B$8:$BE$45,'Occupancy Raw Data'!AP$3,FALSE)</f>
        <v>78.468833861917503</v>
      </c>
      <c r="K43" s="50">
        <f>VLOOKUP($A43,'Occupancy Raw Data'!$B$8:$BE$45,'Occupancy Raw Data'!AR$3,FALSE)</f>
        <v>66.095389119297295</v>
      </c>
      <c r="M43" s="47">
        <f>VLOOKUP($A43,'Occupancy Raw Data'!$B$8:$BE$45,'Occupancy Raw Data'!AT$3,FALSE)</f>
        <v>-3.2958645056629199</v>
      </c>
      <c r="N43" s="48">
        <f>VLOOKUP($A43,'Occupancy Raw Data'!$B$8:$BE$45,'Occupancy Raw Data'!AU$3,FALSE)</f>
        <v>-5.0015182949567496</v>
      </c>
      <c r="O43" s="48">
        <f>VLOOKUP($A43,'Occupancy Raw Data'!$B$8:$BE$45,'Occupancy Raw Data'!AV$3,FALSE)</f>
        <v>-4.92403287942677</v>
      </c>
      <c r="P43" s="48">
        <f>VLOOKUP($A43,'Occupancy Raw Data'!$B$8:$BE$45,'Occupancy Raw Data'!AW$3,FALSE)</f>
        <v>-6.7134120698118203</v>
      </c>
      <c r="Q43" s="48">
        <f>VLOOKUP($A43,'Occupancy Raw Data'!$B$8:$BE$45,'Occupancy Raw Data'!AX$3,FALSE)</f>
        <v>-8.8004203838907795</v>
      </c>
      <c r="R43" s="49">
        <f>VLOOKUP($A43,'Occupancy Raw Data'!$B$8:$BE$45,'Occupancy Raw Data'!AY$3,FALSE)</f>
        <v>-5.9806404915262696</v>
      </c>
      <c r="S43" s="48">
        <f>VLOOKUP($A43,'Occupancy Raw Data'!$B$8:$BE$45,'Occupancy Raw Data'!BA$3,FALSE)</f>
        <v>-5.1207730707790997</v>
      </c>
      <c r="T43" s="48">
        <f>VLOOKUP($A43,'Occupancy Raw Data'!$B$8:$BE$45,'Occupancy Raw Data'!BB$3,FALSE)</f>
        <v>-5.3507707072705104</v>
      </c>
      <c r="U43" s="49">
        <f>VLOOKUP($A43,'Occupancy Raw Data'!$B$8:$BE$45,'Occupancy Raw Data'!BC$3,FALSE)</f>
        <v>-5.2356930526223202</v>
      </c>
      <c r="V43" s="50">
        <f>VLOOKUP($A43,'Occupancy Raw Data'!$B$8:$BE$45,'Occupancy Raw Data'!BE$3,FALSE)</f>
        <v>-5.7247058550884597</v>
      </c>
      <c r="X43" s="51">
        <f>VLOOKUP($A43,'ADR Raw Data'!$B$6:$BE$43,'ADR Raw Data'!AG$1,FALSE)</f>
        <v>100.022369833775</v>
      </c>
      <c r="Y43" s="52">
        <f>VLOOKUP($A43,'ADR Raw Data'!$B$6:$BE$43,'ADR Raw Data'!AH$1,FALSE)</f>
        <v>107.45216024766501</v>
      </c>
      <c r="Z43" s="52">
        <f>VLOOKUP($A43,'ADR Raw Data'!$B$6:$BE$43,'ADR Raw Data'!AI$1,FALSE)</f>
        <v>111.524468312146</v>
      </c>
      <c r="AA43" s="52">
        <f>VLOOKUP($A43,'ADR Raw Data'!$B$6:$BE$43,'ADR Raw Data'!AJ$1,FALSE)</f>
        <v>112.16540338920601</v>
      </c>
      <c r="AB43" s="52">
        <f>VLOOKUP($A43,'ADR Raw Data'!$B$6:$BE$43,'ADR Raw Data'!AK$1,FALSE)</f>
        <v>118.48219398201699</v>
      </c>
      <c r="AC43" s="53">
        <f>VLOOKUP($A43,'ADR Raw Data'!$B$6:$BE$43,'ADR Raw Data'!AL$1,FALSE)</f>
        <v>110.674503915016</v>
      </c>
      <c r="AD43" s="52">
        <f>VLOOKUP($A43,'ADR Raw Data'!$B$6:$BE$43,'ADR Raw Data'!AN$1,FALSE)</f>
        <v>135.045611455108</v>
      </c>
      <c r="AE43" s="52">
        <f>VLOOKUP($A43,'ADR Raw Data'!$B$6:$BE$43,'ADR Raw Data'!AO$1,FALSE)</f>
        <v>133.758227373843</v>
      </c>
      <c r="AF43" s="53">
        <f>VLOOKUP($A43,'ADR Raw Data'!$B$6:$BE$43,'ADR Raw Data'!AP$1,FALSE)</f>
        <v>134.40463362027</v>
      </c>
      <c r="AG43" s="54">
        <f>VLOOKUP($A43,'ADR Raw Data'!$B$6:$BE$43,'ADR Raw Data'!AR$1,FALSE)</f>
        <v>118.723803701604</v>
      </c>
      <c r="AI43" s="47">
        <f>VLOOKUP($A43,'ADR Raw Data'!$B$6:$BE$43,'ADR Raw Data'!AT$1,FALSE)</f>
        <v>1.55079735373434</v>
      </c>
      <c r="AJ43" s="48">
        <f>VLOOKUP($A43,'ADR Raw Data'!$B$6:$BE$43,'ADR Raw Data'!AU$1,FALSE)</f>
        <v>2.9312498464818599</v>
      </c>
      <c r="AK43" s="48">
        <f>VLOOKUP($A43,'ADR Raw Data'!$B$6:$BE$43,'ADR Raw Data'!AV$1,FALSE)</f>
        <v>2.82376331669643</v>
      </c>
      <c r="AL43" s="48">
        <f>VLOOKUP($A43,'ADR Raw Data'!$B$6:$BE$43,'ADR Raw Data'!AW$1,FALSE)</f>
        <v>3.8626820918331402</v>
      </c>
      <c r="AM43" s="48">
        <f>VLOOKUP($A43,'ADR Raw Data'!$B$6:$BE$43,'ADR Raw Data'!AX$1,FALSE)</f>
        <v>2.0576522565526099</v>
      </c>
      <c r="AN43" s="49">
        <f>VLOOKUP($A43,'ADR Raw Data'!$B$6:$BE$43,'ADR Raw Data'!AY$1,FALSE)</f>
        <v>2.6068826028589802</v>
      </c>
      <c r="AO43" s="48">
        <f>VLOOKUP($A43,'ADR Raw Data'!$B$6:$BE$43,'ADR Raw Data'!BA$1,FALSE)</f>
        <v>-0.67150147312338404</v>
      </c>
      <c r="AP43" s="48">
        <f>VLOOKUP($A43,'ADR Raw Data'!$B$6:$BE$43,'ADR Raw Data'!BB$1,FALSE)</f>
        <v>-1.8568206393744899</v>
      </c>
      <c r="AQ43" s="49">
        <f>VLOOKUP($A43,'ADR Raw Data'!$B$6:$BE$43,'ADR Raw Data'!BC$1,FALSE)</f>
        <v>-1.2624142270097101</v>
      </c>
      <c r="AR43" s="50">
        <f>VLOOKUP($A43,'ADR Raw Data'!$B$6:$BE$43,'ADR Raw Data'!BE$1,FALSE)</f>
        <v>1.1338110512633901</v>
      </c>
      <c r="AT43" s="51">
        <f>VLOOKUP($A43,'RevPAR Raw Data'!$B$6:$BE$43,'RevPAR Raw Data'!AG$1,FALSE)</f>
        <v>47.159241888265399</v>
      </c>
      <c r="AU43" s="52">
        <f>VLOOKUP($A43,'RevPAR Raw Data'!$B$6:$BE$43,'RevPAR Raw Data'!AH$1,FALSE)</f>
        <v>62.4488677116369</v>
      </c>
      <c r="AV43" s="52">
        <f>VLOOKUP($A43,'RevPAR Raw Data'!$B$6:$BE$43,'RevPAR Raw Data'!AI$1,FALSE)</f>
        <v>73.304415406196597</v>
      </c>
      <c r="AW43" s="52">
        <f>VLOOKUP($A43,'RevPAR Raw Data'!$B$6:$BE$43,'RevPAR Raw Data'!AJ$1,FALSE)</f>
        <v>74.279821297877504</v>
      </c>
      <c r="AX43" s="52">
        <f>VLOOKUP($A43,'RevPAR Raw Data'!$B$6:$BE$43,'RevPAR Raw Data'!AK$1,FALSE)</f>
        <v>81.172876616247805</v>
      </c>
      <c r="AY43" s="53">
        <f>VLOOKUP($A43,'RevPAR Raw Data'!$B$6:$BE$43,'RevPAR Raw Data'!AL$1,FALSE)</f>
        <v>67.673044584044803</v>
      </c>
      <c r="AZ43" s="52">
        <f>VLOOKUP($A43,'RevPAR Raw Data'!$B$6:$BE$43,'RevPAR Raw Data'!AN$1,FALSE)</f>
        <v>106.41554647474899</v>
      </c>
      <c r="BA43" s="52">
        <f>VLOOKUP($A43,'RevPAR Raw Data'!$B$6:$BE$43,'RevPAR Raw Data'!AO$1,FALSE)</f>
        <v>104.515950841668</v>
      </c>
      <c r="BB43" s="53">
        <f>VLOOKUP($A43,'RevPAR Raw Data'!$B$6:$BE$43,'RevPAR Raw Data'!AP$1,FALSE)</f>
        <v>105.46574865820899</v>
      </c>
      <c r="BC43" s="54">
        <f>VLOOKUP($A43,'RevPAR Raw Data'!$B$6:$BE$43,'RevPAR Raw Data'!AR$1,FALSE)</f>
        <v>78.470960033806094</v>
      </c>
      <c r="BE43" s="47">
        <f>VLOOKUP($A43,'RevPAR Raw Data'!$B$6:$BE$43,'RevPAR Raw Data'!AT$1,FALSE)</f>
        <v>-1.79617933146507</v>
      </c>
      <c r="BF43" s="48">
        <f>VLOOKUP($A43,'RevPAR Raw Data'!$B$6:$BE$43,'RevPAR Raw Data'!AU$1,FALSE)</f>
        <v>-2.2168754458175699</v>
      </c>
      <c r="BG43" s="48">
        <f>VLOOKUP($A43,'RevPAR Raw Data'!$B$6:$BE$43,'RevPAR Raw Data'!AV$1,FALSE)</f>
        <v>-2.2393125968816601</v>
      </c>
      <c r="BH43" s="48">
        <f>VLOOKUP($A43,'RevPAR Raw Data'!$B$6:$BE$43,'RevPAR Raw Data'!AW$1,FALSE)</f>
        <v>-3.1100477437502598</v>
      </c>
      <c r="BI43" s="48">
        <f>VLOOKUP($A43,'RevPAR Raw Data'!$B$6:$BE$43,'RevPAR Raw Data'!AX$1,FALSE)</f>
        <v>-6.9238501759534099</v>
      </c>
      <c r="BJ43" s="49">
        <f>VLOOKUP($A43,'RevPAR Raw Data'!$B$6:$BE$43,'RevPAR Raw Data'!AY$1,FALSE)</f>
        <v>-3.52966616518043</v>
      </c>
      <c r="BK43" s="48">
        <f>VLOOKUP($A43,'RevPAR Raw Data'!$B$6:$BE$43,'RevPAR Raw Data'!BA$1,FALSE)</f>
        <v>-5.7578884772969001</v>
      </c>
      <c r="BL43" s="48">
        <f>VLOOKUP($A43,'RevPAR Raw Data'!$B$6:$BE$43,'RevPAR Raw Data'!BB$1,FALSE)</f>
        <v>-7.1082371317868098</v>
      </c>
      <c r="BM43" s="49">
        <f>VLOOKUP($A43,'RevPAR Raw Data'!$B$6:$BE$43,'RevPAR Raw Data'!BC$1,FALSE)</f>
        <v>-6.4320111456531697</v>
      </c>
      <c r="BN43" s="50">
        <f>VLOOKUP($A43,'RevPAR Raw Data'!$B$6:$BE$43,'RevPAR Raw Data'!BE$1,FALSE)</f>
        <v>-4.6558021514623897</v>
      </c>
    </row>
    <row r="44" spans="1:66" x14ac:dyDescent="0.45">
      <c r="A44" s="63" t="s">
        <v>44</v>
      </c>
      <c r="B44" s="47">
        <f>VLOOKUP($A44,'Occupancy Raw Data'!$B$8:$BE$45,'Occupancy Raw Data'!AG$3,FALSE)</f>
        <v>45.138097949886102</v>
      </c>
      <c r="C44" s="48">
        <f>VLOOKUP($A44,'Occupancy Raw Data'!$B$8:$BE$45,'Occupancy Raw Data'!AH$3,FALSE)</f>
        <v>54.854783599088798</v>
      </c>
      <c r="D44" s="48">
        <f>VLOOKUP($A44,'Occupancy Raw Data'!$B$8:$BE$45,'Occupancy Raw Data'!AI$3,FALSE)</f>
        <v>58.606207289293799</v>
      </c>
      <c r="E44" s="48">
        <f>VLOOKUP($A44,'Occupancy Raw Data'!$B$8:$BE$45,'Occupancy Raw Data'!AJ$3,FALSE)</f>
        <v>60.578018223234601</v>
      </c>
      <c r="F44" s="48">
        <f>VLOOKUP($A44,'Occupancy Raw Data'!$B$8:$BE$45,'Occupancy Raw Data'!AK$3,FALSE)</f>
        <v>62.848804100227703</v>
      </c>
      <c r="G44" s="49">
        <f>VLOOKUP($A44,'Occupancy Raw Data'!$B$8:$BE$45,'Occupancy Raw Data'!AL$3,FALSE)</f>
        <v>56.405182232346199</v>
      </c>
      <c r="H44" s="48">
        <f>VLOOKUP($A44,'Occupancy Raw Data'!$B$8:$BE$45,'Occupancy Raw Data'!AN$3,FALSE)</f>
        <v>72.273633257403105</v>
      </c>
      <c r="I44" s="48">
        <f>VLOOKUP($A44,'Occupancy Raw Data'!$B$8:$BE$45,'Occupancy Raw Data'!AO$3,FALSE)</f>
        <v>72.964123006833702</v>
      </c>
      <c r="J44" s="49">
        <f>VLOOKUP($A44,'Occupancy Raw Data'!$B$8:$BE$45,'Occupancy Raw Data'!AP$3,FALSE)</f>
        <v>72.618878132118397</v>
      </c>
      <c r="K44" s="50">
        <f>VLOOKUP($A44,'Occupancy Raw Data'!$B$8:$BE$45,'Occupancy Raw Data'!AR$3,FALSE)</f>
        <v>61.037666775138298</v>
      </c>
      <c r="M44" s="47">
        <f>VLOOKUP($A44,'Occupancy Raw Data'!$B$8:$BE$45,'Occupancy Raw Data'!AT$3,FALSE)</f>
        <v>-12.1623493558664</v>
      </c>
      <c r="N44" s="48">
        <f>VLOOKUP($A44,'Occupancy Raw Data'!$B$8:$BE$45,'Occupancy Raw Data'!AU$3,FALSE)</f>
        <v>-8.4689393039553291</v>
      </c>
      <c r="O44" s="48">
        <f>VLOOKUP($A44,'Occupancy Raw Data'!$B$8:$BE$45,'Occupancy Raw Data'!AV$3,FALSE)</f>
        <v>-4.8318113512888603</v>
      </c>
      <c r="P44" s="48">
        <f>VLOOKUP($A44,'Occupancy Raw Data'!$B$8:$BE$45,'Occupancy Raw Data'!AW$3,FALSE)</f>
        <v>-3.1082773539792701</v>
      </c>
      <c r="Q44" s="48">
        <f>VLOOKUP($A44,'Occupancy Raw Data'!$B$8:$BE$45,'Occupancy Raw Data'!AX$3,FALSE)</f>
        <v>-13.2285012285012</v>
      </c>
      <c r="R44" s="49">
        <f>VLOOKUP($A44,'Occupancy Raw Data'!$B$8:$BE$45,'Occupancy Raw Data'!AY$3,FALSE)</f>
        <v>-8.3890212037829208</v>
      </c>
      <c r="S44" s="48">
        <f>VLOOKUP($A44,'Occupancy Raw Data'!$B$8:$BE$45,'Occupancy Raw Data'!BA$3,FALSE)</f>
        <v>-12.6473371762883</v>
      </c>
      <c r="T44" s="48">
        <f>VLOOKUP($A44,'Occupancy Raw Data'!$B$8:$BE$45,'Occupancy Raw Data'!BB$3,FALSE)</f>
        <v>-11.1862057014123</v>
      </c>
      <c r="U44" s="49">
        <f>VLOOKUP($A44,'Occupancy Raw Data'!$B$8:$BE$45,'Occupancy Raw Data'!BC$3,FALSE)</f>
        <v>-11.919357623899099</v>
      </c>
      <c r="V44" s="50">
        <f>VLOOKUP($A44,'Occupancy Raw Data'!$B$8:$BE$45,'Occupancy Raw Data'!BE$3,FALSE)</f>
        <v>-9.6203942118022603</v>
      </c>
      <c r="X44" s="51">
        <f>VLOOKUP($A44,'ADR Raw Data'!$B$6:$BE$43,'ADR Raw Data'!AG$1,FALSE)</f>
        <v>84.867750859485795</v>
      </c>
      <c r="Y44" s="52">
        <f>VLOOKUP($A44,'ADR Raw Data'!$B$6:$BE$43,'ADR Raw Data'!AH$1,FALSE)</f>
        <v>89.098005385413899</v>
      </c>
      <c r="Z44" s="52">
        <f>VLOOKUP($A44,'ADR Raw Data'!$B$6:$BE$43,'ADR Raw Data'!AI$1,FALSE)</f>
        <v>90.588096258957805</v>
      </c>
      <c r="AA44" s="52">
        <f>VLOOKUP($A44,'ADR Raw Data'!$B$6:$BE$43,'ADR Raw Data'!AJ$1,FALSE)</f>
        <v>91.374281433607507</v>
      </c>
      <c r="AB44" s="52">
        <f>VLOOKUP($A44,'ADR Raw Data'!$B$6:$BE$43,'ADR Raw Data'!AK$1,FALSE)</f>
        <v>97.305961490542501</v>
      </c>
      <c r="AC44" s="53">
        <f>VLOOKUP($A44,'ADR Raw Data'!$B$6:$BE$43,'ADR Raw Data'!AL$1,FALSE)</f>
        <v>91.048661076756105</v>
      </c>
      <c r="AD44" s="52">
        <f>VLOOKUP($A44,'ADR Raw Data'!$B$6:$BE$43,'ADR Raw Data'!AN$1,FALSE)</f>
        <v>112.94752493844101</v>
      </c>
      <c r="AE44" s="52">
        <f>VLOOKUP($A44,'ADR Raw Data'!$B$6:$BE$43,'ADR Raw Data'!AO$1,FALSE)</f>
        <v>113.179015521951</v>
      </c>
      <c r="AF44" s="53">
        <f>VLOOKUP($A44,'ADR Raw Data'!$B$6:$BE$43,'ADR Raw Data'!AP$1,FALSE)</f>
        <v>113.06382050678801</v>
      </c>
      <c r="AG44" s="54">
        <f>VLOOKUP($A44,'ADR Raw Data'!$B$6:$BE$43,'ADR Raw Data'!AR$1,FALSE)</f>
        <v>98.532172086901397</v>
      </c>
      <c r="AI44" s="47">
        <f>VLOOKUP($A44,'ADR Raw Data'!$B$6:$BE$43,'ADR Raw Data'!AT$1,FALSE)</f>
        <v>4.5291522718352697</v>
      </c>
      <c r="AJ44" s="48">
        <f>VLOOKUP($A44,'ADR Raw Data'!$B$6:$BE$43,'ADR Raw Data'!AU$1,FALSE)</f>
        <v>5.6115937046453102</v>
      </c>
      <c r="AK44" s="48">
        <f>VLOOKUP($A44,'ADR Raw Data'!$B$6:$BE$43,'ADR Raw Data'!AV$1,FALSE)</f>
        <v>5.2453121967879497</v>
      </c>
      <c r="AL44" s="48">
        <f>VLOOKUP($A44,'ADR Raw Data'!$B$6:$BE$43,'ADR Raw Data'!AW$1,FALSE)</f>
        <v>6.2159967957778504</v>
      </c>
      <c r="AM44" s="48">
        <f>VLOOKUP($A44,'ADR Raw Data'!$B$6:$BE$43,'ADR Raw Data'!AX$1,FALSE)</f>
        <v>0.73431748239292804</v>
      </c>
      <c r="AN44" s="49">
        <f>VLOOKUP($A44,'ADR Raw Data'!$B$6:$BE$43,'ADR Raw Data'!AY$1,FALSE)</f>
        <v>4.1843072810266504</v>
      </c>
      <c r="AO44" s="48">
        <f>VLOOKUP($A44,'ADR Raw Data'!$B$6:$BE$43,'ADR Raw Data'!BA$1,FALSE)</f>
        <v>7.5517100920379193E-2</v>
      </c>
      <c r="AP44" s="48">
        <f>VLOOKUP($A44,'ADR Raw Data'!$B$6:$BE$43,'ADR Raw Data'!BB$1,FALSE)</f>
        <v>-0.45426759440823999</v>
      </c>
      <c r="AQ44" s="49">
        <f>VLOOKUP($A44,'ADR Raw Data'!$B$6:$BE$43,'ADR Raw Data'!BC$1,FALSE)</f>
        <v>-0.188564231298329</v>
      </c>
      <c r="AR44" s="50">
        <f>VLOOKUP($A44,'ADR Raw Data'!$B$6:$BE$43,'ADR Raw Data'!BE$1,FALSE)</f>
        <v>2.1898340856018002</v>
      </c>
      <c r="AT44" s="51">
        <f>VLOOKUP($A44,'RevPAR Raw Data'!$B$6:$BE$43,'RevPAR Raw Data'!AG$1,FALSE)</f>
        <v>38.30768851082</v>
      </c>
      <c r="AU44" s="52">
        <f>VLOOKUP($A44,'RevPAR Raw Data'!$B$6:$BE$43,'RevPAR Raw Data'!AH$1,FALSE)</f>
        <v>48.874518045273298</v>
      </c>
      <c r="AV44" s="52">
        <f>VLOOKUP($A44,'RevPAR Raw Data'!$B$6:$BE$43,'RevPAR Raw Data'!AI$1,FALSE)</f>
        <v>53.090247472949798</v>
      </c>
      <c r="AW44" s="52">
        <f>VLOOKUP($A44,'RevPAR Raw Data'!$B$6:$BE$43,'RevPAR Raw Data'!AJ$1,FALSE)</f>
        <v>55.3527288582004</v>
      </c>
      <c r="AX44" s="52">
        <f>VLOOKUP($A44,'RevPAR Raw Data'!$B$6:$BE$43,'RevPAR Raw Data'!AK$1,FALSE)</f>
        <v>61.155633115034099</v>
      </c>
      <c r="AY44" s="53">
        <f>VLOOKUP($A44,'RevPAR Raw Data'!$B$6:$BE$43,'RevPAR Raw Data'!AL$1,FALSE)</f>
        <v>51.356163200455498</v>
      </c>
      <c r="AZ44" s="52">
        <f>VLOOKUP($A44,'RevPAR Raw Data'!$B$6:$BE$43,'RevPAR Raw Data'!AN$1,FALSE)</f>
        <v>81.631279947323407</v>
      </c>
      <c r="BA44" s="52">
        <f>VLOOKUP($A44,'RevPAR Raw Data'!$B$6:$BE$43,'RevPAR Raw Data'!AO$1,FALSE)</f>
        <v>82.5800761033599</v>
      </c>
      <c r="BB44" s="53">
        <f>VLOOKUP($A44,'RevPAR Raw Data'!$B$6:$BE$43,'RevPAR Raw Data'!AP$1,FALSE)</f>
        <v>82.105678025341604</v>
      </c>
      <c r="BC44" s="54">
        <f>VLOOKUP($A44,'RevPAR Raw Data'!$B$6:$BE$43,'RevPAR Raw Data'!AR$1,FALSE)</f>
        <v>60.141738864708699</v>
      </c>
      <c r="BE44" s="47">
        <f>VLOOKUP($A44,'RevPAR Raw Data'!$B$6:$BE$43,'RevPAR Raw Data'!AT$1,FALSE)</f>
        <v>-8.18404840619095</v>
      </c>
      <c r="BF44" s="48">
        <f>VLOOKUP($A44,'RevPAR Raw Data'!$B$6:$BE$43,'RevPAR Raw Data'!AU$1,FALSE)</f>
        <v>-3.3325880641410102</v>
      </c>
      <c r="BG44" s="48">
        <f>VLOOKUP($A44,'RevPAR Raw Data'!$B$6:$BE$43,'RevPAR Raw Data'!AV$1,FALSE)</f>
        <v>0.160057255364143</v>
      </c>
      <c r="BH44" s="48">
        <f>VLOOKUP($A44,'RevPAR Raw Data'!$B$6:$BE$43,'RevPAR Raw Data'!AW$1,FALSE)</f>
        <v>2.9145090210713298</v>
      </c>
      <c r="BI44" s="48">
        <f>VLOOKUP($A44,'RevPAR Raw Data'!$B$6:$BE$43,'RevPAR Raw Data'!AX$1,FALSE)</f>
        <v>-12.5913229432877</v>
      </c>
      <c r="BJ44" s="49">
        <f>VLOOKUP($A44,'RevPAR Raw Data'!$B$6:$BE$43,'RevPAR Raw Data'!AY$1,FALSE)</f>
        <v>-4.5557363477930197</v>
      </c>
      <c r="BK44" s="48">
        <f>VLOOKUP($A44,'RevPAR Raw Data'!$B$6:$BE$43,'RevPAR Raw Data'!BA$1,FALSE)</f>
        <v>-12.581370977747101</v>
      </c>
      <c r="BL44" s="48">
        <f>VLOOKUP($A44,'RevPAR Raw Data'!$B$6:$BE$43,'RevPAR Raw Data'!BB$1,FALSE)</f>
        <v>-11.589657988275199</v>
      </c>
      <c r="BM44" s="49">
        <f>VLOOKUP($A44,'RevPAR Raw Data'!$B$6:$BE$43,'RevPAR Raw Data'!BC$1,FALSE)</f>
        <v>-12.085446210118199</v>
      </c>
      <c r="BN44" s="50">
        <f>VLOOKUP($A44,'RevPAR Raw Data'!$B$6:$BE$43,'RevPAR Raw Data'!BE$1,FALSE)</f>
        <v>-7.6412307978197598</v>
      </c>
    </row>
    <row r="45" spans="1:66" x14ac:dyDescent="0.4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4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45">
      <c r="A47" s="63" t="s">
        <v>77</v>
      </c>
      <c r="B47" s="47">
        <f>VLOOKUP($A47,'Occupancy Raw Data'!$B$8:$BE$45,'Occupancy Raw Data'!AG$3,FALSE)</f>
        <v>47.443940617429597</v>
      </c>
      <c r="C47" s="48">
        <f>VLOOKUP($A47,'Occupancy Raw Data'!$B$8:$BE$45,'Occupancy Raw Data'!AH$3,FALSE)</f>
        <v>59.054910242872197</v>
      </c>
      <c r="D47" s="48">
        <f>VLOOKUP($A47,'Occupancy Raw Data'!$B$8:$BE$45,'Occupancy Raw Data'!AI$3,FALSE)</f>
        <v>65.253276601031104</v>
      </c>
      <c r="E47" s="48">
        <f>VLOOKUP($A47,'Occupancy Raw Data'!$B$8:$BE$45,'Occupancy Raw Data'!AJ$3,FALSE)</f>
        <v>66.188893720106805</v>
      </c>
      <c r="F47" s="48">
        <f>VLOOKUP($A47,'Occupancy Raw Data'!$B$8:$BE$45,'Occupancy Raw Data'!AK$3,FALSE)</f>
        <v>68.384682278402295</v>
      </c>
      <c r="G47" s="49">
        <f>VLOOKUP($A47,'Occupancy Raw Data'!$B$8:$BE$45,'Occupancy Raw Data'!AL$3,FALSE)</f>
        <v>61.265140691968398</v>
      </c>
      <c r="H47" s="48">
        <f>VLOOKUP($A47,'Occupancy Raw Data'!$B$8:$BE$45,'Occupancy Raw Data'!AN$3,FALSE)</f>
        <v>75.566805391639207</v>
      </c>
      <c r="I47" s="48">
        <f>VLOOKUP($A47,'Occupancy Raw Data'!$B$8:$BE$45,'Occupancy Raw Data'!AO$3,FALSE)</f>
        <v>73.149729796881701</v>
      </c>
      <c r="J47" s="49">
        <f>VLOOKUP($A47,'Occupancy Raw Data'!$B$8:$BE$45,'Occupancy Raw Data'!AP$3,FALSE)</f>
        <v>74.358267594260496</v>
      </c>
      <c r="K47" s="50">
        <f>VLOOKUP($A47,'Occupancy Raw Data'!$B$8:$BE$45,'Occupancy Raw Data'!AR$3,FALSE)</f>
        <v>65.006034092623295</v>
      </c>
      <c r="M47" s="47">
        <f>VLOOKUP($A47,'Occupancy Raw Data'!$B$8:$BE$45,'Occupancy Raw Data'!AT$3,FALSE)</f>
        <v>-2.5969081699933398</v>
      </c>
      <c r="N47" s="48">
        <f>VLOOKUP($A47,'Occupancy Raw Data'!$B$8:$BE$45,'Occupancy Raw Data'!AU$3,FALSE)</f>
        <v>-1.7758912255910799</v>
      </c>
      <c r="O47" s="48">
        <f>VLOOKUP($A47,'Occupancy Raw Data'!$B$8:$BE$45,'Occupancy Raw Data'!AV$3,FALSE)</f>
        <v>-0.65285947532353705</v>
      </c>
      <c r="P47" s="48">
        <f>VLOOKUP($A47,'Occupancy Raw Data'!$B$8:$BE$45,'Occupancy Raw Data'!AW$3,FALSE)</f>
        <v>-0.69336112806235295</v>
      </c>
      <c r="Q47" s="48">
        <f>VLOOKUP($A47,'Occupancy Raw Data'!$B$8:$BE$45,'Occupancy Raw Data'!AX$3,FALSE)</f>
        <v>-4.2539571629927702</v>
      </c>
      <c r="R47" s="49">
        <f>VLOOKUP($A47,'Occupancy Raw Data'!$B$8:$BE$45,'Occupancy Raw Data'!AY$3,FALSE)</f>
        <v>-2.0032414518029298</v>
      </c>
      <c r="S47" s="48">
        <f>VLOOKUP($A47,'Occupancy Raw Data'!$B$8:$BE$45,'Occupancy Raw Data'!BA$3,FALSE)</f>
        <v>-5.0266009549581598</v>
      </c>
      <c r="T47" s="48">
        <f>VLOOKUP($A47,'Occupancy Raw Data'!$B$8:$BE$45,'Occupancy Raw Data'!BB$3,FALSE)</f>
        <v>-6.1065797180475201</v>
      </c>
      <c r="U47" s="49">
        <f>VLOOKUP($A47,'Occupancy Raw Data'!$B$8:$BE$45,'Occupancy Raw Data'!BC$3,FALSE)</f>
        <v>-5.56036457396279</v>
      </c>
      <c r="V47" s="50">
        <f>VLOOKUP($A47,'Occupancy Raw Data'!$B$8:$BE$45,'Occupancy Raw Data'!BE$3,FALSE)</f>
        <v>-3.1974703698895999</v>
      </c>
      <c r="X47" s="51">
        <f>VLOOKUP($A47,'ADR Raw Data'!$B$6:$BE$43,'ADR Raw Data'!AG$1,FALSE)</f>
        <v>107.275832678711</v>
      </c>
      <c r="Y47" s="52">
        <f>VLOOKUP($A47,'ADR Raw Data'!$B$6:$BE$43,'ADR Raw Data'!AH$1,FALSE)</f>
        <v>112.065949669988</v>
      </c>
      <c r="Z47" s="52">
        <f>VLOOKUP($A47,'ADR Raw Data'!$B$6:$BE$43,'ADR Raw Data'!AI$1,FALSE)</f>
        <v>117.092935115003</v>
      </c>
      <c r="AA47" s="52">
        <f>VLOOKUP($A47,'ADR Raw Data'!$B$6:$BE$43,'ADR Raw Data'!AJ$1,FALSE)</f>
        <v>117.911608286605</v>
      </c>
      <c r="AB47" s="52">
        <f>VLOOKUP($A47,'ADR Raw Data'!$B$6:$BE$43,'ADR Raw Data'!AK$1,FALSE)</f>
        <v>124.291355224016</v>
      </c>
      <c r="AC47" s="53">
        <f>VLOOKUP($A47,'ADR Raw Data'!$B$6:$BE$43,'ADR Raw Data'!AL$1,FALSE)</f>
        <v>116.387210935737</v>
      </c>
      <c r="AD47" s="52">
        <f>VLOOKUP($A47,'ADR Raw Data'!$B$6:$BE$43,'ADR Raw Data'!AN$1,FALSE)</f>
        <v>144.78345053635201</v>
      </c>
      <c r="AE47" s="52">
        <f>VLOOKUP($A47,'ADR Raw Data'!$B$6:$BE$43,'ADR Raw Data'!AO$1,FALSE)</f>
        <v>142.89030707666799</v>
      </c>
      <c r="AF47" s="53">
        <f>VLOOKUP($A47,'ADR Raw Data'!$B$6:$BE$43,'ADR Raw Data'!AP$1,FALSE)</f>
        <v>143.852263346124</v>
      </c>
      <c r="AG47" s="54">
        <f>VLOOKUP($A47,'ADR Raw Data'!$B$6:$BE$43,'ADR Raw Data'!AR$1,FALSE)</f>
        <v>125.363317077831</v>
      </c>
      <c r="AI47" s="47">
        <f>VLOOKUP($A47,'ADR Raw Data'!$B$6:$BE$43,'ADR Raw Data'!AT$1,FALSE)</f>
        <v>4.3932265450411903</v>
      </c>
      <c r="AJ47" s="48">
        <f>VLOOKUP($A47,'ADR Raw Data'!$B$6:$BE$43,'ADR Raw Data'!AU$1,FALSE)</f>
        <v>4.7497962106368901</v>
      </c>
      <c r="AK47" s="48">
        <f>VLOOKUP($A47,'ADR Raw Data'!$B$6:$BE$43,'ADR Raw Data'!AV$1,FALSE)</f>
        <v>4.7128477892112102</v>
      </c>
      <c r="AL47" s="48">
        <f>VLOOKUP($A47,'ADR Raw Data'!$B$6:$BE$43,'ADR Raw Data'!AW$1,FALSE)</f>
        <v>5.4934289045130802</v>
      </c>
      <c r="AM47" s="48">
        <f>VLOOKUP($A47,'ADR Raw Data'!$B$6:$BE$43,'ADR Raw Data'!AX$1,FALSE)</f>
        <v>2.4080872627027898</v>
      </c>
      <c r="AN47" s="49">
        <f>VLOOKUP($A47,'ADR Raw Data'!$B$6:$BE$43,'ADR Raw Data'!AY$1,FALSE)</f>
        <v>4.2425324535178897</v>
      </c>
      <c r="AO47" s="48">
        <f>VLOOKUP($A47,'ADR Raw Data'!$B$6:$BE$43,'ADR Raw Data'!BA$1,FALSE)</f>
        <v>1.1937804119572</v>
      </c>
      <c r="AP47" s="48">
        <f>VLOOKUP($A47,'ADR Raw Data'!$B$6:$BE$43,'ADR Raw Data'!BB$1,FALSE)</f>
        <v>-0.195296610685533</v>
      </c>
      <c r="AQ47" s="49">
        <f>VLOOKUP($A47,'ADR Raw Data'!$B$6:$BE$43,'ADR Raw Data'!BC$1,FALSE)</f>
        <v>0.51009347423594997</v>
      </c>
      <c r="AR47" s="50">
        <f>VLOOKUP($A47,'ADR Raw Data'!$B$6:$BE$43,'ADR Raw Data'!BE$1,FALSE)</f>
        <v>2.5908183346908298</v>
      </c>
      <c r="AT47" s="51">
        <f>VLOOKUP($A47,'RevPAR Raw Data'!$B$6:$BE$43,'RevPAR Raw Data'!AG$1,FALSE)</f>
        <v>50.895882352941101</v>
      </c>
      <c r="AU47" s="52">
        <f>VLOOKUP($A47,'RevPAR Raw Data'!$B$6:$BE$43,'RevPAR Raw Data'!AH$1,FALSE)</f>
        <v>66.180445990434094</v>
      </c>
      <c r="AV47" s="52">
        <f>VLOOKUP($A47,'RevPAR Raw Data'!$B$6:$BE$43,'RevPAR Raw Data'!AI$1,FALSE)</f>
        <v>76.406976830858994</v>
      </c>
      <c r="AW47" s="52">
        <f>VLOOKUP($A47,'RevPAR Raw Data'!$B$6:$BE$43,'RevPAR Raw Data'!AJ$1,FALSE)</f>
        <v>78.044389092490206</v>
      </c>
      <c r="AX47" s="52">
        <f>VLOOKUP($A47,'RevPAR Raw Data'!$B$6:$BE$43,'RevPAR Raw Data'!AK$1,FALSE)</f>
        <v>84.996248369463899</v>
      </c>
      <c r="AY47" s="53">
        <f>VLOOKUP($A47,'RevPAR Raw Data'!$B$6:$BE$43,'RevPAR Raw Data'!AL$1,FALSE)</f>
        <v>71.304788527237704</v>
      </c>
      <c r="AZ47" s="52">
        <f>VLOOKUP($A47,'RevPAR Raw Data'!$B$6:$BE$43,'RevPAR Raw Data'!AN$1,FALSE)</f>
        <v>109.408228306105</v>
      </c>
      <c r="BA47" s="52">
        <f>VLOOKUP($A47,'RevPAR Raw Data'!$B$6:$BE$43,'RevPAR Raw Data'!AO$1,FALSE)</f>
        <v>104.523873532517</v>
      </c>
      <c r="BB47" s="53">
        <f>VLOOKUP($A47,'RevPAR Raw Data'!$B$6:$BE$43,'RevPAR Raw Data'!AP$1,FALSE)</f>
        <v>106.966050919311</v>
      </c>
      <c r="BC47" s="54">
        <f>VLOOKUP($A47,'RevPAR Raw Data'!$B$6:$BE$43,'RevPAR Raw Data'!AR$1,FALSE)</f>
        <v>81.493720639258797</v>
      </c>
      <c r="BE47" s="47">
        <f>VLOOKUP($A47,'RevPAR Raw Data'!$B$6:$BE$43,'RevPAR Raw Data'!AT$1,FALSE)</f>
        <v>1.68223031597336</v>
      </c>
      <c r="BF47" s="48">
        <f>VLOOKUP($A47,'RevPAR Raw Data'!$B$6:$BE$43,'RevPAR Raw Data'!AU$1,FALSE)</f>
        <v>2.88955377090765</v>
      </c>
      <c r="BG47" s="48">
        <f>VLOOKUP($A47,'RevPAR Raw Data'!$B$6:$BE$43,'RevPAR Raw Data'!AV$1,FALSE)</f>
        <v>4.0292200405382301</v>
      </c>
      <c r="BH47" s="48">
        <f>VLOOKUP($A47,'RevPAR Raw Data'!$B$6:$BE$43,'RevPAR Raw Data'!AW$1,FALSE)</f>
        <v>4.76197847582909</v>
      </c>
      <c r="BI47" s="48">
        <f>VLOOKUP($A47,'RevPAR Raw Data'!$B$6:$BE$43,'RevPAR Raw Data'!AX$1,FALSE)</f>
        <v>-1.94830890089284</v>
      </c>
      <c r="BJ47" s="49">
        <f>VLOOKUP($A47,'RevPAR Raw Data'!$B$6:$BE$43,'RevPAR Raw Data'!AY$1,FALSE)</f>
        <v>2.1543028329998899</v>
      </c>
      <c r="BK47" s="48">
        <f>VLOOKUP($A47,'RevPAR Raw Data'!$B$6:$BE$43,'RevPAR Raw Data'!BA$1,FALSE)</f>
        <v>-3.8928271205884899</v>
      </c>
      <c r="BL47" s="48">
        <f>VLOOKUP($A47,'RevPAR Raw Data'!$B$6:$BE$43,'RevPAR Raw Data'!BB$1,FALSE)</f>
        <v>-6.2899503855149002</v>
      </c>
      <c r="BM47" s="49">
        <f>VLOOKUP($A47,'RevPAR Raw Data'!$B$6:$BE$43,'RevPAR Raw Data'!BC$1,FALSE)</f>
        <v>-5.0786341565623498</v>
      </c>
      <c r="BN47" s="50">
        <f>VLOOKUP($A47,'RevPAR Raw Data'!$B$6:$BE$43,'RevPAR Raw Data'!BE$1,FALSE)</f>
        <v>-0.68949268378817197</v>
      </c>
    </row>
    <row r="48" spans="1:66" x14ac:dyDescent="0.45">
      <c r="A48" s="63" t="s">
        <v>78</v>
      </c>
      <c r="B48" s="47">
        <f>VLOOKUP($A48,'Occupancy Raw Data'!$B$8:$BE$45,'Occupancy Raw Data'!AG$3,FALSE)</f>
        <v>44.830899308224403</v>
      </c>
      <c r="C48" s="48">
        <f>VLOOKUP($A48,'Occupancy Raw Data'!$B$8:$BE$45,'Occupancy Raw Data'!AH$3,FALSE)</f>
        <v>59.550345887778597</v>
      </c>
      <c r="D48" s="48">
        <f>VLOOKUP($A48,'Occupancy Raw Data'!$B$8:$BE$45,'Occupancy Raw Data'!AI$3,FALSE)</f>
        <v>62.355880092236703</v>
      </c>
      <c r="E48" s="48">
        <f>VLOOKUP($A48,'Occupancy Raw Data'!$B$8:$BE$45,'Occupancy Raw Data'!AJ$3,FALSE)</f>
        <v>62.221368178324298</v>
      </c>
      <c r="F48" s="48">
        <f>VLOOKUP($A48,'Occupancy Raw Data'!$B$8:$BE$45,'Occupancy Raw Data'!AK$3,FALSE)</f>
        <v>60.760953112990002</v>
      </c>
      <c r="G48" s="49">
        <f>VLOOKUP($A48,'Occupancy Raw Data'!$B$8:$BE$45,'Occupancy Raw Data'!AL$3,FALSE)</f>
        <v>57.943889315910802</v>
      </c>
      <c r="H48" s="48">
        <f>VLOOKUP($A48,'Occupancy Raw Data'!$B$8:$BE$45,'Occupancy Raw Data'!AN$3,FALSE)</f>
        <v>65.353574173712502</v>
      </c>
      <c r="I48" s="48">
        <f>VLOOKUP($A48,'Occupancy Raw Data'!$B$8:$BE$45,'Occupancy Raw Data'!AO$3,FALSE)</f>
        <v>62.1829362029208</v>
      </c>
      <c r="J48" s="49">
        <f>VLOOKUP($A48,'Occupancy Raw Data'!$B$8:$BE$45,'Occupancy Raw Data'!AP$3,FALSE)</f>
        <v>63.768255188316601</v>
      </c>
      <c r="K48" s="50">
        <f>VLOOKUP($A48,'Occupancy Raw Data'!$B$8:$BE$45,'Occupancy Raw Data'!AR$3,FALSE)</f>
        <v>59.607993850883901</v>
      </c>
      <c r="M48" s="47">
        <f>VLOOKUP($A48,'Occupancy Raw Data'!$B$8:$BE$45,'Occupancy Raw Data'!AT$3,FALSE)</f>
        <v>2.3245614035087701</v>
      </c>
      <c r="N48" s="48">
        <f>VLOOKUP($A48,'Occupancy Raw Data'!$B$8:$BE$45,'Occupancy Raw Data'!AU$3,FALSE)</f>
        <v>-1.8060836501901101</v>
      </c>
      <c r="O48" s="48">
        <f>VLOOKUP($A48,'Occupancy Raw Data'!$B$8:$BE$45,'Occupancy Raw Data'!AV$3,FALSE)</f>
        <v>-5.0058548009367598</v>
      </c>
      <c r="P48" s="48">
        <f>VLOOKUP($A48,'Occupancy Raw Data'!$B$8:$BE$45,'Occupancy Raw Data'!AW$3,FALSE)</f>
        <v>-2.9085457271364299</v>
      </c>
      <c r="Q48" s="48">
        <f>VLOOKUP($A48,'Occupancy Raw Data'!$B$8:$BE$45,'Occupancy Raw Data'!AX$3,FALSE)</f>
        <v>2.0988052954472001</v>
      </c>
      <c r="R48" s="49">
        <f>VLOOKUP($A48,'Occupancy Raw Data'!$B$8:$BE$45,'Occupancy Raw Data'!AY$3,FALSE)</f>
        <v>-1.35435749803716</v>
      </c>
      <c r="S48" s="48">
        <f>VLOOKUP($A48,'Occupancy Raw Data'!$B$8:$BE$45,'Occupancy Raw Data'!BA$3,FALSE)</f>
        <v>-2.66170578133943</v>
      </c>
      <c r="T48" s="48">
        <f>VLOOKUP($A48,'Occupancy Raw Data'!$B$8:$BE$45,'Occupancy Raw Data'!BB$3,FALSE)</f>
        <v>-6.3386396526772701</v>
      </c>
      <c r="U48" s="49">
        <f>VLOOKUP($A48,'Occupancy Raw Data'!$B$8:$BE$45,'Occupancy Raw Data'!BC$3,FALSE)</f>
        <v>-4.4898546553460896</v>
      </c>
      <c r="V48" s="50">
        <f>VLOOKUP($A48,'Occupancy Raw Data'!$B$8:$BE$45,'Occupancy Raw Data'!BE$3,FALSE)</f>
        <v>-2.3343678316016701</v>
      </c>
      <c r="X48" s="51">
        <f>VLOOKUP($A48,'ADR Raw Data'!$B$6:$BE$43,'ADR Raw Data'!AG$1,FALSE)</f>
        <v>95.927556793827605</v>
      </c>
      <c r="Y48" s="52">
        <f>VLOOKUP($A48,'ADR Raw Data'!$B$6:$BE$43,'ADR Raw Data'!AH$1,FALSE)</f>
        <v>98.659503065505007</v>
      </c>
      <c r="Z48" s="52">
        <f>VLOOKUP($A48,'ADR Raw Data'!$B$6:$BE$43,'ADR Raw Data'!AI$1,FALSE)</f>
        <v>99.454055469953701</v>
      </c>
      <c r="AA48" s="52">
        <f>VLOOKUP($A48,'ADR Raw Data'!$B$6:$BE$43,'ADR Raw Data'!AJ$1,FALSE)</f>
        <v>98.013338480543496</v>
      </c>
      <c r="AB48" s="52">
        <f>VLOOKUP($A48,'ADR Raw Data'!$B$6:$BE$43,'ADR Raw Data'!AK$1,FALSE)</f>
        <v>106.976979759645</v>
      </c>
      <c r="AC48" s="53">
        <f>VLOOKUP($A48,'ADR Raw Data'!$B$6:$BE$43,'ADR Raw Data'!AL$1,FALSE)</f>
        <v>100.01337136035001</v>
      </c>
      <c r="AD48" s="52">
        <f>VLOOKUP($A48,'ADR Raw Data'!$B$6:$BE$43,'ADR Raw Data'!AN$1,FALSE)</f>
        <v>124.761943546015</v>
      </c>
      <c r="AE48" s="52">
        <f>VLOOKUP($A48,'ADR Raw Data'!$B$6:$BE$43,'ADR Raw Data'!AO$1,FALSE)</f>
        <v>126.133111866501</v>
      </c>
      <c r="AF48" s="53">
        <f>VLOOKUP($A48,'ADR Raw Data'!$B$6:$BE$43,'ADR Raw Data'!AP$1,FALSE)</f>
        <v>125.43048365225199</v>
      </c>
      <c r="AG48" s="54">
        <f>VLOOKUP($A48,'ADR Raw Data'!$B$6:$BE$43,'ADR Raw Data'!AR$1,FALSE)</f>
        <v>107.78224739799199</v>
      </c>
      <c r="AI48" s="47">
        <f>VLOOKUP($A48,'ADR Raw Data'!$B$6:$BE$43,'ADR Raw Data'!AT$1,FALSE)</f>
        <v>-6.3216119976929601</v>
      </c>
      <c r="AJ48" s="48">
        <f>VLOOKUP($A48,'ADR Raw Data'!$B$6:$BE$43,'ADR Raw Data'!AU$1,FALSE)</f>
        <v>-6.1962187591679498</v>
      </c>
      <c r="AK48" s="48">
        <f>VLOOKUP($A48,'ADR Raw Data'!$B$6:$BE$43,'ADR Raw Data'!AV$1,FALSE)</f>
        <v>-5.4143293599398801</v>
      </c>
      <c r="AL48" s="48">
        <f>VLOOKUP($A48,'ADR Raw Data'!$B$6:$BE$43,'ADR Raw Data'!AW$1,FALSE)</f>
        <v>-5.2165325151337703</v>
      </c>
      <c r="AM48" s="48">
        <f>VLOOKUP($A48,'ADR Raw Data'!$B$6:$BE$43,'ADR Raw Data'!AX$1,FALSE)</f>
        <v>-1.77703059165999</v>
      </c>
      <c r="AN48" s="49">
        <f>VLOOKUP($A48,'ADR Raw Data'!$B$6:$BE$43,'ADR Raw Data'!AY$1,FALSE)</f>
        <v>-4.8641504048055797</v>
      </c>
      <c r="AO48" s="48">
        <f>VLOOKUP($A48,'ADR Raw Data'!$B$6:$BE$43,'ADR Raw Data'!BA$1,FALSE)</f>
        <v>-3.6862048046356701</v>
      </c>
      <c r="AP48" s="48">
        <f>VLOOKUP($A48,'ADR Raw Data'!$B$6:$BE$43,'ADR Raw Data'!BB$1,FALSE)</f>
        <v>-3.41986021822522</v>
      </c>
      <c r="AQ48" s="49">
        <f>VLOOKUP($A48,'ADR Raw Data'!$B$6:$BE$43,'ADR Raw Data'!BC$1,FALSE)</f>
        <v>-3.5633819384011298</v>
      </c>
      <c r="AR48" s="50">
        <f>VLOOKUP($A48,'ADR Raw Data'!$B$6:$BE$43,'ADR Raw Data'!BE$1,FALSE)</f>
        <v>-4.5511332873353298</v>
      </c>
      <c r="AT48" s="51">
        <f>VLOOKUP($A48,'RevPAR Raw Data'!$B$6:$BE$43,'RevPAR Raw Data'!AG$1,FALSE)</f>
        <v>43.005186395080699</v>
      </c>
      <c r="AU48" s="52">
        <f>VLOOKUP($A48,'RevPAR Raw Data'!$B$6:$BE$43,'RevPAR Raw Data'!AH$1,FALSE)</f>
        <v>58.752075326671701</v>
      </c>
      <c r="AV48" s="52">
        <f>VLOOKUP($A48,'RevPAR Raw Data'!$B$6:$BE$43,'RevPAR Raw Data'!AI$1,FALSE)</f>
        <v>62.015451575710898</v>
      </c>
      <c r="AW48" s="52">
        <f>VLOOKUP($A48,'RevPAR Raw Data'!$B$6:$BE$43,'RevPAR Raw Data'!AJ$1,FALSE)</f>
        <v>60.985240199846203</v>
      </c>
      <c r="AX48" s="52">
        <f>VLOOKUP($A48,'RevPAR Raw Data'!$B$6:$BE$43,'RevPAR Raw Data'!AK$1,FALSE)</f>
        <v>65.000232513451095</v>
      </c>
      <c r="AY48" s="53">
        <f>VLOOKUP($A48,'RevPAR Raw Data'!$B$6:$BE$43,'RevPAR Raw Data'!AL$1,FALSE)</f>
        <v>57.951637202152099</v>
      </c>
      <c r="AZ48" s="52">
        <f>VLOOKUP($A48,'RevPAR Raw Data'!$B$6:$BE$43,'RevPAR Raw Data'!AN$1,FALSE)</f>
        <v>81.536389315910796</v>
      </c>
      <c r="BA48" s="52">
        <f>VLOOKUP($A48,'RevPAR Raw Data'!$B$6:$BE$43,'RevPAR Raw Data'!AO$1,FALSE)</f>
        <v>78.433272482705604</v>
      </c>
      <c r="BB48" s="53">
        <f>VLOOKUP($A48,'RevPAR Raw Data'!$B$6:$BE$43,'RevPAR Raw Data'!AP$1,FALSE)</f>
        <v>79.984830899308207</v>
      </c>
      <c r="BC48" s="54">
        <f>VLOOKUP($A48,'RevPAR Raw Data'!$B$6:$BE$43,'RevPAR Raw Data'!AR$1,FALSE)</f>
        <v>64.246835401339595</v>
      </c>
      <c r="BE48" s="47">
        <f>VLOOKUP($A48,'RevPAR Raw Data'!$B$6:$BE$43,'RevPAR Raw Data'!AT$1,FALSE)</f>
        <v>-4.14400034676214</v>
      </c>
      <c r="BF48" s="48">
        <f>VLOOKUP($A48,'RevPAR Raw Data'!$B$6:$BE$43,'RevPAR Raw Data'!AU$1,FALSE)</f>
        <v>-7.8903935154187197</v>
      </c>
      <c r="BG48" s="48">
        <f>VLOOKUP($A48,'RevPAR Raw Data'!$B$6:$BE$43,'RevPAR Raw Data'!AV$1,FALSE)</f>
        <v>-10.1491506946735</v>
      </c>
      <c r="BH48" s="48">
        <f>VLOOKUP($A48,'RevPAR Raw Data'!$B$6:$BE$43,'RevPAR Raw Data'!AW$1,FALSE)</f>
        <v>-7.9733530086966002</v>
      </c>
      <c r="BI48" s="48">
        <f>VLOOKUP($A48,'RevPAR Raw Data'!$B$6:$BE$43,'RevPAR Raw Data'!AX$1,FALSE)</f>
        <v>0.28447829162773702</v>
      </c>
      <c r="BJ48" s="49">
        <f>VLOOKUP($A48,'RevPAR Raw Data'!$B$6:$BE$43,'RevPAR Raw Data'!AY$1,FALSE)</f>
        <v>-6.1526299171194596</v>
      </c>
      <c r="BK48" s="48">
        <f>VLOOKUP($A48,'RevPAR Raw Data'!$B$6:$BE$43,'RevPAR Raw Data'!BA$1,FALSE)</f>
        <v>-6.24979465957811</v>
      </c>
      <c r="BL48" s="48">
        <f>VLOOKUP($A48,'RevPAR Raw Data'!$B$6:$BE$43,'RevPAR Raw Data'!BB$1,FALSE)</f>
        <v>-9.5417272550439396</v>
      </c>
      <c r="BM48" s="49">
        <f>VLOOKUP($A48,'RevPAR Raw Data'!$B$6:$BE$43,'RevPAR Raw Data'!BC$1,FALSE)</f>
        <v>-7.89324592389816</v>
      </c>
      <c r="BN48" s="50">
        <f>VLOOKUP($A48,'RevPAR Raw Data'!$B$6:$BE$43,'RevPAR Raw Data'!BE$1,FALSE)</f>
        <v>-6.7792609275041302</v>
      </c>
    </row>
    <row r="49" spans="1:66" x14ac:dyDescent="0.45">
      <c r="A49" s="63" t="s">
        <v>79</v>
      </c>
      <c r="B49" s="47">
        <f>VLOOKUP($A49,'Occupancy Raw Data'!$B$8:$BE$45,'Occupancy Raw Data'!AG$3,FALSE)</f>
        <v>39.914163090128703</v>
      </c>
      <c r="C49" s="48">
        <f>VLOOKUP($A49,'Occupancy Raw Data'!$B$8:$BE$45,'Occupancy Raw Data'!AH$3,FALSE)</f>
        <v>48.662377243481203</v>
      </c>
      <c r="D49" s="48">
        <f>VLOOKUP($A49,'Occupancy Raw Data'!$B$8:$BE$45,'Occupancy Raw Data'!AI$3,FALSE)</f>
        <v>51.4730782255333</v>
      </c>
      <c r="E49" s="48">
        <f>VLOOKUP($A49,'Occupancy Raw Data'!$B$8:$BE$45,'Occupancy Raw Data'!AJ$3,FALSE)</f>
        <v>53.420250592617599</v>
      </c>
      <c r="F49" s="48">
        <f>VLOOKUP($A49,'Occupancy Raw Data'!$B$8:$BE$45,'Occupancy Raw Data'!AK$3,FALSE)</f>
        <v>52.556721977649801</v>
      </c>
      <c r="G49" s="49">
        <f>VLOOKUP($A49,'Occupancy Raw Data'!$B$8:$BE$45,'Occupancy Raw Data'!AL$3,FALSE)</f>
        <v>49.230873713878204</v>
      </c>
      <c r="H49" s="48">
        <f>VLOOKUP($A49,'Occupancy Raw Data'!$B$8:$BE$45,'Occupancy Raw Data'!AN$3,FALSE)</f>
        <v>59.261767693870603</v>
      </c>
      <c r="I49" s="48">
        <f>VLOOKUP($A49,'Occupancy Raw Data'!$B$8:$BE$45,'Occupancy Raw Data'!AO$3,FALSE)</f>
        <v>58.804605485946396</v>
      </c>
      <c r="J49" s="49">
        <f>VLOOKUP($A49,'Occupancy Raw Data'!$B$8:$BE$45,'Occupancy Raw Data'!AP$3,FALSE)</f>
        <v>59.033186589908503</v>
      </c>
      <c r="K49" s="50">
        <f>VLOOKUP($A49,'Occupancy Raw Data'!$B$8:$BE$45,'Occupancy Raw Data'!AR$3,FALSE)</f>
        <v>52.037032548896001</v>
      </c>
      <c r="M49" s="47">
        <f>VLOOKUP($A49,'Occupancy Raw Data'!$B$8:$BE$45,'Occupancy Raw Data'!AT$3,FALSE)</f>
        <v>-4.2514024328592797</v>
      </c>
      <c r="N49" s="48">
        <f>VLOOKUP($A49,'Occupancy Raw Data'!$B$8:$BE$45,'Occupancy Raw Data'!AU$3,FALSE)</f>
        <v>-8.1789137380191601</v>
      </c>
      <c r="O49" s="48">
        <f>VLOOKUP($A49,'Occupancy Raw Data'!$B$8:$BE$45,'Occupancy Raw Data'!AV$3,FALSE)</f>
        <v>-7.9066949409269904</v>
      </c>
      <c r="P49" s="48">
        <f>VLOOKUP($A49,'Occupancy Raw Data'!$B$8:$BE$45,'Occupancy Raw Data'!AW$3,FALSE)</f>
        <v>-7.9100992410974804</v>
      </c>
      <c r="Q49" s="48">
        <f>VLOOKUP($A49,'Occupancy Raw Data'!$B$8:$BE$45,'Occupancy Raw Data'!AX$3,FALSE)</f>
        <v>-9.9767981438515001</v>
      </c>
      <c r="R49" s="49">
        <f>VLOOKUP($A49,'Occupancy Raw Data'!$B$8:$BE$45,'Occupancy Raw Data'!AY$3,FALSE)</f>
        <v>-7.7955412715910297</v>
      </c>
      <c r="S49" s="48">
        <f>VLOOKUP($A49,'Occupancy Raw Data'!$B$8:$BE$45,'Occupancy Raw Data'!BA$3,FALSE)</f>
        <v>-10.828025477707</v>
      </c>
      <c r="T49" s="48">
        <f>VLOOKUP($A49,'Occupancy Raw Data'!$B$8:$BE$45,'Occupancy Raw Data'!BB$3,FALSE)</f>
        <v>-10.5303245122333</v>
      </c>
      <c r="U49" s="49">
        <f>VLOOKUP($A49,'Occupancy Raw Data'!$B$8:$BE$45,'Occupancy Raw Data'!BC$3,FALSE)</f>
        <v>-10.676630010969101</v>
      </c>
      <c r="V49" s="50">
        <f>VLOOKUP($A49,'Occupancy Raw Data'!$B$8:$BE$45,'Occupancy Raw Data'!BE$3,FALSE)</f>
        <v>-8.7683582649967704</v>
      </c>
      <c r="X49" s="51">
        <f>VLOOKUP($A49,'ADR Raw Data'!$B$6:$BE$43,'ADR Raw Data'!AG$1,FALSE)</f>
        <v>101.784903225806</v>
      </c>
      <c r="Y49" s="52">
        <f>VLOOKUP($A49,'ADR Raw Data'!$B$6:$BE$43,'ADR Raw Data'!AH$1,FALSE)</f>
        <v>103.37704244954701</v>
      </c>
      <c r="Z49" s="52">
        <f>VLOOKUP($A49,'ADR Raw Data'!$B$6:$BE$43,'ADR Raw Data'!AI$1,FALSE)</f>
        <v>103.53925</v>
      </c>
      <c r="AA49" s="52">
        <f>VLOOKUP($A49,'ADR Raw Data'!$B$6:$BE$43,'ADR Raw Data'!AJ$1,FALSE)</f>
        <v>105.030434231378</v>
      </c>
      <c r="AB49" s="52">
        <f>VLOOKUP($A49,'ADR Raw Data'!$B$6:$BE$43,'ADR Raw Data'!AK$1,FALSE)</f>
        <v>105.53744845360799</v>
      </c>
      <c r="AC49" s="53">
        <f>VLOOKUP($A49,'ADR Raw Data'!$B$6:$BE$43,'ADR Raw Data'!AL$1,FALSE)</f>
        <v>103.978072837632</v>
      </c>
      <c r="AD49" s="52">
        <f>VLOOKUP($A49,'ADR Raw Data'!$B$6:$BE$43,'ADR Raw Data'!AN$1,FALSE)</f>
        <v>121.931937142857</v>
      </c>
      <c r="AE49" s="52">
        <f>VLOOKUP($A49,'ADR Raw Data'!$B$6:$BE$43,'ADR Raw Data'!AO$1,FALSE)</f>
        <v>124.389605528361</v>
      </c>
      <c r="AF49" s="53">
        <f>VLOOKUP($A49,'ADR Raw Data'!$B$6:$BE$43,'ADR Raw Data'!AP$1,FALSE)</f>
        <v>123.156013193747</v>
      </c>
      <c r="AG49" s="54">
        <f>VLOOKUP($A49,'ADR Raw Data'!$B$6:$BE$43,'ADR Raw Data'!AR$1,FALSE)</f>
        <v>110.206370453169</v>
      </c>
      <c r="AI49" s="47">
        <f>VLOOKUP($A49,'ADR Raw Data'!$B$6:$BE$43,'ADR Raw Data'!AT$1,FALSE)</f>
        <v>-3.06621160337329</v>
      </c>
      <c r="AJ49" s="48">
        <f>VLOOKUP($A49,'ADR Raw Data'!$B$6:$BE$43,'ADR Raw Data'!AU$1,FALSE)</f>
        <v>-4.2197738386199903</v>
      </c>
      <c r="AK49" s="48">
        <f>VLOOKUP($A49,'ADR Raw Data'!$B$6:$BE$43,'ADR Raw Data'!AV$1,FALSE)</f>
        <v>-1.68988893110789</v>
      </c>
      <c r="AL49" s="48">
        <f>VLOOKUP($A49,'ADR Raw Data'!$B$6:$BE$43,'ADR Raw Data'!AW$1,FALSE)</f>
        <v>-1.9136124734639499</v>
      </c>
      <c r="AM49" s="48">
        <f>VLOOKUP($A49,'ADR Raw Data'!$B$6:$BE$43,'ADR Raw Data'!AX$1,FALSE)</f>
        <v>-5.6513199243388499</v>
      </c>
      <c r="AN49" s="49">
        <f>VLOOKUP($A49,'ADR Raw Data'!$B$6:$BE$43,'ADR Raw Data'!AY$1,FALSE)</f>
        <v>-3.3672356575174298</v>
      </c>
      <c r="AO49" s="48">
        <f>VLOOKUP($A49,'ADR Raw Data'!$B$6:$BE$43,'ADR Raw Data'!BA$1,FALSE)</f>
        <v>-10.6138327891126</v>
      </c>
      <c r="AP49" s="48">
        <f>VLOOKUP($A49,'ADR Raw Data'!$B$6:$BE$43,'ADR Raw Data'!BB$1,FALSE)</f>
        <v>-8.8113160228193408</v>
      </c>
      <c r="AQ49" s="49">
        <f>VLOOKUP($A49,'ADR Raw Data'!$B$6:$BE$43,'ADR Raw Data'!BC$1,FALSE)</f>
        <v>-9.7160661680276892</v>
      </c>
      <c r="AR49" s="50">
        <f>VLOOKUP($A49,'ADR Raw Data'!$B$6:$BE$43,'ADR Raw Data'!BE$1,FALSE)</f>
        <v>-5.9551924991521803</v>
      </c>
      <c r="AT49" s="51">
        <f>VLOOKUP($A49,'RevPAR Raw Data'!$B$6:$BE$43,'RevPAR Raw Data'!AG$1,FALSE)</f>
        <v>40.626592274678103</v>
      </c>
      <c r="AU49" s="52">
        <f>VLOOKUP($A49,'RevPAR Raw Data'!$B$6:$BE$43,'RevPAR Raw Data'!AH$1,FALSE)</f>
        <v>50.305726379952503</v>
      </c>
      <c r="AV49" s="52">
        <f>VLOOKUP($A49,'RevPAR Raw Data'!$B$6:$BE$43,'RevPAR Raw Data'!AI$1,FALSE)</f>
        <v>53.294839146630501</v>
      </c>
      <c r="AW49" s="52">
        <f>VLOOKUP($A49,'RevPAR Raw Data'!$B$6:$BE$43,'RevPAR Raw Data'!AJ$1,FALSE)</f>
        <v>56.107521164917003</v>
      </c>
      <c r="AX49" s="52">
        <f>VLOOKUP($A49,'RevPAR Raw Data'!$B$6:$BE$43,'RevPAR Raw Data'!AK$1,FALSE)</f>
        <v>55.467023366068403</v>
      </c>
      <c r="AY49" s="53">
        <f>VLOOKUP($A49,'RevPAR Raw Data'!$B$6:$BE$43,'RevPAR Raw Data'!AL$1,FALSE)</f>
        <v>51.1893137288193</v>
      </c>
      <c r="AZ49" s="52">
        <f>VLOOKUP($A49,'RevPAR Raw Data'!$B$6:$BE$43,'RevPAR Raw Data'!AN$1,FALSE)</f>
        <v>72.259021334236294</v>
      </c>
      <c r="BA49" s="52">
        <f>VLOOKUP($A49,'RevPAR Raw Data'!$B$6:$BE$43,'RevPAR Raw Data'!AO$1,FALSE)</f>
        <v>73.146816796478106</v>
      </c>
      <c r="BB49" s="53">
        <f>VLOOKUP($A49,'RevPAR Raw Data'!$B$6:$BE$43,'RevPAR Raw Data'!AP$1,FALSE)</f>
        <v>72.702919065357193</v>
      </c>
      <c r="BC49" s="54">
        <f>VLOOKUP($A49,'RevPAR Raw Data'!$B$6:$BE$43,'RevPAR Raw Data'!AR$1,FALSE)</f>
        <v>57.348124863672702</v>
      </c>
      <c r="BE49" s="47">
        <f>VLOOKUP($A49,'RevPAR Raw Data'!$B$6:$BE$43,'RevPAR Raw Data'!AT$1,FALSE)</f>
        <v>-7.1872570415301498</v>
      </c>
      <c r="BF49" s="48">
        <f>VLOOKUP($A49,'RevPAR Raw Data'!$B$6:$BE$43,'RevPAR Raw Data'!AU$1,FALSE)</f>
        <v>-12.053555914438901</v>
      </c>
      <c r="BG49" s="48">
        <f>VLOOKUP($A49,'RevPAR Raw Data'!$B$6:$BE$43,'RevPAR Raw Data'!AV$1,FALSE)</f>
        <v>-9.4629695094116801</v>
      </c>
      <c r="BH49" s="48">
        <f>VLOOKUP($A49,'RevPAR Raw Data'!$B$6:$BE$43,'RevPAR Raw Data'!AW$1,FALSE)</f>
        <v>-9.6723430688204193</v>
      </c>
      <c r="BI49" s="48">
        <f>VLOOKUP($A49,'RevPAR Raw Data'!$B$6:$BE$43,'RevPAR Raw Data'!AX$1,FALSE)</f>
        <v>-15.064297286875799</v>
      </c>
      <c r="BJ49" s="49">
        <f>VLOOKUP($A49,'RevPAR Raw Data'!$B$6:$BE$43,'RevPAR Raw Data'!AY$1,FALSE)</f>
        <v>-10.900282683714901</v>
      </c>
      <c r="BK49" s="48">
        <f>VLOOKUP($A49,'RevPAR Raw Data'!$B$6:$BE$43,'RevPAR Raw Data'!BA$1,FALSE)</f>
        <v>-20.292589748253299</v>
      </c>
      <c r="BL49" s="48">
        <f>VLOOKUP($A49,'RevPAR Raw Data'!$B$6:$BE$43,'RevPAR Raw Data'!BB$1,FALSE)</f>
        <v>-18.413780364051402</v>
      </c>
      <c r="BM49" s="49">
        <f>VLOOKUP($A49,'RevPAR Raw Data'!$B$6:$BE$43,'RevPAR Raw Data'!BC$1,FALSE)</f>
        <v>-19.3553477426155</v>
      </c>
      <c r="BN49" s="50">
        <f>VLOOKUP($A49,'RevPAR Raw Data'!$B$6:$BE$43,'RevPAR Raw Data'!BE$1,FALSE)</f>
        <v>-14.201378150452999</v>
      </c>
    </row>
    <row r="50" spans="1:66" x14ac:dyDescent="0.45">
      <c r="A50" s="63" t="s">
        <v>80</v>
      </c>
      <c r="B50" s="47">
        <f>VLOOKUP($A50,'Occupancy Raw Data'!$B$8:$BE$45,'Occupancy Raw Data'!AG$3,FALSE)</f>
        <v>48.981683104905798</v>
      </c>
      <c r="C50" s="48">
        <f>VLOOKUP($A50,'Occupancy Raw Data'!$B$8:$BE$45,'Occupancy Raw Data'!AH$3,FALSE)</f>
        <v>56.213013961829098</v>
      </c>
      <c r="D50" s="48">
        <f>VLOOKUP($A50,'Occupancy Raw Data'!$B$8:$BE$45,'Occupancy Raw Data'!AI$3,FALSE)</f>
        <v>59.777763545535997</v>
      </c>
      <c r="E50" s="48">
        <f>VLOOKUP($A50,'Occupancy Raw Data'!$B$8:$BE$45,'Occupancy Raw Data'!AJ$3,FALSE)</f>
        <v>59.811707442039101</v>
      </c>
      <c r="F50" s="48">
        <f>VLOOKUP($A50,'Occupancy Raw Data'!$B$8:$BE$45,'Occupancy Raw Data'!AK$3,FALSE)</f>
        <v>62.052645062123702</v>
      </c>
      <c r="G50" s="49">
        <f>VLOOKUP($A50,'Occupancy Raw Data'!$B$8:$BE$45,'Occupancy Raw Data'!AL$3,FALSE)</f>
        <v>57.367362623286702</v>
      </c>
      <c r="H50" s="48">
        <f>VLOOKUP($A50,'Occupancy Raw Data'!$B$8:$BE$45,'Occupancy Raw Data'!AN$3,FALSE)</f>
        <v>71.120789035480897</v>
      </c>
      <c r="I50" s="48">
        <f>VLOOKUP($A50,'Occupancy Raw Data'!$B$8:$BE$45,'Occupancy Raw Data'!AO$3,FALSE)</f>
        <v>72.089791213013896</v>
      </c>
      <c r="J50" s="49">
        <f>VLOOKUP($A50,'Occupancy Raw Data'!$B$8:$BE$45,'Occupancy Raw Data'!AP$3,FALSE)</f>
        <v>71.605290124247404</v>
      </c>
      <c r="K50" s="50">
        <f>VLOOKUP($A50,'Occupancy Raw Data'!$B$8:$BE$45,'Occupancy Raw Data'!AR$3,FALSE)</f>
        <v>61.4353419092755</v>
      </c>
      <c r="M50" s="47">
        <f>VLOOKUP($A50,'Occupancy Raw Data'!$B$8:$BE$45,'Occupancy Raw Data'!AT$3,FALSE)</f>
        <v>-3.57313854420239</v>
      </c>
      <c r="N50" s="48">
        <f>VLOOKUP($A50,'Occupancy Raw Data'!$B$8:$BE$45,'Occupancy Raw Data'!AU$3,FALSE)</f>
        <v>-4.0705101479278403</v>
      </c>
      <c r="O50" s="48">
        <f>VLOOKUP($A50,'Occupancy Raw Data'!$B$8:$BE$45,'Occupancy Raw Data'!AV$3,FALSE)</f>
        <v>-4.4295035255291202</v>
      </c>
      <c r="P50" s="48">
        <f>VLOOKUP($A50,'Occupancy Raw Data'!$B$8:$BE$45,'Occupancy Raw Data'!AW$3,FALSE)</f>
        <v>-7.35966048933025</v>
      </c>
      <c r="Q50" s="48">
        <f>VLOOKUP($A50,'Occupancy Raw Data'!$B$8:$BE$45,'Occupancy Raw Data'!AX$3,FALSE)</f>
        <v>-6.9318308484702804</v>
      </c>
      <c r="R50" s="49">
        <f>VLOOKUP($A50,'Occupancy Raw Data'!$B$8:$BE$45,'Occupancy Raw Data'!AY$3,FALSE)</f>
        <v>-5.3909256869325102</v>
      </c>
      <c r="S50" s="48">
        <f>VLOOKUP($A50,'Occupancy Raw Data'!$B$8:$BE$45,'Occupancy Raw Data'!BA$3,FALSE)</f>
        <v>-3.70827498138138</v>
      </c>
      <c r="T50" s="48">
        <f>VLOOKUP($A50,'Occupancy Raw Data'!$B$8:$BE$45,'Occupancy Raw Data'!BB$3,FALSE)</f>
        <v>-3.7578581664819199</v>
      </c>
      <c r="U50" s="49">
        <f>VLOOKUP($A50,'Occupancy Raw Data'!$B$8:$BE$45,'Occupancy Raw Data'!BC$3,FALSE)</f>
        <v>-3.7332407049334999</v>
      </c>
      <c r="V50" s="50">
        <f>VLOOKUP($A50,'Occupancy Raw Data'!$B$8:$BE$45,'Occupancy Raw Data'!BE$3,FALSE)</f>
        <v>-4.8452748890197004</v>
      </c>
      <c r="X50" s="51">
        <f>VLOOKUP($A50,'ADR Raw Data'!$B$6:$BE$43,'ADR Raw Data'!AG$1,FALSE)</f>
        <v>105.55768057008299</v>
      </c>
      <c r="Y50" s="52">
        <f>VLOOKUP($A50,'ADR Raw Data'!$B$6:$BE$43,'ADR Raw Data'!AH$1,FALSE)</f>
        <v>110.09697645008001</v>
      </c>
      <c r="Z50" s="52">
        <f>VLOOKUP($A50,'ADR Raw Data'!$B$6:$BE$43,'ADR Raw Data'!AI$1,FALSE)</f>
        <v>112.603036523565</v>
      </c>
      <c r="AA50" s="52">
        <f>VLOOKUP($A50,'ADR Raw Data'!$B$6:$BE$43,'ADR Raw Data'!AJ$1,FALSE)</f>
        <v>111.832732305386</v>
      </c>
      <c r="AB50" s="52">
        <f>VLOOKUP($A50,'ADR Raw Data'!$B$6:$BE$43,'ADR Raw Data'!AK$1,FALSE)</f>
        <v>114.698281332246</v>
      </c>
      <c r="AC50" s="53">
        <f>VLOOKUP($A50,'ADR Raw Data'!$B$6:$BE$43,'ADR Raw Data'!AL$1,FALSE)</f>
        <v>111.20145802213599</v>
      </c>
      <c r="AD50" s="52">
        <f>VLOOKUP($A50,'ADR Raw Data'!$B$6:$BE$43,'ADR Raw Data'!AN$1,FALSE)</f>
        <v>136.60697401123801</v>
      </c>
      <c r="AE50" s="52">
        <f>VLOOKUP($A50,'ADR Raw Data'!$B$6:$BE$43,'ADR Raw Data'!AO$1,FALSE)</f>
        <v>139.50312053020099</v>
      </c>
      <c r="AF50" s="53">
        <f>VLOOKUP($A50,'ADR Raw Data'!$B$6:$BE$43,'ADR Raw Data'!AP$1,FALSE)</f>
        <v>138.064845332701</v>
      </c>
      <c r="AG50" s="54">
        <f>VLOOKUP($A50,'ADR Raw Data'!$B$6:$BE$43,'ADR Raw Data'!AR$1,FALSE)</f>
        <v>120.147265725059</v>
      </c>
      <c r="AI50" s="47">
        <f>VLOOKUP($A50,'ADR Raw Data'!$B$6:$BE$43,'ADR Raw Data'!AT$1,FALSE)</f>
        <v>-1.5841369613805101</v>
      </c>
      <c r="AJ50" s="48">
        <f>VLOOKUP($A50,'ADR Raw Data'!$B$6:$BE$43,'ADR Raw Data'!AU$1,FALSE)</f>
        <v>5.1875461818285902E-2</v>
      </c>
      <c r="AK50" s="48">
        <f>VLOOKUP($A50,'ADR Raw Data'!$B$6:$BE$43,'ADR Raw Data'!AV$1,FALSE)</f>
        <v>-0.183774578315402</v>
      </c>
      <c r="AL50" s="48">
        <f>VLOOKUP($A50,'ADR Raw Data'!$B$6:$BE$43,'ADR Raw Data'!AW$1,FALSE)</f>
        <v>-1.6978708705601799</v>
      </c>
      <c r="AM50" s="48">
        <f>VLOOKUP($A50,'ADR Raw Data'!$B$6:$BE$43,'ADR Raw Data'!AX$1,FALSE)</f>
        <v>-1.8417954001044099</v>
      </c>
      <c r="AN50" s="49">
        <f>VLOOKUP($A50,'ADR Raw Data'!$B$6:$BE$43,'ADR Raw Data'!AY$1,FALSE)</f>
        <v>-1.0980208160931799</v>
      </c>
      <c r="AO50" s="48">
        <f>VLOOKUP($A50,'ADR Raw Data'!$B$6:$BE$43,'ADR Raw Data'!BA$1,FALSE)</f>
        <v>-2.2040693222058199</v>
      </c>
      <c r="AP50" s="48">
        <f>VLOOKUP($A50,'ADR Raw Data'!$B$6:$BE$43,'ADR Raw Data'!BB$1,FALSE)</f>
        <v>-2.0824989565275702</v>
      </c>
      <c r="AQ50" s="49">
        <f>VLOOKUP($A50,'ADR Raw Data'!$B$6:$BE$43,'ADR Raw Data'!BC$1,FALSE)</f>
        <v>-2.1425217465077102</v>
      </c>
      <c r="AR50" s="50">
        <f>VLOOKUP($A50,'ADR Raw Data'!$B$6:$BE$43,'ADR Raw Data'!BE$1,FALSE)</f>
        <v>-1.41126256048666</v>
      </c>
      <c r="AT50" s="51">
        <f>VLOOKUP($A50,'RevPAR Raw Data'!$B$6:$BE$43,'RevPAR Raw Data'!AG$1,FALSE)</f>
        <v>51.703928589727099</v>
      </c>
      <c r="AU50" s="52">
        <f>VLOOKUP($A50,'RevPAR Raw Data'!$B$6:$BE$43,'RevPAR Raw Data'!AH$1,FALSE)</f>
        <v>61.888828743435297</v>
      </c>
      <c r="AV50" s="52">
        <f>VLOOKUP($A50,'RevPAR Raw Data'!$B$6:$BE$43,'RevPAR Raw Data'!AI$1,FALSE)</f>
        <v>67.311576918150294</v>
      </c>
      <c r="AW50" s="52">
        <f>VLOOKUP($A50,'RevPAR Raw Data'!$B$6:$BE$43,'RevPAR Raw Data'!AJ$1,FALSE)</f>
        <v>66.889066670936302</v>
      </c>
      <c r="AX50" s="52">
        <f>VLOOKUP($A50,'RevPAR Raw Data'!$B$6:$BE$43,'RevPAR Raw Data'!AK$1,FALSE)</f>
        <v>71.173317407454803</v>
      </c>
      <c r="AY50" s="53">
        <f>VLOOKUP($A50,'RevPAR Raw Data'!$B$6:$BE$43,'RevPAR Raw Data'!AL$1,FALSE)</f>
        <v>63.793343665940803</v>
      </c>
      <c r="AZ50" s="52">
        <f>VLOOKUP($A50,'RevPAR Raw Data'!$B$6:$BE$43,'RevPAR Raw Data'!AN$1,FALSE)</f>
        <v>97.155957794287104</v>
      </c>
      <c r="BA50" s="52">
        <f>VLOOKUP($A50,'RevPAR Raw Data'!$B$6:$BE$43,'RevPAR Raw Data'!AO$1,FALSE)</f>
        <v>100.567508325861</v>
      </c>
      <c r="BB50" s="53">
        <f>VLOOKUP($A50,'RevPAR Raw Data'!$B$6:$BE$43,'RevPAR Raw Data'!AP$1,FALSE)</f>
        <v>98.861733060074201</v>
      </c>
      <c r="BC50" s="54">
        <f>VLOOKUP($A50,'RevPAR Raw Data'!$B$6:$BE$43,'RevPAR Raw Data'!AR$1,FALSE)</f>
        <v>73.812883492835994</v>
      </c>
      <c r="BE50" s="47">
        <f>VLOOKUP($A50,'RevPAR Raw Data'!$B$6:$BE$43,'RevPAR Raw Data'!AT$1,FALSE)</f>
        <v>-5.1006720972228603</v>
      </c>
      <c r="BF50" s="48">
        <f>VLOOKUP($A50,'RevPAR Raw Data'!$B$6:$BE$43,'RevPAR Raw Data'!AU$1,FALSE)</f>
        <v>-4.02074628204715</v>
      </c>
      <c r="BG50" s="48">
        <f>VLOOKUP($A50,'RevPAR Raw Data'!$B$6:$BE$43,'RevPAR Raw Data'!AV$1,FALSE)</f>
        <v>-4.6051378024190104</v>
      </c>
      <c r="BH50" s="48">
        <f>VLOOKUP($A50,'RevPAR Raw Data'!$B$6:$BE$43,'RevPAR Raw Data'!AW$1,FALSE)</f>
        <v>-8.9325738282699696</v>
      </c>
      <c r="BI50" s="48">
        <f>VLOOKUP($A50,'RevPAR Raw Data'!$B$6:$BE$43,'RevPAR Raw Data'!AX$1,FALSE)</f>
        <v>-8.6459561068645492</v>
      </c>
      <c r="BJ50" s="49">
        <f>VLOOKUP($A50,'RevPAR Raw Data'!$B$6:$BE$43,'RevPAR Raw Data'!AY$1,FALSE)</f>
        <v>-6.4297530168030601</v>
      </c>
      <c r="BK50" s="48">
        <f>VLOOKUP($A50,'RevPAR Raw Data'!$B$6:$BE$43,'RevPAR Raw Data'!BA$1,FALSE)</f>
        <v>-5.83061135233954</v>
      </c>
      <c r="BL50" s="48">
        <f>VLOOKUP($A50,'RevPAR Raw Data'!$B$6:$BE$43,'RevPAR Raw Data'!BB$1,FALSE)</f>
        <v>-5.7620997659047202</v>
      </c>
      <c r="BM50" s="49">
        <f>VLOOKUP($A50,'RevPAR Raw Data'!$B$6:$BE$43,'RevPAR Raw Data'!BC$1,FALSE)</f>
        <v>-5.79577695748854</v>
      </c>
      <c r="BN50" s="50">
        <f>VLOOKUP($A50,'RevPAR Raw Data'!$B$6:$BE$43,'RevPAR Raw Data'!BE$1,FALSE)</f>
        <v>-6.1881578990449704</v>
      </c>
    </row>
    <row r="51" spans="1:66" x14ac:dyDescent="0.45">
      <c r="A51" s="66" t="s">
        <v>81</v>
      </c>
      <c r="B51" s="47">
        <f>VLOOKUP($A51,'Occupancy Raw Data'!$B$8:$BE$45,'Occupancy Raw Data'!AG$3,FALSE)</f>
        <v>56.255371979753598</v>
      </c>
      <c r="C51" s="48">
        <f>VLOOKUP($A51,'Occupancy Raw Data'!$B$8:$BE$45,'Occupancy Raw Data'!AH$3,FALSE)</f>
        <v>72.292999713494396</v>
      </c>
      <c r="D51" s="48">
        <f>VLOOKUP($A51,'Occupancy Raw Data'!$B$8:$BE$45,'Occupancy Raw Data'!AI$3,FALSE)</f>
        <v>79.854837169324796</v>
      </c>
      <c r="E51" s="48">
        <f>VLOOKUP($A51,'Occupancy Raw Data'!$B$8:$BE$45,'Occupancy Raw Data'!AJ$3,FALSE)</f>
        <v>81.131219558781297</v>
      </c>
      <c r="F51" s="48">
        <f>VLOOKUP($A51,'Occupancy Raw Data'!$B$8:$BE$45,'Occupancy Raw Data'!AK$3,FALSE)</f>
        <v>72.712730398242698</v>
      </c>
      <c r="G51" s="49">
        <f>VLOOKUP($A51,'Occupancy Raw Data'!$B$8:$BE$45,'Occupancy Raw Data'!AL$3,FALSE)</f>
        <v>72.449431763919307</v>
      </c>
      <c r="H51" s="48">
        <f>VLOOKUP($A51,'Occupancy Raw Data'!$B$8:$BE$45,'Occupancy Raw Data'!AN$3,FALSE)</f>
        <v>73.831057205615494</v>
      </c>
      <c r="I51" s="48">
        <f>VLOOKUP($A51,'Occupancy Raw Data'!$B$8:$BE$45,'Occupancy Raw Data'!AO$3,FALSE)</f>
        <v>74.606054818068898</v>
      </c>
      <c r="J51" s="49">
        <f>VLOOKUP($A51,'Occupancy Raw Data'!$B$8:$BE$45,'Occupancy Raw Data'!AP$3,FALSE)</f>
        <v>74.218556011842196</v>
      </c>
      <c r="K51" s="50">
        <f>VLOOKUP($A51,'Occupancy Raw Data'!$B$8:$BE$45,'Occupancy Raw Data'!AR$3,FALSE)</f>
        <v>72.954895834754396</v>
      </c>
      <c r="M51" s="47">
        <f>VLOOKUP($A51,'Occupancy Raw Data'!$B$8:$BE$45,'Occupancy Raw Data'!AT$3,FALSE)</f>
        <v>-2.8628745094867802E-2</v>
      </c>
      <c r="N51" s="48">
        <f>VLOOKUP($A51,'Occupancy Raw Data'!$B$8:$BE$45,'Occupancy Raw Data'!AU$3,FALSE)</f>
        <v>1.4696693455699801</v>
      </c>
      <c r="O51" s="48">
        <f>VLOOKUP($A51,'Occupancy Raw Data'!$B$8:$BE$45,'Occupancy Raw Data'!AV$3,FALSE)</f>
        <v>2.9214140015791199</v>
      </c>
      <c r="P51" s="48">
        <f>VLOOKUP($A51,'Occupancy Raw Data'!$B$8:$BE$45,'Occupancy Raw Data'!AW$3,FALSE)</f>
        <v>5.00559343952383</v>
      </c>
      <c r="Q51" s="48">
        <f>VLOOKUP($A51,'Occupancy Raw Data'!$B$8:$BE$45,'Occupancy Raw Data'!AX$3,FALSE)</f>
        <v>2.9407385919320799</v>
      </c>
      <c r="R51" s="49">
        <f>VLOOKUP($A51,'Occupancy Raw Data'!$B$8:$BE$45,'Occupancy Raw Data'!AY$3,FALSE)</f>
        <v>2.6181951317110399</v>
      </c>
      <c r="S51" s="48">
        <f>VLOOKUP($A51,'Occupancy Raw Data'!$B$8:$BE$45,'Occupancy Raw Data'!BA$3,FALSE)</f>
        <v>-0.84612306908196699</v>
      </c>
      <c r="T51" s="48">
        <f>VLOOKUP($A51,'Occupancy Raw Data'!$B$8:$BE$45,'Occupancy Raw Data'!BB$3,FALSE)</f>
        <v>-1.8402985030082999</v>
      </c>
      <c r="U51" s="49">
        <f>VLOOKUP($A51,'Occupancy Raw Data'!$B$8:$BE$45,'Occupancy Raw Data'!BC$3,FALSE)</f>
        <v>-1.3509709670325301</v>
      </c>
      <c r="V51" s="50">
        <f>VLOOKUP($A51,'Occupancy Raw Data'!$B$8:$BE$45,'Occupancy Raw Data'!BE$3,FALSE)</f>
        <v>1.4284463446461699</v>
      </c>
      <c r="X51" s="51">
        <f>VLOOKUP($A51,'ADR Raw Data'!$B$6:$BE$43,'ADR Raw Data'!AG$1,FALSE)</f>
        <v>143.50479933791601</v>
      </c>
      <c r="Y51" s="52">
        <f>VLOOKUP($A51,'ADR Raw Data'!$B$6:$BE$43,'ADR Raw Data'!AH$1,FALSE)</f>
        <v>166.89623682263701</v>
      </c>
      <c r="Z51" s="52">
        <f>VLOOKUP($A51,'ADR Raw Data'!$B$6:$BE$43,'ADR Raw Data'!AI$1,FALSE)</f>
        <v>177.183518166379</v>
      </c>
      <c r="AA51" s="52">
        <f>VLOOKUP($A51,'ADR Raw Data'!$B$6:$BE$43,'ADR Raw Data'!AJ$1,FALSE)</f>
        <v>174.80031099732199</v>
      </c>
      <c r="AB51" s="52">
        <f>VLOOKUP($A51,'ADR Raw Data'!$B$6:$BE$43,'ADR Raw Data'!AK$1,FALSE)</f>
        <v>155.52749538663599</v>
      </c>
      <c r="AC51" s="53">
        <f>VLOOKUP($A51,'ADR Raw Data'!$B$6:$BE$43,'ADR Raw Data'!AL$1,FALSE)</f>
        <v>165.01964544737899</v>
      </c>
      <c r="AD51" s="52">
        <f>VLOOKUP($A51,'ADR Raw Data'!$B$6:$BE$43,'ADR Raw Data'!AN$1,FALSE)</f>
        <v>139.57608969259499</v>
      </c>
      <c r="AE51" s="52">
        <f>VLOOKUP($A51,'ADR Raw Data'!$B$6:$BE$43,'ADR Raw Data'!AO$1,FALSE)</f>
        <v>139.16646690988199</v>
      </c>
      <c r="AF51" s="53">
        <f>VLOOKUP($A51,'ADR Raw Data'!$B$6:$BE$43,'ADR Raw Data'!AP$1,FALSE)</f>
        <v>139.37020897068399</v>
      </c>
      <c r="AG51" s="54">
        <f>VLOOKUP($A51,'ADR Raw Data'!$B$6:$BE$43,'ADR Raw Data'!AR$1,FALSE)</f>
        <v>157.56429878211199</v>
      </c>
      <c r="AI51" s="47">
        <f>VLOOKUP($A51,'ADR Raw Data'!$B$6:$BE$43,'ADR Raw Data'!AT$1,FALSE)</f>
        <v>1.7580967519148401</v>
      </c>
      <c r="AJ51" s="48">
        <f>VLOOKUP($A51,'ADR Raw Data'!$B$6:$BE$43,'ADR Raw Data'!AU$1,FALSE)</f>
        <v>3.8519226404725</v>
      </c>
      <c r="AK51" s="48">
        <f>VLOOKUP($A51,'ADR Raw Data'!$B$6:$BE$43,'ADR Raw Data'!AV$1,FALSE)</f>
        <v>6.0925932862612102</v>
      </c>
      <c r="AL51" s="48">
        <f>VLOOKUP($A51,'ADR Raw Data'!$B$6:$BE$43,'ADR Raw Data'!AW$1,FALSE)</f>
        <v>7.2978688848939202</v>
      </c>
      <c r="AM51" s="48">
        <f>VLOOKUP($A51,'ADR Raw Data'!$B$6:$BE$43,'ADR Raw Data'!AX$1,FALSE)</f>
        <v>3.53033159039629</v>
      </c>
      <c r="AN51" s="49">
        <f>VLOOKUP($A51,'ADR Raw Data'!$B$6:$BE$43,'ADR Raw Data'!AY$1,FALSE)</f>
        <v>4.8814177301743102</v>
      </c>
      <c r="AO51" s="48">
        <f>VLOOKUP($A51,'ADR Raw Data'!$B$6:$BE$43,'ADR Raw Data'!BA$1,FALSE)</f>
        <v>0.49753627022368002</v>
      </c>
      <c r="AP51" s="48">
        <f>VLOOKUP($A51,'ADR Raw Data'!$B$6:$BE$43,'ADR Raw Data'!BB$1,FALSE)</f>
        <v>-1.23206477233442</v>
      </c>
      <c r="AQ51" s="49">
        <f>VLOOKUP($A51,'ADR Raw Data'!$B$6:$BE$43,'ADR Raw Data'!BC$1,FALSE)</f>
        <v>-0.383521143235039</v>
      </c>
      <c r="AR51" s="50">
        <f>VLOOKUP($A51,'ADR Raw Data'!$B$6:$BE$43,'ADR Raw Data'!BE$1,FALSE)</f>
        <v>3.5791419432704599</v>
      </c>
      <c r="AT51" s="51">
        <f>VLOOKUP($A51,'RevPAR Raw Data'!$B$6:$BE$43,'RevPAR Raw Data'!AG$1,FALSE)</f>
        <v>80.729158676344099</v>
      </c>
      <c r="AU51" s="52">
        <f>VLOOKUP($A51,'RevPAR Raw Data'!$B$6:$BE$43,'RevPAR Raw Data'!AH$1,FALSE)</f>
        <v>120.654296008022</v>
      </c>
      <c r="AV51" s="52">
        <f>VLOOKUP($A51,'RevPAR Raw Data'!$B$6:$BE$43,'RevPAR Raw Data'!AI$1,FALSE)</f>
        <v>141.48960992264301</v>
      </c>
      <c r="AW51" s="52">
        <f>VLOOKUP($A51,'RevPAR Raw Data'!$B$6:$BE$43,'RevPAR Raw Data'!AJ$1,FALSE)</f>
        <v>141.81762410466999</v>
      </c>
      <c r="AX51" s="52">
        <f>VLOOKUP($A51,'RevPAR Raw Data'!$B$6:$BE$43,'RevPAR Raw Data'!AK$1,FALSE)</f>
        <v>113.08828841562401</v>
      </c>
      <c r="AY51" s="53">
        <f>VLOOKUP($A51,'RevPAR Raw Data'!$B$6:$BE$43,'RevPAR Raw Data'!AL$1,FALSE)</f>
        <v>119.55579542546</v>
      </c>
      <c r="AZ51" s="52">
        <f>VLOOKUP($A51,'RevPAR Raw Data'!$B$6:$BE$43,'RevPAR Raw Data'!AN$1,FALSE)</f>
        <v>103.050502626301</v>
      </c>
      <c r="BA51" s="52">
        <f>VLOOKUP($A51,'RevPAR Raw Data'!$B$6:$BE$43,'RevPAR Raw Data'!AO$1,FALSE)</f>
        <v>103.826610591156</v>
      </c>
      <c r="BB51" s="53">
        <f>VLOOKUP($A51,'RevPAR Raw Data'!$B$6:$BE$43,'RevPAR Raw Data'!AP$1,FALSE)</f>
        <v>103.43855660872801</v>
      </c>
      <c r="BC51" s="54">
        <f>VLOOKUP($A51,'RevPAR Raw Data'!$B$6:$BE$43,'RevPAR Raw Data'!AR$1,FALSE)</f>
        <v>114.95087004925099</v>
      </c>
      <c r="BE51" s="47">
        <f>VLOOKUP($A51,'RevPAR Raw Data'!$B$6:$BE$43,'RevPAR Raw Data'!AT$1,FALSE)</f>
        <v>1.72896468578235</v>
      </c>
      <c r="BF51" s="48">
        <f>VLOOKUP($A51,'RevPAR Raw Data'!$B$6:$BE$43,'RevPAR Raw Data'!AU$1,FALSE)</f>
        <v>5.37820251230458</v>
      </c>
      <c r="BG51" s="48">
        <f>VLOOKUP($A51,'RevPAR Raw Data'!$B$6:$BE$43,'RevPAR Raw Data'!AV$1,FALSE)</f>
        <v>9.1919971611644407</v>
      </c>
      <c r="BH51" s="48">
        <f>VLOOKUP($A51,'RevPAR Raw Data'!$B$6:$BE$43,'RevPAR Raw Data'!AW$1,FALSE)</f>
        <v>12.668763970544999</v>
      </c>
      <c r="BI51" s="48">
        <f>VLOOKUP($A51,'RevPAR Raw Data'!$B$6:$BE$43,'RevPAR Raw Data'!AX$1,FALSE)</f>
        <v>6.5748880058303296</v>
      </c>
      <c r="BJ51" s="49">
        <f>VLOOKUP($A51,'RevPAR Raw Data'!$B$6:$BE$43,'RevPAR Raw Data'!AY$1,FALSE)</f>
        <v>7.6274179032552603</v>
      </c>
      <c r="BK51" s="48">
        <f>VLOOKUP($A51,'RevPAR Raw Data'!$B$6:$BE$43,'RevPAR Raw Data'!BA$1,FALSE)</f>
        <v>-0.35279656801769899</v>
      </c>
      <c r="BL51" s="48">
        <f>VLOOKUP($A51,'RevPAR Raw Data'!$B$6:$BE$43,'RevPAR Raw Data'!BB$1,FALSE)</f>
        <v>-3.0496896057813601</v>
      </c>
      <c r="BM51" s="49">
        <f>VLOOKUP($A51,'RevPAR Raw Data'!$B$6:$BE$43,'RevPAR Raw Data'!BC$1,FALSE)</f>
        <v>-1.7293108509700399</v>
      </c>
      <c r="BN51" s="50">
        <f>VLOOKUP($A51,'RevPAR Raw Data'!$B$6:$BE$43,'RevPAR Raw Data'!BE$1,FALSE)</f>
        <v>5.0587144101749697</v>
      </c>
    </row>
    <row r="52" spans="1:66" x14ac:dyDescent="0.45">
      <c r="A52" s="63" t="s">
        <v>82</v>
      </c>
      <c r="B52" s="47">
        <f>VLOOKUP($A52,'Occupancy Raw Data'!$B$8:$BE$45,'Occupancy Raw Data'!AG$3,FALSE)</f>
        <v>42.646840778631997</v>
      </c>
      <c r="C52" s="48">
        <f>VLOOKUP($A52,'Occupancy Raw Data'!$B$8:$BE$45,'Occupancy Raw Data'!AH$3,FALSE)</f>
        <v>52.734869587237199</v>
      </c>
      <c r="D52" s="48">
        <f>VLOOKUP($A52,'Occupancy Raw Data'!$B$8:$BE$45,'Occupancy Raw Data'!AI$3,FALSE)</f>
        <v>56.324385920486101</v>
      </c>
      <c r="E52" s="48">
        <f>VLOOKUP($A52,'Occupancy Raw Data'!$B$8:$BE$45,'Occupancy Raw Data'!AJ$3,FALSE)</f>
        <v>58.124419684308201</v>
      </c>
      <c r="F52" s="48">
        <f>VLOOKUP($A52,'Occupancy Raw Data'!$B$8:$BE$45,'Occupancy Raw Data'!AK$3,FALSE)</f>
        <v>60.874060943698801</v>
      </c>
      <c r="G52" s="49">
        <f>VLOOKUP($A52,'Occupancy Raw Data'!$B$8:$BE$45,'Occupancy Raw Data'!AL$3,FALSE)</f>
        <v>54.149508157946897</v>
      </c>
      <c r="H52" s="48">
        <f>VLOOKUP($A52,'Occupancy Raw Data'!$B$8:$BE$45,'Occupancy Raw Data'!AN$3,FALSE)</f>
        <v>66.660335950029506</v>
      </c>
      <c r="I52" s="48">
        <f>VLOOKUP($A52,'Occupancy Raw Data'!$B$8:$BE$45,'Occupancy Raw Data'!AO$3,FALSE)</f>
        <v>63.936017557187398</v>
      </c>
      <c r="J52" s="49">
        <f>VLOOKUP($A52,'Occupancy Raw Data'!$B$8:$BE$45,'Occupancy Raw Data'!AP$3,FALSE)</f>
        <v>65.298176753608502</v>
      </c>
      <c r="K52" s="50">
        <f>VLOOKUP($A52,'Occupancy Raw Data'!$B$8:$BE$45,'Occupancy Raw Data'!AR$3,FALSE)</f>
        <v>57.336542608863503</v>
      </c>
      <c r="M52" s="47">
        <f>VLOOKUP($A52,'Occupancy Raw Data'!$B$8:$BE$45,'Occupancy Raw Data'!AT$3,FALSE)</f>
        <v>-1.7447384107858099</v>
      </c>
      <c r="N52" s="48">
        <f>VLOOKUP($A52,'Occupancy Raw Data'!$B$8:$BE$45,'Occupancy Raw Data'!AU$3,FALSE)</f>
        <v>-0.58690560185514096</v>
      </c>
      <c r="O52" s="48">
        <f>VLOOKUP($A52,'Occupancy Raw Data'!$B$8:$BE$45,'Occupancy Raw Data'!AV$3,FALSE)</f>
        <v>-0.446200365181394</v>
      </c>
      <c r="P52" s="48">
        <f>VLOOKUP($A52,'Occupancy Raw Data'!$B$8:$BE$45,'Occupancy Raw Data'!AW$3,FALSE)</f>
        <v>-0.99601602289409197</v>
      </c>
      <c r="Q52" s="48">
        <f>VLOOKUP($A52,'Occupancy Raw Data'!$B$8:$BE$45,'Occupancy Raw Data'!AX$3,FALSE)</f>
        <v>-1.6393693966867999</v>
      </c>
      <c r="R52" s="49">
        <f>VLOOKUP($A52,'Occupancy Raw Data'!$B$8:$BE$45,'Occupancy Raw Data'!AY$3,FALSE)</f>
        <v>-1.0515991881409199</v>
      </c>
      <c r="S52" s="48">
        <f>VLOOKUP($A52,'Occupancy Raw Data'!$B$8:$BE$45,'Occupancy Raw Data'!BA$3,FALSE)</f>
        <v>-5.6593197703791196</v>
      </c>
      <c r="T52" s="48">
        <f>VLOOKUP($A52,'Occupancy Raw Data'!$B$8:$BE$45,'Occupancy Raw Data'!BB$3,FALSE)</f>
        <v>-6.7194283095487597</v>
      </c>
      <c r="U52" s="49">
        <f>VLOOKUP($A52,'Occupancy Raw Data'!$B$8:$BE$45,'Occupancy Raw Data'!BC$3,FALSE)</f>
        <v>-6.1786287682168304</v>
      </c>
      <c r="V52" s="50">
        <f>VLOOKUP($A52,'Occupancy Raw Data'!$B$8:$BE$45,'Occupancy Raw Data'!BE$3,FALSE)</f>
        <v>-2.7868819548644699</v>
      </c>
      <c r="X52" s="51">
        <f>VLOOKUP($A52,'ADR Raw Data'!$B$6:$BE$43,'ADR Raw Data'!AG$1,FALSE)</f>
        <v>93.397038343101201</v>
      </c>
      <c r="Y52" s="52">
        <f>VLOOKUP($A52,'ADR Raw Data'!$B$6:$BE$43,'ADR Raw Data'!AH$1,FALSE)</f>
        <v>95.935930372148803</v>
      </c>
      <c r="Z52" s="52">
        <f>VLOOKUP($A52,'ADR Raw Data'!$B$6:$BE$43,'ADR Raw Data'!AI$1,FALSE)</f>
        <v>97.887953242666001</v>
      </c>
      <c r="AA52" s="52">
        <f>VLOOKUP($A52,'ADR Raw Data'!$B$6:$BE$43,'ADR Raw Data'!AJ$1,FALSE)</f>
        <v>98.486421725239595</v>
      </c>
      <c r="AB52" s="52">
        <f>VLOOKUP($A52,'ADR Raw Data'!$B$6:$BE$43,'ADR Raw Data'!AK$1,FALSE)</f>
        <v>101.097419142371</v>
      </c>
      <c r="AC52" s="53">
        <f>VLOOKUP($A52,'ADR Raw Data'!$B$6:$BE$43,'ADR Raw Data'!AL$1,FALSE)</f>
        <v>97.652913904185397</v>
      </c>
      <c r="AD52" s="52">
        <f>VLOOKUP($A52,'ADR Raw Data'!$B$6:$BE$43,'ADR Raw Data'!AN$1,FALSE)</f>
        <v>113.13229288676401</v>
      </c>
      <c r="AE52" s="52">
        <f>VLOOKUP($A52,'ADR Raw Data'!$B$6:$BE$43,'ADR Raw Data'!AO$1,FALSE)</f>
        <v>112.285210574955</v>
      </c>
      <c r="AF52" s="53">
        <f>VLOOKUP($A52,'ADR Raw Data'!$B$6:$BE$43,'ADR Raw Data'!AP$1,FALSE)</f>
        <v>112.717587053823</v>
      </c>
      <c r="AG52" s="54">
        <f>VLOOKUP($A52,'ADR Raw Data'!$B$6:$BE$43,'ADR Raw Data'!AR$1,FALSE)</f>
        <v>102.55739448585599</v>
      </c>
      <c r="AI52" s="47">
        <f>VLOOKUP($A52,'ADR Raw Data'!$B$6:$BE$43,'ADR Raw Data'!AT$1,FALSE)</f>
        <v>-1.0997166545222199</v>
      </c>
      <c r="AJ52" s="48">
        <f>VLOOKUP($A52,'ADR Raw Data'!$B$6:$BE$43,'ADR Raw Data'!AU$1,FALSE)</f>
        <v>-1.3873290331808299</v>
      </c>
      <c r="AK52" s="48">
        <f>VLOOKUP($A52,'ADR Raw Data'!$B$6:$BE$43,'ADR Raw Data'!AV$1,FALSE)</f>
        <v>-0.725439683006186</v>
      </c>
      <c r="AL52" s="48">
        <f>VLOOKUP($A52,'ADR Raw Data'!$B$6:$BE$43,'ADR Raw Data'!AW$1,FALSE)</f>
        <v>4.6441418733016602E-3</v>
      </c>
      <c r="AM52" s="48">
        <f>VLOOKUP($A52,'ADR Raw Data'!$B$6:$BE$43,'ADR Raw Data'!AX$1,FALSE)</f>
        <v>-1.6502936840398901</v>
      </c>
      <c r="AN52" s="49">
        <f>VLOOKUP($A52,'ADR Raw Data'!$B$6:$BE$43,'ADR Raw Data'!AY$1,FALSE)</f>
        <v>-0.96904937878151098</v>
      </c>
      <c r="AO52" s="48">
        <f>VLOOKUP($A52,'ADR Raw Data'!$B$6:$BE$43,'ADR Raw Data'!BA$1,FALSE)</f>
        <v>-5.12945009215791</v>
      </c>
      <c r="AP52" s="48">
        <f>VLOOKUP($A52,'ADR Raw Data'!$B$6:$BE$43,'ADR Raw Data'!BB$1,FALSE)</f>
        <v>-6.3820550806628198</v>
      </c>
      <c r="AQ52" s="49">
        <f>VLOOKUP($A52,'ADR Raw Data'!$B$6:$BE$43,'ADR Raw Data'!BC$1,FALSE)</f>
        <v>-5.7465443781656598</v>
      </c>
      <c r="AR52" s="50">
        <f>VLOOKUP($A52,'ADR Raw Data'!$B$6:$BE$43,'ADR Raw Data'!BE$1,FALSE)</f>
        <v>-2.9656887609637401</v>
      </c>
      <c r="AT52" s="51">
        <f>VLOOKUP($A52,'RevPAR Raw Data'!$B$6:$BE$43,'RevPAR Raw Data'!AG$1,FALSE)</f>
        <v>39.830886234140301</v>
      </c>
      <c r="AU52" s="52">
        <f>VLOOKUP($A52,'RevPAR Raw Data'!$B$6:$BE$43,'RevPAR Raw Data'!AH$1,FALSE)</f>
        <v>50.591687769055397</v>
      </c>
      <c r="AV52" s="52">
        <f>VLOOKUP($A52,'RevPAR Raw Data'!$B$6:$BE$43,'RevPAR Raw Data'!AI$1,FALSE)</f>
        <v>55.134788554064301</v>
      </c>
      <c r="AW52" s="52">
        <f>VLOOKUP($A52,'RevPAR Raw Data'!$B$6:$BE$43,'RevPAR Raw Data'!AJ$1,FALSE)</f>
        <v>57.244661095635998</v>
      </c>
      <c r="AX52" s="52">
        <f>VLOOKUP($A52,'RevPAR Raw Data'!$B$6:$BE$43,'RevPAR Raw Data'!AK$1,FALSE)</f>
        <v>61.542104541234004</v>
      </c>
      <c r="AY52" s="53">
        <f>VLOOKUP($A52,'RevPAR Raw Data'!$B$6:$BE$43,'RevPAR Raw Data'!AL$1,FALSE)</f>
        <v>52.878572581019803</v>
      </c>
      <c r="AZ52" s="52">
        <f>VLOOKUP($A52,'RevPAR Raw Data'!$B$6:$BE$43,'RevPAR Raw Data'!AN$1,FALSE)</f>
        <v>75.414366506288502</v>
      </c>
      <c r="BA52" s="52">
        <f>VLOOKUP($A52,'RevPAR Raw Data'!$B$6:$BE$43,'RevPAR Raw Data'!AO$1,FALSE)</f>
        <v>71.790691947328398</v>
      </c>
      <c r="BB52" s="53">
        <f>VLOOKUP($A52,'RevPAR Raw Data'!$B$6:$BE$43,'RevPAR Raw Data'!AP$1,FALSE)</f>
        <v>73.6025292268084</v>
      </c>
      <c r="BC52" s="54">
        <f>VLOOKUP($A52,'RevPAR Raw Data'!$B$6:$BE$43,'RevPAR Raw Data'!AR$1,FALSE)</f>
        <v>58.802864187923497</v>
      </c>
      <c r="BE52" s="47">
        <f>VLOOKUP($A52,'RevPAR Raw Data'!$B$6:$BE$43,'RevPAR Raw Data'!AT$1,FALSE)</f>
        <v>-2.8252678864267802</v>
      </c>
      <c r="BF52" s="48">
        <f>VLOOKUP($A52,'RevPAR Raw Data'!$B$6:$BE$43,'RevPAR Raw Data'!AU$1,FALSE)</f>
        <v>-1.9660923232240699</v>
      </c>
      <c r="BG52" s="48">
        <f>VLOOKUP($A52,'RevPAR Raw Data'!$B$6:$BE$43,'RevPAR Raw Data'!AV$1,FALSE)</f>
        <v>-1.16840313367283</v>
      </c>
      <c r="BH52" s="48">
        <f>VLOOKUP($A52,'RevPAR Raw Data'!$B$6:$BE$43,'RevPAR Raw Data'!AW$1,FALSE)</f>
        <v>-0.99141813741797502</v>
      </c>
      <c r="BI52" s="48">
        <f>VLOOKUP($A52,'RevPAR Raw Data'!$B$6:$BE$43,'RevPAR Raw Data'!AX$1,FALSE)</f>
        <v>-3.2626086711150899</v>
      </c>
      <c r="BJ52" s="49">
        <f>VLOOKUP($A52,'RevPAR Raw Data'!$B$6:$BE$43,'RevPAR Raw Data'!AY$1,FALSE)</f>
        <v>-2.0104580515224799</v>
      </c>
      <c r="BK52" s="48">
        <f>VLOOKUP($A52,'RevPAR Raw Data'!$B$6:$BE$43,'RevPAR Raw Data'!BA$1,FALSE)</f>
        <v>-10.4984778793598</v>
      </c>
      <c r="BL52" s="48">
        <f>VLOOKUP($A52,'RevPAR Raw Data'!$B$6:$BE$43,'RevPAR Raw Data'!BB$1,FALSE)</f>
        <v>-12.672645774390499</v>
      </c>
      <c r="BM52" s="49">
        <f>VLOOKUP($A52,'RevPAR Raw Data'!$B$6:$BE$43,'RevPAR Raw Data'!BC$1,FALSE)</f>
        <v>-11.570115502254801</v>
      </c>
      <c r="BN52" s="50">
        <f>VLOOKUP($A52,'RevPAR Raw Data'!$B$6:$BE$43,'RevPAR Raw Data'!BE$1,FALSE)</f>
        <v>-5.6699204709114701</v>
      </c>
    </row>
    <row r="53" spans="1:66" x14ac:dyDescent="0.45">
      <c r="A53" s="63" t="s">
        <v>83</v>
      </c>
      <c r="B53" s="47">
        <f>VLOOKUP($A53,'Occupancy Raw Data'!$B$8:$BE$45,'Occupancy Raw Data'!AG$3,FALSE)</f>
        <v>46.355513754996402</v>
      </c>
      <c r="C53" s="48">
        <f>VLOOKUP($A53,'Occupancy Raw Data'!$B$8:$BE$45,'Occupancy Raw Data'!AH$3,FALSE)</f>
        <v>60.4690806489536</v>
      </c>
      <c r="D53" s="48">
        <f>VLOOKUP($A53,'Occupancy Raw Data'!$B$8:$BE$45,'Occupancy Raw Data'!AI$3,FALSE)</f>
        <v>63.760874676698798</v>
      </c>
      <c r="E53" s="48">
        <f>VLOOKUP($A53,'Occupancy Raw Data'!$B$8:$BE$45,'Occupancy Raw Data'!AJ$3,FALSE)</f>
        <v>63.331765812367699</v>
      </c>
      <c r="F53" s="48">
        <f>VLOOKUP($A53,'Occupancy Raw Data'!$B$8:$BE$45,'Occupancy Raw Data'!AK$3,FALSE)</f>
        <v>59.981189748412802</v>
      </c>
      <c r="G53" s="49">
        <f>VLOOKUP($A53,'Occupancy Raw Data'!$B$8:$BE$45,'Occupancy Raw Data'!AL$3,FALSE)</f>
        <v>58.779684928285903</v>
      </c>
      <c r="H53" s="48">
        <f>VLOOKUP($A53,'Occupancy Raw Data'!$B$8:$BE$45,'Occupancy Raw Data'!AN$3,FALSE)</f>
        <v>62.197272513519799</v>
      </c>
      <c r="I53" s="48">
        <f>VLOOKUP($A53,'Occupancy Raw Data'!$B$8:$BE$45,'Occupancy Raw Data'!AO$3,FALSE)</f>
        <v>63.719727251351898</v>
      </c>
      <c r="J53" s="49">
        <f>VLOOKUP($A53,'Occupancy Raw Data'!$B$8:$BE$45,'Occupancy Raw Data'!AP$3,FALSE)</f>
        <v>62.958499882435902</v>
      </c>
      <c r="K53" s="50">
        <f>VLOOKUP($A53,'Occupancy Raw Data'!$B$8:$BE$45,'Occupancy Raw Data'!AR$3,FALSE)</f>
        <v>59.973632058043002</v>
      </c>
      <c r="M53" s="47">
        <f>VLOOKUP($A53,'Occupancy Raw Data'!$B$8:$BE$45,'Occupancy Raw Data'!AT$3,FALSE)</f>
        <v>1.7403990542943999</v>
      </c>
      <c r="N53" s="48">
        <f>VLOOKUP($A53,'Occupancy Raw Data'!$B$8:$BE$45,'Occupancy Raw Data'!AU$3,FALSE)</f>
        <v>-2.5366010039578901</v>
      </c>
      <c r="O53" s="48">
        <f>VLOOKUP($A53,'Occupancy Raw Data'!$B$8:$BE$45,'Occupancy Raw Data'!AV$3,FALSE)</f>
        <v>-2.7013472009000399</v>
      </c>
      <c r="P53" s="48">
        <f>VLOOKUP($A53,'Occupancy Raw Data'!$B$8:$BE$45,'Occupancy Raw Data'!AW$3,FALSE)</f>
        <v>-5.1349369740074202</v>
      </c>
      <c r="Q53" s="48">
        <f>VLOOKUP($A53,'Occupancy Raw Data'!$B$8:$BE$45,'Occupancy Raw Data'!AX$3,FALSE)</f>
        <v>-4.8765247174227797</v>
      </c>
      <c r="R53" s="49">
        <f>VLOOKUP($A53,'Occupancy Raw Data'!$B$8:$BE$45,'Occupancy Raw Data'!AY$3,FALSE)</f>
        <v>-2.98860604073912</v>
      </c>
      <c r="S53" s="48">
        <f>VLOOKUP($A53,'Occupancy Raw Data'!$B$8:$BE$45,'Occupancy Raw Data'!BA$3,FALSE)</f>
        <v>-8.8926415079618497</v>
      </c>
      <c r="T53" s="48">
        <f>VLOOKUP($A53,'Occupancy Raw Data'!$B$8:$BE$45,'Occupancy Raw Data'!BB$3,FALSE)</f>
        <v>-7.5770625593195096</v>
      </c>
      <c r="U53" s="49">
        <f>VLOOKUP($A53,'Occupancy Raw Data'!$B$8:$BE$45,'Occupancy Raw Data'!BC$3,FALSE)</f>
        <v>-8.2316136167396792</v>
      </c>
      <c r="V53" s="50">
        <f>VLOOKUP($A53,'Occupancy Raw Data'!$B$8:$BE$45,'Occupancy Raw Data'!BE$3,FALSE)</f>
        <v>-4.6230010199773899</v>
      </c>
      <c r="X53" s="51">
        <f>VLOOKUP($A53,'ADR Raw Data'!$B$6:$BE$43,'ADR Raw Data'!AG$1,FALSE)</f>
        <v>103.760753233578</v>
      </c>
      <c r="Y53" s="52">
        <f>VLOOKUP($A53,'ADR Raw Data'!$B$6:$BE$43,'ADR Raw Data'!AH$1,FALSE)</f>
        <v>104.29254690385901</v>
      </c>
      <c r="Z53" s="52">
        <f>VLOOKUP($A53,'ADR Raw Data'!$B$6:$BE$43,'ADR Raw Data'!AI$1,FALSE)</f>
        <v>108.042125011523</v>
      </c>
      <c r="AA53" s="52">
        <f>VLOOKUP($A53,'ADR Raw Data'!$B$6:$BE$43,'ADR Raw Data'!AJ$1,FALSE)</f>
        <v>108.485552255429</v>
      </c>
      <c r="AB53" s="52">
        <f>VLOOKUP($A53,'ADR Raw Data'!$B$6:$BE$43,'ADR Raw Data'!AK$1,FALSE)</f>
        <v>107.881321050568</v>
      </c>
      <c r="AC53" s="53">
        <f>VLOOKUP($A53,'ADR Raw Data'!$B$6:$BE$43,'ADR Raw Data'!AL$1,FALSE)</f>
        <v>106.658106324252</v>
      </c>
      <c r="AD53" s="52">
        <f>VLOOKUP($A53,'ADR Raw Data'!$B$6:$BE$43,'ADR Raw Data'!AN$1,FALSE)</f>
        <v>116.20486532463801</v>
      </c>
      <c r="AE53" s="52">
        <f>VLOOKUP($A53,'ADR Raw Data'!$B$6:$BE$43,'ADR Raw Data'!AO$1,FALSE)</f>
        <v>119.41725</v>
      </c>
      <c r="AF53" s="53">
        <f>VLOOKUP($A53,'ADR Raw Data'!$B$6:$BE$43,'ADR Raw Data'!AP$1,FALSE)</f>
        <v>117.830478035572</v>
      </c>
      <c r="AG53" s="54">
        <f>VLOOKUP($A53,'ADR Raw Data'!$B$6:$BE$43,'ADR Raw Data'!AR$1,FALSE)</f>
        <v>110.009082597068</v>
      </c>
      <c r="AI53" s="47">
        <f>VLOOKUP($A53,'ADR Raw Data'!$B$6:$BE$43,'ADR Raw Data'!AT$1,FALSE)</f>
        <v>12.3315624318296</v>
      </c>
      <c r="AJ53" s="48">
        <f>VLOOKUP($A53,'ADR Raw Data'!$B$6:$BE$43,'ADR Raw Data'!AU$1,FALSE)</f>
        <v>3.9721596314076599</v>
      </c>
      <c r="AK53" s="48">
        <f>VLOOKUP($A53,'ADR Raw Data'!$B$6:$BE$43,'ADR Raw Data'!AV$1,FALSE)</f>
        <v>5.1080632681260898</v>
      </c>
      <c r="AL53" s="48">
        <f>VLOOKUP($A53,'ADR Raw Data'!$B$6:$BE$43,'ADR Raw Data'!AW$1,FALSE)</f>
        <v>4.5784163242915996</v>
      </c>
      <c r="AM53" s="48">
        <f>VLOOKUP($A53,'ADR Raw Data'!$B$6:$BE$43,'ADR Raw Data'!AX$1,FALSE)</f>
        <v>2.85127260894301</v>
      </c>
      <c r="AN53" s="49">
        <f>VLOOKUP($A53,'ADR Raw Data'!$B$6:$BE$43,'ADR Raw Data'!AY$1,FALSE)</f>
        <v>5.2263491612361799</v>
      </c>
      <c r="AO53" s="48">
        <f>VLOOKUP($A53,'ADR Raw Data'!$B$6:$BE$43,'ADR Raw Data'!BA$1,FALSE)</f>
        <v>-1.5088993637831401E-2</v>
      </c>
      <c r="AP53" s="48">
        <f>VLOOKUP($A53,'ADR Raw Data'!$B$6:$BE$43,'ADR Raw Data'!BB$1,FALSE)</f>
        <v>1.33815579544309</v>
      </c>
      <c r="AQ53" s="49">
        <f>VLOOKUP($A53,'ADR Raw Data'!$B$6:$BE$43,'ADR Raw Data'!BC$1,FALSE)</f>
        <v>0.67937844353919097</v>
      </c>
      <c r="AR53" s="50">
        <f>VLOOKUP($A53,'ADR Raw Data'!$B$6:$BE$43,'ADR Raw Data'!BE$1,FALSE)</f>
        <v>3.5409788147779899</v>
      </c>
      <c r="AT53" s="51">
        <f>VLOOKUP($A53,'RevPAR Raw Data'!$B$6:$BE$43,'RevPAR Raw Data'!AG$1,FALSE)</f>
        <v>48.098830237479397</v>
      </c>
      <c r="AU53" s="52">
        <f>VLOOKUP($A53,'RevPAR Raw Data'!$B$6:$BE$43,'RevPAR Raw Data'!AH$1,FALSE)</f>
        <v>63.064744298142401</v>
      </c>
      <c r="AV53" s="52">
        <f>VLOOKUP($A53,'RevPAR Raw Data'!$B$6:$BE$43,'RevPAR Raw Data'!AI$1,FALSE)</f>
        <v>68.888603926640002</v>
      </c>
      <c r="AW53" s="52">
        <f>VLOOKUP($A53,'RevPAR Raw Data'!$B$6:$BE$43,'RevPAR Raw Data'!AJ$1,FALSE)</f>
        <v>68.705815894662507</v>
      </c>
      <c r="AX53" s="52">
        <f>VLOOKUP($A53,'RevPAR Raw Data'!$B$6:$BE$43,'RevPAR Raw Data'!AK$1,FALSE)</f>
        <v>64.708499882435902</v>
      </c>
      <c r="AY53" s="53">
        <f>VLOOKUP($A53,'RevPAR Raw Data'!$B$6:$BE$43,'RevPAR Raw Data'!AL$1,FALSE)</f>
        <v>62.693298847872001</v>
      </c>
      <c r="AZ53" s="52">
        <f>VLOOKUP($A53,'RevPAR Raw Data'!$B$6:$BE$43,'RevPAR Raw Data'!AN$1,FALSE)</f>
        <v>72.2762567599341</v>
      </c>
      <c r="BA53" s="52">
        <f>VLOOKUP($A53,'RevPAR Raw Data'!$B$6:$BE$43,'RevPAR Raw Data'!AO$1,FALSE)</f>
        <v>76.092345991065102</v>
      </c>
      <c r="BB53" s="53">
        <f>VLOOKUP($A53,'RevPAR Raw Data'!$B$6:$BE$43,'RevPAR Raw Data'!AP$1,FALSE)</f>
        <v>74.184301375499601</v>
      </c>
      <c r="BC53" s="54">
        <f>VLOOKUP($A53,'RevPAR Raw Data'!$B$6:$BE$43,'RevPAR Raw Data'!AR$1,FALSE)</f>
        <v>65.9764424271942</v>
      </c>
      <c r="BE53" s="47">
        <f>VLOOKUP($A53,'RevPAR Raw Data'!$B$6:$BE$43,'RevPAR Raw Data'!AT$1,FALSE)</f>
        <v>14.286579882067301</v>
      </c>
      <c r="BF53" s="48">
        <f>VLOOKUP($A53,'RevPAR Raw Data'!$B$6:$BE$43,'RevPAR Raw Data'!AU$1,FALSE)</f>
        <v>1.3348007863606599</v>
      </c>
      <c r="BG53" s="48">
        <f>VLOOKUP($A53,'RevPAR Raw Data'!$B$6:$BE$43,'RevPAR Raw Data'!AV$1,FALSE)</f>
        <v>2.2687295431123098</v>
      </c>
      <c r="BH53" s="48">
        <f>VLOOKUP($A53,'RevPAR Raw Data'!$B$6:$BE$43,'RevPAR Raw Data'!AW$1,FALSE)</f>
        <v>-0.79161944237586401</v>
      </c>
      <c r="BI53" s="48">
        <f>VLOOKUP($A53,'RevPAR Raw Data'!$B$6:$BE$43,'RevPAR Raw Data'!AX$1,FALSE)</f>
        <v>-2.1642951220159801</v>
      </c>
      <c r="BJ53" s="49">
        <f>VLOOKUP($A53,'RevPAR Raw Data'!$B$6:$BE$43,'RevPAR Raw Data'!AY$1,FALSE)</f>
        <v>2.0815481337542301</v>
      </c>
      <c r="BK53" s="48">
        <f>VLOOKUP($A53,'RevPAR Raw Data'!$B$6:$BE$43,'RevPAR Raw Data'!BA$1,FALSE)</f>
        <v>-8.9063886914883099</v>
      </c>
      <c r="BL53" s="48">
        <f>VLOOKUP($A53,'RevPAR Raw Data'!$B$6:$BE$43,'RevPAR Raw Data'!BB$1,FALSE)</f>
        <v>-6.3402996656382902</v>
      </c>
      <c r="BM53" s="49">
        <f>VLOOKUP($A53,'RevPAR Raw Data'!$B$6:$BE$43,'RevPAR Raw Data'!BC$1,FALSE)</f>
        <v>-7.6081589816680602</v>
      </c>
      <c r="BN53" s="50">
        <f>VLOOKUP($A53,'RevPAR Raw Data'!$B$6:$BE$43,'RevPAR Raw Data'!BE$1,FALSE)</f>
        <v>-1.2457216919237699</v>
      </c>
    </row>
    <row r="54" spans="1:66" x14ac:dyDescent="0.45">
      <c r="A54" s="66" t="s">
        <v>84</v>
      </c>
      <c r="B54" s="47">
        <f>VLOOKUP($A54,'Occupancy Raw Data'!$B$8:$BE$45,'Occupancy Raw Data'!AG$3,FALSE)</f>
        <v>44.216935712262803</v>
      </c>
      <c r="C54" s="48">
        <f>VLOOKUP($A54,'Occupancy Raw Data'!$B$8:$BE$45,'Occupancy Raw Data'!AH$3,FALSE)</f>
        <v>51.003970504821297</v>
      </c>
      <c r="D54" s="48">
        <f>VLOOKUP($A54,'Occupancy Raw Data'!$B$8:$BE$45,'Occupancy Raw Data'!AI$3,FALSE)</f>
        <v>54.072603516732798</v>
      </c>
      <c r="E54" s="48">
        <f>VLOOKUP($A54,'Occupancy Raw Data'!$B$8:$BE$45,'Occupancy Raw Data'!AJ$3,FALSE)</f>
        <v>56.123085649461103</v>
      </c>
      <c r="F54" s="48">
        <f>VLOOKUP($A54,'Occupancy Raw Data'!$B$8:$BE$45,'Occupancy Raw Data'!AK$3,FALSE)</f>
        <v>58.5706182643221</v>
      </c>
      <c r="G54" s="49">
        <f>VLOOKUP($A54,'Occupancy Raw Data'!$B$8:$BE$45,'Occupancy Raw Data'!AL$3,FALSE)</f>
        <v>52.795009923447601</v>
      </c>
      <c r="H54" s="48">
        <f>VLOOKUP($A54,'Occupancy Raw Data'!$B$8:$BE$45,'Occupancy Raw Data'!AN$3,FALSE)</f>
        <v>71.176971072036295</v>
      </c>
      <c r="I54" s="48">
        <f>VLOOKUP($A54,'Occupancy Raw Data'!$B$8:$BE$45,'Occupancy Raw Data'!AO$3,FALSE)</f>
        <v>66.610890527509895</v>
      </c>
      <c r="J54" s="49">
        <f>VLOOKUP($A54,'Occupancy Raw Data'!$B$8:$BE$45,'Occupancy Raw Data'!AP$3,FALSE)</f>
        <v>68.893930799773102</v>
      </c>
      <c r="K54" s="50">
        <f>VLOOKUP($A54,'Occupancy Raw Data'!$B$8:$BE$45,'Occupancy Raw Data'!AR$3,FALSE)</f>
        <v>57.393770000404999</v>
      </c>
      <c r="M54" s="47">
        <f>VLOOKUP($A54,'Occupancy Raw Data'!$B$8:$BE$45,'Occupancy Raw Data'!AT$3,FALSE)</f>
        <v>-5.6379648188395004</v>
      </c>
      <c r="N54" s="48">
        <f>VLOOKUP($A54,'Occupancy Raw Data'!$B$8:$BE$45,'Occupancy Raw Data'!AU$3,FALSE)</f>
        <v>-5.0852721679991104</v>
      </c>
      <c r="O54" s="48">
        <f>VLOOKUP($A54,'Occupancy Raw Data'!$B$8:$BE$45,'Occupancy Raw Data'!AV$3,FALSE)</f>
        <v>-3.1041242960979099</v>
      </c>
      <c r="P54" s="48">
        <f>VLOOKUP($A54,'Occupancy Raw Data'!$B$8:$BE$45,'Occupancy Raw Data'!AW$3,FALSE)</f>
        <v>-3.7130262291927498</v>
      </c>
      <c r="Q54" s="48">
        <f>VLOOKUP($A54,'Occupancy Raw Data'!$B$8:$BE$45,'Occupancy Raw Data'!AX$3,FALSE)</f>
        <v>-3.2018553201380402</v>
      </c>
      <c r="R54" s="49">
        <f>VLOOKUP($A54,'Occupancy Raw Data'!$B$8:$BE$45,'Occupancy Raw Data'!AY$3,FALSE)</f>
        <v>-4.0773016871329499</v>
      </c>
      <c r="S54" s="48">
        <f>VLOOKUP($A54,'Occupancy Raw Data'!$B$8:$BE$45,'Occupancy Raw Data'!BA$3,FALSE)</f>
        <v>-0.92507618225145105</v>
      </c>
      <c r="T54" s="48">
        <f>VLOOKUP($A54,'Occupancy Raw Data'!$B$8:$BE$45,'Occupancy Raw Data'!BB$3,FALSE)</f>
        <v>-4.7454969133326097</v>
      </c>
      <c r="U54" s="49">
        <f>VLOOKUP($A54,'Occupancy Raw Data'!$B$8:$BE$45,'Occupancy Raw Data'!BC$3,FALSE)</f>
        <v>-2.8081283514237101</v>
      </c>
      <c r="V54" s="50">
        <f>VLOOKUP($A54,'Occupancy Raw Data'!$B$8:$BE$45,'Occupancy Raw Data'!BE$3,FALSE)</f>
        <v>-3.65290897591407</v>
      </c>
      <c r="X54" s="51">
        <f>VLOOKUP($A54,'ADR Raw Data'!$B$6:$BE$43,'ADR Raw Data'!AG$1,FALSE)</f>
        <v>107.631470569397</v>
      </c>
      <c r="Y54" s="52">
        <f>VLOOKUP($A54,'ADR Raw Data'!$B$6:$BE$43,'ADR Raw Data'!AH$1,FALSE)</f>
        <v>102.900327513345</v>
      </c>
      <c r="Z54" s="52">
        <f>VLOOKUP($A54,'ADR Raw Data'!$B$6:$BE$43,'ADR Raw Data'!AI$1,FALSE)</f>
        <v>104.65914979544699</v>
      </c>
      <c r="AA54" s="52">
        <f>VLOOKUP($A54,'ADR Raw Data'!$B$6:$BE$43,'ADR Raw Data'!AJ$1,FALSE)</f>
        <v>106.039794835514</v>
      </c>
      <c r="AB54" s="52">
        <f>VLOOKUP($A54,'ADR Raw Data'!$B$6:$BE$43,'ADR Raw Data'!AK$1,FALSE)</f>
        <v>110.862912550842</v>
      </c>
      <c r="AC54" s="53">
        <f>VLOOKUP($A54,'ADR Raw Data'!$B$6:$BE$43,'ADR Raw Data'!AL$1,FALSE)</f>
        <v>106.487405052414</v>
      </c>
      <c r="AD54" s="52">
        <f>VLOOKUP($A54,'ADR Raw Data'!$B$6:$BE$43,'ADR Raw Data'!AN$1,FALSE)</f>
        <v>144.13993305972801</v>
      </c>
      <c r="AE54" s="52">
        <f>VLOOKUP($A54,'ADR Raw Data'!$B$6:$BE$43,'ADR Raw Data'!AO$1,FALSE)</f>
        <v>144.93453101715801</v>
      </c>
      <c r="AF54" s="53">
        <f>VLOOKUP($A54,'ADR Raw Data'!$B$6:$BE$43,'ADR Raw Data'!AP$1,FALSE)</f>
        <v>144.52406615346601</v>
      </c>
      <c r="AG54" s="54">
        <f>VLOOKUP($A54,'ADR Raw Data'!$B$6:$BE$43,'ADR Raw Data'!AR$1,FALSE)</f>
        <v>119.529957300547</v>
      </c>
      <c r="AI54" s="47">
        <f>VLOOKUP($A54,'ADR Raw Data'!$B$6:$BE$43,'ADR Raw Data'!AT$1,FALSE)</f>
        <v>-4.9638356450829901</v>
      </c>
      <c r="AJ54" s="48">
        <f>VLOOKUP($A54,'ADR Raw Data'!$B$6:$BE$43,'ADR Raw Data'!AU$1,FALSE)</f>
        <v>-2.2544418085295499</v>
      </c>
      <c r="AK54" s="48">
        <f>VLOOKUP($A54,'ADR Raw Data'!$B$6:$BE$43,'ADR Raw Data'!AV$1,FALSE)</f>
        <v>-9.4261229681320002E-2</v>
      </c>
      <c r="AL54" s="48">
        <f>VLOOKUP($A54,'ADR Raw Data'!$B$6:$BE$43,'ADR Raw Data'!AW$1,FALSE)</f>
        <v>3.1041693496138998</v>
      </c>
      <c r="AM54" s="48">
        <f>VLOOKUP($A54,'ADR Raw Data'!$B$6:$BE$43,'ADR Raw Data'!AX$1,FALSE)</f>
        <v>-0.646939904876628</v>
      </c>
      <c r="AN54" s="49">
        <f>VLOOKUP($A54,'ADR Raw Data'!$B$6:$BE$43,'ADR Raw Data'!AY$1,FALSE)</f>
        <v>-0.85110484278337395</v>
      </c>
      <c r="AO54" s="48">
        <f>VLOOKUP($A54,'ADR Raw Data'!$B$6:$BE$43,'ADR Raw Data'!BA$1,FALSE)</f>
        <v>-1.34854888158163</v>
      </c>
      <c r="AP54" s="48">
        <f>VLOOKUP($A54,'ADR Raw Data'!$B$6:$BE$43,'ADR Raw Data'!BB$1,FALSE)</f>
        <v>-2.8010221143823699</v>
      </c>
      <c r="AQ54" s="49">
        <f>VLOOKUP($A54,'ADR Raw Data'!$B$6:$BE$43,'ADR Raw Data'!BC$1,FALSE)</f>
        <v>-2.07871989771701</v>
      </c>
      <c r="AR54" s="50">
        <f>VLOOKUP($A54,'ADR Raw Data'!$B$6:$BE$43,'ADR Raw Data'!BE$1,FALSE)</f>
        <v>-1.27691433772597</v>
      </c>
      <c r="AT54" s="51">
        <f>VLOOKUP($A54,'RevPAR Raw Data'!$B$6:$BE$43,'RevPAR Raw Data'!AG$1,FALSE)</f>
        <v>47.591338147833397</v>
      </c>
      <c r="AU54" s="52">
        <f>VLOOKUP($A54,'RevPAR Raw Data'!$B$6:$BE$43,'RevPAR Raw Data'!AH$1,FALSE)</f>
        <v>52.483252694271101</v>
      </c>
      <c r="AV54" s="52">
        <f>VLOOKUP($A54,'RevPAR Raw Data'!$B$6:$BE$43,'RevPAR Raw Data'!AI$1,FALSE)</f>
        <v>56.591927112875702</v>
      </c>
      <c r="AW54" s="52">
        <f>VLOOKUP($A54,'RevPAR Raw Data'!$B$6:$BE$43,'RevPAR Raw Data'!AJ$1,FALSE)</f>
        <v>59.512804878048698</v>
      </c>
      <c r="AX54" s="52">
        <f>VLOOKUP($A54,'RevPAR Raw Data'!$B$6:$BE$43,'RevPAR Raw Data'!AK$1,FALSE)</f>
        <v>64.933093306863299</v>
      </c>
      <c r="AY54" s="53">
        <f>VLOOKUP($A54,'RevPAR Raw Data'!$B$6:$BE$43,'RevPAR Raw Data'!AL$1,FALSE)</f>
        <v>56.220036064644098</v>
      </c>
      <c r="AZ54" s="52">
        <f>VLOOKUP($A54,'RevPAR Raw Data'!$B$6:$BE$43,'RevPAR Raw Data'!AN$1,FALSE)</f>
        <v>102.594438457175</v>
      </c>
      <c r="BA54" s="52">
        <f>VLOOKUP($A54,'RevPAR Raw Data'!$B$6:$BE$43,'RevPAR Raw Data'!AO$1,FALSE)</f>
        <v>96.542181792399305</v>
      </c>
      <c r="BB54" s="53">
        <f>VLOOKUP($A54,'RevPAR Raw Data'!$B$6:$BE$43,'RevPAR Raw Data'!AP$1,FALSE)</f>
        <v>99.568310124787203</v>
      </c>
      <c r="BC54" s="54">
        <f>VLOOKUP($A54,'RevPAR Raw Data'!$B$6:$BE$43,'RevPAR Raw Data'!AR$1,FALSE)</f>
        <v>68.602748774658707</v>
      </c>
      <c r="BE54" s="47">
        <f>VLOOKUP($A54,'RevPAR Raw Data'!$B$6:$BE$43,'RevPAR Raw Data'!AT$1,FALSE)</f>
        <v>-10.3219411565877</v>
      </c>
      <c r="BF54" s="48">
        <f>VLOOKUP($A54,'RevPAR Raw Data'!$B$6:$BE$43,'RevPAR Raw Data'!AU$1,FALSE)</f>
        <v>-7.2250694746957702</v>
      </c>
      <c r="BG54" s="48">
        <f>VLOOKUP($A54,'RevPAR Raw Data'!$B$6:$BE$43,'RevPAR Raw Data'!AV$1,FALSE)</f>
        <v>-3.1954595400468899</v>
      </c>
      <c r="BH54" s="48">
        <f>VLOOKUP($A54,'RevPAR Raw Data'!$B$6:$BE$43,'RevPAR Raw Data'!AW$1,FALSE)</f>
        <v>-0.72411550172857198</v>
      </c>
      <c r="BI54" s="48">
        <f>VLOOKUP($A54,'RevPAR Raw Data'!$B$6:$BE$43,'RevPAR Raw Data'!AX$1,FALSE)</f>
        <v>-3.82808114525228</v>
      </c>
      <c r="BJ54" s="49">
        <f>VLOOKUP($A54,'RevPAR Raw Data'!$B$6:$BE$43,'RevPAR Raw Data'!AY$1,FALSE)</f>
        <v>-4.8937044178022502</v>
      </c>
      <c r="BK54" s="48">
        <f>VLOOKUP($A54,'RevPAR Raw Data'!$B$6:$BE$43,'RevPAR Raw Data'!BA$1,FALSE)</f>
        <v>-2.26114995932355</v>
      </c>
      <c r="BL54" s="48">
        <f>VLOOKUP($A54,'RevPAR Raw Data'!$B$6:$BE$43,'RevPAR Raw Data'!BB$1,FALSE)</f>
        <v>-7.4135966097352002</v>
      </c>
      <c r="BM54" s="49">
        <f>VLOOKUP($A54,'RevPAR Raw Data'!$B$6:$BE$43,'RevPAR Raw Data'!BC$1,FALSE)</f>
        <v>-4.82847512634625</v>
      </c>
      <c r="BN54" s="50">
        <f>VLOOKUP($A54,'RevPAR Raw Data'!$B$6:$BE$43,'RevPAR Raw Data'!BE$1,FALSE)</f>
        <v>-4.8831787951825198</v>
      </c>
    </row>
    <row r="55" spans="1:66" x14ac:dyDescent="0.45">
      <c r="A55" s="63" t="s">
        <v>85</v>
      </c>
      <c r="B55" s="47">
        <f>VLOOKUP($A55,'Occupancy Raw Data'!$B$8:$BE$45,'Occupancy Raw Data'!AG$3,FALSE)</f>
        <v>42.912689996465097</v>
      </c>
      <c r="C55" s="48">
        <f>VLOOKUP($A55,'Occupancy Raw Data'!$B$8:$BE$45,'Occupancy Raw Data'!AH$3,FALSE)</f>
        <v>57.453735435229603</v>
      </c>
      <c r="D55" s="48">
        <f>VLOOKUP($A55,'Occupancy Raw Data'!$B$8:$BE$45,'Occupancy Raw Data'!AI$3,FALSE)</f>
        <v>58.721727210418003</v>
      </c>
      <c r="E55" s="48">
        <f>VLOOKUP($A55,'Occupancy Raw Data'!$B$8:$BE$45,'Occupancy Raw Data'!AJ$3,FALSE)</f>
        <v>58.156271418779902</v>
      </c>
      <c r="F55" s="48">
        <f>VLOOKUP($A55,'Occupancy Raw Data'!$B$8:$BE$45,'Occupancy Raw Data'!AK$3,FALSE)</f>
        <v>52.296093214530501</v>
      </c>
      <c r="G55" s="49">
        <f>VLOOKUP($A55,'Occupancy Raw Data'!$B$8:$BE$45,'Occupancy Raw Data'!AL$3,FALSE)</f>
        <v>53.975587890490303</v>
      </c>
      <c r="H55" s="48">
        <f>VLOOKUP($A55,'Occupancy Raw Data'!$B$8:$BE$45,'Occupancy Raw Data'!AN$3,FALSE)</f>
        <v>54.2323509252912</v>
      </c>
      <c r="I55" s="48">
        <f>VLOOKUP($A55,'Occupancy Raw Data'!$B$8:$BE$45,'Occupancy Raw Data'!AO$3,FALSE)</f>
        <v>51.799177518848502</v>
      </c>
      <c r="J55" s="49">
        <f>VLOOKUP($A55,'Occupancy Raw Data'!$B$8:$BE$45,'Occupancy Raw Data'!AP$3,FALSE)</f>
        <v>53.015764222069897</v>
      </c>
      <c r="K55" s="50">
        <f>VLOOKUP($A55,'Occupancy Raw Data'!$B$8:$BE$45,'Occupancy Raw Data'!AR$3,FALSE)</f>
        <v>53.7001524315287</v>
      </c>
      <c r="M55" s="47">
        <f>VLOOKUP($A55,'Occupancy Raw Data'!$B$8:$BE$45,'Occupancy Raw Data'!AT$3,FALSE)</f>
        <v>-4.3108026382138904</v>
      </c>
      <c r="N55" s="48">
        <f>VLOOKUP($A55,'Occupancy Raw Data'!$B$8:$BE$45,'Occupancy Raw Data'!AU$3,FALSE)</f>
        <v>1.4016224655537199</v>
      </c>
      <c r="O55" s="48">
        <f>VLOOKUP($A55,'Occupancy Raw Data'!$B$8:$BE$45,'Occupancy Raw Data'!AV$3,FALSE)</f>
        <v>-2.6019765481725701</v>
      </c>
      <c r="P55" s="48">
        <f>VLOOKUP($A55,'Occupancy Raw Data'!$B$8:$BE$45,'Occupancy Raw Data'!AW$3,FALSE)</f>
        <v>-4.2431296499178099</v>
      </c>
      <c r="Q55" s="48">
        <f>VLOOKUP($A55,'Occupancy Raw Data'!$B$8:$BE$45,'Occupancy Raw Data'!AX$3,FALSE)</f>
        <v>-6.5916664697123597</v>
      </c>
      <c r="R55" s="49">
        <f>VLOOKUP($A55,'Occupancy Raw Data'!$B$8:$BE$45,'Occupancy Raw Data'!AY$3,FALSE)</f>
        <v>-3.10137703347907</v>
      </c>
      <c r="S55" s="48">
        <f>VLOOKUP($A55,'Occupancy Raw Data'!$B$8:$BE$45,'Occupancy Raw Data'!BA$3,FALSE)</f>
        <v>-8.8160055615858592</v>
      </c>
      <c r="T55" s="48">
        <f>VLOOKUP($A55,'Occupancy Raw Data'!$B$8:$BE$45,'Occupancy Raw Data'!BB$3,FALSE)</f>
        <v>-11.967520615401</v>
      </c>
      <c r="U55" s="49">
        <f>VLOOKUP($A55,'Occupancy Raw Data'!$B$8:$BE$45,'Occupancy Raw Data'!BC$3,FALSE)</f>
        <v>-10.379801155291201</v>
      </c>
      <c r="V55" s="50">
        <f>VLOOKUP($A55,'Occupancy Raw Data'!$B$8:$BE$45,'Occupancy Raw Data'!BE$3,FALSE)</f>
        <v>-5.2821529771668301</v>
      </c>
      <c r="X55" s="51">
        <f>VLOOKUP($A55,'ADR Raw Data'!$B$6:$BE$43,'ADR Raw Data'!AG$1,FALSE)</f>
        <v>83.518187808896201</v>
      </c>
      <c r="Y55" s="52">
        <f>VLOOKUP($A55,'ADR Raw Data'!$B$6:$BE$43,'ADR Raw Data'!AH$1,FALSE)</f>
        <v>88.154601849090298</v>
      </c>
      <c r="Z55" s="52">
        <f>VLOOKUP($A55,'ADR Raw Data'!$B$6:$BE$43,'ADR Raw Data'!AI$1,FALSE)</f>
        <v>89.958643128100306</v>
      </c>
      <c r="AA55" s="52">
        <f>VLOOKUP($A55,'ADR Raw Data'!$B$6:$BE$43,'ADR Raw Data'!AJ$1,FALSE)</f>
        <v>89.996879787860905</v>
      </c>
      <c r="AB55" s="52">
        <f>VLOOKUP($A55,'ADR Raw Data'!$B$6:$BE$43,'ADR Raw Data'!AK$1,FALSE)</f>
        <v>86.849456094364299</v>
      </c>
      <c r="AC55" s="53">
        <f>VLOOKUP($A55,'ADR Raw Data'!$B$6:$BE$43,'ADR Raw Data'!AL$1,FALSE)</f>
        <v>87.975390315574202</v>
      </c>
      <c r="AD55" s="52">
        <f>VLOOKUP($A55,'ADR Raw Data'!$B$6:$BE$43,'ADR Raw Data'!AN$1,FALSE)</f>
        <v>91.6392101105845</v>
      </c>
      <c r="AE55" s="52">
        <f>VLOOKUP($A55,'ADR Raw Data'!$B$6:$BE$43,'ADR Raw Data'!AO$1,FALSE)</f>
        <v>91.5327158451869</v>
      </c>
      <c r="AF55" s="53">
        <f>VLOOKUP($A55,'ADR Raw Data'!$B$6:$BE$43,'ADR Raw Data'!AP$1,FALSE)</f>
        <v>91.587184873949496</v>
      </c>
      <c r="AG55" s="54">
        <f>VLOOKUP($A55,'ADR Raw Data'!$B$6:$BE$43,'ADR Raw Data'!AR$1,FALSE)</f>
        <v>88.998638403076598</v>
      </c>
      <c r="AI55" s="47">
        <f>VLOOKUP($A55,'ADR Raw Data'!$B$6:$BE$43,'ADR Raw Data'!AT$1,FALSE)</f>
        <v>2.70901420251653</v>
      </c>
      <c r="AJ55" s="48">
        <f>VLOOKUP($A55,'ADR Raw Data'!$B$6:$BE$43,'ADR Raw Data'!AU$1,FALSE)</f>
        <v>3.6124526462591899</v>
      </c>
      <c r="AK55" s="48">
        <f>VLOOKUP($A55,'ADR Raw Data'!$B$6:$BE$43,'ADR Raw Data'!AV$1,FALSE)</f>
        <v>5.8153499851268897</v>
      </c>
      <c r="AL55" s="48">
        <f>VLOOKUP($A55,'ADR Raw Data'!$B$6:$BE$43,'ADR Raw Data'!AW$1,FALSE)</f>
        <v>4.9770246724376399</v>
      </c>
      <c r="AM55" s="48">
        <f>VLOOKUP($A55,'ADR Raw Data'!$B$6:$BE$43,'ADR Raw Data'!AX$1,FALSE)</f>
        <v>2.6497383155819398</v>
      </c>
      <c r="AN55" s="49">
        <f>VLOOKUP($A55,'ADR Raw Data'!$B$6:$BE$43,'ADR Raw Data'!AY$1,FALSE)</f>
        <v>4.1046231170340501</v>
      </c>
      <c r="AO55" s="48">
        <f>VLOOKUP($A55,'ADR Raw Data'!$B$6:$BE$43,'ADR Raw Data'!BA$1,FALSE)</f>
        <v>-1.06625267465817</v>
      </c>
      <c r="AP55" s="48">
        <f>VLOOKUP($A55,'ADR Raw Data'!$B$6:$BE$43,'ADR Raw Data'!BB$1,FALSE)</f>
        <v>-1.75111762957739</v>
      </c>
      <c r="AQ55" s="49">
        <f>VLOOKUP($A55,'ADR Raw Data'!$B$6:$BE$43,'ADR Raw Data'!BC$1,FALSE)</f>
        <v>-1.40891089586067</v>
      </c>
      <c r="AR55" s="50">
        <f>VLOOKUP($A55,'ADR Raw Data'!$B$6:$BE$43,'ADR Raw Data'!BE$1,FALSE)</f>
        <v>2.2728248306632</v>
      </c>
      <c r="AT55" s="51">
        <f>VLOOKUP($A55,'RevPAR Raw Data'!$B$6:$BE$43,'RevPAR Raw Data'!AG$1,FALSE)</f>
        <v>35.839901025097198</v>
      </c>
      <c r="AU55" s="52">
        <f>VLOOKUP($A55,'RevPAR Raw Data'!$B$6:$BE$43,'RevPAR Raw Data'!AH$1,FALSE)</f>
        <v>50.648111720356397</v>
      </c>
      <c r="AV55" s="52">
        <f>VLOOKUP($A55,'RevPAR Raw Data'!$B$6:$BE$43,'RevPAR Raw Data'!AI$1,FALSE)</f>
        <v>52.8252690198766</v>
      </c>
      <c r="AW55" s="52">
        <f>VLOOKUP($A55,'RevPAR Raw Data'!$B$6:$BE$43,'RevPAR Raw Data'!AJ$1,FALSE)</f>
        <v>52.338829677861497</v>
      </c>
      <c r="AX55" s="52">
        <f>VLOOKUP($A55,'RevPAR Raw Data'!$B$6:$BE$43,'RevPAR Raw Data'!AK$1,FALSE)</f>
        <v>45.418872515421498</v>
      </c>
      <c r="AY55" s="53">
        <f>VLOOKUP($A55,'RevPAR Raw Data'!$B$6:$BE$43,'RevPAR Raw Data'!AL$1,FALSE)</f>
        <v>47.4852341217847</v>
      </c>
      <c r="AZ55" s="52">
        <f>VLOOKUP($A55,'RevPAR Raw Data'!$B$6:$BE$43,'RevPAR Raw Data'!AN$1,FALSE)</f>
        <v>49.698098012337198</v>
      </c>
      <c r="BA55" s="52">
        <f>VLOOKUP($A55,'RevPAR Raw Data'!$B$6:$BE$43,'RevPAR Raw Data'!AO$1,FALSE)</f>
        <v>47.413193968471496</v>
      </c>
      <c r="BB55" s="53">
        <f>VLOOKUP($A55,'RevPAR Raw Data'!$B$6:$BE$43,'RevPAR Raw Data'!AP$1,FALSE)</f>
        <v>48.555645990404301</v>
      </c>
      <c r="BC55" s="54">
        <f>VLOOKUP($A55,'RevPAR Raw Data'!$B$6:$BE$43,'RevPAR Raw Data'!AR$1,FALSE)</f>
        <v>47.792404484437199</v>
      </c>
      <c r="BE55" s="47">
        <f>VLOOKUP($A55,'RevPAR Raw Data'!$B$6:$BE$43,'RevPAR Raw Data'!AT$1,FALSE)</f>
        <v>-1.7185686914090299</v>
      </c>
      <c r="BF55" s="48">
        <f>VLOOKUP($A55,'RevPAR Raw Data'!$B$6:$BE$43,'RevPAR Raw Data'!AU$1,FALSE)</f>
        <v>5.0647080596603802</v>
      </c>
      <c r="BG55" s="48">
        <f>VLOOKUP($A55,'RevPAR Raw Data'!$B$6:$BE$43,'RevPAR Raw Data'!AV$1,FALSE)</f>
        <v>3.0620593941471599</v>
      </c>
      <c r="BH55" s="48">
        <f>VLOOKUP($A55,'RevPAR Raw Data'!$B$6:$BE$43,'RevPAR Raw Data'!AW$1,FALSE)</f>
        <v>0.52271341295990403</v>
      </c>
      <c r="BI55" s="48">
        <f>VLOOKUP($A55,'RevPAR Raw Data'!$B$6:$BE$43,'RevPAR Raw Data'!AX$1,FALSE)</f>
        <v>-4.1165900662137496</v>
      </c>
      <c r="BJ55" s="49">
        <f>VLOOKUP($A55,'RevPAR Raw Data'!$B$6:$BE$43,'RevPAR Raw Data'!AY$1,FALSE)</f>
        <v>0.87594624489240702</v>
      </c>
      <c r="BK55" s="48">
        <f>VLOOKUP($A55,'RevPAR Raw Data'!$B$6:$BE$43,'RevPAR Raw Data'!BA$1,FALSE)</f>
        <v>-9.7882573411456093</v>
      </c>
      <c r="BL55" s="48">
        <f>VLOOKUP($A55,'RevPAR Raw Data'!$B$6:$BE$43,'RevPAR Raw Data'!BB$1,FALSE)</f>
        <v>-13.509072881658801</v>
      </c>
      <c r="BM55" s="49">
        <f>VLOOKUP($A55,'RevPAR Raw Data'!$B$6:$BE$43,'RevPAR Raw Data'!BC$1,FALSE)</f>
        <v>-11.642469901706299</v>
      </c>
      <c r="BN55" s="50">
        <f>VLOOKUP($A55,'RevPAR Raw Data'!$B$6:$BE$43,'RevPAR Raw Data'!BE$1,FALSE)</f>
        <v>-3.1293822309622898</v>
      </c>
    </row>
    <row r="56" spans="1:66" ht="16.5" thickBot="1" x14ac:dyDescent="0.5">
      <c r="A56" s="63" t="s">
        <v>86</v>
      </c>
      <c r="B56" s="67">
        <f>VLOOKUP($A56,'Occupancy Raw Data'!$B$8:$BE$45,'Occupancy Raw Data'!AG$3,FALSE)</f>
        <v>45.326633165829101</v>
      </c>
      <c r="C56" s="68">
        <f>VLOOKUP($A56,'Occupancy Raw Data'!$B$8:$BE$45,'Occupancy Raw Data'!AH$3,FALSE)</f>
        <v>57.840964189235898</v>
      </c>
      <c r="D56" s="68">
        <f>VLOOKUP($A56,'Occupancy Raw Data'!$B$8:$BE$45,'Occupancy Raw Data'!AI$3,FALSE)</f>
        <v>60.899078755974202</v>
      </c>
      <c r="E56" s="68">
        <f>VLOOKUP($A56,'Occupancy Raw Data'!$B$8:$BE$45,'Occupancy Raw Data'!AJ$3,FALSE)</f>
        <v>60.5319664750294</v>
      </c>
      <c r="F56" s="68">
        <f>VLOOKUP($A56,'Occupancy Raw Data'!$B$8:$BE$45,'Occupancy Raw Data'!AK$3,FALSE)</f>
        <v>60.171780840894897</v>
      </c>
      <c r="G56" s="69">
        <f>VLOOKUP($A56,'Occupancy Raw Data'!$B$8:$BE$45,'Occupancy Raw Data'!AL$3,FALSE)</f>
        <v>56.955615132558798</v>
      </c>
      <c r="H56" s="68">
        <f>VLOOKUP($A56,'Occupancy Raw Data'!$B$8:$BE$45,'Occupancy Raw Data'!AN$3,FALSE)</f>
        <v>65.889727782780298</v>
      </c>
      <c r="I56" s="68">
        <f>VLOOKUP($A56,'Occupancy Raw Data'!$B$8:$BE$45,'Occupancy Raw Data'!AO$3,FALSE)</f>
        <v>64.237722518528699</v>
      </c>
      <c r="J56" s="69">
        <f>VLOOKUP($A56,'Occupancy Raw Data'!$B$8:$BE$45,'Occupancy Raw Data'!AP$3,FALSE)</f>
        <v>65.063725150654506</v>
      </c>
      <c r="K56" s="70">
        <f>VLOOKUP($A56,'Occupancy Raw Data'!$B$8:$BE$45,'Occupancy Raw Data'!AR$3,FALSE)</f>
        <v>59.272435786421497</v>
      </c>
      <c r="M56" s="67">
        <f>VLOOKUP($A56,'Occupancy Raw Data'!$B$8:$BE$45,'Occupancy Raw Data'!AT$3,FALSE)</f>
        <v>7.3930667337182898</v>
      </c>
      <c r="N56" s="68">
        <f>VLOOKUP($A56,'Occupancy Raw Data'!$B$8:$BE$45,'Occupancy Raw Data'!AU$3,FALSE)</f>
        <v>7.2517878508914198</v>
      </c>
      <c r="O56" s="68">
        <f>VLOOKUP($A56,'Occupancy Raw Data'!$B$8:$BE$45,'Occupancy Raw Data'!AV$3,FALSE)</f>
        <v>4.5509125650316902</v>
      </c>
      <c r="P56" s="68">
        <f>VLOOKUP($A56,'Occupancy Raw Data'!$B$8:$BE$45,'Occupancy Raw Data'!AW$3,FALSE)</f>
        <v>1.1223271720701999</v>
      </c>
      <c r="Q56" s="68">
        <f>VLOOKUP($A56,'Occupancy Raw Data'!$B$8:$BE$45,'Occupancy Raw Data'!AX$3,FALSE)</f>
        <v>2.8393051302494698</v>
      </c>
      <c r="R56" s="69">
        <f>VLOOKUP($A56,'Occupancy Raw Data'!$B$8:$BE$45,'Occupancy Raw Data'!AY$3,FALSE)</f>
        <v>4.4079192384872403</v>
      </c>
      <c r="S56" s="68">
        <f>VLOOKUP($A56,'Occupancy Raw Data'!$B$8:$BE$45,'Occupancy Raw Data'!BA$3,FALSE)</f>
        <v>0.53060627300710395</v>
      </c>
      <c r="T56" s="68">
        <f>VLOOKUP($A56,'Occupancy Raw Data'!$B$8:$BE$45,'Occupancy Raw Data'!BB$3,FALSE)</f>
        <v>-2.4320919103998699</v>
      </c>
      <c r="U56" s="69">
        <f>VLOOKUP($A56,'Occupancy Raw Data'!$B$8:$BE$45,'Occupancy Raw Data'!BC$3,FALSE)</f>
        <v>-0.95406839672786503</v>
      </c>
      <c r="V56" s="70">
        <f>VLOOKUP($A56,'Occupancy Raw Data'!$B$8:$BE$45,'Occupancy Raw Data'!BE$3,FALSE)</f>
        <v>2.66558812437265</v>
      </c>
      <c r="X56" s="71">
        <f>VLOOKUP($A56,'ADR Raw Data'!$B$6:$BE$43,'ADR Raw Data'!AG$1,FALSE)</f>
        <v>102.22824604327501</v>
      </c>
      <c r="Y56" s="72">
        <f>VLOOKUP($A56,'ADR Raw Data'!$B$6:$BE$43,'ADR Raw Data'!AH$1,FALSE)</f>
        <v>108.832383090832</v>
      </c>
      <c r="Z56" s="72">
        <f>VLOOKUP($A56,'ADR Raw Data'!$B$6:$BE$43,'ADR Raw Data'!AI$1,FALSE)</f>
        <v>108.479708257506</v>
      </c>
      <c r="AA56" s="72">
        <f>VLOOKUP($A56,'ADR Raw Data'!$B$6:$BE$43,'ADR Raw Data'!AJ$1,FALSE)</f>
        <v>107.42126845176701</v>
      </c>
      <c r="AB56" s="72">
        <f>VLOOKUP($A56,'ADR Raw Data'!$B$6:$BE$43,'ADR Raw Data'!AK$1,FALSE)</f>
        <v>107.968006216185</v>
      </c>
      <c r="AC56" s="73">
        <f>VLOOKUP($A56,'ADR Raw Data'!$B$6:$BE$43,'ADR Raw Data'!AL$1,FALSE)</f>
        <v>107.223717038046</v>
      </c>
      <c r="AD56" s="72">
        <f>VLOOKUP($A56,'ADR Raw Data'!$B$6:$BE$43,'ADR Raw Data'!AN$1,FALSE)</f>
        <v>122.524190801576</v>
      </c>
      <c r="AE56" s="72">
        <f>VLOOKUP($A56,'ADR Raw Data'!$B$6:$BE$43,'ADR Raw Data'!AO$1,FALSE)</f>
        <v>124.23337502695701</v>
      </c>
      <c r="AF56" s="73">
        <f>VLOOKUP($A56,'ADR Raw Data'!$B$6:$BE$43,'ADR Raw Data'!AP$1,FALSE)</f>
        <v>123.36793362254799</v>
      </c>
      <c r="AG56" s="74">
        <f>VLOOKUP($A56,'ADR Raw Data'!$B$6:$BE$43,'ADR Raw Data'!AR$1,FALSE)</f>
        <v>112.287509621083</v>
      </c>
      <c r="AI56" s="67">
        <f>VLOOKUP($A56,'ADR Raw Data'!$B$6:$BE$43,'ADR Raw Data'!AT$1,FALSE)</f>
        <v>0.68500293740428397</v>
      </c>
      <c r="AJ56" s="68">
        <f>VLOOKUP($A56,'ADR Raw Data'!$B$6:$BE$43,'ADR Raw Data'!AU$1,FALSE)</f>
        <v>3.18878036176518</v>
      </c>
      <c r="AK56" s="68">
        <f>VLOOKUP($A56,'ADR Raw Data'!$B$6:$BE$43,'ADR Raw Data'!AV$1,FALSE)</f>
        <v>-0.85957997022577204</v>
      </c>
      <c r="AL56" s="68">
        <f>VLOOKUP($A56,'ADR Raw Data'!$B$6:$BE$43,'ADR Raw Data'!AW$1,FALSE)</f>
        <v>-2.3211146019720701</v>
      </c>
      <c r="AM56" s="68">
        <f>VLOOKUP($A56,'ADR Raw Data'!$B$6:$BE$43,'ADR Raw Data'!AX$1,FALSE)</f>
        <v>-2.3028992138783599</v>
      </c>
      <c r="AN56" s="69">
        <f>VLOOKUP($A56,'ADR Raw Data'!$B$6:$BE$43,'ADR Raw Data'!AY$1,FALSE)</f>
        <v>-0.51099630088654702</v>
      </c>
      <c r="AO56" s="68">
        <f>VLOOKUP($A56,'ADR Raw Data'!$B$6:$BE$43,'ADR Raw Data'!BA$1,FALSE)</f>
        <v>-5.1265185873398904</v>
      </c>
      <c r="AP56" s="68">
        <f>VLOOKUP($A56,'ADR Raw Data'!$B$6:$BE$43,'ADR Raw Data'!BB$1,FALSE)</f>
        <v>-5.75665880823151</v>
      </c>
      <c r="AQ56" s="69">
        <f>VLOOKUP($A56,'ADR Raw Data'!$B$6:$BE$43,'ADR Raw Data'!BC$1,FALSE)</f>
        <v>-5.4552264588755399</v>
      </c>
      <c r="AR56" s="70">
        <f>VLOOKUP($A56,'ADR Raw Data'!$B$6:$BE$43,'ADR Raw Data'!BE$1,FALSE)</f>
        <v>-2.4920760844505998</v>
      </c>
      <c r="AT56" s="71">
        <f>VLOOKUP($A56,'RevPAR Raw Data'!$B$6:$BE$43,'RevPAR Raw Data'!AG$1,FALSE)</f>
        <v>46.336622075896699</v>
      </c>
      <c r="AU56" s="72">
        <f>VLOOKUP($A56,'RevPAR Raw Data'!$B$6:$BE$43,'RevPAR Raw Data'!AH$1,FALSE)</f>
        <v>62.949699729860697</v>
      </c>
      <c r="AV56" s="72">
        <f>VLOOKUP($A56,'RevPAR Raw Data'!$B$6:$BE$43,'RevPAR Raw Data'!AI$1,FALSE)</f>
        <v>66.063142965990096</v>
      </c>
      <c r="AW56" s="72">
        <f>VLOOKUP($A56,'RevPAR Raw Data'!$B$6:$BE$43,'RevPAR Raw Data'!AJ$1,FALSE)</f>
        <v>65.024206206275494</v>
      </c>
      <c r="AX56" s="72">
        <f>VLOOKUP($A56,'RevPAR Raw Data'!$B$6:$BE$43,'RevPAR Raw Data'!AK$1,FALSE)</f>
        <v>64.9662720786867</v>
      </c>
      <c r="AY56" s="73">
        <f>VLOOKUP($A56,'RevPAR Raw Data'!$B$6:$BE$43,'RevPAR Raw Data'!AL$1,FALSE)</f>
        <v>61.069927607013398</v>
      </c>
      <c r="AZ56" s="72">
        <f>VLOOKUP($A56,'RevPAR Raw Data'!$B$6:$BE$43,'RevPAR Raw Data'!AN$1,FALSE)</f>
        <v>80.7308557872134</v>
      </c>
      <c r="BA56" s="72">
        <f>VLOOKUP($A56,'RevPAR Raw Data'!$B$6:$BE$43,'RevPAR Raw Data'!AO$1,FALSE)</f>
        <v>79.804690725219899</v>
      </c>
      <c r="BB56" s="73">
        <f>VLOOKUP($A56,'RevPAR Raw Data'!$B$6:$BE$43,'RevPAR Raw Data'!AP$1,FALSE)</f>
        <v>80.2677732562166</v>
      </c>
      <c r="BC56" s="74">
        <f>VLOOKUP($A56,'RevPAR Raw Data'!$B$6:$BE$43,'RevPAR Raw Data'!AR$1,FALSE)</f>
        <v>66.555542036328703</v>
      </c>
      <c r="BE56" s="67">
        <f>VLOOKUP($A56,'RevPAR Raw Data'!$B$6:$BE$43,'RevPAR Raw Data'!AT$1,FALSE)</f>
        <v>8.1287123954128102</v>
      </c>
      <c r="BF56" s="68">
        <f>VLOOKUP($A56,'RevPAR Raw Data'!$B$6:$BE$43,'RevPAR Raw Data'!AU$1,FALSE)</f>
        <v>10.6718117995227</v>
      </c>
      <c r="BG56" s="68">
        <f>VLOOKUP($A56,'RevPAR Raw Data'!$B$6:$BE$43,'RevPAR Raw Data'!AV$1,FALSE)</f>
        <v>3.65221386193442</v>
      </c>
      <c r="BH56" s="68">
        <f>VLOOKUP($A56,'RevPAR Raw Data'!$B$6:$BE$43,'RevPAR Raw Data'!AW$1,FALSE)</f>
        <v>-1.2248379297746901</v>
      </c>
      <c r="BI56" s="68">
        <f>VLOOKUP($A56,'RevPAR Raw Data'!$B$6:$BE$43,'RevPAR Raw Data'!AX$1,FALSE)</f>
        <v>0.47101958084698903</v>
      </c>
      <c r="BJ56" s="69">
        <f>VLOOKUP($A56,'RevPAR Raw Data'!$B$6:$BE$43,'RevPAR Raw Data'!AY$1,FALSE)</f>
        <v>3.8743986333459599</v>
      </c>
      <c r="BK56" s="68">
        <f>VLOOKUP($A56,'RevPAR Raw Data'!$B$6:$BE$43,'RevPAR Raw Data'!BA$1,FALSE)</f>
        <v>-4.62311394354409</v>
      </c>
      <c r="BL56" s="68">
        <f>VLOOKUP($A56,'RevPAR Raw Data'!$B$6:$BE$43,'RevPAR Raw Data'!BB$1,FALSE)</f>
        <v>-8.0487434854470692</v>
      </c>
      <c r="BM56" s="69">
        <f>VLOOKUP($A56,'RevPAR Raw Data'!$B$6:$BE$43,'RevPAR Raw Data'!BC$1,FALSE)</f>
        <v>-6.35724826398934</v>
      </c>
      <c r="BN56" s="70">
        <f>VLOOKUP($A56,'RevPAR Raw Data'!$B$6:$BE$43,'RevPAR Raw Data'!BE$1,FALSE)</f>
        <v>0.107083555764605</v>
      </c>
    </row>
    <row r="57" spans="1:66" ht="14.25" customHeight="1" x14ac:dyDescent="0.45">
      <c r="A57" s="175" t="s">
        <v>123</v>
      </c>
      <c r="B57" s="175"/>
      <c r="C57" s="175"/>
      <c r="D57" s="175"/>
      <c r="E57" s="175"/>
      <c r="F57" s="175"/>
      <c r="G57" s="175"/>
      <c r="H57" s="175"/>
      <c r="I57" s="175"/>
      <c r="J57" s="175"/>
      <c r="K57" s="175"/>
    </row>
    <row r="58" spans="1:66" x14ac:dyDescent="0.45">
      <c r="A58" s="175"/>
      <c r="B58" s="175"/>
      <c r="C58" s="175"/>
      <c r="D58" s="175"/>
      <c r="E58" s="175"/>
      <c r="F58" s="175"/>
      <c r="G58" s="175"/>
      <c r="H58" s="175"/>
      <c r="I58" s="175"/>
      <c r="J58" s="175"/>
      <c r="K58" s="175"/>
    </row>
    <row r="59" spans="1:66" x14ac:dyDescent="0.4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2" sqref="AA12"/>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5">
      <c r="A2" s="166"/>
      <c r="B2" t="s">
        <v>143</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5">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5">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5">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5">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5">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3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3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49999999999999" customHeight="1" x14ac:dyDescent="0.25">
      <c r="A10" s="168"/>
      <c r="B10" s="166"/>
      <c r="C10" s="96" t="s">
        <v>125</v>
      </c>
      <c r="D10" s="97">
        <v>17</v>
      </c>
      <c r="E10" s="98">
        <v>18</v>
      </c>
      <c r="F10" s="98">
        <v>19</v>
      </c>
      <c r="G10" s="98">
        <v>20</v>
      </c>
      <c r="H10" s="98">
        <v>21</v>
      </c>
      <c r="I10" s="98">
        <v>22</v>
      </c>
      <c r="J10" s="99">
        <v>23</v>
      </c>
      <c r="K10" s="168"/>
      <c r="L10" s="168"/>
      <c r="M10" s="180" t="s">
        <v>101</v>
      </c>
      <c r="N10" s="181"/>
      <c r="O10" s="96" t="s">
        <v>125</v>
      </c>
      <c r="P10" s="97">
        <v>19</v>
      </c>
      <c r="Q10" s="98">
        <v>20</v>
      </c>
      <c r="R10" s="98">
        <v>21</v>
      </c>
      <c r="S10" s="98">
        <v>22</v>
      </c>
      <c r="T10" s="98">
        <v>23</v>
      </c>
      <c r="U10" s="98">
        <v>24</v>
      </c>
      <c r="V10" s="99">
        <v>25</v>
      </c>
      <c r="W10" s="168"/>
      <c r="X10" s="168"/>
      <c r="Y10" s="167"/>
      <c r="Z10" s="167"/>
      <c r="AA10" s="167"/>
      <c r="AB10" s="167"/>
      <c r="AC10" s="167"/>
      <c r="AD10" s="167"/>
      <c r="AE10" s="167"/>
      <c r="AF10" s="167"/>
      <c r="AG10" s="167"/>
      <c r="AH10" s="167"/>
      <c r="AI10" s="167"/>
      <c r="AJ10" s="167"/>
      <c r="AK10" s="167"/>
      <c r="AL10" s="167"/>
    </row>
    <row r="11" spans="1:50" ht="20.149999999999999" customHeight="1" x14ac:dyDescent="0.25">
      <c r="A11" s="168"/>
      <c r="B11" s="166"/>
      <c r="C11" s="96" t="s">
        <v>125</v>
      </c>
      <c r="D11" s="100">
        <v>24</v>
      </c>
      <c r="E11" s="101">
        <v>25</v>
      </c>
      <c r="F11" s="101">
        <v>26</v>
      </c>
      <c r="G11" s="101">
        <v>27</v>
      </c>
      <c r="H11" s="101">
        <v>28</v>
      </c>
      <c r="I11" s="101">
        <v>29</v>
      </c>
      <c r="J11" s="102">
        <v>30</v>
      </c>
      <c r="K11" s="168"/>
      <c r="L11" s="168"/>
      <c r="M11" s="180" t="s">
        <v>101</v>
      </c>
      <c r="N11" s="181"/>
      <c r="O11" s="96" t="s">
        <v>131</v>
      </c>
      <c r="P11" s="100">
        <v>26</v>
      </c>
      <c r="Q11" s="101">
        <v>27</v>
      </c>
      <c r="R11" s="101">
        <v>28</v>
      </c>
      <c r="S11" s="101">
        <v>29</v>
      </c>
      <c r="T11" s="101">
        <v>30</v>
      </c>
      <c r="U11" s="101">
        <v>31</v>
      </c>
      <c r="V11" s="102">
        <v>1</v>
      </c>
      <c r="W11" s="168"/>
      <c r="X11" s="168"/>
      <c r="Y11" s="167"/>
      <c r="Z11" s="167"/>
      <c r="AA11" s="167"/>
      <c r="AB11" s="167"/>
      <c r="AC11" s="167"/>
      <c r="AD11" s="167"/>
      <c r="AE11" s="167"/>
      <c r="AF11" s="167"/>
      <c r="AG11" s="167"/>
      <c r="AH11" s="167"/>
      <c r="AI11" s="167"/>
      <c r="AJ11" s="167"/>
      <c r="AK11" s="167"/>
      <c r="AL11" s="167"/>
    </row>
    <row r="12" spans="1:50" ht="20.149999999999999" customHeight="1" x14ac:dyDescent="0.25">
      <c r="A12" s="168"/>
      <c r="B12" s="166"/>
      <c r="C12" s="96" t="s">
        <v>131</v>
      </c>
      <c r="D12" s="103">
        <v>31</v>
      </c>
      <c r="E12" s="104">
        <v>1</v>
      </c>
      <c r="F12" s="104">
        <v>2</v>
      </c>
      <c r="G12" s="104">
        <v>3</v>
      </c>
      <c r="H12" s="104">
        <v>4</v>
      </c>
      <c r="I12" s="104">
        <v>5</v>
      </c>
      <c r="J12" s="105">
        <v>6</v>
      </c>
      <c r="K12" s="168"/>
      <c r="L12" s="168"/>
      <c r="M12" s="180" t="s">
        <v>101</v>
      </c>
      <c r="N12" s="181"/>
      <c r="O12" s="96" t="s">
        <v>134</v>
      </c>
      <c r="P12" s="103">
        <v>2</v>
      </c>
      <c r="Q12" s="104">
        <v>3</v>
      </c>
      <c r="R12" s="104">
        <v>4</v>
      </c>
      <c r="S12" s="104">
        <v>5</v>
      </c>
      <c r="T12" s="104">
        <v>6</v>
      </c>
      <c r="U12" s="104">
        <v>7</v>
      </c>
      <c r="V12" s="105">
        <v>8</v>
      </c>
      <c r="W12" s="168"/>
      <c r="X12" s="168"/>
      <c r="Y12" s="167"/>
      <c r="Z12" s="167"/>
      <c r="AA12" s="167"/>
      <c r="AB12" s="167"/>
      <c r="AC12" s="167"/>
      <c r="AD12" s="167"/>
      <c r="AE12" s="167"/>
      <c r="AF12" s="167"/>
      <c r="AG12" s="167"/>
      <c r="AH12" s="167"/>
      <c r="AI12" s="167"/>
      <c r="AJ12" s="167"/>
      <c r="AK12" s="167"/>
      <c r="AL12" s="167"/>
    </row>
    <row r="13" spans="1:50" ht="20.149999999999999" customHeight="1" x14ac:dyDescent="0.25">
      <c r="A13" s="168"/>
      <c r="B13" s="166"/>
      <c r="C13" s="96" t="s">
        <v>134</v>
      </c>
      <c r="D13" s="117">
        <v>7</v>
      </c>
      <c r="E13" s="118">
        <v>8</v>
      </c>
      <c r="F13" s="118">
        <v>9</v>
      </c>
      <c r="G13" s="118">
        <v>10</v>
      </c>
      <c r="H13" s="118">
        <v>11</v>
      </c>
      <c r="I13" s="118">
        <v>12</v>
      </c>
      <c r="J13" s="119">
        <v>13</v>
      </c>
      <c r="K13" s="168"/>
      <c r="L13" s="168"/>
      <c r="M13" s="180" t="s">
        <v>101</v>
      </c>
      <c r="N13" s="181"/>
      <c r="O13" s="96" t="s">
        <v>134</v>
      </c>
      <c r="P13" s="117">
        <v>9</v>
      </c>
      <c r="Q13" s="118">
        <v>10</v>
      </c>
      <c r="R13" s="118">
        <v>11</v>
      </c>
      <c r="S13" s="118">
        <v>12</v>
      </c>
      <c r="T13" s="118">
        <v>13</v>
      </c>
      <c r="U13" s="118">
        <v>14</v>
      </c>
      <c r="V13" s="119">
        <v>15</v>
      </c>
      <c r="W13" s="168"/>
      <c r="X13" s="168"/>
      <c r="Y13" s="167"/>
      <c r="Z13" s="167"/>
      <c r="AA13" s="167"/>
      <c r="AB13" s="167"/>
      <c r="AC13" s="167"/>
      <c r="AD13" s="167"/>
      <c r="AE13" s="167"/>
      <c r="AF13" s="167"/>
      <c r="AG13" s="167"/>
      <c r="AH13" s="167"/>
      <c r="AI13" s="167"/>
      <c r="AJ13" s="167"/>
      <c r="AK13" s="167"/>
      <c r="AL13" s="167"/>
    </row>
    <row r="14" spans="1:50" ht="20.149999999999999" customHeight="1" x14ac:dyDescent="0.25">
      <c r="A14" s="168"/>
      <c r="B14" s="166"/>
      <c r="C14" s="96" t="s">
        <v>134</v>
      </c>
      <c r="D14" s="106">
        <v>14</v>
      </c>
      <c r="E14" s="107">
        <v>15</v>
      </c>
      <c r="F14" s="107">
        <v>16</v>
      </c>
      <c r="G14" s="107">
        <v>17</v>
      </c>
      <c r="H14" s="107">
        <v>18</v>
      </c>
      <c r="I14" s="107">
        <v>19</v>
      </c>
      <c r="J14" s="108">
        <v>20</v>
      </c>
      <c r="K14" s="168"/>
      <c r="L14" s="168"/>
      <c r="M14" s="180" t="s">
        <v>101</v>
      </c>
      <c r="N14" s="181"/>
      <c r="O14" s="96" t="s">
        <v>134</v>
      </c>
      <c r="P14" s="106">
        <v>16</v>
      </c>
      <c r="Q14" s="107">
        <v>17</v>
      </c>
      <c r="R14" s="107">
        <v>18</v>
      </c>
      <c r="S14" s="107">
        <v>19</v>
      </c>
      <c r="T14" s="107">
        <v>20</v>
      </c>
      <c r="U14" s="107">
        <v>21</v>
      </c>
      <c r="V14" s="108">
        <v>22</v>
      </c>
      <c r="W14" s="168"/>
      <c r="X14" s="168"/>
      <c r="Y14" s="167"/>
      <c r="Z14" s="167"/>
      <c r="AA14" s="167"/>
      <c r="AB14" s="167"/>
      <c r="AC14" s="167"/>
      <c r="AD14" s="167"/>
      <c r="AE14" s="167"/>
      <c r="AF14" s="167"/>
      <c r="AG14" s="167"/>
      <c r="AH14" s="167"/>
      <c r="AI14" s="167"/>
      <c r="AJ14" s="167"/>
      <c r="AK14" s="167"/>
      <c r="AL14" s="167"/>
    </row>
    <row r="15" spans="1:50" ht="20.149999999999999" customHeight="1" x14ac:dyDescent="0.25">
      <c r="A15" s="168"/>
      <c r="B15" s="166"/>
      <c r="C15" s="96" t="s">
        <v>134</v>
      </c>
      <c r="D15" s="120">
        <v>21</v>
      </c>
      <c r="E15" s="121">
        <v>22</v>
      </c>
      <c r="F15" s="121">
        <v>23</v>
      </c>
      <c r="G15" s="121">
        <v>24</v>
      </c>
      <c r="H15" s="121">
        <v>25</v>
      </c>
      <c r="I15" s="121">
        <v>26</v>
      </c>
      <c r="J15" s="122">
        <v>27</v>
      </c>
      <c r="K15" s="168"/>
      <c r="L15" s="168"/>
      <c r="M15" s="180" t="s">
        <v>101</v>
      </c>
      <c r="N15" s="181"/>
      <c r="O15" s="96" t="s">
        <v>134</v>
      </c>
      <c r="P15" s="120">
        <v>23</v>
      </c>
      <c r="Q15" s="121">
        <v>24</v>
      </c>
      <c r="R15" s="121">
        <v>25</v>
      </c>
      <c r="S15" s="121">
        <v>26</v>
      </c>
      <c r="T15" s="121">
        <v>27</v>
      </c>
      <c r="U15" s="121">
        <v>28</v>
      </c>
      <c r="V15" s="122">
        <v>29</v>
      </c>
      <c r="W15" s="168"/>
      <c r="X15" s="168"/>
      <c r="Y15" s="167"/>
      <c r="Z15" s="167"/>
      <c r="AA15" s="167"/>
      <c r="AB15" s="167"/>
      <c r="AC15" s="167"/>
      <c r="AD15" s="167"/>
      <c r="AE15" s="167"/>
      <c r="AF15" s="167"/>
      <c r="AG15" s="167"/>
      <c r="AH15" s="167"/>
      <c r="AI15" s="167"/>
      <c r="AJ15" s="167"/>
      <c r="AK15" s="167"/>
      <c r="AL15" s="167"/>
    </row>
    <row r="16" spans="1:50" x14ac:dyDescent="0.25">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5">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ht="13" x14ac:dyDescent="0.3">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5">
      <c r="A19" s="166"/>
      <c r="B19" s="166"/>
      <c r="C19" s="179" t="s">
        <v>128</v>
      </c>
      <c r="D19" s="179"/>
      <c r="E19" s="179"/>
      <c r="F19" s="179"/>
      <c r="G19" s="166"/>
      <c r="H19" s="166" t="s">
        <v>127</v>
      </c>
      <c r="I19" s="166"/>
      <c r="J19" s="166"/>
      <c r="K19" s="166"/>
      <c r="L19" s="166"/>
      <c r="M19" s="166"/>
      <c r="N19" s="166"/>
      <c r="O19" s="179" t="s">
        <v>129</v>
      </c>
      <c r="P19" s="179"/>
      <c r="Q19" s="179"/>
      <c r="R19" s="179"/>
      <c r="S19" s="166"/>
      <c r="T19" s="166" t="s">
        <v>126</v>
      </c>
      <c r="U19" s="166"/>
      <c r="V19" s="166"/>
      <c r="W19" s="166"/>
      <c r="X19" s="166"/>
      <c r="Y19" s="167"/>
      <c r="Z19" s="167"/>
      <c r="AA19" s="167"/>
      <c r="AB19" s="167"/>
      <c r="AC19" s="167"/>
      <c r="AD19" s="167"/>
      <c r="AE19" s="167"/>
      <c r="AF19" s="167"/>
      <c r="AG19" s="167"/>
      <c r="AH19" s="167"/>
      <c r="AI19" s="167"/>
      <c r="AJ19" s="167"/>
      <c r="AK19" s="167"/>
      <c r="AL19" s="167"/>
    </row>
    <row r="20" spans="1:50" x14ac:dyDescent="0.25">
      <c r="A20" s="109"/>
      <c r="B20" s="109"/>
      <c r="C20" s="179" t="s">
        <v>132</v>
      </c>
      <c r="D20" s="179"/>
      <c r="E20" s="179"/>
      <c r="F20" s="179"/>
      <c r="G20" s="7"/>
      <c r="H20" s="7" t="s">
        <v>133</v>
      </c>
      <c r="I20" s="7"/>
      <c r="J20" s="7"/>
      <c r="K20" s="109"/>
      <c r="L20" s="109"/>
      <c r="M20" s="109"/>
      <c r="N20" s="109"/>
      <c r="O20" s="179" t="s">
        <v>135</v>
      </c>
      <c r="P20" s="179"/>
      <c r="Q20" s="179"/>
      <c r="R20" s="179"/>
      <c r="S20" s="7"/>
      <c r="T20" s="7" t="s">
        <v>136</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5">
      <c r="A21" s="111"/>
      <c r="B21" s="111"/>
      <c r="C21" s="179" t="s">
        <v>137</v>
      </c>
      <c r="D21" s="179"/>
      <c r="E21" s="179"/>
      <c r="F21" s="179"/>
      <c r="G21" s="7"/>
      <c r="H21" s="7" t="s">
        <v>138</v>
      </c>
      <c r="I21" s="7"/>
      <c r="J21" s="7"/>
      <c r="K21" s="109"/>
      <c r="L21" s="109"/>
      <c r="M21" s="109"/>
      <c r="N21" s="109"/>
      <c r="O21" s="179" t="s">
        <v>139</v>
      </c>
      <c r="P21" s="179"/>
      <c r="Q21" s="179"/>
      <c r="R21" s="179"/>
      <c r="S21" s="112"/>
      <c r="T21" s="112" t="s">
        <v>133</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5">
      <c r="A22" s="109"/>
      <c r="B22" s="109"/>
      <c r="C22" s="179" t="s">
        <v>144</v>
      </c>
      <c r="D22" s="179"/>
      <c r="E22" s="179"/>
      <c r="F22" s="179"/>
      <c r="G22" s="7"/>
      <c r="H22" s="7" t="s">
        <v>136</v>
      </c>
      <c r="I22" s="7"/>
      <c r="J22" s="7"/>
      <c r="K22" s="109"/>
      <c r="L22" s="109"/>
      <c r="M22" s="109"/>
      <c r="N22" s="109"/>
      <c r="O22" s="179" t="s">
        <v>140</v>
      </c>
      <c r="P22" s="179"/>
      <c r="Q22" s="179"/>
      <c r="R22" s="179"/>
      <c r="S22" s="7"/>
      <c r="T22" s="7" t="s">
        <v>138</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5">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5">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5">
      <c r="Y25" s="167"/>
      <c r="Z25" s="167"/>
      <c r="AA25" s="167"/>
      <c r="AB25" s="167"/>
      <c r="AC25" s="167"/>
      <c r="AD25" s="167"/>
      <c r="AE25" s="167"/>
      <c r="AF25" s="167"/>
      <c r="AG25" s="167"/>
      <c r="AH25" s="167"/>
      <c r="AI25" s="167"/>
      <c r="AJ25" s="167"/>
      <c r="AK25" s="167"/>
      <c r="AL25" s="167"/>
    </row>
    <row r="26" spans="1:50" x14ac:dyDescent="0.25">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5">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5">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5">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ht="13" x14ac:dyDescent="0.3">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ht="13" x14ac:dyDescent="0.3">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5">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5">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ht="13" x14ac:dyDescent="0.3">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ht="13" x14ac:dyDescent="0.3">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ht="13" x14ac:dyDescent="0.3">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ht="13" x14ac:dyDescent="0.3">
      <c r="A37" s="166"/>
      <c r="C37" s="116" t="s">
        <v>145</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5">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5">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5">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5">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5">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5">
      <c r="A43" s="166"/>
      <c r="X43" s="166"/>
      <c r="Y43" s="167"/>
      <c r="Z43" s="167"/>
      <c r="AA43" s="167"/>
      <c r="AB43" s="167"/>
      <c r="AC43" s="167"/>
      <c r="AD43" s="167"/>
      <c r="AE43" s="167"/>
      <c r="AF43" s="167"/>
      <c r="AG43" s="167"/>
      <c r="AH43" s="167"/>
      <c r="AI43" s="167"/>
      <c r="AJ43" s="167"/>
      <c r="AK43" s="167"/>
      <c r="AL43" s="167"/>
    </row>
    <row r="44" spans="1:38" ht="41.25" customHeight="1" x14ac:dyDescent="0.25">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5">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5">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5">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5">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5">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5">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5">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5">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5">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5">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5">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5">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5">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5">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AG40" sqref="AG40:BE49"/>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9" t="s">
        <v>108</v>
      </c>
      <c r="B1" s="79" t="s">
        <v>141</v>
      </c>
    </row>
    <row r="2" spans="1:57" ht="54" x14ac:dyDescent="0.4">
      <c r="A2" s="80" t="s">
        <v>107</v>
      </c>
      <c r="B2" s="80" t="s">
        <v>142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ht="13" x14ac:dyDescent="0.25">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ht="13" x14ac:dyDescent="0.25">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3">
        <v>54.886713442944398</v>
      </c>
      <c r="H8" s="124">
        <v>62.839362269522901</v>
      </c>
      <c r="I8" s="124">
        <v>66.4516437776402</v>
      </c>
      <c r="J8" s="124">
        <v>66.715158816981301</v>
      </c>
      <c r="K8" s="124">
        <v>64.6170549757244</v>
      </c>
      <c r="L8" s="125">
        <v>63.101867919382897</v>
      </c>
      <c r="M8" s="126"/>
      <c r="N8" s="127">
        <v>71.472741783005205</v>
      </c>
      <c r="O8" s="128">
        <v>73.912324917663497</v>
      </c>
      <c r="P8" s="129">
        <v>72.692538449826898</v>
      </c>
      <c r="Q8" s="126"/>
      <c r="R8" s="130">
        <v>65.842066985788804</v>
      </c>
      <c r="S8" s="131"/>
      <c r="T8" s="123">
        <v>24.948500643390901</v>
      </c>
      <c r="U8" s="124">
        <v>10.790195511631399</v>
      </c>
      <c r="V8" s="124">
        <v>3.4355684460965699</v>
      </c>
      <c r="W8" s="124">
        <v>-0.52535623426520195</v>
      </c>
      <c r="X8" s="124">
        <v>-3.4466928386009101</v>
      </c>
      <c r="Y8" s="125">
        <v>5.5631675388797204</v>
      </c>
      <c r="Z8" s="126"/>
      <c r="AA8" s="127">
        <v>-3.3563117895250101</v>
      </c>
      <c r="AB8" s="128">
        <v>-1.9855091367845601</v>
      </c>
      <c r="AC8" s="129">
        <v>-2.6642311758682902</v>
      </c>
      <c r="AD8" s="126"/>
      <c r="AE8" s="130">
        <v>2.8215275299804201</v>
      </c>
      <c r="AF8" s="29"/>
      <c r="AG8" s="123">
        <v>51.125585258635397</v>
      </c>
      <c r="AH8" s="124">
        <v>60.953249270680203</v>
      </c>
      <c r="AI8" s="124">
        <v>65.741637737981605</v>
      </c>
      <c r="AJ8" s="124">
        <v>66.530880030557</v>
      </c>
      <c r="AK8" s="124">
        <v>64.695714008051894</v>
      </c>
      <c r="AL8" s="125">
        <v>61.811619499214302</v>
      </c>
      <c r="AM8" s="126"/>
      <c r="AN8" s="127">
        <v>70.689338862687706</v>
      </c>
      <c r="AO8" s="128">
        <v>70.672425088309893</v>
      </c>
      <c r="AP8" s="129">
        <v>70.680882004896205</v>
      </c>
      <c r="AQ8" s="126"/>
      <c r="AR8" s="130">
        <v>64.3461522071796</v>
      </c>
      <c r="AS8" s="131"/>
      <c r="AT8" s="123">
        <v>1.6050424713957601</v>
      </c>
      <c r="AU8" s="124">
        <v>1.34138846175511</v>
      </c>
      <c r="AV8" s="124">
        <v>1.18538331595192</v>
      </c>
      <c r="AW8" s="124">
        <v>1.3998185676402799</v>
      </c>
      <c r="AX8" s="124">
        <v>0.46010186015394899</v>
      </c>
      <c r="AY8" s="125">
        <v>1.1820376569503299</v>
      </c>
      <c r="AZ8" s="126"/>
      <c r="BA8" s="127">
        <v>-0.60676954220977097</v>
      </c>
      <c r="BB8" s="128">
        <v>-1.1896467031653</v>
      </c>
      <c r="BC8" s="129">
        <v>-0.89917531815720497</v>
      </c>
      <c r="BD8" s="126"/>
      <c r="BE8" s="130">
        <v>0.51834523412906897</v>
      </c>
    </row>
    <row r="9" spans="1:57" x14ac:dyDescent="0.25">
      <c r="A9" s="20" t="s">
        <v>18</v>
      </c>
      <c r="B9" s="3" t="str">
        <f>TRIM(A9)</f>
        <v>Virginia</v>
      </c>
      <c r="C9" s="10"/>
      <c r="D9" s="24" t="s">
        <v>16</v>
      </c>
      <c r="E9" s="27" t="s">
        <v>17</v>
      </c>
      <c r="F9" s="3"/>
      <c r="G9" s="132">
        <v>49.051022769199903</v>
      </c>
      <c r="H9" s="126">
        <v>60.434997404773902</v>
      </c>
      <c r="I9" s="126">
        <v>67.736650219812503</v>
      </c>
      <c r="J9" s="126">
        <v>68.625905984028407</v>
      </c>
      <c r="K9" s="126">
        <v>67.075023919854402</v>
      </c>
      <c r="L9" s="133">
        <v>62.584720059533801</v>
      </c>
      <c r="M9" s="126"/>
      <c r="N9" s="134">
        <v>73.140348573251003</v>
      </c>
      <c r="O9" s="135">
        <v>74.713118085911304</v>
      </c>
      <c r="P9" s="136">
        <v>73.926733329581097</v>
      </c>
      <c r="Q9" s="126"/>
      <c r="R9" s="137">
        <v>65.825295279547305</v>
      </c>
      <c r="S9" s="131"/>
      <c r="T9" s="132">
        <v>8.7770577540650407</v>
      </c>
      <c r="U9" s="126">
        <v>0.76776145334399004</v>
      </c>
      <c r="V9" s="126">
        <v>3.3337480059350701E-2</v>
      </c>
      <c r="W9" s="126">
        <v>-2.6929986304583999</v>
      </c>
      <c r="X9" s="126">
        <v>-4.0498399518611397</v>
      </c>
      <c r="Y9" s="133">
        <v>-9.2409229138167001E-2</v>
      </c>
      <c r="Z9" s="126"/>
      <c r="AA9" s="134">
        <v>-4.1667051520493796</v>
      </c>
      <c r="AB9" s="135">
        <v>-3.4242076358906699</v>
      </c>
      <c r="AC9" s="136">
        <v>-3.7929398178877398</v>
      </c>
      <c r="AD9" s="126"/>
      <c r="AE9" s="137">
        <v>-1.31046954129009</v>
      </c>
      <c r="AF9" s="30"/>
      <c r="AG9" s="132">
        <v>49.914265446704398</v>
      </c>
      <c r="AH9" s="126">
        <v>61.651726749754303</v>
      </c>
      <c r="AI9" s="126">
        <v>66.968438382232307</v>
      </c>
      <c r="AJ9" s="126">
        <v>67.823362608058702</v>
      </c>
      <c r="AK9" s="126">
        <v>66.221025220499399</v>
      </c>
      <c r="AL9" s="133">
        <v>62.517361246973401</v>
      </c>
      <c r="AM9" s="126"/>
      <c r="AN9" s="134">
        <v>71.810974579188795</v>
      </c>
      <c r="AO9" s="135">
        <v>71.277644584384404</v>
      </c>
      <c r="AP9" s="136">
        <v>71.544309581786607</v>
      </c>
      <c r="AQ9" s="126"/>
      <c r="AR9" s="137">
        <v>65.096722884982697</v>
      </c>
      <c r="AS9" s="131"/>
      <c r="AT9" s="132">
        <v>-1.53283074358606</v>
      </c>
      <c r="AU9" s="126">
        <v>-0.88766745703850802</v>
      </c>
      <c r="AV9" s="126">
        <v>-0.23737154503636501</v>
      </c>
      <c r="AW9" s="126">
        <v>-0.43790165394714697</v>
      </c>
      <c r="AX9" s="126">
        <v>-1.98205629749863</v>
      </c>
      <c r="AY9" s="133">
        <v>-0.98760474695380296</v>
      </c>
      <c r="AZ9" s="126"/>
      <c r="BA9" s="134">
        <v>-3.10925870915522</v>
      </c>
      <c r="BB9" s="135">
        <v>-4.0405868507711604</v>
      </c>
      <c r="BC9" s="136">
        <v>-3.57557336482785</v>
      </c>
      <c r="BD9" s="126"/>
      <c r="BE9" s="137">
        <v>-1.8190736543502299</v>
      </c>
    </row>
    <row r="10" spans="1:57" x14ac:dyDescent="0.25">
      <c r="A10" s="21" t="s">
        <v>19</v>
      </c>
      <c r="B10" s="3" t="str">
        <f t="shared" ref="B10:B45" si="0">TRIM(A10)</f>
        <v>Norfolk/Virginia Beach, VA</v>
      </c>
      <c r="C10" s="3"/>
      <c r="D10" s="24" t="s">
        <v>16</v>
      </c>
      <c r="E10" s="27" t="s">
        <v>17</v>
      </c>
      <c r="F10" s="3"/>
      <c r="G10" s="132">
        <v>45.762058868854901</v>
      </c>
      <c r="H10" s="126">
        <v>51.2123080084245</v>
      </c>
      <c r="I10" s="126">
        <v>55.360353418605797</v>
      </c>
      <c r="J10" s="126">
        <v>56.148867313915801</v>
      </c>
      <c r="K10" s="126">
        <v>60.343144809164201</v>
      </c>
      <c r="L10" s="133">
        <v>53.765346483793003</v>
      </c>
      <c r="M10" s="126"/>
      <c r="N10" s="134">
        <v>73.830071402886901</v>
      </c>
      <c r="O10" s="135">
        <v>76.226434478861606</v>
      </c>
      <c r="P10" s="136">
        <v>75.028252940874296</v>
      </c>
      <c r="Q10" s="126"/>
      <c r="R10" s="137">
        <v>59.840462614387697</v>
      </c>
      <c r="S10" s="131"/>
      <c r="T10" s="132">
        <v>-0.79501663170155801</v>
      </c>
      <c r="U10" s="126">
        <v>-11.2911646655075</v>
      </c>
      <c r="V10" s="126">
        <v>-12.6736308244533</v>
      </c>
      <c r="W10" s="126">
        <v>-17.9724825596054</v>
      </c>
      <c r="X10" s="126">
        <v>-14.9851086916669</v>
      </c>
      <c r="Y10" s="133">
        <v>-12.344379903377201</v>
      </c>
      <c r="Z10" s="126"/>
      <c r="AA10" s="134">
        <v>-6.50575663476363</v>
      </c>
      <c r="AB10" s="135">
        <v>-4.4625724162193503</v>
      </c>
      <c r="AC10" s="136">
        <v>-5.4788911266111704</v>
      </c>
      <c r="AD10" s="126"/>
      <c r="AE10" s="137">
        <v>-10.002664279203501</v>
      </c>
      <c r="AF10" s="30"/>
      <c r="AG10" s="132">
        <v>48.986104689988103</v>
      </c>
      <c r="AH10" s="126">
        <v>56.238763034879497</v>
      </c>
      <c r="AI10" s="126">
        <v>59.840370884060199</v>
      </c>
      <c r="AJ10" s="126">
        <v>59.904582113319897</v>
      </c>
      <c r="AK10" s="126">
        <v>62.184722864334503</v>
      </c>
      <c r="AL10" s="133">
        <v>57.430908717316399</v>
      </c>
      <c r="AM10" s="126"/>
      <c r="AN10" s="134">
        <v>71.270611804592306</v>
      </c>
      <c r="AO10" s="135">
        <v>72.2222222222222</v>
      </c>
      <c r="AP10" s="136">
        <v>71.746417013407296</v>
      </c>
      <c r="AQ10" s="126"/>
      <c r="AR10" s="137">
        <v>61.521053944770998</v>
      </c>
      <c r="AS10" s="131"/>
      <c r="AT10" s="132">
        <v>-3.7654996522319801</v>
      </c>
      <c r="AU10" s="126">
        <v>-4.2649150467239298</v>
      </c>
      <c r="AV10" s="126">
        <v>-4.5805180742149503</v>
      </c>
      <c r="AW10" s="126">
        <v>-7.4361800759129704</v>
      </c>
      <c r="AX10" s="126">
        <v>-6.9550290271515003</v>
      </c>
      <c r="AY10" s="133">
        <v>-5.5132912598106696</v>
      </c>
      <c r="AZ10" s="126"/>
      <c r="BA10" s="134">
        <v>-3.77099209643813</v>
      </c>
      <c r="BB10" s="135">
        <v>-3.7617539860928102</v>
      </c>
      <c r="BC10" s="136">
        <v>-3.7663426304852301</v>
      </c>
      <c r="BD10" s="126"/>
      <c r="BE10" s="137">
        <v>-4.9382921645500799</v>
      </c>
    </row>
    <row r="11" spans="1:57" x14ac:dyDescent="0.25">
      <c r="A11" s="21" t="s">
        <v>20</v>
      </c>
      <c r="B11" s="2" t="s">
        <v>71</v>
      </c>
      <c r="C11" s="3"/>
      <c r="D11" s="24" t="s">
        <v>16</v>
      </c>
      <c r="E11" s="27" t="s">
        <v>17</v>
      </c>
      <c r="F11" s="3"/>
      <c r="G11" s="132">
        <v>45.211798624972197</v>
      </c>
      <c r="H11" s="126">
        <v>57.8265690840541</v>
      </c>
      <c r="I11" s="126">
        <v>65.424706143269006</v>
      </c>
      <c r="J11" s="126">
        <v>66.458194721667695</v>
      </c>
      <c r="K11" s="126">
        <v>66.950543357728904</v>
      </c>
      <c r="L11" s="133">
        <v>60.374362386338397</v>
      </c>
      <c r="M11" s="126"/>
      <c r="N11" s="134">
        <v>76.016855178531799</v>
      </c>
      <c r="O11" s="135">
        <v>76.371701042359703</v>
      </c>
      <c r="P11" s="136">
        <v>76.194278110445694</v>
      </c>
      <c r="Q11" s="126"/>
      <c r="R11" s="137">
        <v>64.894338307511902</v>
      </c>
      <c r="S11" s="131"/>
      <c r="T11" s="132">
        <v>0.55891012664759299</v>
      </c>
      <c r="U11" s="126">
        <v>-3.7778326262647899</v>
      </c>
      <c r="V11" s="126">
        <v>-3.9955122022516201</v>
      </c>
      <c r="W11" s="126">
        <v>-5.06093908727195</v>
      </c>
      <c r="X11" s="126">
        <v>-1.9566334899367299</v>
      </c>
      <c r="Y11" s="133">
        <v>-3.0885935331158598</v>
      </c>
      <c r="Z11" s="126"/>
      <c r="AA11" s="134">
        <v>-1.71967969375706</v>
      </c>
      <c r="AB11" s="135">
        <v>-3.5386846892283499</v>
      </c>
      <c r="AC11" s="136">
        <v>-2.6397950965811101</v>
      </c>
      <c r="AD11" s="126"/>
      <c r="AE11" s="137">
        <v>-2.9384991762342598</v>
      </c>
      <c r="AF11" s="30"/>
      <c r="AG11" s="132">
        <v>48.644932357507201</v>
      </c>
      <c r="AH11" s="126">
        <v>58.554003104901298</v>
      </c>
      <c r="AI11" s="126">
        <v>65.402528276779705</v>
      </c>
      <c r="AJ11" s="126">
        <v>66.810822798846701</v>
      </c>
      <c r="AK11" s="126">
        <v>68.344422266577894</v>
      </c>
      <c r="AL11" s="133">
        <v>61.551341760922497</v>
      </c>
      <c r="AM11" s="126"/>
      <c r="AN11" s="134">
        <v>76.205367043690302</v>
      </c>
      <c r="AO11" s="135">
        <v>74.929030827234399</v>
      </c>
      <c r="AP11" s="136">
        <v>75.5671989354624</v>
      </c>
      <c r="AQ11" s="126"/>
      <c r="AR11" s="137">
        <v>65.555872382219604</v>
      </c>
      <c r="AS11" s="131"/>
      <c r="AT11" s="132">
        <v>-4.3665980374515199</v>
      </c>
      <c r="AU11" s="126">
        <v>-3.4456085365971099</v>
      </c>
      <c r="AV11" s="126">
        <v>-1.2723571933389299</v>
      </c>
      <c r="AW11" s="126">
        <v>-1.33086023902798</v>
      </c>
      <c r="AX11" s="126">
        <v>-5.97796310379651</v>
      </c>
      <c r="AY11" s="133">
        <v>-3.2688457356499598</v>
      </c>
      <c r="AZ11" s="126"/>
      <c r="BA11" s="134">
        <v>-5.9955464529322997</v>
      </c>
      <c r="BB11" s="135">
        <v>-6.8844328294531296</v>
      </c>
      <c r="BC11" s="136">
        <v>-6.43846372792017</v>
      </c>
      <c r="BD11" s="126"/>
      <c r="BE11" s="137">
        <v>-4.3345644991558796</v>
      </c>
    </row>
    <row r="12" spans="1:57" x14ac:dyDescent="0.25">
      <c r="A12" s="21" t="s">
        <v>21</v>
      </c>
      <c r="B12" s="3" t="str">
        <f t="shared" si="0"/>
        <v>Virginia Area</v>
      </c>
      <c r="C12" s="3"/>
      <c r="D12" s="24" t="s">
        <v>16</v>
      </c>
      <c r="E12" s="27" t="s">
        <v>17</v>
      </c>
      <c r="F12" s="3"/>
      <c r="G12" s="132">
        <v>45.076279753699097</v>
      </c>
      <c r="H12" s="126">
        <v>53.795607021413403</v>
      </c>
      <c r="I12" s="126">
        <v>60.417241062402297</v>
      </c>
      <c r="J12" s="126">
        <v>60.355206322948199</v>
      </c>
      <c r="K12" s="126">
        <v>60.727414759672797</v>
      </c>
      <c r="L12" s="133">
        <v>56.074349784027198</v>
      </c>
      <c r="M12" s="126"/>
      <c r="N12" s="134">
        <v>67.231872070581701</v>
      </c>
      <c r="O12" s="135">
        <v>68.973439941181795</v>
      </c>
      <c r="P12" s="136">
        <v>68.102656005881798</v>
      </c>
      <c r="Q12" s="126"/>
      <c r="R12" s="137">
        <v>59.511008704557</v>
      </c>
      <c r="S12" s="131"/>
      <c r="T12" s="132">
        <v>9.5314769582837293</v>
      </c>
      <c r="U12" s="126">
        <v>-4.1942868763889596</v>
      </c>
      <c r="V12" s="126">
        <v>-1.3328150733850901</v>
      </c>
      <c r="W12" s="126">
        <v>-2.6057400140589699</v>
      </c>
      <c r="X12" s="126">
        <v>-5.9996311423585604</v>
      </c>
      <c r="Y12" s="133">
        <v>-1.66231073819576</v>
      </c>
      <c r="Z12" s="126"/>
      <c r="AA12" s="134">
        <v>-8.4739749149129597</v>
      </c>
      <c r="AB12" s="135">
        <v>-8.7148373773816896</v>
      </c>
      <c r="AC12" s="136">
        <v>-8.5961046664858909</v>
      </c>
      <c r="AD12" s="126"/>
      <c r="AE12" s="137">
        <v>-4.0423521498486901</v>
      </c>
      <c r="AF12" s="30"/>
      <c r="AG12" s="132">
        <v>43.967086369388397</v>
      </c>
      <c r="AH12" s="126">
        <v>55.888829958953998</v>
      </c>
      <c r="AI12" s="126">
        <v>59.288959092376501</v>
      </c>
      <c r="AJ12" s="126">
        <v>60.059147719411499</v>
      </c>
      <c r="AK12" s="126">
        <v>61.681386339528601</v>
      </c>
      <c r="AL12" s="133">
        <v>56.182786086294499</v>
      </c>
      <c r="AM12" s="126"/>
      <c r="AN12" s="134">
        <v>68.052160678872795</v>
      </c>
      <c r="AO12" s="135">
        <v>65.057879444726197</v>
      </c>
      <c r="AP12" s="136">
        <v>66.555020061799496</v>
      </c>
      <c r="AQ12" s="126"/>
      <c r="AR12" s="137">
        <v>59.147270281247202</v>
      </c>
      <c r="AS12" s="131"/>
      <c r="AT12" s="132">
        <v>0.89917126227849498</v>
      </c>
      <c r="AU12" s="126">
        <v>0.77358106395638204</v>
      </c>
      <c r="AV12" s="126">
        <v>-3.6852227748601502E-2</v>
      </c>
      <c r="AW12" s="126">
        <v>-1.2518122740059501</v>
      </c>
      <c r="AX12" s="126">
        <v>-1.0317217862941901</v>
      </c>
      <c r="AY12" s="133">
        <v>-0.204932648550298</v>
      </c>
      <c r="AZ12" s="126"/>
      <c r="BA12" s="134">
        <v>-3.3949550031190898</v>
      </c>
      <c r="BB12" s="135">
        <v>-5.1524542016872097</v>
      </c>
      <c r="BC12" s="136">
        <v>-4.25975926198225</v>
      </c>
      <c r="BD12" s="126"/>
      <c r="BE12" s="137">
        <v>-1.55166902926073</v>
      </c>
    </row>
    <row r="13" spans="1:57" x14ac:dyDescent="0.25">
      <c r="A13" s="34" t="s">
        <v>22</v>
      </c>
      <c r="B13" s="2" t="s">
        <v>87</v>
      </c>
      <c r="C13" s="3"/>
      <c r="D13" s="24" t="s">
        <v>16</v>
      </c>
      <c r="E13" s="27" t="s">
        <v>17</v>
      </c>
      <c r="F13" s="3"/>
      <c r="G13" s="132">
        <v>57.892172495659203</v>
      </c>
      <c r="H13" s="126">
        <v>74.765245738988597</v>
      </c>
      <c r="I13" s="126">
        <v>85.959923461252203</v>
      </c>
      <c r="J13" s="126">
        <v>85.550653768470198</v>
      </c>
      <c r="K13" s="126">
        <v>77.0073703979306</v>
      </c>
      <c r="L13" s="133">
        <v>76.235073172460204</v>
      </c>
      <c r="M13" s="126"/>
      <c r="N13" s="134">
        <v>75.457106410120105</v>
      </c>
      <c r="O13" s="135">
        <v>78.453102299705805</v>
      </c>
      <c r="P13" s="136">
        <v>76.955104354913004</v>
      </c>
      <c r="Q13" s="126"/>
      <c r="R13" s="137">
        <v>76.440796367446694</v>
      </c>
      <c r="S13" s="131"/>
      <c r="T13" s="132">
        <v>18.1218894497169</v>
      </c>
      <c r="U13" s="126">
        <v>14.175606495354501</v>
      </c>
      <c r="V13" s="126">
        <v>10.1617486109353</v>
      </c>
      <c r="W13" s="126">
        <v>4.5594391614450904</v>
      </c>
      <c r="X13" s="126">
        <v>-2.2450819177399799</v>
      </c>
      <c r="Y13" s="133">
        <v>7.94501566928475</v>
      </c>
      <c r="Z13" s="126"/>
      <c r="AA13" s="134">
        <v>-5.2016385515932901</v>
      </c>
      <c r="AB13" s="135">
        <v>0.64885009830610196</v>
      </c>
      <c r="AC13" s="136">
        <v>-2.3070335001684299</v>
      </c>
      <c r="AD13" s="126"/>
      <c r="AE13" s="137">
        <v>4.7821632530543399</v>
      </c>
      <c r="AF13" s="30"/>
      <c r="AG13" s="132">
        <v>58.197035197347297</v>
      </c>
      <c r="AH13" s="126">
        <v>73.932121587814606</v>
      </c>
      <c r="AI13" s="126">
        <v>81.4098164670459</v>
      </c>
      <c r="AJ13" s="126">
        <v>81.073745267772097</v>
      </c>
      <c r="AK13" s="126">
        <v>73.370231796143301</v>
      </c>
      <c r="AL13" s="133">
        <v>73.596065045934793</v>
      </c>
      <c r="AM13" s="126"/>
      <c r="AN13" s="134">
        <v>75.141136620248403</v>
      </c>
      <c r="AO13" s="135">
        <v>76.885695941907002</v>
      </c>
      <c r="AP13" s="136">
        <v>76.013416281077696</v>
      </c>
      <c r="AQ13" s="126"/>
      <c r="AR13" s="137">
        <v>74.286720007893905</v>
      </c>
      <c r="AS13" s="131"/>
      <c r="AT13" s="132">
        <v>0.158357899411849</v>
      </c>
      <c r="AU13" s="126">
        <v>2.3999609155625401</v>
      </c>
      <c r="AV13" s="126">
        <v>3.22702401022255</v>
      </c>
      <c r="AW13" s="126">
        <v>4.7520103411158301</v>
      </c>
      <c r="AX13" s="126">
        <v>1.9294236441949399</v>
      </c>
      <c r="AY13" s="133">
        <v>2.6311284241495798</v>
      </c>
      <c r="AZ13" s="126"/>
      <c r="BA13" s="134">
        <v>-0.50543810068747297</v>
      </c>
      <c r="BB13" s="135">
        <v>-1.27072529674421</v>
      </c>
      <c r="BC13" s="136">
        <v>-0.89579995297500203</v>
      </c>
      <c r="BD13" s="126"/>
      <c r="BE13" s="137">
        <v>1.57256559780821</v>
      </c>
    </row>
    <row r="14" spans="1:57" x14ac:dyDescent="0.25">
      <c r="A14" s="21" t="s">
        <v>23</v>
      </c>
      <c r="B14" s="3" t="str">
        <f t="shared" si="0"/>
        <v>Arlington, VA</v>
      </c>
      <c r="C14" s="3"/>
      <c r="D14" s="24" t="s">
        <v>16</v>
      </c>
      <c r="E14" s="27" t="s">
        <v>17</v>
      </c>
      <c r="F14" s="3"/>
      <c r="G14" s="132">
        <v>64.032191498142694</v>
      </c>
      <c r="H14" s="126">
        <v>86.545604622368899</v>
      </c>
      <c r="I14" s="126">
        <v>95.965744944283898</v>
      </c>
      <c r="J14" s="126">
        <v>96.007016095748995</v>
      </c>
      <c r="K14" s="126">
        <v>88.867106892282195</v>
      </c>
      <c r="L14" s="133">
        <v>86.283532810565404</v>
      </c>
      <c r="M14" s="126"/>
      <c r="N14" s="134">
        <v>80.973999174576903</v>
      </c>
      <c r="O14" s="135">
        <v>81.438299628559605</v>
      </c>
      <c r="P14" s="136">
        <v>81.206149401568297</v>
      </c>
      <c r="Q14" s="126"/>
      <c r="R14" s="137">
        <v>84.832851836566206</v>
      </c>
      <c r="S14" s="131"/>
      <c r="T14" s="132">
        <v>31.735018177707701</v>
      </c>
      <c r="U14" s="126">
        <v>19.6670817338406</v>
      </c>
      <c r="V14" s="126">
        <v>10.954309570470199</v>
      </c>
      <c r="W14" s="126">
        <v>4.96536003247303</v>
      </c>
      <c r="X14" s="126">
        <v>5.1816618769042897</v>
      </c>
      <c r="Y14" s="133">
        <v>12.5316203577995</v>
      </c>
      <c r="Z14" s="126"/>
      <c r="AA14" s="134">
        <v>-3.9140274306085101</v>
      </c>
      <c r="AB14" s="135">
        <v>-2.2619366607947802</v>
      </c>
      <c r="AC14" s="136">
        <v>-3.0926616131530902</v>
      </c>
      <c r="AD14" s="126"/>
      <c r="AE14" s="137">
        <v>7.7789870586504302</v>
      </c>
      <c r="AF14" s="30"/>
      <c r="AG14" s="132">
        <v>64.958212959141505</v>
      </c>
      <c r="AH14" s="126">
        <v>83.055612876599199</v>
      </c>
      <c r="AI14" s="126">
        <v>90.262587701196793</v>
      </c>
      <c r="AJ14" s="126">
        <v>91.237618654560407</v>
      </c>
      <c r="AK14" s="126">
        <v>82.609368551382502</v>
      </c>
      <c r="AL14" s="133">
        <v>82.424680148576101</v>
      </c>
      <c r="AM14" s="126"/>
      <c r="AN14" s="134">
        <v>80.463268675196005</v>
      </c>
      <c r="AO14" s="135">
        <v>80.919830788278901</v>
      </c>
      <c r="AP14" s="136">
        <v>80.691549731737496</v>
      </c>
      <c r="AQ14" s="126"/>
      <c r="AR14" s="137">
        <v>81.9295000294793</v>
      </c>
      <c r="AS14" s="131"/>
      <c r="AT14" s="132">
        <v>-1.1549805945223399</v>
      </c>
      <c r="AU14" s="126">
        <v>-8.5799034854524905E-2</v>
      </c>
      <c r="AV14" s="126">
        <v>2.7965534259384799</v>
      </c>
      <c r="AW14" s="126">
        <v>6.1590447601694098</v>
      </c>
      <c r="AX14" s="126">
        <v>5.2784614010517803</v>
      </c>
      <c r="AY14" s="133">
        <v>2.7577838354865598</v>
      </c>
      <c r="AZ14" s="126"/>
      <c r="BA14" s="134">
        <v>0.34931284309657401</v>
      </c>
      <c r="BB14" s="135">
        <v>-3.6508880486070701</v>
      </c>
      <c r="BC14" s="136">
        <v>-1.6971188206516801</v>
      </c>
      <c r="BD14" s="126"/>
      <c r="BE14" s="137">
        <v>1.4638766317866601</v>
      </c>
    </row>
    <row r="15" spans="1:57" x14ac:dyDescent="0.25">
      <c r="A15" s="21" t="s">
        <v>24</v>
      </c>
      <c r="B15" s="3" t="str">
        <f t="shared" si="0"/>
        <v>Suburban Virginia Area</v>
      </c>
      <c r="C15" s="3"/>
      <c r="D15" s="24" t="s">
        <v>16</v>
      </c>
      <c r="E15" s="27" t="s">
        <v>17</v>
      </c>
      <c r="F15" s="3"/>
      <c r="G15" s="132">
        <v>49.2428982605431</v>
      </c>
      <c r="H15" s="126">
        <v>63.133525215867799</v>
      </c>
      <c r="I15" s="126">
        <v>69.728444500062494</v>
      </c>
      <c r="J15" s="126">
        <v>70.554373670379107</v>
      </c>
      <c r="K15" s="126">
        <v>63.196095607558497</v>
      </c>
      <c r="L15" s="133">
        <v>63.171067450882198</v>
      </c>
      <c r="M15" s="126"/>
      <c r="N15" s="134">
        <v>67.275685145788998</v>
      </c>
      <c r="O15" s="135">
        <v>71.768239269177798</v>
      </c>
      <c r="P15" s="136">
        <v>69.521962207483398</v>
      </c>
      <c r="Q15" s="126"/>
      <c r="R15" s="137">
        <v>64.985608809911099</v>
      </c>
      <c r="S15" s="131"/>
      <c r="T15" s="132">
        <v>11.7969891920918</v>
      </c>
      <c r="U15" s="126">
        <v>5.5306411310432697</v>
      </c>
      <c r="V15" s="126">
        <v>-0.862536406516345</v>
      </c>
      <c r="W15" s="126">
        <v>3.0645940617925298</v>
      </c>
      <c r="X15" s="126">
        <v>-3.7023517995462401</v>
      </c>
      <c r="Y15" s="133">
        <v>2.4543314073476101</v>
      </c>
      <c r="Z15" s="126"/>
      <c r="AA15" s="134">
        <v>-11.9604904354608</v>
      </c>
      <c r="AB15" s="135">
        <v>-5.0402772988607802</v>
      </c>
      <c r="AC15" s="136">
        <v>-8.5194557757550697</v>
      </c>
      <c r="AD15" s="126"/>
      <c r="AE15" s="137">
        <v>-1.1694000873842301</v>
      </c>
      <c r="AF15" s="30"/>
      <c r="AG15" s="132">
        <v>47.534726567388297</v>
      </c>
      <c r="AH15" s="126">
        <v>62.664247278187901</v>
      </c>
      <c r="AI15" s="126">
        <v>67.9389312977099</v>
      </c>
      <c r="AJ15" s="126">
        <v>68.736703791765706</v>
      </c>
      <c r="AK15" s="126">
        <v>60.652609185333503</v>
      </c>
      <c r="AL15" s="133">
        <v>61.505443624077003</v>
      </c>
      <c r="AM15" s="126"/>
      <c r="AN15" s="134">
        <v>65.364159679639499</v>
      </c>
      <c r="AO15" s="135">
        <v>67.147415842823094</v>
      </c>
      <c r="AP15" s="136">
        <v>66.255787761231304</v>
      </c>
      <c r="AQ15" s="126"/>
      <c r="AR15" s="137">
        <v>62.862684806121102</v>
      </c>
      <c r="AS15" s="131"/>
      <c r="AT15" s="132">
        <v>-4.1750023728467296</v>
      </c>
      <c r="AU15" s="126">
        <v>-0.87679721127479304</v>
      </c>
      <c r="AV15" s="126">
        <v>-0.81210138462046799</v>
      </c>
      <c r="AW15" s="126">
        <v>2.1823229378893698</v>
      </c>
      <c r="AX15" s="126">
        <v>-4.13547769066796</v>
      </c>
      <c r="AY15" s="133">
        <v>-1.3884716932265899</v>
      </c>
      <c r="AZ15" s="126"/>
      <c r="BA15" s="134">
        <v>-8.0016346878334392</v>
      </c>
      <c r="BB15" s="135">
        <v>-4.8768260540271697</v>
      </c>
      <c r="BC15" s="136">
        <v>-6.4396810033807501</v>
      </c>
      <c r="BD15" s="126"/>
      <c r="BE15" s="137">
        <v>-3.0057351614979502</v>
      </c>
    </row>
    <row r="16" spans="1:57" x14ac:dyDescent="0.25">
      <c r="A16" s="21" t="s">
        <v>25</v>
      </c>
      <c r="B16" s="3" t="str">
        <f t="shared" si="0"/>
        <v>Alexandria, VA</v>
      </c>
      <c r="C16" s="3"/>
      <c r="D16" s="24" t="s">
        <v>16</v>
      </c>
      <c r="E16" s="27" t="s">
        <v>17</v>
      </c>
      <c r="F16" s="3"/>
      <c r="G16" s="132">
        <v>65.526965103983002</v>
      </c>
      <c r="H16" s="126">
        <v>83.174715074609296</v>
      </c>
      <c r="I16" s="126">
        <v>88.685230877687601</v>
      </c>
      <c r="J16" s="126">
        <v>88.461990365409406</v>
      </c>
      <c r="K16" s="126">
        <v>78.850898836799402</v>
      </c>
      <c r="L16" s="133">
        <v>80.939960051697796</v>
      </c>
      <c r="M16" s="126"/>
      <c r="N16" s="134">
        <v>75.478792151333494</v>
      </c>
      <c r="O16" s="135">
        <v>75.890024673951302</v>
      </c>
      <c r="P16" s="136">
        <v>75.684408412642398</v>
      </c>
      <c r="Q16" s="126"/>
      <c r="R16" s="137">
        <v>79.438373869110507</v>
      </c>
      <c r="S16" s="131"/>
      <c r="T16" s="132">
        <v>36.564656127779102</v>
      </c>
      <c r="U16" s="126">
        <v>30.726944195996101</v>
      </c>
      <c r="V16" s="126">
        <v>16.963057208927701</v>
      </c>
      <c r="W16" s="126">
        <v>10.0066625683188</v>
      </c>
      <c r="X16" s="126">
        <v>-0.37940938052177903</v>
      </c>
      <c r="Y16" s="133">
        <v>16.629275770399602</v>
      </c>
      <c r="Z16" s="126"/>
      <c r="AA16" s="134">
        <v>-3.9644285168042601</v>
      </c>
      <c r="AB16" s="135">
        <v>-3.2842363250840099</v>
      </c>
      <c r="AC16" s="136">
        <v>-3.6246086156325399</v>
      </c>
      <c r="AD16" s="126"/>
      <c r="AE16" s="137">
        <v>10.3182828095345</v>
      </c>
      <c r="AF16" s="30"/>
      <c r="AG16" s="132">
        <v>60.272000939960002</v>
      </c>
      <c r="AH16" s="126">
        <v>75.831277170720199</v>
      </c>
      <c r="AI16" s="126">
        <v>81.964516508048405</v>
      </c>
      <c r="AJ16" s="126">
        <v>81.935142756432796</v>
      </c>
      <c r="AK16" s="126">
        <v>74.077664199271496</v>
      </c>
      <c r="AL16" s="133">
        <v>74.816120314886604</v>
      </c>
      <c r="AM16" s="126"/>
      <c r="AN16" s="134">
        <v>74.318528962518997</v>
      </c>
      <c r="AO16" s="135">
        <v>76.2395723181764</v>
      </c>
      <c r="AP16" s="136">
        <v>75.279050640347705</v>
      </c>
      <c r="AQ16" s="126"/>
      <c r="AR16" s="137">
        <v>74.948386122161196</v>
      </c>
      <c r="AS16" s="131"/>
      <c r="AT16" s="132">
        <v>-3.7879968162792199</v>
      </c>
      <c r="AU16" s="126">
        <v>1.467269107163E-2</v>
      </c>
      <c r="AV16" s="126">
        <v>0.54863792974389602</v>
      </c>
      <c r="AW16" s="126">
        <v>1.1193931860108199</v>
      </c>
      <c r="AX16" s="126">
        <v>-5.0924563762001801E-2</v>
      </c>
      <c r="AY16" s="133">
        <v>-0.27866650723720499</v>
      </c>
      <c r="AZ16" s="126"/>
      <c r="BA16" s="134">
        <v>-2.9404162510844301</v>
      </c>
      <c r="BB16" s="135">
        <v>-3.6143067668012301</v>
      </c>
      <c r="BC16" s="136">
        <v>-3.2869187265524</v>
      </c>
      <c r="BD16" s="126"/>
      <c r="BE16" s="137">
        <v>-1.1628851406429499</v>
      </c>
    </row>
    <row r="17" spans="1:57" x14ac:dyDescent="0.25">
      <c r="A17" s="21" t="s">
        <v>26</v>
      </c>
      <c r="B17" s="3" t="str">
        <f t="shared" si="0"/>
        <v>Fairfax/Tysons Corner, VA</v>
      </c>
      <c r="C17" s="3"/>
      <c r="D17" s="24" t="s">
        <v>16</v>
      </c>
      <c r="E17" s="27" t="s">
        <v>17</v>
      </c>
      <c r="F17" s="3"/>
      <c r="G17" s="132">
        <v>50.756787983824303</v>
      </c>
      <c r="H17" s="126">
        <v>72.963604852686302</v>
      </c>
      <c r="I17" s="126">
        <v>88.030040439052499</v>
      </c>
      <c r="J17" s="126">
        <v>90.537261698440204</v>
      </c>
      <c r="K17" s="126">
        <v>80.300404390525699</v>
      </c>
      <c r="L17" s="133">
        <v>76.517619872905797</v>
      </c>
      <c r="M17" s="126"/>
      <c r="N17" s="134">
        <v>76.302715193529707</v>
      </c>
      <c r="O17" s="135">
        <v>76.626227614095797</v>
      </c>
      <c r="P17" s="136">
        <v>76.464471403812794</v>
      </c>
      <c r="Q17" s="126"/>
      <c r="R17" s="137">
        <v>76.502434596022098</v>
      </c>
      <c r="S17" s="131"/>
      <c r="T17" s="132">
        <v>14.7596656217345</v>
      </c>
      <c r="U17" s="126">
        <v>18.769983073161502</v>
      </c>
      <c r="V17" s="126">
        <v>17.197354253191801</v>
      </c>
      <c r="W17" s="126">
        <v>16.607142857142801</v>
      </c>
      <c r="X17" s="126">
        <v>16.240173942130699</v>
      </c>
      <c r="Y17" s="133">
        <v>16.821308872816999</v>
      </c>
      <c r="Z17" s="126"/>
      <c r="AA17" s="134">
        <v>6.24195624195624</v>
      </c>
      <c r="AB17" s="135">
        <v>8.6322686322686302</v>
      </c>
      <c r="AC17" s="136">
        <v>7.4263452641830998</v>
      </c>
      <c r="AD17" s="126"/>
      <c r="AE17" s="137">
        <v>13.974819259332101</v>
      </c>
      <c r="AF17" s="30"/>
      <c r="AG17" s="132">
        <v>53.402657423454599</v>
      </c>
      <c r="AH17" s="126">
        <v>72.524552281917906</v>
      </c>
      <c r="AI17" s="126">
        <v>82.082611207394507</v>
      </c>
      <c r="AJ17" s="126">
        <v>82.489890236857306</v>
      </c>
      <c r="AK17" s="126">
        <v>72.313691507798893</v>
      </c>
      <c r="AL17" s="133">
        <v>72.562680531484602</v>
      </c>
      <c r="AM17" s="126"/>
      <c r="AN17" s="134">
        <v>72.619872905834697</v>
      </c>
      <c r="AO17" s="135">
        <v>74.425187752743994</v>
      </c>
      <c r="AP17" s="136">
        <v>73.522530329289395</v>
      </c>
      <c r="AQ17" s="126"/>
      <c r="AR17" s="137">
        <v>72.836923330857402</v>
      </c>
      <c r="AS17" s="131"/>
      <c r="AT17" s="132">
        <v>5.5853797829811498</v>
      </c>
      <c r="AU17" s="126">
        <v>7.9496109033062403</v>
      </c>
      <c r="AV17" s="126">
        <v>8.4080418113149893</v>
      </c>
      <c r="AW17" s="126">
        <v>11.2591553685522</v>
      </c>
      <c r="AX17" s="126">
        <v>12.9636314412056</v>
      </c>
      <c r="AY17" s="133">
        <v>9.4014562937672004</v>
      </c>
      <c r="AZ17" s="126"/>
      <c r="BA17" s="134">
        <v>4.0130735178519696</v>
      </c>
      <c r="BB17" s="135">
        <v>2.35163263684754</v>
      </c>
      <c r="BC17" s="136">
        <v>3.16546762589928</v>
      </c>
      <c r="BD17" s="126"/>
      <c r="BE17" s="137">
        <v>7.52694067264874</v>
      </c>
    </row>
    <row r="18" spans="1:57" x14ac:dyDescent="0.25">
      <c r="A18" s="21" t="s">
        <v>27</v>
      </c>
      <c r="B18" s="3" t="str">
        <f t="shared" si="0"/>
        <v>I-95 Fredericksburg, VA</v>
      </c>
      <c r="C18" s="3"/>
      <c r="D18" s="24" t="s">
        <v>16</v>
      </c>
      <c r="E18" s="27" t="s">
        <v>17</v>
      </c>
      <c r="F18" s="3"/>
      <c r="G18" s="132">
        <v>51.516604723654197</v>
      </c>
      <c r="H18" s="126">
        <v>62.342644766814502</v>
      </c>
      <c r="I18" s="126">
        <v>72.221556168325094</v>
      </c>
      <c r="J18" s="126">
        <v>75.350677376813294</v>
      </c>
      <c r="K18" s="126">
        <v>72.173600287735198</v>
      </c>
      <c r="L18" s="133">
        <v>66.721016664668497</v>
      </c>
      <c r="M18" s="126"/>
      <c r="N18" s="134">
        <v>74.9070854813571</v>
      </c>
      <c r="O18" s="135">
        <v>76.969188346720998</v>
      </c>
      <c r="P18" s="136">
        <v>75.938136914039006</v>
      </c>
      <c r="Q18" s="126"/>
      <c r="R18" s="137">
        <v>69.354479593060006</v>
      </c>
      <c r="S18" s="131"/>
      <c r="T18" s="132">
        <v>-0.70684446867825601</v>
      </c>
      <c r="U18" s="126">
        <v>-5.4138555123338801</v>
      </c>
      <c r="V18" s="126">
        <v>0.35182267260797601</v>
      </c>
      <c r="W18" s="126">
        <v>-7.1267349791401993E-2</v>
      </c>
      <c r="X18" s="126">
        <v>-4.6578972333754303</v>
      </c>
      <c r="Y18" s="133">
        <v>-2.1303363355484302</v>
      </c>
      <c r="Z18" s="126"/>
      <c r="AA18" s="134">
        <v>-9.0874022726262904</v>
      </c>
      <c r="AB18" s="135">
        <v>-5.6927002158014597</v>
      </c>
      <c r="AC18" s="136">
        <v>-7.3981164110875399</v>
      </c>
      <c r="AD18" s="126"/>
      <c r="AE18" s="137">
        <v>-3.84158254091908</v>
      </c>
      <c r="AF18" s="30"/>
      <c r="AG18" s="132">
        <v>51.999160772089603</v>
      </c>
      <c r="AH18" s="126">
        <v>61.419494065459702</v>
      </c>
      <c r="AI18" s="126">
        <v>66.892458937777207</v>
      </c>
      <c r="AJ18" s="126">
        <v>69.464093034408293</v>
      </c>
      <c r="AK18" s="126">
        <v>68.2711905047356</v>
      </c>
      <c r="AL18" s="133">
        <v>63.609279462894101</v>
      </c>
      <c r="AM18" s="126"/>
      <c r="AN18" s="134">
        <v>74.451504615753507</v>
      </c>
      <c r="AO18" s="135">
        <v>73.759141589737396</v>
      </c>
      <c r="AP18" s="136">
        <v>74.105323102745402</v>
      </c>
      <c r="AQ18" s="126"/>
      <c r="AR18" s="137">
        <v>66.608149074280206</v>
      </c>
      <c r="AS18" s="131"/>
      <c r="AT18" s="132">
        <v>-4.7773625430936804</v>
      </c>
      <c r="AU18" s="126">
        <v>-4.8150976274525101</v>
      </c>
      <c r="AV18" s="126">
        <v>-3.5107967223273602</v>
      </c>
      <c r="AW18" s="126">
        <v>-3.6496083350277502</v>
      </c>
      <c r="AX18" s="126">
        <v>-5.0515292906468199</v>
      </c>
      <c r="AY18" s="133">
        <v>-4.33531258501732</v>
      </c>
      <c r="AZ18" s="126"/>
      <c r="BA18" s="134">
        <v>-8.8599295210759195</v>
      </c>
      <c r="BB18" s="135">
        <v>-7.0471827501229196</v>
      </c>
      <c r="BC18" s="136">
        <v>-7.9667146156613304</v>
      </c>
      <c r="BD18" s="126"/>
      <c r="BE18" s="137">
        <v>-5.5203220143665996</v>
      </c>
    </row>
    <row r="19" spans="1:57" x14ac:dyDescent="0.25">
      <c r="A19" s="21" t="s">
        <v>28</v>
      </c>
      <c r="B19" s="3" t="str">
        <f t="shared" si="0"/>
        <v>Dulles Airport Area, VA</v>
      </c>
      <c r="C19" s="3"/>
      <c r="D19" s="24" t="s">
        <v>16</v>
      </c>
      <c r="E19" s="27" t="s">
        <v>17</v>
      </c>
      <c r="F19" s="3"/>
      <c r="G19" s="132">
        <v>56.668563839878502</v>
      </c>
      <c r="H19" s="126">
        <v>73.534433693796203</v>
      </c>
      <c r="I19" s="126">
        <v>85.477139062796397</v>
      </c>
      <c r="J19" s="126">
        <v>89.195598558148305</v>
      </c>
      <c r="K19" s="126">
        <v>79.6053879719218</v>
      </c>
      <c r="L19" s="133">
        <v>76.896224625308193</v>
      </c>
      <c r="M19" s="126"/>
      <c r="N19" s="134">
        <v>81.189527603870204</v>
      </c>
      <c r="O19" s="135">
        <v>83.542022386643893</v>
      </c>
      <c r="P19" s="136">
        <v>82.365774995256999</v>
      </c>
      <c r="Q19" s="126"/>
      <c r="R19" s="137">
        <v>78.458953302436498</v>
      </c>
      <c r="S19" s="131"/>
      <c r="T19" s="132">
        <v>32.373144249944602</v>
      </c>
      <c r="U19" s="126">
        <v>14.083885209712999</v>
      </c>
      <c r="V19" s="126">
        <v>13.703470031545701</v>
      </c>
      <c r="W19" s="126">
        <v>11.847270132032801</v>
      </c>
      <c r="X19" s="126">
        <v>11.595744680851</v>
      </c>
      <c r="Y19" s="133">
        <v>15.278725824800899</v>
      </c>
      <c r="Z19" s="126"/>
      <c r="AA19" s="134">
        <v>18.2182320441988</v>
      </c>
      <c r="AB19" s="135">
        <v>14.465817520145499</v>
      </c>
      <c r="AC19" s="136">
        <v>16.284987277353601</v>
      </c>
      <c r="AD19" s="126"/>
      <c r="AE19" s="137">
        <v>15.578712021399699</v>
      </c>
      <c r="AF19" s="30"/>
      <c r="AG19" s="132">
        <v>55.8883513564788</v>
      </c>
      <c r="AH19" s="126">
        <v>73.430089167140906</v>
      </c>
      <c r="AI19" s="126">
        <v>83.672453044963007</v>
      </c>
      <c r="AJ19" s="126">
        <v>86.252608613166302</v>
      </c>
      <c r="AK19" s="126">
        <v>73.762094479225894</v>
      </c>
      <c r="AL19" s="133">
        <v>74.601119332194997</v>
      </c>
      <c r="AM19" s="126"/>
      <c r="AN19" s="134">
        <v>73.140770252324003</v>
      </c>
      <c r="AO19" s="135">
        <v>73.053025991273003</v>
      </c>
      <c r="AP19" s="136">
        <v>73.096898121798503</v>
      </c>
      <c r="AQ19" s="126"/>
      <c r="AR19" s="137">
        <v>74.171341843510305</v>
      </c>
      <c r="AS19" s="131"/>
      <c r="AT19" s="132">
        <v>5.5963796039071596</v>
      </c>
      <c r="AU19" s="126">
        <v>5.0339213025780101</v>
      </c>
      <c r="AV19" s="126">
        <v>7.1129326047358798</v>
      </c>
      <c r="AW19" s="126">
        <v>10.145059204748399</v>
      </c>
      <c r="AX19" s="126">
        <v>5.9617087960754898</v>
      </c>
      <c r="AY19" s="133">
        <v>6.9171317286711496</v>
      </c>
      <c r="AZ19" s="126"/>
      <c r="BA19" s="134">
        <v>7.0233881601776602</v>
      </c>
      <c r="BB19" s="135">
        <v>4.3706589869557799</v>
      </c>
      <c r="BC19" s="136">
        <v>5.6811753210018301</v>
      </c>
      <c r="BD19" s="126"/>
      <c r="BE19" s="137">
        <v>6.5662023110695698</v>
      </c>
    </row>
    <row r="20" spans="1:57" x14ac:dyDescent="0.25">
      <c r="A20" s="21" t="s">
        <v>29</v>
      </c>
      <c r="B20" s="3" t="str">
        <f t="shared" si="0"/>
        <v>Williamsburg, VA</v>
      </c>
      <c r="C20" s="3"/>
      <c r="D20" s="24" t="s">
        <v>16</v>
      </c>
      <c r="E20" s="27" t="s">
        <v>17</v>
      </c>
      <c r="F20" s="3"/>
      <c r="G20" s="132">
        <v>36.034031413612503</v>
      </c>
      <c r="H20" s="126">
        <v>37.015706806282701</v>
      </c>
      <c r="I20" s="126">
        <v>41.191099476439703</v>
      </c>
      <c r="J20" s="126">
        <v>44.175392670157002</v>
      </c>
      <c r="K20" s="126">
        <v>51.649214659685803</v>
      </c>
      <c r="L20" s="133">
        <v>42.013089005235599</v>
      </c>
      <c r="M20" s="126"/>
      <c r="N20" s="134">
        <v>72.068062827225106</v>
      </c>
      <c r="O20" s="135">
        <v>69.725130890052299</v>
      </c>
      <c r="P20" s="136">
        <v>70.896596858638702</v>
      </c>
      <c r="Q20" s="126"/>
      <c r="R20" s="137">
        <v>50.265519820493601</v>
      </c>
      <c r="S20" s="131"/>
      <c r="T20" s="132">
        <v>-22.6625736688659</v>
      </c>
      <c r="U20" s="126">
        <v>-35.899224642327802</v>
      </c>
      <c r="V20" s="126">
        <v>-31.273981422495002</v>
      </c>
      <c r="W20" s="126">
        <v>-31.229273762126901</v>
      </c>
      <c r="X20" s="126">
        <v>-24.468282407127301</v>
      </c>
      <c r="Y20" s="133">
        <v>-29.2449722686695</v>
      </c>
      <c r="Z20" s="126"/>
      <c r="AA20" s="134">
        <v>-4.2729791765006802</v>
      </c>
      <c r="AB20" s="135">
        <v>2.5096192099036698</v>
      </c>
      <c r="AC20" s="136">
        <v>-1.05365131543142</v>
      </c>
      <c r="AD20" s="126"/>
      <c r="AE20" s="137">
        <v>-20.0674251508261</v>
      </c>
      <c r="AF20" s="30"/>
      <c r="AG20" s="132">
        <v>42.231675392670098</v>
      </c>
      <c r="AH20" s="126">
        <v>48.363874345549704</v>
      </c>
      <c r="AI20" s="126">
        <v>49.568062827225098</v>
      </c>
      <c r="AJ20" s="126">
        <v>50.029450261780099</v>
      </c>
      <c r="AK20" s="126">
        <v>56.773560209423998</v>
      </c>
      <c r="AL20" s="133">
        <v>49.393324607329802</v>
      </c>
      <c r="AM20" s="126"/>
      <c r="AN20" s="134">
        <v>69.191753926701494</v>
      </c>
      <c r="AO20" s="135">
        <v>66.243455497382101</v>
      </c>
      <c r="AP20" s="136">
        <v>67.717604712041805</v>
      </c>
      <c r="AQ20" s="126"/>
      <c r="AR20" s="137">
        <v>54.628833208676099</v>
      </c>
      <c r="AS20" s="131"/>
      <c r="AT20" s="132">
        <v>-15.8473165047651</v>
      </c>
      <c r="AU20" s="126">
        <v>-13.6968252071322</v>
      </c>
      <c r="AV20" s="126">
        <v>-12.4685892317314</v>
      </c>
      <c r="AW20" s="126">
        <v>-16.6805401745351</v>
      </c>
      <c r="AX20" s="126">
        <v>-14.0435605379968</v>
      </c>
      <c r="AY20" s="133">
        <v>-14.5289058315114</v>
      </c>
      <c r="AZ20" s="126"/>
      <c r="BA20" s="134">
        <v>-6.6479656913428604</v>
      </c>
      <c r="BB20" s="135">
        <v>-8.1661995169848502</v>
      </c>
      <c r="BC20" s="136">
        <v>-7.3967790665875404</v>
      </c>
      <c r="BD20" s="126"/>
      <c r="BE20" s="137">
        <v>-12.1320887983671</v>
      </c>
    </row>
    <row r="21" spans="1:57" x14ac:dyDescent="0.25">
      <c r="A21" s="21" t="s">
        <v>30</v>
      </c>
      <c r="B21" s="3" t="str">
        <f t="shared" si="0"/>
        <v>Virginia Beach, VA</v>
      </c>
      <c r="C21" s="3"/>
      <c r="D21" s="24" t="s">
        <v>16</v>
      </c>
      <c r="E21" s="27" t="s">
        <v>17</v>
      </c>
      <c r="F21" s="3"/>
      <c r="G21" s="132">
        <v>45.149371069182301</v>
      </c>
      <c r="H21" s="126">
        <v>45.605345911949598</v>
      </c>
      <c r="I21" s="126">
        <v>48.270440251572303</v>
      </c>
      <c r="J21" s="126">
        <v>49.551886792452798</v>
      </c>
      <c r="K21" s="126">
        <v>56.139937106918197</v>
      </c>
      <c r="L21" s="133">
        <v>48.943396226414997</v>
      </c>
      <c r="M21" s="126"/>
      <c r="N21" s="134">
        <v>73.922955974842694</v>
      </c>
      <c r="O21" s="135">
        <v>80.9040880503144</v>
      </c>
      <c r="P21" s="136">
        <v>77.413522012578596</v>
      </c>
      <c r="Q21" s="126"/>
      <c r="R21" s="137">
        <v>57.077717879604599</v>
      </c>
      <c r="S21" s="131"/>
      <c r="T21" s="132">
        <v>11.0135062954476</v>
      </c>
      <c r="U21" s="126">
        <v>-9.8911630977260199</v>
      </c>
      <c r="V21" s="126">
        <v>-18.7709881709911</v>
      </c>
      <c r="W21" s="126">
        <v>-24.3200991675781</v>
      </c>
      <c r="X21" s="126">
        <v>-19.956258584339601</v>
      </c>
      <c r="Y21" s="133">
        <v>-14.5299187338151</v>
      </c>
      <c r="Z21" s="126"/>
      <c r="AA21" s="134">
        <v>-9.1011806729965006</v>
      </c>
      <c r="AB21" s="135">
        <v>-3.6222015791089301</v>
      </c>
      <c r="AC21" s="136">
        <v>-6.3182573050432298</v>
      </c>
      <c r="AD21" s="126"/>
      <c r="AE21" s="137">
        <v>-11.524669828737901</v>
      </c>
      <c r="AF21" s="30"/>
      <c r="AG21" s="132">
        <v>47.669025157232703</v>
      </c>
      <c r="AH21" s="126">
        <v>51.916273584905603</v>
      </c>
      <c r="AI21" s="126">
        <v>56.047562893081697</v>
      </c>
      <c r="AJ21" s="126">
        <v>55.697720125786098</v>
      </c>
      <c r="AK21" s="126">
        <v>59.909591194968499</v>
      </c>
      <c r="AL21" s="133">
        <v>54.248034591194902</v>
      </c>
      <c r="AM21" s="126"/>
      <c r="AN21" s="134">
        <v>72.034198113207495</v>
      </c>
      <c r="AO21" s="135">
        <v>75.849056603773505</v>
      </c>
      <c r="AP21" s="136">
        <v>73.941627358490507</v>
      </c>
      <c r="AQ21" s="126"/>
      <c r="AR21" s="137">
        <v>59.874775381850803</v>
      </c>
      <c r="AS21" s="131"/>
      <c r="AT21" s="132">
        <v>4.8864298458508202</v>
      </c>
      <c r="AU21" s="126">
        <v>2.6506867930452702</v>
      </c>
      <c r="AV21" s="126">
        <v>-2.10962700475377</v>
      </c>
      <c r="AW21" s="126">
        <v>-7.1440464289438399</v>
      </c>
      <c r="AX21" s="126">
        <v>-7.0152643177824201</v>
      </c>
      <c r="AY21" s="133">
        <v>-2.3232900648352999</v>
      </c>
      <c r="AZ21" s="126"/>
      <c r="BA21" s="134">
        <v>-3.5151618146518602</v>
      </c>
      <c r="BB21" s="135">
        <v>-0.93409189858184805</v>
      </c>
      <c r="BC21" s="136">
        <v>-2.2083638799863201</v>
      </c>
      <c r="BD21" s="126"/>
      <c r="BE21" s="137">
        <v>-2.2827704334112502</v>
      </c>
    </row>
    <row r="22" spans="1:57" x14ac:dyDescent="0.25">
      <c r="A22" s="34" t="s">
        <v>31</v>
      </c>
      <c r="B22" s="3" t="str">
        <f t="shared" si="0"/>
        <v>Norfolk/Portsmouth, VA</v>
      </c>
      <c r="C22" s="3"/>
      <c r="D22" s="24" t="s">
        <v>16</v>
      </c>
      <c r="E22" s="27" t="s">
        <v>17</v>
      </c>
      <c r="F22" s="3"/>
      <c r="G22" s="132">
        <v>47.205623901581703</v>
      </c>
      <c r="H22" s="126">
        <v>57.8207381370826</v>
      </c>
      <c r="I22" s="126">
        <v>62.161687170474501</v>
      </c>
      <c r="J22" s="126">
        <v>61.335676625658998</v>
      </c>
      <c r="K22" s="126">
        <v>67.328646748681805</v>
      </c>
      <c r="L22" s="133">
        <v>59.170474516695897</v>
      </c>
      <c r="M22" s="126"/>
      <c r="N22" s="134">
        <v>70.808435852372497</v>
      </c>
      <c r="O22" s="135">
        <v>73.8137082601054</v>
      </c>
      <c r="P22" s="136">
        <v>72.311072056238999</v>
      </c>
      <c r="Q22" s="126"/>
      <c r="R22" s="137">
        <v>62.924930956565397</v>
      </c>
      <c r="S22" s="131"/>
      <c r="T22" s="132">
        <v>-3.8491531764920399</v>
      </c>
      <c r="U22" s="126">
        <v>-2.8126772322376001</v>
      </c>
      <c r="V22" s="126">
        <v>-8.2720360130867192</v>
      </c>
      <c r="W22" s="126">
        <v>-18.548167242855801</v>
      </c>
      <c r="X22" s="126">
        <v>-8.9543976388964204</v>
      </c>
      <c r="Y22" s="133">
        <v>-9.1391510429006608</v>
      </c>
      <c r="Z22" s="126"/>
      <c r="AA22" s="134">
        <v>-13.0661148786808</v>
      </c>
      <c r="AB22" s="135">
        <v>-13.570250694203899</v>
      </c>
      <c r="AC22" s="136">
        <v>-13.324153444327001</v>
      </c>
      <c r="AD22" s="126"/>
      <c r="AE22" s="137">
        <v>-10.557090043155601</v>
      </c>
      <c r="AF22" s="30"/>
      <c r="AG22" s="132">
        <v>51.814586994727499</v>
      </c>
      <c r="AH22" s="126">
        <v>60.430579964850601</v>
      </c>
      <c r="AI22" s="126">
        <v>65.760105448154604</v>
      </c>
      <c r="AJ22" s="126">
        <v>64.806678383128201</v>
      </c>
      <c r="AK22" s="126">
        <v>65.039543057996397</v>
      </c>
      <c r="AL22" s="133">
        <v>61.570298769771497</v>
      </c>
      <c r="AM22" s="126"/>
      <c r="AN22" s="134">
        <v>70.878734622144094</v>
      </c>
      <c r="AO22" s="135">
        <v>71.076449912126506</v>
      </c>
      <c r="AP22" s="136">
        <v>70.977592267135293</v>
      </c>
      <c r="AQ22" s="126"/>
      <c r="AR22" s="137">
        <v>64.258096911875398</v>
      </c>
      <c r="AS22" s="131"/>
      <c r="AT22" s="132">
        <v>-8.2843548352944598</v>
      </c>
      <c r="AU22" s="126">
        <v>-7.01856980002849</v>
      </c>
      <c r="AV22" s="126">
        <v>-5.0539486897427102</v>
      </c>
      <c r="AW22" s="126">
        <v>-10.715852130159201</v>
      </c>
      <c r="AX22" s="126">
        <v>-8.7779949176708492</v>
      </c>
      <c r="AY22" s="133">
        <v>-8.0024905130287003</v>
      </c>
      <c r="AZ22" s="126"/>
      <c r="BA22" s="134">
        <v>-6.8476629067082699</v>
      </c>
      <c r="BB22" s="135">
        <v>-7.8744995504043702</v>
      </c>
      <c r="BC22" s="136">
        <v>-7.3646417292981603</v>
      </c>
      <c r="BD22" s="126"/>
      <c r="BE22" s="137">
        <v>-7.8021415314353302</v>
      </c>
    </row>
    <row r="23" spans="1:57" x14ac:dyDescent="0.25">
      <c r="A23" s="35" t="s">
        <v>32</v>
      </c>
      <c r="B23" s="3" t="str">
        <f t="shared" si="0"/>
        <v>Newport News/Hampton, VA</v>
      </c>
      <c r="C23" s="3"/>
      <c r="D23" s="24" t="s">
        <v>16</v>
      </c>
      <c r="E23" s="27" t="s">
        <v>17</v>
      </c>
      <c r="F23" s="3"/>
      <c r="G23" s="132">
        <v>48.903663884566399</v>
      </c>
      <c r="H23" s="126">
        <v>59.088980053755797</v>
      </c>
      <c r="I23" s="126">
        <v>64.238223228179294</v>
      </c>
      <c r="J23" s="126">
        <v>63.5733484226906</v>
      </c>
      <c r="K23" s="126">
        <v>65.681143018814495</v>
      </c>
      <c r="L23" s="133">
        <v>60.297071721601299</v>
      </c>
      <c r="M23" s="126"/>
      <c r="N23" s="134">
        <v>78.285471778186405</v>
      </c>
      <c r="O23" s="135">
        <v>77.167916254066995</v>
      </c>
      <c r="P23" s="136">
        <v>77.7266940161267</v>
      </c>
      <c r="Q23" s="126"/>
      <c r="R23" s="137">
        <v>65.276963805751393</v>
      </c>
      <c r="S23" s="131"/>
      <c r="T23" s="132">
        <v>4.0363308848645003</v>
      </c>
      <c r="U23" s="126">
        <v>0.60040024834490102</v>
      </c>
      <c r="V23" s="126">
        <v>3.5561890926659601</v>
      </c>
      <c r="W23" s="126">
        <v>-2.6861368493380802</v>
      </c>
      <c r="X23" s="126">
        <v>-4.32859922542485</v>
      </c>
      <c r="Y23" s="133">
        <v>-8.9656033176038402E-2</v>
      </c>
      <c r="Z23" s="126"/>
      <c r="AA23" s="134">
        <v>5.6580143579719104</v>
      </c>
      <c r="AB23" s="135">
        <v>-0.39704957583914402</v>
      </c>
      <c r="AC23" s="136">
        <v>2.5629228039215</v>
      </c>
      <c r="AD23" s="126"/>
      <c r="AE23" s="137">
        <v>0.79723185244716899</v>
      </c>
      <c r="AF23" s="30"/>
      <c r="AG23" s="132">
        <v>51.5101145848069</v>
      </c>
      <c r="AH23" s="126">
        <v>60.256047531475403</v>
      </c>
      <c r="AI23" s="126">
        <v>63.1984722025746</v>
      </c>
      <c r="AJ23" s="126">
        <v>64.920780874239597</v>
      </c>
      <c r="AK23" s="126">
        <v>65.338095911727194</v>
      </c>
      <c r="AL23" s="133">
        <v>61.044702220964702</v>
      </c>
      <c r="AM23" s="126"/>
      <c r="AN23" s="134">
        <v>71.958551421700307</v>
      </c>
      <c r="AO23" s="135">
        <v>73.083180082048301</v>
      </c>
      <c r="AP23" s="136">
        <v>72.520865751874297</v>
      </c>
      <c r="AQ23" s="126"/>
      <c r="AR23" s="137">
        <v>64.323606086938895</v>
      </c>
      <c r="AS23" s="131"/>
      <c r="AT23" s="132">
        <v>1.0495591544401299</v>
      </c>
      <c r="AU23" s="126">
        <v>0.35573038861184603</v>
      </c>
      <c r="AV23" s="126">
        <v>6.9048510366561205E-2</v>
      </c>
      <c r="AW23" s="126">
        <v>2.32395746933976</v>
      </c>
      <c r="AX23" s="126">
        <v>1.0054712191970101</v>
      </c>
      <c r="AY23" s="133">
        <v>0.96494543515318598</v>
      </c>
      <c r="AZ23" s="126"/>
      <c r="BA23" s="134">
        <v>1.3979648690309201</v>
      </c>
      <c r="BB23" s="135">
        <v>-1.0219901154773801</v>
      </c>
      <c r="BC23" s="136">
        <v>0.16399468124902</v>
      </c>
      <c r="BD23" s="126"/>
      <c r="BE23" s="137">
        <v>0.70554415767980905</v>
      </c>
    </row>
    <row r="24" spans="1:57" x14ac:dyDescent="0.25">
      <c r="A24" s="36" t="s">
        <v>33</v>
      </c>
      <c r="B24" s="3" t="str">
        <f t="shared" si="0"/>
        <v>Chesapeake/Suffolk, VA</v>
      </c>
      <c r="C24" s="3"/>
      <c r="D24" s="25" t="s">
        <v>16</v>
      </c>
      <c r="E24" s="28" t="s">
        <v>17</v>
      </c>
      <c r="F24" s="3"/>
      <c r="G24" s="138">
        <v>54.651762682717099</v>
      </c>
      <c r="H24" s="139">
        <v>66.087704213241594</v>
      </c>
      <c r="I24" s="139">
        <v>72.037833190025694</v>
      </c>
      <c r="J24" s="139">
        <v>72.209802235597493</v>
      </c>
      <c r="K24" s="139">
        <v>67.635425623387704</v>
      </c>
      <c r="L24" s="140">
        <v>66.524505588993904</v>
      </c>
      <c r="M24" s="126"/>
      <c r="N24" s="141">
        <v>73.482373172828801</v>
      </c>
      <c r="O24" s="142">
        <v>75.7523645743766</v>
      </c>
      <c r="P24" s="143">
        <v>74.6173688736027</v>
      </c>
      <c r="Q24" s="126"/>
      <c r="R24" s="144">
        <v>68.836752241739305</v>
      </c>
      <c r="S24" s="131"/>
      <c r="T24" s="138">
        <v>2.1688304982387701</v>
      </c>
      <c r="U24" s="139">
        <v>-6.11349957007738</v>
      </c>
      <c r="V24" s="139">
        <v>-2.7726888519161701</v>
      </c>
      <c r="W24" s="139">
        <v>-7.0103985599138898</v>
      </c>
      <c r="X24" s="139">
        <v>-11.244967246101799</v>
      </c>
      <c r="Y24" s="140">
        <v>-5.4601379413095996</v>
      </c>
      <c r="Z24" s="126"/>
      <c r="AA24" s="141">
        <v>-10.5974865051053</v>
      </c>
      <c r="AB24" s="142">
        <v>-9.5267839278504507</v>
      </c>
      <c r="AC24" s="143">
        <v>-10.057178260101701</v>
      </c>
      <c r="AD24" s="126"/>
      <c r="AE24" s="144">
        <v>-6.9333237385851296</v>
      </c>
      <c r="AF24" s="31"/>
      <c r="AG24" s="138">
        <v>54.905417024935502</v>
      </c>
      <c r="AH24" s="139">
        <v>67.055030094582904</v>
      </c>
      <c r="AI24" s="139">
        <v>71.758383490971596</v>
      </c>
      <c r="AJ24" s="139">
        <v>71.186586414445301</v>
      </c>
      <c r="AK24" s="139">
        <v>67.644024075666294</v>
      </c>
      <c r="AL24" s="140">
        <v>66.509888220120303</v>
      </c>
      <c r="AM24" s="126"/>
      <c r="AN24" s="141">
        <v>71.878761822871795</v>
      </c>
      <c r="AO24" s="142">
        <v>72.218400687876098</v>
      </c>
      <c r="AP24" s="143">
        <v>72.048581255374003</v>
      </c>
      <c r="AQ24" s="126"/>
      <c r="AR24" s="144">
        <v>68.092371944478501</v>
      </c>
      <c r="AS24" s="75"/>
      <c r="AT24" s="138">
        <v>-5.6906128738794104</v>
      </c>
      <c r="AU24" s="139">
        <v>-7.5926350579162003</v>
      </c>
      <c r="AV24" s="139">
        <v>-5.4174720965804504</v>
      </c>
      <c r="AW24" s="139">
        <v>-5.2664768584670298</v>
      </c>
      <c r="AX24" s="139">
        <v>-5.17834936545316</v>
      </c>
      <c r="AY24" s="140">
        <v>-5.8290347979608104</v>
      </c>
      <c r="AZ24" s="126"/>
      <c r="BA24" s="141">
        <v>-3.4197636121486799</v>
      </c>
      <c r="BB24" s="142">
        <v>-3.7087990828317499</v>
      </c>
      <c r="BC24" s="143">
        <v>-3.5648385487130598</v>
      </c>
      <c r="BD24" s="126"/>
      <c r="BE24" s="144">
        <v>-5.1558284096429698</v>
      </c>
    </row>
    <row r="25" spans="1:57" ht="13" x14ac:dyDescent="0.3">
      <c r="A25" s="35" t="s">
        <v>109</v>
      </c>
      <c r="B25" s="3" t="s">
        <v>109</v>
      </c>
      <c r="C25" s="9"/>
      <c r="D25" s="23" t="s">
        <v>16</v>
      </c>
      <c r="E25" s="26" t="s">
        <v>17</v>
      </c>
      <c r="F25" s="3"/>
      <c r="G25" s="123">
        <v>38.635628839314499</v>
      </c>
      <c r="H25" s="124">
        <v>54.865826058842501</v>
      </c>
      <c r="I25" s="124">
        <v>71.904300032330994</v>
      </c>
      <c r="J25" s="124">
        <v>72.130617523439994</v>
      </c>
      <c r="K25" s="124">
        <v>72.421597154865793</v>
      </c>
      <c r="L25" s="125">
        <v>61.991593921758799</v>
      </c>
      <c r="M25" s="126"/>
      <c r="N25" s="127">
        <v>77.982541222114406</v>
      </c>
      <c r="O25" s="128">
        <v>77.465244099579607</v>
      </c>
      <c r="P25" s="129">
        <v>77.723892660847</v>
      </c>
      <c r="Q25" s="126"/>
      <c r="R25" s="130">
        <v>66.486536418641094</v>
      </c>
      <c r="S25" s="131"/>
      <c r="T25" s="123">
        <v>22.313203684749201</v>
      </c>
      <c r="U25" s="124">
        <v>3.3495736906211899</v>
      </c>
      <c r="V25" s="124">
        <v>-2.5843188786684101</v>
      </c>
      <c r="W25" s="124">
        <v>-3.6701208981001701</v>
      </c>
      <c r="X25" s="124">
        <v>8.0559575494452407</v>
      </c>
      <c r="Y25" s="125">
        <v>3.1858788074480602</v>
      </c>
      <c r="Z25" s="126"/>
      <c r="AA25" s="127">
        <v>-1.14754098360655</v>
      </c>
      <c r="AB25" s="128">
        <v>-4.16</v>
      </c>
      <c r="AC25" s="129">
        <v>-2.6720647773279298</v>
      </c>
      <c r="AD25" s="126"/>
      <c r="AE25" s="130">
        <v>1.15241374464197</v>
      </c>
      <c r="AF25" s="29"/>
      <c r="AG25" s="123">
        <v>41.480763013255697</v>
      </c>
      <c r="AH25" s="124">
        <v>52.020691884901296</v>
      </c>
      <c r="AI25" s="124">
        <v>67.313288069835096</v>
      </c>
      <c r="AJ25" s="124">
        <v>68.121564823795595</v>
      </c>
      <c r="AK25" s="124">
        <v>67.103136113805306</v>
      </c>
      <c r="AL25" s="125">
        <v>59.207888781118598</v>
      </c>
      <c r="AM25" s="126"/>
      <c r="AN25" s="127">
        <v>76.349822179114099</v>
      </c>
      <c r="AO25" s="128">
        <v>75.573876495311893</v>
      </c>
      <c r="AP25" s="129">
        <v>75.961849337212996</v>
      </c>
      <c r="AQ25" s="126"/>
      <c r="AR25" s="130">
        <v>63.994734654288401</v>
      </c>
      <c r="AS25" s="131"/>
      <c r="AT25" s="123">
        <v>4.3513623424156096</v>
      </c>
      <c r="AU25" s="124">
        <v>4.8550016291951703</v>
      </c>
      <c r="AV25" s="124">
        <v>9.81012658227848</v>
      </c>
      <c r="AW25" s="124">
        <v>10.996970894244599</v>
      </c>
      <c r="AX25" s="124">
        <v>1.3427734375</v>
      </c>
      <c r="AY25" s="125">
        <v>6.3936092955700703</v>
      </c>
      <c r="AZ25" s="126"/>
      <c r="BA25" s="127">
        <v>-5.5494450554944503</v>
      </c>
      <c r="BB25" s="128">
        <v>-6.1244979919678704</v>
      </c>
      <c r="BC25" s="129">
        <v>-5.83638094283853</v>
      </c>
      <c r="BD25" s="126"/>
      <c r="BE25" s="130">
        <v>1.9049019968374199</v>
      </c>
    </row>
    <row r="26" spans="1:57" x14ac:dyDescent="0.25">
      <c r="A26" s="35" t="s">
        <v>43</v>
      </c>
      <c r="B26" s="3" t="str">
        <f t="shared" si="0"/>
        <v>Richmond North/Glen Allen, VA</v>
      </c>
      <c r="C26" s="10"/>
      <c r="D26" s="24" t="s">
        <v>16</v>
      </c>
      <c r="E26" s="27" t="s">
        <v>17</v>
      </c>
      <c r="F26" s="3"/>
      <c r="G26" s="132">
        <v>40.8514271773603</v>
      </c>
      <c r="H26" s="126">
        <v>55.6111246645523</v>
      </c>
      <c r="I26" s="126">
        <v>62.832398145889201</v>
      </c>
      <c r="J26" s="126">
        <v>63.417906806538099</v>
      </c>
      <c r="K26" s="126">
        <v>65.759941449133905</v>
      </c>
      <c r="L26" s="133">
        <v>57.694559648694799</v>
      </c>
      <c r="M26" s="126"/>
      <c r="N26" s="134">
        <v>78.092217614052203</v>
      </c>
      <c r="O26" s="135">
        <v>77.836057575018202</v>
      </c>
      <c r="P26" s="136">
        <v>77.964137594535202</v>
      </c>
      <c r="Q26" s="126"/>
      <c r="R26" s="137">
        <v>63.4858676332206</v>
      </c>
      <c r="S26" s="131"/>
      <c r="T26" s="132">
        <v>-8.2308024083264097</v>
      </c>
      <c r="U26" s="126">
        <v>-9.1055174844218296</v>
      </c>
      <c r="V26" s="126">
        <v>-10.364499536786001</v>
      </c>
      <c r="W26" s="126">
        <v>-13.084708467991399</v>
      </c>
      <c r="X26" s="126">
        <v>-6.3720997659504999</v>
      </c>
      <c r="Y26" s="133">
        <v>-9.56844880186914</v>
      </c>
      <c r="Z26" s="126"/>
      <c r="AA26" s="134">
        <v>-1.1186856087171499</v>
      </c>
      <c r="AB26" s="135">
        <v>-3.7921752369453401</v>
      </c>
      <c r="AC26" s="136">
        <v>-2.4715534414225302</v>
      </c>
      <c r="AD26" s="126"/>
      <c r="AE26" s="137">
        <v>-7.1990436829668001</v>
      </c>
      <c r="AF26" s="30"/>
      <c r="AG26" s="132">
        <v>47.148694803610603</v>
      </c>
      <c r="AH26" s="126">
        <v>58.117833617955498</v>
      </c>
      <c r="AI26" s="126">
        <v>65.729446206391799</v>
      </c>
      <c r="AJ26" s="126">
        <v>66.223469138814295</v>
      </c>
      <c r="AK26" s="126">
        <v>68.510612344474197</v>
      </c>
      <c r="AL26" s="133">
        <v>61.1460112222493</v>
      </c>
      <c r="AM26" s="126"/>
      <c r="AN26" s="134">
        <v>78.799707245669595</v>
      </c>
      <c r="AO26" s="135">
        <v>78.137960478165397</v>
      </c>
      <c r="AP26" s="136">
        <v>78.468833861917503</v>
      </c>
      <c r="AQ26" s="126"/>
      <c r="AR26" s="137">
        <v>66.095389119297295</v>
      </c>
      <c r="AS26" s="131"/>
      <c r="AT26" s="132">
        <v>-3.2958645056629199</v>
      </c>
      <c r="AU26" s="126">
        <v>-5.0015182949567496</v>
      </c>
      <c r="AV26" s="126">
        <v>-4.92403287942677</v>
      </c>
      <c r="AW26" s="126">
        <v>-6.7134120698118203</v>
      </c>
      <c r="AX26" s="126">
        <v>-8.8004203838907795</v>
      </c>
      <c r="AY26" s="133">
        <v>-5.9806404915262696</v>
      </c>
      <c r="AZ26" s="126"/>
      <c r="BA26" s="134">
        <v>-5.1207730707790997</v>
      </c>
      <c r="BB26" s="135">
        <v>-5.3507707072705104</v>
      </c>
      <c r="BC26" s="136">
        <v>-5.2356930526223202</v>
      </c>
      <c r="BD26" s="126"/>
      <c r="BE26" s="137">
        <v>-5.7247058550884597</v>
      </c>
    </row>
    <row r="27" spans="1:57" x14ac:dyDescent="0.25">
      <c r="A27" s="21" t="s">
        <v>44</v>
      </c>
      <c r="B27" s="3" t="str">
        <f t="shared" si="0"/>
        <v>Richmond West/Midlothian, VA</v>
      </c>
      <c r="C27" s="3"/>
      <c r="D27" s="24" t="s">
        <v>16</v>
      </c>
      <c r="E27" s="27" t="s">
        <v>17</v>
      </c>
      <c r="F27" s="3"/>
      <c r="G27" s="132">
        <v>42.796127562642297</v>
      </c>
      <c r="H27" s="126">
        <v>52.135535307517003</v>
      </c>
      <c r="I27" s="126">
        <v>56.719817767653701</v>
      </c>
      <c r="J27" s="126">
        <v>58.257403189065997</v>
      </c>
      <c r="K27" s="126">
        <v>58.826879271070602</v>
      </c>
      <c r="L27" s="133">
        <v>53.747152619589897</v>
      </c>
      <c r="M27" s="126"/>
      <c r="N27" s="134">
        <v>73.177676537585398</v>
      </c>
      <c r="O27" s="135">
        <v>74.060364464692398</v>
      </c>
      <c r="P27" s="136">
        <v>73.619020501138905</v>
      </c>
      <c r="Q27" s="126"/>
      <c r="R27" s="137">
        <v>59.424829157175303</v>
      </c>
      <c r="S27" s="131"/>
      <c r="T27" s="132">
        <v>-10.3756708407871</v>
      </c>
      <c r="U27" s="126">
        <v>-12.5596943648519</v>
      </c>
      <c r="V27" s="126">
        <v>-8.3294983893235095</v>
      </c>
      <c r="W27" s="126">
        <v>-7.2529465095194903</v>
      </c>
      <c r="X27" s="126">
        <v>-8.9466725429704699</v>
      </c>
      <c r="Y27" s="133">
        <v>-9.4154909300316696</v>
      </c>
      <c r="Z27" s="126"/>
      <c r="AA27" s="134">
        <v>-10.4841518634622</v>
      </c>
      <c r="AB27" s="135">
        <v>-9.49895615866388</v>
      </c>
      <c r="AC27" s="136">
        <v>-9.9912967798085202</v>
      </c>
      <c r="AD27" s="126"/>
      <c r="AE27" s="137">
        <v>-9.6201435288294892</v>
      </c>
      <c r="AF27" s="30"/>
      <c r="AG27" s="132">
        <v>45.138097949886102</v>
      </c>
      <c r="AH27" s="126">
        <v>54.854783599088798</v>
      </c>
      <c r="AI27" s="126">
        <v>58.606207289293799</v>
      </c>
      <c r="AJ27" s="126">
        <v>60.578018223234601</v>
      </c>
      <c r="AK27" s="126">
        <v>62.848804100227703</v>
      </c>
      <c r="AL27" s="133">
        <v>56.405182232346199</v>
      </c>
      <c r="AM27" s="126"/>
      <c r="AN27" s="134">
        <v>72.273633257403105</v>
      </c>
      <c r="AO27" s="135">
        <v>72.964123006833702</v>
      </c>
      <c r="AP27" s="136">
        <v>72.618878132118397</v>
      </c>
      <c r="AQ27" s="126"/>
      <c r="AR27" s="137">
        <v>61.037666775138298</v>
      </c>
      <c r="AS27" s="131"/>
      <c r="AT27" s="132">
        <v>-12.1623493558664</v>
      </c>
      <c r="AU27" s="126">
        <v>-8.4689393039553291</v>
      </c>
      <c r="AV27" s="126">
        <v>-4.8318113512888603</v>
      </c>
      <c r="AW27" s="126">
        <v>-3.1082773539792701</v>
      </c>
      <c r="AX27" s="126">
        <v>-13.2285012285012</v>
      </c>
      <c r="AY27" s="133">
        <v>-8.3890212037829208</v>
      </c>
      <c r="AZ27" s="126"/>
      <c r="BA27" s="134">
        <v>-12.6473371762883</v>
      </c>
      <c r="BB27" s="135">
        <v>-11.1862057014123</v>
      </c>
      <c r="BC27" s="136">
        <v>-11.919357623899099</v>
      </c>
      <c r="BD27" s="126"/>
      <c r="BE27" s="137">
        <v>-9.6203942118022603</v>
      </c>
    </row>
    <row r="28" spans="1:57" x14ac:dyDescent="0.25">
      <c r="A28" s="21" t="s">
        <v>45</v>
      </c>
      <c r="B28" s="3" t="str">
        <f t="shared" si="0"/>
        <v>Petersburg/Chester, VA</v>
      </c>
      <c r="C28" s="3"/>
      <c r="D28" s="24" t="s">
        <v>16</v>
      </c>
      <c r="E28" s="27" t="s">
        <v>17</v>
      </c>
      <c r="F28" s="3"/>
      <c r="G28" s="132">
        <v>57.096341696992901</v>
      </c>
      <c r="H28" s="126">
        <v>66.941199004022195</v>
      </c>
      <c r="I28" s="126">
        <v>71.116644321011293</v>
      </c>
      <c r="J28" s="126">
        <v>72.189235778586394</v>
      </c>
      <c r="K28" s="126">
        <v>69.182149013598902</v>
      </c>
      <c r="L28" s="133">
        <v>67.305113962842299</v>
      </c>
      <c r="M28" s="126"/>
      <c r="N28" s="134">
        <v>73.491668262784899</v>
      </c>
      <c r="O28" s="135">
        <v>76.594522122198796</v>
      </c>
      <c r="P28" s="136">
        <v>75.043095192491805</v>
      </c>
      <c r="Q28" s="126"/>
      <c r="R28" s="137">
        <v>69.515965742742196</v>
      </c>
      <c r="S28" s="131"/>
      <c r="T28" s="132">
        <v>11.1830870695961</v>
      </c>
      <c r="U28" s="126">
        <v>5.3300520988143898</v>
      </c>
      <c r="V28" s="126">
        <v>5.6333384343108603</v>
      </c>
      <c r="W28" s="126">
        <v>4.1458096086050897</v>
      </c>
      <c r="X28" s="126">
        <v>1.5928661835132401</v>
      </c>
      <c r="Y28" s="133">
        <v>5.28128762878681</v>
      </c>
      <c r="Z28" s="126"/>
      <c r="AA28" s="134">
        <v>-1.4010614124193099</v>
      </c>
      <c r="AB28" s="135">
        <v>1.23865791362439</v>
      </c>
      <c r="AC28" s="136">
        <v>-7.1346978484063101E-2</v>
      </c>
      <c r="AD28" s="126"/>
      <c r="AE28" s="137">
        <v>3.5702067386929799</v>
      </c>
      <c r="AF28" s="30"/>
      <c r="AG28" s="132">
        <v>56.344570005746</v>
      </c>
      <c r="AH28" s="126">
        <v>65.940432867266793</v>
      </c>
      <c r="AI28" s="126">
        <v>68.502202643171799</v>
      </c>
      <c r="AJ28" s="126">
        <v>70.652173913043399</v>
      </c>
      <c r="AK28" s="126">
        <v>71.447040796782204</v>
      </c>
      <c r="AL28" s="133">
        <v>66.577284045202006</v>
      </c>
      <c r="AM28" s="126"/>
      <c r="AN28" s="134">
        <v>74.885079486688298</v>
      </c>
      <c r="AO28" s="135">
        <v>72.040796782225598</v>
      </c>
      <c r="AP28" s="136">
        <v>73.462938134457005</v>
      </c>
      <c r="AQ28" s="126"/>
      <c r="AR28" s="137">
        <v>68.544613784989096</v>
      </c>
      <c r="AS28" s="131"/>
      <c r="AT28" s="132">
        <v>-2.02920959162264</v>
      </c>
      <c r="AU28" s="126">
        <v>-0.32327377188252898</v>
      </c>
      <c r="AV28" s="126">
        <v>1.0894905686524201</v>
      </c>
      <c r="AW28" s="126">
        <v>1.56710262754801</v>
      </c>
      <c r="AX28" s="126">
        <v>-1.3286795725079601</v>
      </c>
      <c r="AY28" s="133">
        <v>-0.154344221943022</v>
      </c>
      <c r="AZ28" s="126"/>
      <c r="BA28" s="134">
        <v>-4.96733379826959</v>
      </c>
      <c r="BB28" s="135">
        <v>-7.2050305814903304</v>
      </c>
      <c r="BC28" s="136">
        <v>-6.0778503769337497</v>
      </c>
      <c r="BD28" s="126"/>
      <c r="BE28" s="137">
        <v>-2.0460760641523299</v>
      </c>
    </row>
    <row r="29" spans="1:57" x14ac:dyDescent="0.25">
      <c r="A29" s="77" t="s">
        <v>97</v>
      </c>
      <c r="B29" s="37" t="s">
        <v>70</v>
      </c>
      <c r="C29" s="3"/>
      <c r="D29" s="24" t="s">
        <v>16</v>
      </c>
      <c r="E29" s="27" t="s">
        <v>17</v>
      </c>
      <c r="F29" s="3"/>
      <c r="G29" s="132">
        <v>46.430561888838199</v>
      </c>
      <c r="H29" s="126">
        <v>54.572630085625903</v>
      </c>
      <c r="I29" s="126">
        <v>60.7995136038911</v>
      </c>
      <c r="J29" s="126">
        <v>59.446724426204497</v>
      </c>
      <c r="K29" s="126">
        <v>57.364341085271299</v>
      </c>
      <c r="L29" s="133">
        <v>55.722754217966198</v>
      </c>
      <c r="M29" s="126"/>
      <c r="N29" s="134">
        <v>62.258701930384497</v>
      </c>
      <c r="O29" s="135">
        <v>64.878147641485498</v>
      </c>
      <c r="P29" s="136">
        <v>63.568424785935001</v>
      </c>
      <c r="Q29" s="126"/>
      <c r="R29" s="137">
        <v>57.964374380243001</v>
      </c>
      <c r="S29" s="131"/>
      <c r="T29" s="132">
        <v>18.620545099566101</v>
      </c>
      <c r="U29" s="126">
        <v>0.15283365788525999</v>
      </c>
      <c r="V29" s="126">
        <v>3.7680725576555698</v>
      </c>
      <c r="W29" s="126">
        <v>-0.288283117118738</v>
      </c>
      <c r="X29" s="126">
        <v>-6.7634910042975598</v>
      </c>
      <c r="Y29" s="133">
        <v>1.9191673267990501</v>
      </c>
      <c r="Z29" s="126"/>
      <c r="AA29" s="134">
        <v>-11.0120541926272</v>
      </c>
      <c r="AB29" s="135">
        <v>-11.037240707184001</v>
      </c>
      <c r="AC29" s="136">
        <v>-11.0249086949058</v>
      </c>
      <c r="AD29" s="126"/>
      <c r="AE29" s="137">
        <v>-2.52419467904758</v>
      </c>
      <c r="AF29" s="30"/>
      <c r="AG29" s="132">
        <v>43.914044315273699</v>
      </c>
      <c r="AH29" s="126">
        <v>55.699601104633302</v>
      </c>
      <c r="AI29" s="126">
        <v>58.472691009512097</v>
      </c>
      <c r="AJ29" s="126">
        <v>58.778255088472903</v>
      </c>
      <c r="AK29" s="126">
        <v>58.1607343765981</v>
      </c>
      <c r="AL29" s="133">
        <v>55.017983999999998</v>
      </c>
      <c r="AM29" s="126"/>
      <c r="AN29" s="134">
        <v>63.154597524803101</v>
      </c>
      <c r="AO29" s="135">
        <v>61.693259691111699</v>
      </c>
      <c r="AP29" s="136">
        <v>62.4239286079574</v>
      </c>
      <c r="AQ29" s="126"/>
      <c r="AR29" s="137">
        <v>57.135728086835499</v>
      </c>
      <c r="AS29" s="131"/>
      <c r="AT29" s="132">
        <v>5.00613489620841</v>
      </c>
      <c r="AU29" s="126">
        <v>3.43381866977388</v>
      </c>
      <c r="AV29" s="126">
        <v>2.4134753075668902</v>
      </c>
      <c r="AW29" s="126">
        <v>0.15247144073522301</v>
      </c>
      <c r="AX29" s="126">
        <v>0.17423242205158099</v>
      </c>
      <c r="AY29" s="133">
        <v>2.0688793260565799</v>
      </c>
      <c r="AZ29" s="126"/>
      <c r="BA29" s="134">
        <v>-4.0539925456437604</v>
      </c>
      <c r="BB29" s="135">
        <v>-5.2876770115681699</v>
      </c>
      <c r="BC29" s="136">
        <v>-4.6664588273639804</v>
      </c>
      <c r="BD29" s="126"/>
      <c r="BE29" s="137">
        <v>-0.14006659559732501</v>
      </c>
    </row>
    <row r="30" spans="1:57" x14ac:dyDescent="0.25">
      <c r="A30" s="21" t="s">
        <v>47</v>
      </c>
      <c r="B30" s="3" t="str">
        <f t="shared" si="0"/>
        <v>Roanoke, VA</v>
      </c>
      <c r="C30" s="3"/>
      <c r="D30" s="24" t="s">
        <v>16</v>
      </c>
      <c r="E30" s="27" t="s">
        <v>17</v>
      </c>
      <c r="F30" s="3"/>
      <c r="G30" s="132">
        <v>50.164353542731902</v>
      </c>
      <c r="H30" s="126">
        <v>53.780131482834101</v>
      </c>
      <c r="I30" s="126">
        <v>61.0299488677867</v>
      </c>
      <c r="J30" s="126">
        <v>66.964937910883805</v>
      </c>
      <c r="K30" s="126">
        <v>64.645726807888906</v>
      </c>
      <c r="L30" s="133">
        <v>59.317019722425101</v>
      </c>
      <c r="M30" s="126"/>
      <c r="N30" s="134">
        <v>64.6822498173849</v>
      </c>
      <c r="O30" s="135">
        <v>66.672753834915895</v>
      </c>
      <c r="P30" s="136">
        <v>65.677501826150404</v>
      </c>
      <c r="Q30" s="126"/>
      <c r="R30" s="137">
        <v>61.134300323489498</v>
      </c>
      <c r="S30" s="131"/>
      <c r="T30" s="132">
        <v>20.5508629679459</v>
      </c>
      <c r="U30" s="126">
        <v>-9.5561691552710606</v>
      </c>
      <c r="V30" s="126">
        <v>-4.6186054050668304</v>
      </c>
      <c r="W30" s="126">
        <v>5.7599063317384003</v>
      </c>
      <c r="X30" s="126">
        <v>-0.66542405908259905</v>
      </c>
      <c r="Y30" s="133">
        <v>1.06598073600415</v>
      </c>
      <c r="Z30" s="126"/>
      <c r="AA30" s="134">
        <v>-16.135367035618401</v>
      </c>
      <c r="AB30" s="135">
        <v>-20.858194292767401</v>
      </c>
      <c r="AC30" s="136">
        <v>-18.600936744295399</v>
      </c>
      <c r="AD30" s="126"/>
      <c r="AE30" s="137">
        <v>-5.9117755433783703</v>
      </c>
      <c r="AF30" s="30"/>
      <c r="AG30" s="132">
        <v>46.146822498173798</v>
      </c>
      <c r="AH30" s="126">
        <v>58.418553688823899</v>
      </c>
      <c r="AI30" s="126">
        <v>62.737399561723798</v>
      </c>
      <c r="AJ30" s="126">
        <v>62.9245799853907</v>
      </c>
      <c r="AK30" s="126">
        <v>62.267165814463098</v>
      </c>
      <c r="AL30" s="133">
        <v>58.498904309715101</v>
      </c>
      <c r="AM30" s="126"/>
      <c r="AN30" s="134">
        <v>68.252373995617205</v>
      </c>
      <c r="AO30" s="135">
        <v>66.526661796932004</v>
      </c>
      <c r="AP30" s="136">
        <v>67.389517896274597</v>
      </c>
      <c r="AQ30" s="126"/>
      <c r="AR30" s="137">
        <v>61.039079620160699</v>
      </c>
      <c r="AS30" s="131"/>
      <c r="AT30" s="132">
        <v>2.5011060418464099</v>
      </c>
      <c r="AU30" s="126">
        <v>2.0343440156058001</v>
      </c>
      <c r="AV30" s="126">
        <v>1.23162644685472</v>
      </c>
      <c r="AW30" s="126">
        <v>-2.5866973172056298</v>
      </c>
      <c r="AX30" s="126">
        <v>-1.51087410845798</v>
      </c>
      <c r="AY30" s="133">
        <v>0.146523903752972</v>
      </c>
      <c r="AZ30" s="126"/>
      <c r="BA30" s="134">
        <v>-4.1551094250989404</v>
      </c>
      <c r="BB30" s="135">
        <v>-6.6985700666850096</v>
      </c>
      <c r="BC30" s="136">
        <v>-5.4276224926825902</v>
      </c>
      <c r="BD30" s="126"/>
      <c r="BE30" s="137">
        <v>-1.6790335564466801</v>
      </c>
    </row>
    <row r="31" spans="1:57" x14ac:dyDescent="0.25">
      <c r="A31" s="21" t="s">
        <v>48</v>
      </c>
      <c r="B31" s="3" t="str">
        <f t="shared" si="0"/>
        <v>Charlottesville, VA</v>
      </c>
      <c r="C31" s="3"/>
      <c r="D31" s="24" t="s">
        <v>16</v>
      </c>
      <c r="E31" s="27" t="s">
        <v>17</v>
      </c>
      <c r="F31" s="3"/>
      <c r="G31" s="132">
        <v>49.896049896049803</v>
      </c>
      <c r="H31" s="126">
        <v>64.911064911064898</v>
      </c>
      <c r="I31" s="126">
        <v>72.534072534072493</v>
      </c>
      <c r="J31" s="126">
        <v>72.118272118272102</v>
      </c>
      <c r="K31" s="126">
        <v>80.919380919380899</v>
      </c>
      <c r="L31" s="133">
        <v>68.075768075767996</v>
      </c>
      <c r="M31" s="126"/>
      <c r="N31" s="134">
        <v>89.720489720489695</v>
      </c>
      <c r="O31" s="135">
        <v>92.423192423192404</v>
      </c>
      <c r="P31" s="136">
        <v>91.071841071841007</v>
      </c>
      <c r="Q31" s="126"/>
      <c r="R31" s="137">
        <v>74.646074646074595</v>
      </c>
      <c r="S31" s="131"/>
      <c r="T31" s="132">
        <v>8.62914069623492</v>
      </c>
      <c r="U31" s="126">
        <v>6.25093822423199</v>
      </c>
      <c r="V31" s="126">
        <v>3.2890810238341701</v>
      </c>
      <c r="W31" s="126">
        <v>4.6556839388144802</v>
      </c>
      <c r="X31" s="126">
        <v>11.4883634084383</v>
      </c>
      <c r="Y31" s="133">
        <v>6.7888399397001704</v>
      </c>
      <c r="Z31" s="126"/>
      <c r="AA31" s="134">
        <v>10.5659092813518</v>
      </c>
      <c r="AB31" s="135">
        <v>17.404590720652799</v>
      </c>
      <c r="AC31" s="136">
        <v>13.933390403978599</v>
      </c>
      <c r="AD31" s="126"/>
      <c r="AE31" s="137">
        <v>9.1753180195962205</v>
      </c>
      <c r="AF31" s="30"/>
      <c r="AG31" s="132">
        <v>49.878724878724803</v>
      </c>
      <c r="AH31" s="126">
        <v>64.593439593439498</v>
      </c>
      <c r="AI31" s="126">
        <v>69.525294525294498</v>
      </c>
      <c r="AJ31" s="126">
        <v>69.115269115269101</v>
      </c>
      <c r="AK31" s="126">
        <v>76.963501963501898</v>
      </c>
      <c r="AL31" s="133">
        <v>66.015246015246007</v>
      </c>
      <c r="AM31" s="126"/>
      <c r="AN31" s="134">
        <v>83.125433125433105</v>
      </c>
      <c r="AO31" s="135">
        <v>78.903903903903895</v>
      </c>
      <c r="AP31" s="136">
        <v>81.0146685146685</v>
      </c>
      <c r="AQ31" s="126"/>
      <c r="AR31" s="137">
        <v>70.300795300795301</v>
      </c>
      <c r="AS31" s="131"/>
      <c r="AT31" s="132">
        <v>2.489554239971</v>
      </c>
      <c r="AU31" s="126">
        <v>1.8666051566800901</v>
      </c>
      <c r="AV31" s="126">
        <v>0.34530631720327198</v>
      </c>
      <c r="AW31" s="126">
        <v>1.90132295395453</v>
      </c>
      <c r="AX31" s="126">
        <v>1.52757357099532</v>
      </c>
      <c r="AY31" s="133">
        <v>1.5637279327299101</v>
      </c>
      <c r="AZ31" s="126"/>
      <c r="BA31" s="134">
        <v>-6.10149791049059E-3</v>
      </c>
      <c r="BB31" s="135">
        <v>1.7877855682733701</v>
      </c>
      <c r="BC31" s="136">
        <v>0.87961055225629203</v>
      </c>
      <c r="BD31" s="126"/>
      <c r="BE31" s="137">
        <v>1.31132049458315</v>
      </c>
    </row>
    <row r="32" spans="1:57" x14ac:dyDescent="0.25">
      <c r="A32" s="21" t="s">
        <v>49</v>
      </c>
      <c r="B32" t="s">
        <v>72</v>
      </c>
      <c r="C32" s="3"/>
      <c r="D32" s="24" t="s">
        <v>16</v>
      </c>
      <c r="E32" s="27" t="s">
        <v>17</v>
      </c>
      <c r="F32" s="3"/>
      <c r="G32" s="132">
        <v>42.038216560509497</v>
      </c>
      <c r="H32" s="126">
        <v>53.651310916901103</v>
      </c>
      <c r="I32" s="126">
        <v>59.931861946378298</v>
      </c>
      <c r="J32" s="126">
        <v>59.354169752629197</v>
      </c>
      <c r="K32" s="126">
        <v>54.9844467486298</v>
      </c>
      <c r="L32" s="133">
        <v>53.992001185009599</v>
      </c>
      <c r="M32" s="126"/>
      <c r="N32" s="134">
        <v>65.057028588357198</v>
      </c>
      <c r="O32" s="135">
        <v>63.175825803584601</v>
      </c>
      <c r="P32" s="136">
        <v>64.1164271959709</v>
      </c>
      <c r="Q32" s="126"/>
      <c r="R32" s="137">
        <v>56.884694330998499</v>
      </c>
      <c r="S32" s="131"/>
      <c r="T32" s="132">
        <v>-41.738171344636399</v>
      </c>
      <c r="U32" s="126">
        <v>-5.2015157615308301</v>
      </c>
      <c r="V32" s="126">
        <v>-4.3610376924673897</v>
      </c>
      <c r="W32" s="126">
        <v>-7.7880826405219601</v>
      </c>
      <c r="X32" s="126">
        <v>-9.0771266127308294</v>
      </c>
      <c r="Y32" s="133">
        <v>-14.6384009725366</v>
      </c>
      <c r="Z32" s="126"/>
      <c r="AA32" s="134">
        <v>-2.5370973354727302</v>
      </c>
      <c r="AB32" s="135">
        <v>1.7288923249617001</v>
      </c>
      <c r="AC32" s="136">
        <v>-0.481051077944879</v>
      </c>
      <c r="AD32" s="126"/>
      <c r="AE32" s="137">
        <v>-10.540034874072299</v>
      </c>
      <c r="AF32" s="30"/>
      <c r="AG32" s="132">
        <v>46.570878388386902</v>
      </c>
      <c r="AH32" s="126">
        <v>54.688194341578999</v>
      </c>
      <c r="AI32" s="126">
        <v>58.602429269737797</v>
      </c>
      <c r="AJ32" s="126">
        <v>58.009924455636202</v>
      </c>
      <c r="AK32" s="126">
        <v>54.943712042660302</v>
      </c>
      <c r="AL32" s="133">
        <v>54.563027699599999</v>
      </c>
      <c r="AM32" s="126"/>
      <c r="AN32" s="134">
        <v>62.912901792326998</v>
      </c>
      <c r="AO32" s="135">
        <v>59.965190342171503</v>
      </c>
      <c r="AP32" s="136">
        <v>61.439046067249201</v>
      </c>
      <c r="AQ32" s="126"/>
      <c r="AR32" s="137">
        <v>56.527604376071203</v>
      </c>
      <c r="AS32" s="131"/>
      <c r="AT32" s="132">
        <v>-11.440274892376999</v>
      </c>
      <c r="AU32" s="126">
        <v>-7.5470805787733601</v>
      </c>
      <c r="AV32" s="126">
        <v>-5.7814090879259901</v>
      </c>
      <c r="AW32" s="126">
        <v>-6.2094208478165198</v>
      </c>
      <c r="AX32" s="126">
        <v>-8.71992748446368</v>
      </c>
      <c r="AY32" s="133">
        <v>-7.8267306597648201</v>
      </c>
      <c r="AZ32" s="126"/>
      <c r="BA32" s="134">
        <v>-8.8081859112345207</v>
      </c>
      <c r="BB32" s="135">
        <v>-14.199351670966101</v>
      </c>
      <c r="BC32" s="136">
        <v>-11.5212245310019</v>
      </c>
      <c r="BD32" s="126"/>
      <c r="BE32" s="137">
        <v>-9.0066205525994203</v>
      </c>
    </row>
    <row r="33" spans="1:57" x14ac:dyDescent="0.25">
      <c r="A33" s="21" t="s">
        <v>50</v>
      </c>
      <c r="B33" s="3" t="str">
        <f t="shared" si="0"/>
        <v>Staunton &amp; Harrisonburg, VA</v>
      </c>
      <c r="C33" s="3"/>
      <c r="D33" s="24" t="s">
        <v>16</v>
      </c>
      <c r="E33" s="27" t="s">
        <v>17</v>
      </c>
      <c r="F33" s="3"/>
      <c r="G33" s="132">
        <v>39.909828674481503</v>
      </c>
      <c r="H33" s="126">
        <v>46.798917944093702</v>
      </c>
      <c r="I33" s="126">
        <v>52.966636609558101</v>
      </c>
      <c r="J33" s="126">
        <v>52.894499549143298</v>
      </c>
      <c r="K33" s="126">
        <v>59.332732191163203</v>
      </c>
      <c r="L33" s="133">
        <v>50.380522993687997</v>
      </c>
      <c r="M33" s="126"/>
      <c r="N33" s="134">
        <v>67.520288548241595</v>
      </c>
      <c r="O33" s="135">
        <v>68.530207394048603</v>
      </c>
      <c r="P33" s="136">
        <v>68.025247971145106</v>
      </c>
      <c r="Q33" s="126"/>
      <c r="R33" s="137">
        <v>55.421872987247099</v>
      </c>
      <c r="S33" s="131"/>
      <c r="T33" s="132">
        <v>-12.8590410119856</v>
      </c>
      <c r="U33" s="126">
        <v>-18.4289508388683</v>
      </c>
      <c r="V33" s="126">
        <v>-17.528962804584101</v>
      </c>
      <c r="W33" s="126">
        <v>-16.2147462395641</v>
      </c>
      <c r="X33" s="126">
        <v>-17.055107889703802</v>
      </c>
      <c r="Y33" s="133">
        <v>-16.604944592021798</v>
      </c>
      <c r="Z33" s="126"/>
      <c r="AA33" s="134">
        <v>-10.834218227628799</v>
      </c>
      <c r="AB33" s="135">
        <v>-8.9967938114362997</v>
      </c>
      <c r="AC33" s="136">
        <v>-9.9180558422412002</v>
      </c>
      <c r="AD33" s="126"/>
      <c r="AE33" s="137">
        <v>-14.3759816754282</v>
      </c>
      <c r="AF33" s="30"/>
      <c r="AG33" s="132">
        <v>41.275924256086498</v>
      </c>
      <c r="AH33" s="126">
        <v>52.0018034265103</v>
      </c>
      <c r="AI33" s="126">
        <v>55.085662759242503</v>
      </c>
      <c r="AJ33" s="126">
        <v>57.457168620378702</v>
      </c>
      <c r="AK33" s="126">
        <v>62.272317403065799</v>
      </c>
      <c r="AL33" s="133">
        <v>53.6185752930568</v>
      </c>
      <c r="AM33" s="126"/>
      <c r="AN33" s="134">
        <v>67.398557258791698</v>
      </c>
      <c r="AO33" s="135">
        <v>64.472497745716794</v>
      </c>
      <c r="AP33" s="136">
        <v>65.935527502254203</v>
      </c>
      <c r="AQ33" s="126"/>
      <c r="AR33" s="137">
        <v>57.137704495684602</v>
      </c>
      <c r="AS33" s="131"/>
      <c r="AT33" s="132">
        <v>-9.0163718416603391</v>
      </c>
      <c r="AU33" s="126">
        <v>-7.5317522802357901</v>
      </c>
      <c r="AV33" s="126">
        <v>-8.0173367133402493</v>
      </c>
      <c r="AW33" s="126">
        <v>-6.3793662301356902</v>
      </c>
      <c r="AX33" s="126">
        <v>-6.3354699587110197</v>
      </c>
      <c r="AY33" s="133">
        <v>-7.3457239841896103</v>
      </c>
      <c r="AZ33" s="126"/>
      <c r="BA33" s="134">
        <v>-7.4476922532715797</v>
      </c>
      <c r="BB33" s="135">
        <v>-8.50624721822102</v>
      </c>
      <c r="BC33" s="136">
        <v>-7.9682687767829101</v>
      </c>
      <c r="BD33" s="126"/>
      <c r="BE33" s="137">
        <v>-7.5519101901004797</v>
      </c>
    </row>
    <row r="34" spans="1:57" x14ac:dyDescent="0.25">
      <c r="A34" s="21" t="s">
        <v>51</v>
      </c>
      <c r="B34" s="3" t="str">
        <f t="shared" si="0"/>
        <v>Blacksburg &amp; Wytheville, VA</v>
      </c>
      <c r="C34" s="3"/>
      <c r="D34" s="24" t="s">
        <v>16</v>
      </c>
      <c r="E34" s="27" t="s">
        <v>17</v>
      </c>
      <c r="F34" s="3"/>
      <c r="G34" s="132">
        <v>40.094250706880302</v>
      </c>
      <c r="H34" s="126">
        <v>49.2177191328934</v>
      </c>
      <c r="I34" s="126">
        <v>53.986804901036699</v>
      </c>
      <c r="J34" s="126">
        <v>53.081998114985801</v>
      </c>
      <c r="K34" s="126">
        <v>54.703110273326999</v>
      </c>
      <c r="L34" s="133">
        <v>50.2167766258246</v>
      </c>
      <c r="M34" s="126"/>
      <c r="N34" s="134">
        <v>69.594721960414702</v>
      </c>
      <c r="O34" s="135">
        <v>71.762488218661602</v>
      </c>
      <c r="P34" s="136">
        <v>70.678605089538095</v>
      </c>
      <c r="Q34" s="126"/>
      <c r="R34" s="137">
        <v>56.063013329742802</v>
      </c>
      <c r="S34" s="131"/>
      <c r="T34" s="132">
        <v>-9.3242432132767501</v>
      </c>
      <c r="U34" s="126">
        <v>-9.3777230608356597</v>
      </c>
      <c r="V34" s="126">
        <v>-5.1695848094952002</v>
      </c>
      <c r="W34" s="126">
        <v>-15.007060869454801</v>
      </c>
      <c r="X34" s="126">
        <v>-12.250239239566399</v>
      </c>
      <c r="Y34" s="133">
        <v>-10.407926831620401</v>
      </c>
      <c r="Z34" s="126"/>
      <c r="AA34" s="134">
        <v>-3.25538384934113</v>
      </c>
      <c r="AB34" s="135">
        <v>-5.3957722097230203</v>
      </c>
      <c r="AC34" s="136">
        <v>-4.35395596342667</v>
      </c>
      <c r="AD34" s="126"/>
      <c r="AE34" s="137">
        <v>-8.3176562415616395</v>
      </c>
      <c r="AF34" s="30"/>
      <c r="AG34" s="132">
        <v>43.3317735142723</v>
      </c>
      <c r="AH34" s="126">
        <v>51.791744840525297</v>
      </c>
      <c r="AI34" s="126">
        <v>54.324577861163199</v>
      </c>
      <c r="AJ34" s="126">
        <v>57.068480300187602</v>
      </c>
      <c r="AK34" s="126">
        <v>61.449343339587202</v>
      </c>
      <c r="AL34" s="133">
        <v>53.588373183309798</v>
      </c>
      <c r="AM34" s="126"/>
      <c r="AN34" s="134">
        <v>75.694183864915502</v>
      </c>
      <c r="AO34" s="135">
        <v>70.229831144465194</v>
      </c>
      <c r="AP34" s="136">
        <v>72.962007504690405</v>
      </c>
      <c r="AQ34" s="126"/>
      <c r="AR34" s="137">
        <v>59.121843392055702</v>
      </c>
      <c r="AS34" s="131"/>
      <c r="AT34" s="132">
        <v>-5.9485032874506603</v>
      </c>
      <c r="AU34" s="126">
        <v>-2.4101858510108598</v>
      </c>
      <c r="AV34" s="126">
        <v>-2.12059408173383</v>
      </c>
      <c r="AW34" s="126">
        <v>-3.28291486118786</v>
      </c>
      <c r="AX34" s="126">
        <v>-0.84874516750042395</v>
      </c>
      <c r="AY34" s="133">
        <v>-2.7877862831406799</v>
      </c>
      <c r="AZ34" s="126"/>
      <c r="BA34" s="134">
        <v>1.6759787921048599</v>
      </c>
      <c r="BB34" s="135">
        <v>-2.0540482032039198</v>
      </c>
      <c r="BC34" s="136">
        <v>-0.15068795771299201</v>
      </c>
      <c r="BD34" s="126"/>
      <c r="BE34" s="137">
        <v>-1.8877186094540299</v>
      </c>
    </row>
    <row r="35" spans="1:57" x14ac:dyDescent="0.25">
      <c r="A35" s="21" t="s">
        <v>52</v>
      </c>
      <c r="B35" s="3" t="str">
        <f t="shared" si="0"/>
        <v>Lynchburg, VA</v>
      </c>
      <c r="C35" s="3"/>
      <c r="D35" s="24" t="s">
        <v>16</v>
      </c>
      <c r="E35" s="27" t="s">
        <v>17</v>
      </c>
      <c r="F35" s="3"/>
      <c r="G35" s="132">
        <v>38.569604086845402</v>
      </c>
      <c r="H35" s="126">
        <v>53.703703703703702</v>
      </c>
      <c r="I35" s="126">
        <v>64.272030651340899</v>
      </c>
      <c r="J35" s="126">
        <v>63.793103448275801</v>
      </c>
      <c r="K35" s="126">
        <v>59.8339719029374</v>
      </c>
      <c r="L35" s="133">
        <v>56.034482758620598</v>
      </c>
      <c r="M35" s="126"/>
      <c r="N35" s="134">
        <v>67.432950191570797</v>
      </c>
      <c r="O35" s="135">
        <v>62.452107279693401</v>
      </c>
      <c r="P35" s="136">
        <v>64.942528735632095</v>
      </c>
      <c r="Q35" s="126"/>
      <c r="R35" s="137">
        <v>58.579638752052503</v>
      </c>
      <c r="S35" s="131"/>
      <c r="T35" s="132">
        <v>16.486126738294299</v>
      </c>
      <c r="U35" s="126">
        <v>-2.1958590534979399</v>
      </c>
      <c r="V35" s="126">
        <v>2.9333742797812201</v>
      </c>
      <c r="W35" s="126">
        <v>3.1108867754104401</v>
      </c>
      <c r="X35" s="126">
        <v>-5.94529991081715</v>
      </c>
      <c r="Y35" s="133">
        <v>1.53185009291761</v>
      </c>
      <c r="Z35" s="126"/>
      <c r="AA35" s="134">
        <v>-12.309299895506699</v>
      </c>
      <c r="AB35" s="135">
        <v>-14.101056988988001</v>
      </c>
      <c r="AC35" s="136">
        <v>-13.1800603521518</v>
      </c>
      <c r="AD35" s="126"/>
      <c r="AE35" s="137">
        <v>-3.64016860297449</v>
      </c>
      <c r="AF35" s="30"/>
      <c r="AG35" s="132">
        <v>38.1625159642401</v>
      </c>
      <c r="AH35" s="126">
        <v>54.469987228607899</v>
      </c>
      <c r="AI35" s="126">
        <v>60.097381864623202</v>
      </c>
      <c r="AJ35" s="126">
        <v>60.225095785440601</v>
      </c>
      <c r="AK35" s="126">
        <v>60.863665389527398</v>
      </c>
      <c r="AL35" s="133">
        <v>54.763729246487799</v>
      </c>
      <c r="AM35" s="126"/>
      <c r="AN35" s="134">
        <v>65.597062579821198</v>
      </c>
      <c r="AO35" s="135">
        <v>56.593231162196602</v>
      </c>
      <c r="AP35" s="136">
        <v>61.0951468710089</v>
      </c>
      <c r="AQ35" s="126"/>
      <c r="AR35" s="137">
        <v>56.572705710636697</v>
      </c>
      <c r="AS35" s="131"/>
      <c r="AT35" s="132">
        <v>0.98586314018381405</v>
      </c>
      <c r="AU35" s="126">
        <v>0.71507039273156203</v>
      </c>
      <c r="AV35" s="126">
        <v>-6.5278347176037602E-2</v>
      </c>
      <c r="AW35" s="126">
        <v>0.31937352747471698</v>
      </c>
      <c r="AX35" s="126">
        <v>-2.10173525129419</v>
      </c>
      <c r="AY35" s="133">
        <v>-0.14400837899222499</v>
      </c>
      <c r="AZ35" s="126"/>
      <c r="BA35" s="134">
        <v>-5.9419268988735299</v>
      </c>
      <c r="BB35" s="135">
        <v>-12.589497684695401</v>
      </c>
      <c r="BC35" s="136">
        <v>-9.1422164555188594</v>
      </c>
      <c r="BD35" s="126"/>
      <c r="BE35" s="137">
        <v>-3.1049325247639801</v>
      </c>
    </row>
    <row r="36" spans="1:57" x14ac:dyDescent="0.25">
      <c r="A36" s="21" t="s">
        <v>77</v>
      </c>
      <c r="B36" s="3" t="str">
        <f t="shared" si="0"/>
        <v>Central Virginia</v>
      </c>
      <c r="C36" s="3"/>
      <c r="D36" s="24" t="s">
        <v>16</v>
      </c>
      <c r="E36" s="27" t="s">
        <v>17</v>
      </c>
      <c r="F36" s="3"/>
      <c r="G36" s="132">
        <v>45.080439778868197</v>
      </c>
      <c r="H36" s="126">
        <v>58.348344617678102</v>
      </c>
      <c r="I36" s="126">
        <v>66.190446611590701</v>
      </c>
      <c r="J36" s="126">
        <v>66.761910677681797</v>
      </c>
      <c r="K36" s="126">
        <v>67.864463631281396</v>
      </c>
      <c r="L36" s="133">
        <v>60.84912106342</v>
      </c>
      <c r="M36" s="126"/>
      <c r="N36" s="134">
        <v>76.414684141872101</v>
      </c>
      <c r="O36" s="135">
        <v>77.048263867320898</v>
      </c>
      <c r="P36" s="136">
        <v>76.731474004596507</v>
      </c>
      <c r="Q36" s="126"/>
      <c r="R36" s="137">
        <v>65.386936189470504</v>
      </c>
      <c r="S36" s="131"/>
      <c r="T36" s="132">
        <v>3.4705580452501898</v>
      </c>
      <c r="U36" s="126">
        <v>-2.0485266968898599</v>
      </c>
      <c r="V36" s="126">
        <v>-2.1167218382785302</v>
      </c>
      <c r="W36" s="126">
        <v>-2.7573842972996898</v>
      </c>
      <c r="X36" s="126">
        <v>-0.253529322596518</v>
      </c>
      <c r="Y36" s="133">
        <v>-1.04249367962855</v>
      </c>
      <c r="Z36" s="126"/>
      <c r="AA36" s="134">
        <v>-1.54841004370793</v>
      </c>
      <c r="AB36" s="135">
        <v>-1.6967252283010199</v>
      </c>
      <c r="AC36" s="136">
        <v>-1.6229296988450399</v>
      </c>
      <c r="AD36" s="126"/>
      <c r="AE36" s="137">
        <v>-1.2378670816811901</v>
      </c>
      <c r="AF36" s="30"/>
      <c r="AG36" s="132">
        <v>47.443940617429597</v>
      </c>
      <c r="AH36" s="126">
        <v>59.054910242872197</v>
      </c>
      <c r="AI36" s="126">
        <v>65.253276601031104</v>
      </c>
      <c r="AJ36" s="126">
        <v>66.188893720106805</v>
      </c>
      <c r="AK36" s="126">
        <v>68.384682278402295</v>
      </c>
      <c r="AL36" s="133">
        <v>61.265140691968398</v>
      </c>
      <c r="AM36" s="126"/>
      <c r="AN36" s="134">
        <v>75.566805391639207</v>
      </c>
      <c r="AO36" s="135">
        <v>73.149729796881701</v>
      </c>
      <c r="AP36" s="136">
        <v>74.358267594260496</v>
      </c>
      <c r="AQ36" s="126"/>
      <c r="AR36" s="137">
        <v>65.006034092623295</v>
      </c>
      <c r="AS36" s="131"/>
      <c r="AT36" s="132">
        <v>-2.5969081699933398</v>
      </c>
      <c r="AU36" s="126">
        <v>-1.7758912255910799</v>
      </c>
      <c r="AV36" s="126">
        <v>-0.65285947532353705</v>
      </c>
      <c r="AW36" s="126">
        <v>-0.69336112806235295</v>
      </c>
      <c r="AX36" s="126">
        <v>-4.2539571629927702</v>
      </c>
      <c r="AY36" s="133">
        <v>-2.0032414518029298</v>
      </c>
      <c r="AZ36" s="126"/>
      <c r="BA36" s="134">
        <v>-5.0266009549581598</v>
      </c>
      <c r="BB36" s="135">
        <v>-6.1065797180475201</v>
      </c>
      <c r="BC36" s="136">
        <v>-5.56036457396279</v>
      </c>
      <c r="BD36" s="126"/>
      <c r="BE36" s="137">
        <v>-3.1974703698895999</v>
      </c>
    </row>
    <row r="37" spans="1:57" x14ac:dyDescent="0.25">
      <c r="A37" s="21" t="s">
        <v>78</v>
      </c>
      <c r="B37" s="3" t="str">
        <f t="shared" si="0"/>
        <v>Chesapeake Bay</v>
      </c>
      <c r="C37" s="3"/>
      <c r="D37" s="24" t="s">
        <v>16</v>
      </c>
      <c r="E37" s="27" t="s">
        <v>17</v>
      </c>
      <c r="F37" s="3"/>
      <c r="G37" s="132">
        <v>47.6556495003843</v>
      </c>
      <c r="H37" s="126">
        <v>62.336664104534897</v>
      </c>
      <c r="I37" s="126">
        <v>67.025365103766305</v>
      </c>
      <c r="J37" s="126">
        <v>66.641045349730902</v>
      </c>
      <c r="K37" s="126">
        <v>65.411222136817798</v>
      </c>
      <c r="L37" s="133">
        <v>61.813989239046798</v>
      </c>
      <c r="M37" s="126"/>
      <c r="N37" s="134">
        <v>74.250576479630993</v>
      </c>
      <c r="O37" s="135">
        <v>73.481936971560302</v>
      </c>
      <c r="P37" s="136">
        <v>73.866256725595605</v>
      </c>
      <c r="Q37" s="126"/>
      <c r="R37" s="137">
        <v>65.257494235203595</v>
      </c>
      <c r="S37" s="131"/>
      <c r="T37" s="132">
        <v>13.7614678899082</v>
      </c>
      <c r="U37" s="126">
        <v>2.3989898989898899</v>
      </c>
      <c r="V37" s="126">
        <v>0.80924855491329395</v>
      </c>
      <c r="W37" s="126">
        <v>2.7251184834123201</v>
      </c>
      <c r="X37" s="126">
        <v>5.8457711442785998</v>
      </c>
      <c r="Y37" s="133">
        <v>4.4415584415584402</v>
      </c>
      <c r="Z37" s="126"/>
      <c r="AA37" s="134">
        <v>-1.1258955987717501</v>
      </c>
      <c r="AB37" s="135">
        <v>-2.0491803278688501</v>
      </c>
      <c r="AC37" s="136">
        <v>-1.5873015873015801</v>
      </c>
      <c r="AD37" s="126"/>
      <c r="AE37" s="137">
        <v>2.4125452352231598</v>
      </c>
      <c r="AF37" s="30"/>
      <c r="AG37" s="132">
        <v>44.830899308224403</v>
      </c>
      <c r="AH37" s="126">
        <v>59.550345887778597</v>
      </c>
      <c r="AI37" s="126">
        <v>62.355880092236703</v>
      </c>
      <c r="AJ37" s="126">
        <v>62.221368178324298</v>
      </c>
      <c r="AK37" s="126">
        <v>60.760953112990002</v>
      </c>
      <c r="AL37" s="133">
        <v>57.943889315910802</v>
      </c>
      <c r="AM37" s="126"/>
      <c r="AN37" s="134">
        <v>65.353574173712502</v>
      </c>
      <c r="AO37" s="135">
        <v>62.1829362029208</v>
      </c>
      <c r="AP37" s="136">
        <v>63.768255188316601</v>
      </c>
      <c r="AQ37" s="126"/>
      <c r="AR37" s="137">
        <v>59.607993850883901</v>
      </c>
      <c r="AS37" s="131"/>
      <c r="AT37" s="132">
        <v>2.3245614035087701</v>
      </c>
      <c r="AU37" s="126">
        <v>-1.8060836501901101</v>
      </c>
      <c r="AV37" s="126">
        <v>-5.0058548009367598</v>
      </c>
      <c r="AW37" s="126">
        <v>-2.9085457271364299</v>
      </c>
      <c r="AX37" s="126">
        <v>2.0988052954472001</v>
      </c>
      <c r="AY37" s="133">
        <v>-1.35435749803716</v>
      </c>
      <c r="AZ37" s="126"/>
      <c r="BA37" s="134">
        <v>-2.66170578133943</v>
      </c>
      <c r="BB37" s="135">
        <v>-6.3386396526772701</v>
      </c>
      <c r="BC37" s="136">
        <v>-4.4898546553460896</v>
      </c>
      <c r="BD37" s="126"/>
      <c r="BE37" s="137">
        <v>-2.3343678316016701</v>
      </c>
    </row>
    <row r="38" spans="1:57" x14ac:dyDescent="0.25">
      <c r="A38" s="21" t="s">
        <v>79</v>
      </c>
      <c r="B38" s="3" t="str">
        <f t="shared" si="0"/>
        <v>Coastal Virginia - Eastern Shore</v>
      </c>
      <c r="C38" s="3"/>
      <c r="D38" s="24" t="s">
        <v>16</v>
      </c>
      <c r="E38" s="27" t="s">
        <v>17</v>
      </c>
      <c r="F38" s="3"/>
      <c r="G38" s="132">
        <v>46.275543836519397</v>
      </c>
      <c r="H38" s="126">
        <v>49.769281476598501</v>
      </c>
      <c r="I38" s="126">
        <v>49.571522742254402</v>
      </c>
      <c r="J38" s="126">
        <v>49.901120632827897</v>
      </c>
      <c r="K38" s="126">
        <v>47.198417930125203</v>
      </c>
      <c r="L38" s="133">
        <v>48.543177323665098</v>
      </c>
      <c r="M38" s="126"/>
      <c r="N38" s="134">
        <v>56.690837178641999</v>
      </c>
      <c r="O38" s="135">
        <v>60.843770599868101</v>
      </c>
      <c r="P38" s="136">
        <v>58.767303889255103</v>
      </c>
      <c r="Q38" s="126"/>
      <c r="R38" s="137">
        <v>51.464356342405097</v>
      </c>
      <c r="S38" s="131"/>
      <c r="T38" s="132">
        <v>19.185059422750399</v>
      </c>
      <c r="U38" s="126">
        <v>-6.5594059405940497</v>
      </c>
      <c r="V38" s="126">
        <v>-10.582639714625399</v>
      </c>
      <c r="W38" s="126">
        <v>-15.6075808249721</v>
      </c>
      <c r="X38" s="126">
        <v>-23.010752688172001</v>
      </c>
      <c r="Y38" s="133">
        <v>-9.4218942189421799</v>
      </c>
      <c r="Z38" s="126"/>
      <c r="AA38" s="134">
        <v>-18.250950570342201</v>
      </c>
      <c r="AB38" s="135">
        <v>-14.7737765466297</v>
      </c>
      <c r="AC38" s="136">
        <v>-16.4871194379391</v>
      </c>
      <c r="AD38" s="126"/>
      <c r="AE38" s="137">
        <v>-11.8548387096774</v>
      </c>
      <c r="AF38" s="30"/>
      <c r="AG38" s="132">
        <v>39.914163090128703</v>
      </c>
      <c r="AH38" s="126">
        <v>48.662377243481203</v>
      </c>
      <c r="AI38" s="126">
        <v>51.4730782255333</v>
      </c>
      <c r="AJ38" s="126">
        <v>53.420250592617599</v>
      </c>
      <c r="AK38" s="126">
        <v>52.556721977649801</v>
      </c>
      <c r="AL38" s="133">
        <v>49.230873713878204</v>
      </c>
      <c r="AM38" s="126"/>
      <c r="AN38" s="134">
        <v>59.261767693870603</v>
      </c>
      <c r="AO38" s="135">
        <v>58.804605485946396</v>
      </c>
      <c r="AP38" s="136">
        <v>59.033186589908503</v>
      </c>
      <c r="AQ38" s="126"/>
      <c r="AR38" s="137">
        <v>52.037032548896001</v>
      </c>
      <c r="AS38" s="131"/>
      <c r="AT38" s="132">
        <v>-4.2514024328592797</v>
      </c>
      <c r="AU38" s="126">
        <v>-8.1789137380191601</v>
      </c>
      <c r="AV38" s="126">
        <v>-7.9066949409269904</v>
      </c>
      <c r="AW38" s="126">
        <v>-7.9100992410974804</v>
      </c>
      <c r="AX38" s="126">
        <v>-9.9767981438515001</v>
      </c>
      <c r="AY38" s="133">
        <v>-7.7955412715910297</v>
      </c>
      <c r="AZ38" s="126"/>
      <c r="BA38" s="134">
        <v>-10.828025477707</v>
      </c>
      <c r="BB38" s="135">
        <v>-10.5303245122333</v>
      </c>
      <c r="BC38" s="136">
        <v>-10.676630010969101</v>
      </c>
      <c r="BD38" s="126"/>
      <c r="BE38" s="137">
        <v>-8.7683582649967704</v>
      </c>
    </row>
    <row r="39" spans="1:57" x14ac:dyDescent="0.25">
      <c r="A39" s="21" t="s">
        <v>80</v>
      </c>
      <c r="B39" s="3" t="str">
        <f t="shared" si="0"/>
        <v>Coastal Virginia - Hampton Roads</v>
      </c>
      <c r="C39" s="3"/>
      <c r="D39" s="24" t="s">
        <v>16</v>
      </c>
      <c r="E39" s="27" t="s">
        <v>17</v>
      </c>
      <c r="F39" s="3"/>
      <c r="G39" s="132">
        <v>45.676956577430502</v>
      </c>
      <c r="H39" s="126">
        <v>51.131036249519603</v>
      </c>
      <c r="I39" s="126">
        <v>55.214551043934897</v>
      </c>
      <c r="J39" s="126">
        <v>55.998462917894102</v>
      </c>
      <c r="K39" s="126">
        <v>60.156270014089898</v>
      </c>
      <c r="L39" s="133">
        <v>53.6354553605738</v>
      </c>
      <c r="M39" s="126"/>
      <c r="N39" s="134">
        <v>73.605738439861597</v>
      </c>
      <c r="O39" s="135">
        <v>76.042013577558606</v>
      </c>
      <c r="P39" s="136">
        <v>74.823876008710101</v>
      </c>
      <c r="Q39" s="126"/>
      <c r="R39" s="137">
        <v>59.6892898314699</v>
      </c>
      <c r="S39" s="131"/>
      <c r="T39" s="132">
        <v>-0.80990571673768497</v>
      </c>
      <c r="U39" s="126">
        <v>-11.339647252587699</v>
      </c>
      <c r="V39" s="126">
        <v>-12.8219692359561</v>
      </c>
      <c r="W39" s="126">
        <v>-18.055976991864998</v>
      </c>
      <c r="X39" s="126">
        <v>-15.1198466101624</v>
      </c>
      <c r="Y39" s="133">
        <v>-12.4363329164142</v>
      </c>
      <c r="Z39" s="126"/>
      <c r="AA39" s="134">
        <v>-6.6076173765304098</v>
      </c>
      <c r="AB39" s="135">
        <v>-4.6271883519699601</v>
      </c>
      <c r="AC39" s="136">
        <v>-5.6116699586334704</v>
      </c>
      <c r="AD39" s="126"/>
      <c r="AE39" s="137">
        <v>-10.1084698801471</v>
      </c>
      <c r="AF39" s="30"/>
      <c r="AG39" s="132">
        <v>48.981683104905798</v>
      </c>
      <c r="AH39" s="126">
        <v>56.213013961829098</v>
      </c>
      <c r="AI39" s="126">
        <v>59.777763545535997</v>
      </c>
      <c r="AJ39" s="126">
        <v>59.811707442039101</v>
      </c>
      <c r="AK39" s="126">
        <v>62.052645062123702</v>
      </c>
      <c r="AL39" s="133">
        <v>57.367362623286702</v>
      </c>
      <c r="AM39" s="126"/>
      <c r="AN39" s="134">
        <v>71.120789035480897</v>
      </c>
      <c r="AO39" s="135">
        <v>72.089791213013896</v>
      </c>
      <c r="AP39" s="136">
        <v>71.605290124247404</v>
      </c>
      <c r="AQ39" s="126"/>
      <c r="AR39" s="137">
        <v>61.4353419092755</v>
      </c>
      <c r="AS39" s="131"/>
      <c r="AT39" s="132">
        <v>-3.57313854420239</v>
      </c>
      <c r="AU39" s="126">
        <v>-4.0705101479278403</v>
      </c>
      <c r="AV39" s="126">
        <v>-4.4295035255291202</v>
      </c>
      <c r="AW39" s="126">
        <v>-7.35966048933025</v>
      </c>
      <c r="AX39" s="126">
        <v>-6.9318308484702804</v>
      </c>
      <c r="AY39" s="133">
        <v>-5.3909256869325102</v>
      </c>
      <c r="AZ39" s="126"/>
      <c r="BA39" s="134">
        <v>-3.70827498138138</v>
      </c>
      <c r="BB39" s="135">
        <v>-3.7578581664819199</v>
      </c>
      <c r="BC39" s="136">
        <v>-3.7332407049334999</v>
      </c>
      <c r="BD39" s="126"/>
      <c r="BE39" s="137">
        <v>-4.8452748890197004</v>
      </c>
    </row>
    <row r="40" spans="1:57" x14ac:dyDescent="0.25">
      <c r="A40" s="20" t="s">
        <v>81</v>
      </c>
      <c r="B40" s="3" t="str">
        <f t="shared" si="0"/>
        <v>Northern Virginia</v>
      </c>
      <c r="C40" s="3"/>
      <c r="D40" s="24" t="s">
        <v>16</v>
      </c>
      <c r="E40" s="27" t="s">
        <v>17</v>
      </c>
      <c r="F40" s="3"/>
      <c r="G40" s="132">
        <v>56.766306942985302</v>
      </c>
      <c r="H40" s="126">
        <v>74.386400534810406</v>
      </c>
      <c r="I40" s="126">
        <v>84.414096074873399</v>
      </c>
      <c r="J40" s="126">
        <v>86.131219558781297</v>
      </c>
      <c r="K40" s="126">
        <v>78.168274281348403</v>
      </c>
      <c r="L40" s="133">
        <v>75.973259478559797</v>
      </c>
      <c r="M40" s="126"/>
      <c r="N40" s="134">
        <v>76.653614745487502</v>
      </c>
      <c r="O40" s="135">
        <v>78.063222232833496</v>
      </c>
      <c r="P40" s="136">
        <v>77.358418489160499</v>
      </c>
      <c r="Q40" s="126"/>
      <c r="R40" s="137">
        <v>76.369019195874301</v>
      </c>
      <c r="S40" s="131"/>
      <c r="T40" s="132">
        <v>22.357177372877199</v>
      </c>
      <c r="U40" s="126">
        <v>14.375737913611401</v>
      </c>
      <c r="V40" s="126">
        <v>10.455175428977601</v>
      </c>
      <c r="W40" s="126">
        <v>7.9411737627911796</v>
      </c>
      <c r="X40" s="126">
        <v>4.6811401811592503</v>
      </c>
      <c r="Y40" s="133">
        <v>10.967544020569999</v>
      </c>
      <c r="Z40" s="126"/>
      <c r="AA40" s="134">
        <v>5.1192684488943201E-2</v>
      </c>
      <c r="AB40" s="135">
        <v>1.4093409738195699</v>
      </c>
      <c r="AC40" s="136">
        <v>0.73187590977543404</v>
      </c>
      <c r="AD40" s="126"/>
      <c r="AE40" s="137">
        <v>7.7973936737765497</v>
      </c>
      <c r="AF40" s="30"/>
      <c r="AG40" s="132">
        <v>56.255371979753598</v>
      </c>
      <c r="AH40" s="126">
        <v>72.292999713494396</v>
      </c>
      <c r="AI40" s="126">
        <v>79.854837169324796</v>
      </c>
      <c r="AJ40" s="126">
        <v>81.131219558781297</v>
      </c>
      <c r="AK40" s="126">
        <v>72.712730398242698</v>
      </c>
      <c r="AL40" s="133">
        <v>72.449431763919307</v>
      </c>
      <c r="AM40" s="126"/>
      <c r="AN40" s="134">
        <v>73.831057205615494</v>
      </c>
      <c r="AO40" s="135">
        <v>74.606054818068898</v>
      </c>
      <c r="AP40" s="136">
        <v>74.218556011842196</v>
      </c>
      <c r="AQ40" s="126"/>
      <c r="AR40" s="137">
        <v>72.954895834754396</v>
      </c>
      <c r="AS40" s="131"/>
      <c r="AT40" s="132">
        <v>-2.8628745094867802E-2</v>
      </c>
      <c r="AU40" s="126">
        <v>1.4696693455699801</v>
      </c>
      <c r="AV40" s="126">
        <v>2.9214140015791199</v>
      </c>
      <c r="AW40" s="126">
        <v>5.00559343952383</v>
      </c>
      <c r="AX40" s="126">
        <v>2.9407385919320799</v>
      </c>
      <c r="AY40" s="133">
        <v>2.6181951317110399</v>
      </c>
      <c r="AZ40" s="126"/>
      <c r="BA40" s="134">
        <v>-0.84612306908196699</v>
      </c>
      <c r="BB40" s="135">
        <v>-1.8402985030082999</v>
      </c>
      <c r="BC40" s="136">
        <v>-1.3509709670325301</v>
      </c>
      <c r="BD40" s="126"/>
      <c r="BE40" s="137">
        <v>1.4284463446461699</v>
      </c>
    </row>
    <row r="41" spans="1:57" x14ac:dyDescent="0.25">
      <c r="A41" s="22" t="s">
        <v>82</v>
      </c>
      <c r="B41" s="3" t="str">
        <f t="shared" si="0"/>
        <v>Shenandoah Valley</v>
      </c>
      <c r="C41" s="3"/>
      <c r="D41" s="25" t="s">
        <v>16</v>
      </c>
      <c r="E41" s="28" t="s">
        <v>17</v>
      </c>
      <c r="F41" s="3"/>
      <c r="G41" s="138">
        <v>42.351358170044499</v>
      </c>
      <c r="H41" s="139">
        <v>49.8107812631401</v>
      </c>
      <c r="I41" s="139">
        <v>57.791607097804999</v>
      </c>
      <c r="J41" s="139">
        <v>56.404003027499698</v>
      </c>
      <c r="K41" s="139">
        <v>58.371877890841802</v>
      </c>
      <c r="L41" s="140">
        <v>52.945925489866198</v>
      </c>
      <c r="M41" s="126"/>
      <c r="N41" s="141">
        <v>67.143217559498694</v>
      </c>
      <c r="O41" s="142">
        <v>68.253300815742904</v>
      </c>
      <c r="P41" s="143">
        <v>67.698259187620806</v>
      </c>
      <c r="Q41" s="126"/>
      <c r="R41" s="144">
        <v>57.160877974938998</v>
      </c>
      <c r="S41" s="131"/>
      <c r="T41" s="138">
        <v>-8.3688977467661296E-2</v>
      </c>
      <c r="U41" s="139">
        <v>-8.4161561920614201</v>
      </c>
      <c r="V41" s="139">
        <v>-2.5181094045098602</v>
      </c>
      <c r="W41" s="139">
        <v>-4.9798437962025996</v>
      </c>
      <c r="X41" s="139">
        <v>-12.837478047873899</v>
      </c>
      <c r="Y41" s="140">
        <v>-6.2534001296933903</v>
      </c>
      <c r="Z41" s="126"/>
      <c r="AA41" s="141">
        <v>-10.6932203439508</v>
      </c>
      <c r="AB41" s="142">
        <v>-10.8890292968144</v>
      </c>
      <c r="AC41" s="143">
        <v>-10.7920349549577</v>
      </c>
      <c r="AD41" s="126"/>
      <c r="AE41" s="144">
        <v>-7.8400259530100298</v>
      </c>
      <c r="AF41" s="31"/>
      <c r="AG41" s="138">
        <v>42.646840778631997</v>
      </c>
      <c r="AH41" s="139">
        <v>52.734869587237199</v>
      </c>
      <c r="AI41" s="139">
        <v>56.324385920486101</v>
      </c>
      <c r="AJ41" s="139">
        <v>58.124419684308201</v>
      </c>
      <c r="AK41" s="139">
        <v>60.874060943698801</v>
      </c>
      <c r="AL41" s="140">
        <v>54.149508157946897</v>
      </c>
      <c r="AM41" s="126"/>
      <c r="AN41" s="141">
        <v>66.660335950029506</v>
      </c>
      <c r="AO41" s="142">
        <v>63.936017557187398</v>
      </c>
      <c r="AP41" s="143">
        <v>65.298176753608502</v>
      </c>
      <c r="AQ41" s="126"/>
      <c r="AR41" s="144">
        <v>57.336542608863503</v>
      </c>
      <c r="AS41" s="75"/>
      <c r="AT41" s="138">
        <v>-1.7447384107858099</v>
      </c>
      <c r="AU41" s="139">
        <v>-0.58690560185514096</v>
      </c>
      <c r="AV41" s="139">
        <v>-0.446200365181394</v>
      </c>
      <c r="AW41" s="139">
        <v>-0.99601602289409197</v>
      </c>
      <c r="AX41" s="139">
        <v>-1.6393693966867999</v>
      </c>
      <c r="AY41" s="140">
        <v>-1.0515991881409199</v>
      </c>
      <c r="AZ41" s="126"/>
      <c r="BA41" s="141">
        <v>-5.6593197703791196</v>
      </c>
      <c r="BB41" s="142">
        <v>-6.7194283095487597</v>
      </c>
      <c r="BC41" s="143">
        <v>-6.1786287682168304</v>
      </c>
      <c r="BD41" s="126"/>
      <c r="BE41" s="144">
        <v>-2.7868819548644699</v>
      </c>
    </row>
    <row r="42" spans="1:57" ht="13" x14ac:dyDescent="0.3">
      <c r="A42" s="19" t="s">
        <v>83</v>
      </c>
      <c r="B42" s="3" t="str">
        <f t="shared" si="0"/>
        <v>Southern Virginia</v>
      </c>
      <c r="C42" s="9"/>
      <c r="D42" s="23" t="s">
        <v>16</v>
      </c>
      <c r="E42" s="26" t="s">
        <v>17</v>
      </c>
      <c r="F42" s="3"/>
      <c r="G42" s="123">
        <v>52.927345403244701</v>
      </c>
      <c r="H42" s="124">
        <v>57.841523630378497</v>
      </c>
      <c r="I42" s="124">
        <v>62.732189043028399</v>
      </c>
      <c r="J42" s="124">
        <v>62.332471196802203</v>
      </c>
      <c r="K42" s="124">
        <v>57.629908300023502</v>
      </c>
      <c r="L42" s="125">
        <v>58.6926875146955</v>
      </c>
      <c r="M42" s="126"/>
      <c r="N42" s="127">
        <v>59.275805313896001</v>
      </c>
      <c r="O42" s="128">
        <v>63.743240065835799</v>
      </c>
      <c r="P42" s="129">
        <v>61.509522689865904</v>
      </c>
      <c r="Q42" s="126"/>
      <c r="R42" s="130">
        <v>59.497497564744201</v>
      </c>
      <c r="S42" s="131"/>
      <c r="T42" s="123">
        <v>27.221217142289898</v>
      </c>
      <c r="U42" s="124">
        <v>-5.9774097140419702</v>
      </c>
      <c r="V42" s="124">
        <v>-5.9674275273320001</v>
      </c>
      <c r="W42" s="124">
        <v>-7.9486416071991401</v>
      </c>
      <c r="X42" s="124">
        <v>-12.4539291111107</v>
      </c>
      <c r="Y42" s="125">
        <v>-3.2679255602780102</v>
      </c>
      <c r="Z42" s="126"/>
      <c r="AA42" s="127">
        <v>-17.726792042497301</v>
      </c>
      <c r="AB42" s="128">
        <v>-17.4510619599899</v>
      </c>
      <c r="AC42" s="129">
        <v>-17.584150777904199</v>
      </c>
      <c r="AD42" s="126"/>
      <c r="AE42" s="130">
        <v>-7.9889203726776197</v>
      </c>
      <c r="AF42" s="29"/>
      <c r="AG42" s="123">
        <v>46.355513754996402</v>
      </c>
      <c r="AH42" s="124">
        <v>60.4690806489536</v>
      </c>
      <c r="AI42" s="124">
        <v>63.760874676698798</v>
      </c>
      <c r="AJ42" s="124">
        <v>63.331765812367699</v>
      </c>
      <c r="AK42" s="124">
        <v>59.981189748412802</v>
      </c>
      <c r="AL42" s="125">
        <v>58.779684928285903</v>
      </c>
      <c r="AM42" s="126"/>
      <c r="AN42" s="127">
        <v>62.197272513519799</v>
      </c>
      <c r="AO42" s="128">
        <v>63.719727251351898</v>
      </c>
      <c r="AP42" s="129">
        <v>62.958499882435902</v>
      </c>
      <c r="AQ42" s="126"/>
      <c r="AR42" s="130">
        <v>59.973632058043002</v>
      </c>
      <c r="AS42" s="131"/>
      <c r="AT42" s="123">
        <v>1.7403990542943999</v>
      </c>
      <c r="AU42" s="124">
        <v>-2.5366010039578901</v>
      </c>
      <c r="AV42" s="124">
        <v>-2.7013472009000399</v>
      </c>
      <c r="AW42" s="124">
        <v>-5.1349369740074202</v>
      </c>
      <c r="AX42" s="124">
        <v>-4.8765247174227797</v>
      </c>
      <c r="AY42" s="125">
        <v>-2.98860604073912</v>
      </c>
      <c r="AZ42" s="126"/>
      <c r="BA42" s="127">
        <v>-8.8926415079618497</v>
      </c>
      <c r="BB42" s="128">
        <v>-7.5770625593195096</v>
      </c>
      <c r="BC42" s="129">
        <v>-8.2316136167396792</v>
      </c>
      <c r="BD42" s="126"/>
      <c r="BE42" s="130">
        <v>-4.6230010199773899</v>
      </c>
    </row>
    <row r="43" spans="1:57" x14ac:dyDescent="0.25">
      <c r="A43" s="20" t="s">
        <v>84</v>
      </c>
      <c r="B43" s="3" t="str">
        <f t="shared" si="0"/>
        <v>Southwest Virginia - Blue Ridge Highlands</v>
      </c>
      <c r="C43" s="10"/>
      <c r="D43" s="24" t="s">
        <v>16</v>
      </c>
      <c r="E43" s="27" t="s">
        <v>17</v>
      </c>
      <c r="F43" s="3"/>
      <c r="G43" s="132">
        <v>41.240045506257097</v>
      </c>
      <c r="H43" s="126">
        <v>49.078498293515302</v>
      </c>
      <c r="I43" s="126">
        <v>55.255972696245699</v>
      </c>
      <c r="J43" s="126">
        <v>54.982935153583597</v>
      </c>
      <c r="K43" s="126">
        <v>54.050056882821302</v>
      </c>
      <c r="L43" s="133">
        <v>50.921501706484598</v>
      </c>
      <c r="M43" s="126"/>
      <c r="N43" s="134">
        <v>66.814562002275295</v>
      </c>
      <c r="O43" s="135">
        <v>67.656427758816804</v>
      </c>
      <c r="P43" s="136">
        <v>67.235494880546</v>
      </c>
      <c r="Q43" s="126"/>
      <c r="R43" s="137">
        <v>55.582642613359297</v>
      </c>
      <c r="S43" s="131"/>
      <c r="T43" s="132">
        <v>-18.4726801407447</v>
      </c>
      <c r="U43" s="126">
        <v>-9.0150524414184208</v>
      </c>
      <c r="V43" s="126">
        <v>-3.3712422975690699</v>
      </c>
      <c r="W43" s="126">
        <v>-10.334256722631199</v>
      </c>
      <c r="X43" s="126">
        <v>-11.640963387663399</v>
      </c>
      <c r="Y43" s="133">
        <v>-10.412645254142699</v>
      </c>
      <c r="Z43" s="126"/>
      <c r="AA43" s="134">
        <v>-4.1174782709866902</v>
      </c>
      <c r="AB43" s="135">
        <v>-4.6341567378951201</v>
      </c>
      <c r="AC43" s="136">
        <v>-4.37813274932277</v>
      </c>
      <c r="AD43" s="126"/>
      <c r="AE43" s="137">
        <v>-8.4150831169718092</v>
      </c>
      <c r="AF43" s="30"/>
      <c r="AG43" s="132">
        <v>44.216935712262803</v>
      </c>
      <c r="AH43" s="126">
        <v>51.003970504821297</v>
      </c>
      <c r="AI43" s="126">
        <v>54.072603516732798</v>
      </c>
      <c r="AJ43" s="126">
        <v>56.123085649461103</v>
      </c>
      <c r="AK43" s="126">
        <v>58.5706182643221</v>
      </c>
      <c r="AL43" s="133">
        <v>52.795009923447601</v>
      </c>
      <c r="AM43" s="126"/>
      <c r="AN43" s="134">
        <v>71.176971072036295</v>
      </c>
      <c r="AO43" s="135">
        <v>66.610890527509895</v>
      </c>
      <c r="AP43" s="136">
        <v>68.893930799773102</v>
      </c>
      <c r="AQ43" s="126"/>
      <c r="AR43" s="137">
        <v>57.393770000404999</v>
      </c>
      <c r="AS43" s="131"/>
      <c r="AT43" s="132">
        <v>-5.6379648188395004</v>
      </c>
      <c r="AU43" s="126">
        <v>-5.0852721679991104</v>
      </c>
      <c r="AV43" s="126">
        <v>-3.1041242960979099</v>
      </c>
      <c r="AW43" s="126">
        <v>-3.7130262291927498</v>
      </c>
      <c r="AX43" s="126">
        <v>-3.2018553201380402</v>
      </c>
      <c r="AY43" s="133">
        <v>-4.0773016871329499</v>
      </c>
      <c r="AZ43" s="126"/>
      <c r="BA43" s="134">
        <v>-0.92507618225145105</v>
      </c>
      <c r="BB43" s="135">
        <v>-4.7454969133326097</v>
      </c>
      <c r="BC43" s="136">
        <v>-2.8081283514237101</v>
      </c>
      <c r="BD43" s="126"/>
      <c r="BE43" s="137">
        <v>-3.65290897591407</v>
      </c>
    </row>
    <row r="44" spans="1:57" x14ac:dyDescent="0.25">
      <c r="A44" s="21" t="s">
        <v>85</v>
      </c>
      <c r="B44" s="3" t="str">
        <f t="shared" si="0"/>
        <v>Southwest Virginia - Heart of Appalachia</v>
      </c>
      <c r="C44" s="3"/>
      <c r="D44" s="24" t="s">
        <v>16</v>
      </c>
      <c r="E44" s="27" t="s">
        <v>17</v>
      </c>
      <c r="F44" s="3"/>
      <c r="G44" s="132">
        <v>44.250645994831999</v>
      </c>
      <c r="H44" s="126">
        <v>55.749354005167902</v>
      </c>
      <c r="I44" s="126">
        <v>57.299741602067101</v>
      </c>
      <c r="J44" s="126">
        <v>54.005167958656301</v>
      </c>
      <c r="K44" s="126">
        <v>48.449612403100701</v>
      </c>
      <c r="L44" s="133">
        <v>51.950904392764798</v>
      </c>
      <c r="M44" s="126"/>
      <c r="N44" s="134">
        <v>47.674418604651102</v>
      </c>
      <c r="O44" s="135">
        <v>49.224806201550301</v>
      </c>
      <c r="P44" s="136">
        <v>48.449612403100701</v>
      </c>
      <c r="Q44" s="126"/>
      <c r="R44" s="137">
        <v>50.950535252860803</v>
      </c>
      <c r="S44" s="131"/>
      <c r="T44" s="132">
        <v>5.7503102475180103</v>
      </c>
      <c r="U44" s="126">
        <v>6.4439045591445998</v>
      </c>
      <c r="V44" s="126">
        <v>1.03947153859662</v>
      </c>
      <c r="W44" s="126">
        <v>-11.333888085957399</v>
      </c>
      <c r="X44" s="126">
        <v>-18.4272458612915</v>
      </c>
      <c r="Y44" s="133">
        <v>-4.2315857869990596</v>
      </c>
      <c r="Z44" s="126"/>
      <c r="AA44" s="134">
        <v>-25.193379878446901</v>
      </c>
      <c r="AB44" s="135">
        <v>-18.071427937167499</v>
      </c>
      <c r="AC44" s="136">
        <v>-21.737313149855002</v>
      </c>
      <c r="AD44" s="126"/>
      <c r="AE44" s="137">
        <v>-9.71813692389415</v>
      </c>
      <c r="AF44" s="30"/>
      <c r="AG44" s="132">
        <v>42.912689996465097</v>
      </c>
      <c r="AH44" s="126">
        <v>57.453735435229603</v>
      </c>
      <c r="AI44" s="126">
        <v>58.721727210418003</v>
      </c>
      <c r="AJ44" s="126">
        <v>58.156271418779902</v>
      </c>
      <c r="AK44" s="126">
        <v>52.296093214530501</v>
      </c>
      <c r="AL44" s="133">
        <v>53.975587890490303</v>
      </c>
      <c r="AM44" s="126"/>
      <c r="AN44" s="134">
        <v>54.2323509252912</v>
      </c>
      <c r="AO44" s="135">
        <v>51.799177518848502</v>
      </c>
      <c r="AP44" s="136">
        <v>53.015764222069897</v>
      </c>
      <c r="AQ44" s="126"/>
      <c r="AR44" s="137">
        <v>53.7001524315287</v>
      </c>
      <c r="AS44" s="131"/>
      <c r="AT44" s="132">
        <v>-4.3108026382138904</v>
      </c>
      <c r="AU44" s="126">
        <v>1.4016224655537199</v>
      </c>
      <c r="AV44" s="126">
        <v>-2.6019765481725701</v>
      </c>
      <c r="AW44" s="126">
        <v>-4.2431296499178099</v>
      </c>
      <c r="AX44" s="126">
        <v>-6.5916664697123597</v>
      </c>
      <c r="AY44" s="133">
        <v>-3.10137703347907</v>
      </c>
      <c r="AZ44" s="126"/>
      <c r="BA44" s="134">
        <v>-8.8160055615858592</v>
      </c>
      <c r="BB44" s="135">
        <v>-11.967520615401</v>
      </c>
      <c r="BC44" s="136">
        <v>-10.379801155291201</v>
      </c>
      <c r="BD44" s="126"/>
      <c r="BE44" s="137">
        <v>-5.2821529771668301</v>
      </c>
    </row>
    <row r="45" spans="1:57" x14ac:dyDescent="0.25">
      <c r="A45" s="22" t="s">
        <v>86</v>
      </c>
      <c r="B45" s="3" t="str">
        <f t="shared" si="0"/>
        <v>Virginia Mountains</v>
      </c>
      <c r="C45" s="3"/>
      <c r="D45" s="25" t="s">
        <v>16</v>
      </c>
      <c r="E45" s="28" t="s">
        <v>17</v>
      </c>
      <c r="F45" s="3"/>
      <c r="G45" s="132">
        <v>48.9485334809075</v>
      </c>
      <c r="H45" s="126">
        <v>54.537908135030399</v>
      </c>
      <c r="I45" s="126">
        <v>61.828998339789699</v>
      </c>
      <c r="J45" s="126">
        <v>65.785832872163795</v>
      </c>
      <c r="K45" s="126">
        <v>64.263973436635297</v>
      </c>
      <c r="L45" s="133">
        <v>59.0730492529053</v>
      </c>
      <c r="M45" s="126"/>
      <c r="N45" s="134">
        <v>64.277808522412798</v>
      </c>
      <c r="O45" s="135">
        <v>66.394576646375199</v>
      </c>
      <c r="P45" s="136">
        <v>65.336192584393999</v>
      </c>
      <c r="Q45" s="126"/>
      <c r="R45" s="137">
        <v>60.862518776187798</v>
      </c>
      <c r="S45" s="131"/>
      <c r="T45" s="132">
        <v>23.835457978069499</v>
      </c>
      <c r="U45" s="126">
        <v>-1.9661897784047899</v>
      </c>
      <c r="V45" s="126">
        <v>2.4320470872686601</v>
      </c>
      <c r="W45" s="126">
        <v>10.8110647035952</v>
      </c>
      <c r="X45" s="126">
        <v>5.3669690643800196</v>
      </c>
      <c r="Y45" s="133">
        <v>7.06372242494158</v>
      </c>
      <c r="Z45" s="126"/>
      <c r="AA45" s="134">
        <v>-9.2287102332178303</v>
      </c>
      <c r="AB45" s="135">
        <v>-13.3609568574687</v>
      </c>
      <c r="AC45" s="136">
        <v>-11.3763962040872</v>
      </c>
      <c r="AD45" s="126"/>
      <c r="AE45" s="137">
        <v>0.64091726504384305</v>
      </c>
      <c r="AF45" s="31"/>
      <c r="AG45" s="132">
        <v>45.326633165829101</v>
      </c>
      <c r="AH45" s="126">
        <v>57.840964189235898</v>
      </c>
      <c r="AI45" s="126">
        <v>60.899078755974202</v>
      </c>
      <c r="AJ45" s="126">
        <v>60.5319664750294</v>
      </c>
      <c r="AK45" s="126">
        <v>60.171780840894897</v>
      </c>
      <c r="AL45" s="133">
        <v>56.955615132558798</v>
      </c>
      <c r="AM45" s="126"/>
      <c r="AN45" s="134">
        <v>65.889727782780298</v>
      </c>
      <c r="AO45" s="135">
        <v>64.237722518528699</v>
      </c>
      <c r="AP45" s="136">
        <v>65.063725150654506</v>
      </c>
      <c r="AQ45" s="126"/>
      <c r="AR45" s="137">
        <v>59.272435786421497</v>
      </c>
      <c r="AS45" s="131"/>
      <c r="AT45" s="132">
        <v>7.3930667337182898</v>
      </c>
      <c r="AU45" s="126">
        <v>7.2517878508914198</v>
      </c>
      <c r="AV45" s="126">
        <v>4.5509125650316902</v>
      </c>
      <c r="AW45" s="126">
        <v>1.1223271720701999</v>
      </c>
      <c r="AX45" s="126">
        <v>2.8393051302494698</v>
      </c>
      <c r="AY45" s="133">
        <v>4.4079192384872403</v>
      </c>
      <c r="AZ45" s="126"/>
      <c r="BA45" s="134">
        <v>0.53060627300710395</v>
      </c>
      <c r="BB45" s="135">
        <v>-2.4320919103998699</v>
      </c>
      <c r="BC45" s="136">
        <v>-0.95406839672786503</v>
      </c>
      <c r="BD45" s="126"/>
      <c r="BE45" s="137">
        <v>2.66558812437265</v>
      </c>
    </row>
    <row r="46" spans="1:57" x14ac:dyDescent="0.25">
      <c r="A46" s="86" t="s">
        <v>111</v>
      </c>
      <c r="B46" s="3" t="s">
        <v>117</v>
      </c>
      <c r="D46" s="25" t="s">
        <v>16</v>
      </c>
      <c r="E46" s="28" t="s">
        <v>17</v>
      </c>
      <c r="G46" s="132">
        <v>34.6882640586797</v>
      </c>
      <c r="H46" s="126">
        <v>52.2310513447432</v>
      </c>
      <c r="I46" s="126">
        <v>61.858190709046397</v>
      </c>
      <c r="J46" s="126">
        <v>63.141809290953503</v>
      </c>
      <c r="K46" s="126">
        <v>61.1858190709046</v>
      </c>
      <c r="L46" s="133">
        <v>54.621026894865501</v>
      </c>
      <c r="M46" s="126"/>
      <c r="N46" s="134">
        <v>66.442542787286001</v>
      </c>
      <c r="O46" s="135">
        <v>69.865525672371604</v>
      </c>
      <c r="P46" s="136">
        <v>68.154034229828795</v>
      </c>
      <c r="Q46" s="126"/>
      <c r="R46" s="137">
        <v>58.487600419140698</v>
      </c>
      <c r="S46" s="131"/>
      <c r="T46" s="132">
        <v>-17.384833596589399</v>
      </c>
      <c r="U46" s="126">
        <v>-1.55876778252996</v>
      </c>
      <c r="V46" s="126">
        <v>-15.3655717077063</v>
      </c>
      <c r="W46" s="126">
        <v>-14.148142876749199</v>
      </c>
      <c r="X46" s="126">
        <v>-13.1230445671479</v>
      </c>
      <c r="Y46" s="133">
        <v>-12.4971791366792</v>
      </c>
      <c r="Z46" s="126"/>
      <c r="AA46" s="134">
        <v>-12.5333675867852</v>
      </c>
      <c r="AB46" s="135">
        <v>-5.7895798149875199</v>
      </c>
      <c r="AC46" s="136">
        <v>-9.2019996204765295</v>
      </c>
      <c r="AD46" s="126"/>
      <c r="AE46" s="137">
        <v>-11.426981568366999</v>
      </c>
      <c r="AG46" s="132">
        <v>42.107273838630803</v>
      </c>
      <c r="AH46" s="126">
        <v>54.416259168704102</v>
      </c>
      <c r="AI46" s="126">
        <v>62.064486552567203</v>
      </c>
      <c r="AJ46" s="126">
        <v>62.148533007334898</v>
      </c>
      <c r="AK46" s="126">
        <v>58.366442542787198</v>
      </c>
      <c r="AL46" s="133">
        <v>55.820599022004799</v>
      </c>
      <c r="AM46" s="126"/>
      <c r="AN46" s="134">
        <v>64.624083129584307</v>
      </c>
      <c r="AO46" s="135">
        <v>66.220965770171105</v>
      </c>
      <c r="AP46" s="136">
        <v>65.422524449877699</v>
      </c>
      <c r="AQ46" s="126"/>
      <c r="AR46" s="137">
        <v>58.564006287111397</v>
      </c>
      <c r="AS46" s="131"/>
      <c r="AT46" s="132">
        <v>-8.0375982968179898</v>
      </c>
      <c r="AU46" s="126">
        <v>-2.4661950045651899</v>
      </c>
      <c r="AV46" s="126">
        <v>-3.16265764624579</v>
      </c>
      <c r="AW46" s="126">
        <v>1.0966420334096201</v>
      </c>
      <c r="AX46" s="126">
        <v>-7.4919513061253804</v>
      </c>
      <c r="AY46" s="133">
        <v>-3.8368126244259102</v>
      </c>
      <c r="AZ46" s="126"/>
      <c r="BA46" s="134">
        <v>-7.83716277282769</v>
      </c>
      <c r="BB46" s="135">
        <v>-9.5699724421307995</v>
      </c>
      <c r="BC46" s="136">
        <v>-8.7361125992070008</v>
      </c>
      <c r="BD46" s="126"/>
      <c r="BE46" s="137">
        <v>-5.4863778463011501</v>
      </c>
    </row>
    <row r="47" spans="1:57" x14ac:dyDescent="0.25">
      <c r="A47" s="86" t="s">
        <v>112</v>
      </c>
      <c r="B47" s="3" t="s">
        <v>118</v>
      </c>
      <c r="D47" s="25" t="s">
        <v>16</v>
      </c>
      <c r="E47" s="28" t="s">
        <v>17</v>
      </c>
      <c r="G47" s="132">
        <v>50.652964309564403</v>
      </c>
      <c r="H47" s="126">
        <v>69.180826593455507</v>
      </c>
      <c r="I47" s="126">
        <v>80.930474141129295</v>
      </c>
      <c r="J47" s="126">
        <v>82.570304964012706</v>
      </c>
      <c r="K47" s="126">
        <v>78.800920086072495</v>
      </c>
      <c r="L47" s="133">
        <v>72.427098018846905</v>
      </c>
      <c r="M47" s="126"/>
      <c r="N47" s="134">
        <v>79.123692216368596</v>
      </c>
      <c r="O47" s="135">
        <v>80.299769978481805</v>
      </c>
      <c r="P47" s="136">
        <v>79.711731097425201</v>
      </c>
      <c r="Q47" s="126"/>
      <c r="R47" s="137">
        <v>74.508421755583498</v>
      </c>
      <c r="S47" s="131"/>
      <c r="T47" s="132">
        <v>30.614501120359201</v>
      </c>
      <c r="U47" s="126">
        <v>12.439173344550399</v>
      </c>
      <c r="V47" s="126">
        <v>8.0435454443022802</v>
      </c>
      <c r="W47" s="126">
        <v>4.0454532149232101</v>
      </c>
      <c r="X47" s="126">
        <v>5.9454676054995801</v>
      </c>
      <c r="Y47" s="133">
        <v>10.087686419527699</v>
      </c>
      <c r="Z47" s="126"/>
      <c r="AA47" s="134">
        <v>3.8876547133056198</v>
      </c>
      <c r="AB47" s="135">
        <v>4.1536728801571998</v>
      </c>
      <c r="AC47" s="136">
        <v>4.0214749454904997</v>
      </c>
      <c r="AD47" s="126"/>
      <c r="AE47" s="137">
        <v>8.1596787393535504</v>
      </c>
      <c r="AG47" s="132">
        <v>52.2173496084839</v>
      </c>
      <c r="AH47" s="126">
        <v>70.303903345724905</v>
      </c>
      <c r="AI47" s="126">
        <v>79.171933085501806</v>
      </c>
      <c r="AJ47" s="126">
        <v>78.978624535315902</v>
      </c>
      <c r="AK47" s="126">
        <v>72.746282527880993</v>
      </c>
      <c r="AL47" s="133">
        <v>70.690382909727106</v>
      </c>
      <c r="AM47" s="126"/>
      <c r="AN47" s="134">
        <v>75.844795539033399</v>
      </c>
      <c r="AO47" s="135">
        <v>76.617100371747199</v>
      </c>
      <c r="AP47" s="136">
        <v>76.230947955390306</v>
      </c>
      <c r="AQ47" s="126"/>
      <c r="AR47" s="137">
        <v>72.273815642168699</v>
      </c>
      <c r="AS47" s="131"/>
      <c r="AT47" s="132">
        <v>4.2182727627090797</v>
      </c>
      <c r="AU47" s="126">
        <v>3.42240131195092</v>
      </c>
      <c r="AV47" s="126">
        <v>4.7153529411186099</v>
      </c>
      <c r="AW47" s="126">
        <v>4.9436108656548496</v>
      </c>
      <c r="AX47" s="126">
        <v>3.3539107114394699</v>
      </c>
      <c r="AY47" s="133">
        <v>4.16113824342351</v>
      </c>
      <c r="AZ47" s="126"/>
      <c r="BA47" s="134">
        <v>3.55170191064374</v>
      </c>
      <c r="BB47" s="135">
        <v>1.44306189820037</v>
      </c>
      <c r="BC47" s="136">
        <v>2.4705110480487602</v>
      </c>
      <c r="BD47" s="126"/>
      <c r="BE47" s="137">
        <v>3.6328890310692898</v>
      </c>
    </row>
    <row r="48" spans="1:57" x14ac:dyDescent="0.25">
      <c r="A48" s="86" t="s">
        <v>113</v>
      </c>
      <c r="B48" s="3" t="s">
        <v>119</v>
      </c>
      <c r="D48" s="25" t="s">
        <v>16</v>
      </c>
      <c r="E48" s="28" t="s">
        <v>17</v>
      </c>
      <c r="G48" s="132">
        <v>50.124232899266502</v>
      </c>
      <c r="H48" s="126">
        <v>65.798533153719504</v>
      </c>
      <c r="I48" s="126">
        <v>75.656338871426399</v>
      </c>
      <c r="J48" s="126">
        <v>75.743152222721093</v>
      </c>
      <c r="K48" s="126">
        <v>72.848375991617999</v>
      </c>
      <c r="L48" s="133">
        <v>68.034126627750297</v>
      </c>
      <c r="M48" s="126"/>
      <c r="N48" s="134">
        <v>79.907199521029696</v>
      </c>
      <c r="O48" s="135">
        <v>81.8140996856757</v>
      </c>
      <c r="P48" s="136">
        <v>80.860649603352698</v>
      </c>
      <c r="Q48" s="126"/>
      <c r="R48" s="137">
        <v>71.698847477922399</v>
      </c>
      <c r="S48" s="131"/>
      <c r="T48" s="132">
        <v>4.5501957175582799</v>
      </c>
      <c r="U48" s="126">
        <v>-0.99237524736137095</v>
      </c>
      <c r="V48" s="126">
        <v>-0.54451126747178202</v>
      </c>
      <c r="W48" s="126">
        <v>-5.0145771405028299</v>
      </c>
      <c r="X48" s="126">
        <v>-5.2908717642259502</v>
      </c>
      <c r="Y48" s="133">
        <v>-2.0051748774124198</v>
      </c>
      <c r="Z48" s="126"/>
      <c r="AA48" s="134">
        <v>-4.5150998065816603</v>
      </c>
      <c r="AB48" s="135">
        <v>-1.9311516959166599</v>
      </c>
      <c r="AC48" s="136">
        <v>-3.22513993891718</v>
      </c>
      <c r="AD48" s="126"/>
      <c r="AE48" s="137">
        <v>-2.4016212527852501</v>
      </c>
      <c r="AG48" s="132">
        <v>52.346205657835597</v>
      </c>
      <c r="AH48" s="126">
        <v>67.071546175722105</v>
      </c>
      <c r="AI48" s="126">
        <v>74.453674599610807</v>
      </c>
      <c r="AJ48" s="126">
        <v>74.886244574165502</v>
      </c>
      <c r="AK48" s="126">
        <v>72.043855710222999</v>
      </c>
      <c r="AL48" s="133">
        <v>68.160305343511396</v>
      </c>
      <c r="AM48" s="126"/>
      <c r="AN48" s="134">
        <v>78.248765154916896</v>
      </c>
      <c r="AO48" s="135">
        <v>77.760814249363804</v>
      </c>
      <c r="AP48" s="136">
        <v>78.0047897021403</v>
      </c>
      <c r="AQ48" s="126"/>
      <c r="AR48" s="137">
        <v>70.973015160262506</v>
      </c>
      <c r="AS48" s="131"/>
      <c r="AT48" s="132">
        <v>-3.4213626299941202</v>
      </c>
      <c r="AU48" s="126">
        <v>-2.6348803255056898</v>
      </c>
      <c r="AV48" s="126">
        <v>-1.8986156789250299</v>
      </c>
      <c r="AW48" s="126">
        <v>-1.76084965834107</v>
      </c>
      <c r="AX48" s="126">
        <v>-3.4141609841044702</v>
      </c>
      <c r="AY48" s="133">
        <v>-2.5727025514726001</v>
      </c>
      <c r="AZ48" s="126"/>
      <c r="BA48" s="134">
        <v>-3.8112600026395</v>
      </c>
      <c r="BB48" s="135">
        <v>-3.57248998149772</v>
      </c>
      <c r="BC48" s="136">
        <v>-3.6923963818162702</v>
      </c>
      <c r="BD48" s="126"/>
      <c r="BE48" s="137">
        <v>-2.9271049567227898</v>
      </c>
    </row>
    <row r="49" spans="1:57" x14ac:dyDescent="0.25">
      <c r="A49" s="86" t="s">
        <v>114</v>
      </c>
      <c r="B49" s="3" t="s">
        <v>120</v>
      </c>
      <c r="D49" s="25" t="s">
        <v>16</v>
      </c>
      <c r="E49" s="28" t="s">
        <v>17</v>
      </c>
      <c r="G49" s="132">
        <v>48.7516164329056</v>
      </c>
      <c r="H49" s="126">
        <v>61.745250174077299</v>
      </c>
      <c r="I49" s="126">
        <v>70.016413011041394</v>
      </c>
      <c r="J49" s="126">
        <v>70.929075897741896</v>
      </c>
      <c r="K49" s="126">
        <v>70.046254849298705</v>
      </c>
      <c r="L49" s="133">
        <v>64.297722073013006</v>
      </c>
      <c r="M49" s="126"/>
      <c r="N49" s="134">
        <v>76.999403163234803</v>
      </c>
      <c r="O49" s="135">
        <v>78.603401969561304</v>
      </c>
      <c r="P49" s="136">
        <v>77.801402566397996</v>
      </c>
      <c r="Q49" s="126"/>
      <c r="R49" s="137">
        <v>68.155916499694399</v>
      </c>
      <c r="S49" s="131"/>
      <c r="T49" s="132">
        <v>7.5384946286213799</v>
      </c>
      <c r="U49" s="126">
        <v>-3.4129090949220799</v>
      </c>
      <c r="V49" s="126">
        <v>-2.28524688143857</v>
      </c>
      <c r="W49" s="126">
        <v>-5.0124220311676204</v>
      </c>
      <c r="X49" s="126">
        <v>-7.5536872321318302</v>
      </c>
      <c r="Y49" s="133">
        <v>-2.9780622073962202</v>
      </c>
      <c r="Z49" s="126"/>
      <c r="AA49" s="134">
        <v>-6.0608229618659299</v>
      </c>
      <c r="AB49" s="135">
        <v>-4.3718535827287504</v>
      </c>
      <c r="AC49" s="136">
        <v>-5.2151569932757296</v>
      </c>
      <c r="AD49" s="126"/>
      <c r="AE49" s="137">
        <v>-3.7192034560677798</v>
      </c>
      <c r="AG49" s="132">
        <v>49.695224561534701</v>
      </c>
      <c r="AH49" s="126">
        <v>64.206003238261303</v>
      </c>
      <c r="AI49" s="126">
        <v>70.118943828621198</v>
      </c>
      <c r="AJ49" s="126">
        <v>71.151450990160598</v>
      </c>
      <c r="AK49" s="126">
        <v>70.830115830115801</v>
      </c>
      <c r="AL49" s="133">
        <v>65.202935849300999</v>
      </c>
      <c r="AM49" s="126"/>
      <c r="AN49" s="134">
        <v>76.196288454352896</v>
      </c>
      <c r="AO49" s="135">
        <v>74.681778552746195</v>
      </c>
      <c r="AP49" s="136">
        <v>75.439033503549595</v>
      </c>
      <c r="AQ49" s="126"/>
      <c r="AR49" s="137">
        <v>68.127883864240104</v>
      </c>
      <c r="AS49" s="131"/>
      <c r="AT49" s="132">
        <v>-3.4556482959517201</v>
      </c>
      <c r="AU49" s="126">
        <v>-2.5148897757604098</v>
      </c>
      <c r="AV49" s="126">
        <v>-1.1291386996970201</v>
      </c>
      <c r="AW49" s="126">
        <v>-2.0608480842259702</v>
      </c>
      <c r="AX49" s="126">
        <v>-3.47731741155475</v>
      </c>
      <c r="AY49" s="133">
        <v>-2.4744831924998798</v>
      </c>
      <c r="AZ49" s="126"/>
      <c r="BA49" s="134">
        <v>-4.3392071388856603</v>
      </c>
      <c r="BB49" s="135">
        <v>-4.3912777733158599</v>
      </c>
      <c r="BC49" s="136">
        <v>-4.3649440052725197</v>
      </c>
      <c r="BD49" s="126"/>
      <c r="BE49" s="137">
        <v>-3.0802784317159499</v>
      </c>
    </row>
    <row r="50" spans="1:57" x14ac:dyDescent="0.25">
      <c r="A50" s="86" t="s">
        <v>115</v>
      </c>
      <c r="B50" s="3" t="s">
        <v>121</v>
      </c>
      <c r="D50" s="25" t="s">
        <v>16</v>
      </c>
      <c r="E50" s="28" t="s">
        <v>17</v>
      </c>
      <c r="G50" s="132">
        <v>50.4872842027102</v>
      </c>
      <c r="H50" s="126">
        <v>57.183961388527898</v>
      </c>
      <c r="I50" s="126">
        <v>62.3863003527009</v>
      </c>
      <c r="J50" s="126">
        <v>63.787822535734101</v>
      </c>
      <c r="K50" s="126">
        <v>62.660107666604702</v>
      </c>
      <c r="L50" s="133">
        <v>59.301095229255601</v>
      </c>
      <c r="M50" s="126"/>
      <c r="N50" s="134">
        <v>69.4867273064785</v>
      </c>
      <c r="O50" s="135">
        <v>69.936885093744095</v>
      </c>
      <c r="P50" s="136">
        <v>69.711806200111297</v>
      </c>
      <c r="Q50" s="126"/>
      <c r="R50" s="137">
        <v>62.275584078071503</v>
      </c>
      <c r="S50" s="131"/>
      <c r="T50" s="132">
        <v>9.9607493555576703</v>
      </c>
      <c r="U50" s="126">
        <v>0.56856159855103205</v>
      </c>
      <c r="V50" s="126">
        <v>1.2063024351998499</v>
      </c>
      <c r="W50" s="126">
        <v>0.39744839710774699</v>
      </c>
      <c r="X50" s="126">
        <v>-3.6417149057417499</v>
      </c>
      <c r="Y50" s="133">
        <v>1.2030246668704001</v>
      </c>
      <c r="Z50" s="126"/>
      <c r="AA50" s="134">
        <v>-2.7793195748613799</v>
      </c>
      <c r="AB50" s="135">
        <v>-5.6133879971656802</v>
      </c>
      <c r="AC50" s="136">
        <v>-4.2218871425273896</v>
      </c>
      <c r="AD50" s="126"/>
      <c r="AE50" s="137">
        <v>-0.59768374147592096</v>
      </c>
      <c r="AG50" s="132">
        <v>50.174810960240599</v>
      </c>
      <c r="AH50" s="126">
        <v>58.4956923577084</v>
      </c>
      <c r="AI50" s="126">
        <v>61.702621740241</v>
      </c>
      <c r="AJ50" s="126">
        <v>63.702017973666401</v>
      </c>
      <c r="AK50" s="126">
        <v>62.9194436058797</v>
      </c>
      <c r="AL50" s="133">
        <v>59.399624242621201</v>
      </c>
      <c r="AM50" s="126"/>
      <c r="AN50" s="134">
        <v>68.620393377145106</v>
      </c>
      <c r="AO50" s="135">
        <v>67.516197199451895</v>
      </c>
      <c r="AP50" s="136">
        <v>68.068295288298501</v>
      </c>
      <c r="AQ50" s="126"/>
      <c r="AR50" s="137">
        <v>61.876522976732097</v>
      </c>
      <c r="AS50" s="131"/>
      <c r="AT50" s="132">
        <v>1.87166728854371</v>
      </c>
      <c r="AU50" s="126">
        <v>1.91650364525859</v>
      </c>
      <c r="AV50" s="126">
        <v>1.2187763733408601</v>
      </c>
      <c r="AW50" s="126">
        <v>1.5558024091890701</v>
      </c>
      <c r="AX50" s="126">
        <v>1.16455000642319</v>
      </c>
      <c r="AY50" s="133">
        <v>1.5275469561638799</v>
      </c>
      <c r="AZ50" s="126"/>
      <c r="BA50" s="134">
        <v>-0.93971715784188103</v>
      </c>
      <c r="BB50" s="135">
        <v>-2.88186883871137</v>
      </c>
      <c r="BC50" s="136">
        <v>-1.91256364768617</v>
      </c>
      <c r="BD50" s="126"/>
      <c r="BE50" s="137">
        <v>0.42011583522236701</v>
      </c>
    </row>
    <row r="51" spans="1:57" x14ac:dyDescent="0.25">
      <c r="A51" s="87" t="s">
        <v>116</v>
      </c>
      <c r="B51" s="3" t="s">
        <v>122</v>
      </c>
      <c r="D51" s="25" t="s">
        <v>16</v>
      </c>
      <c r="E51" s="28" t="s">
        <v>17</v>
      </c>
      <c r="G51" s="138">
        <v>47.575178167912298</v>
      </c>
      <c r="H51" s="139">
        <v>49.6958108812793</v>
      </c>
      <c r="I51" s="139">
        <v>51.011066689842899</v>
      </c>
      <c r="J51" s="139">
        <v>51.706356104061598</v>
      </c>
      <c r="K51" s="139">
        <v>52.184367576336903</v>
      </c>
      <c r="L51" s="140">
        <v>50.434555883886603</v>
      </c>
      <c r="M51" s="126"/>
      <c r="N51" s="141">
        <v>60.339532997276699</v>
      </c>
      <c r="O51" s="142">
        <v>62.3877397299959</v>
      </c>
      <c r="P51" s="143">
        <v>61.363636363636303</v>
      </c>
      <c r="Q51" s="126"/>
      <c r="R51" s="144">
        <v>53.557150306672199</v>
      </c>
      <c r="S51" s="131"/>
      <c r="T51" s="138">
        <v>1.71713766823262</v>
      </c>
      <c r="U51" s="139">
        <v>-1.6767981770595499</v>
      </c>
      <c r="V51" s="139">
        <v>-3.3258689867840001</v>
      </c>
      <c r="W51" s="139">
        <v>-4.2849801328675303</v>
      </c>
      <c r="X51" s="139">
        <v>-6.6194466443606901</v>
      </c>
      <c r="Y51" s="140">
        <v>-3.0052667345605002</v>
      </c>
      <c r="Z51" s="126"/>
      <c r="AA51" s="141">
        <v>-8.4318321560726393</v>
      </c>
      <c r="AB51" s="142">
        <v>-8.9101418560641203</v>
      </c>
      <c r="AC51" s="143">
        <v>-8.6756043342643103</v>
      </c>
      <c r="AD51" s="126"/>
      <c r="AE51" s="144">
        <v>-4.9374885270171296</v>
      </c>
      <c r="AG51" s="138">
        <v>46.598380560931901</v>
      </c>
      <c r="AH51" s="139">
        <v>49.340531922602999</v>
      </c>
      <c r="AI51" s="139">
        <v>50.289876077976601</v>
      </c>
      <c r="AJ51" s="139">
        <v>51.523298789767303</v>
      </c>
      <c r="AK51" s="139">
        <v>52.936444669903601</v>
      </c>
      <c r="AL51" s="140">
        <v>50.137916739743901</v>
      </c>
      <c r="AM51" s="126"/>
      <c r="AN51" s="141">
        <v>60.001449380389801</v>
      </c>
      <c r="AO51" s="142">
        <v>59.702152329878899</v>
      </c>
      <c r="AP51" s="143">
        <v>59.8518008551344</v>
      </c>
      <c r="AQ51" s="126"/>
      <c r="AR51" s="144">
        <v>52.9134300111089</v>
      </c>
      <c r="AS51" s="131"/>
      <c r="AT51" s="138">
        <v>-3.3152583651604202</v>
      </c>
      <c r="AU51" s="139">
        <v>-2.7594325429456701</v>
      </c>
      <c r="AV51" s="139">
        <v>-3.2411373585636301</v>
      </c>
      <c r="AW51" s="139">
        <v>-3.9309808771275798</v>
      </c>
      <c r="AX51" s="139">
        <v>-4.9435676686344099</v>
      </c>
      <c r="AY51" s="140">
        <v>-3.6670259702352102</v>
      </c>
      <c r="AZ51" s="126"/>
      <c r="BA51" s="141">
        <v>-7.4351695045819604</v>
      </c>
      <c r="BB51" s="142">
        <v>-9.31761308255434</v>
      </c>
      <c r="BC51" s="143">
        <v>-8.3836578886542696</v>
      </c>
      <c r="BD51" s="126"/>
      <c r="BE51" s="144">
        <v>-5.2430626091184998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G40" sqref="AG40:BE49"/>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159.924799895418</v>
      </c>
      <c r="H6" s="146">
        <v>158.22581460693701</v>
      </c>
      <c r="I6" s="146">
        <v>156.39546013258601</v>
      </c>
      <c r="J6" s="146">
        <v>155.96210289769701</v>
      </c>
      <c r="K6" s="146">
        <v>153.30160265930201</v>
      </c>
      <c r="L6" s="147">
        <v>156.64875220819101</v>
      </c>
      <c r="M6" s="148"/>
      <c r="N6" s="149">
        <v>165.51157006312499</v>
      </c>
      <c r="O6" s="150">
        <v>170.201555460968</v>
      </c>
      <c r="P6" s="151">
        <v>167.89592189057001</v>
      </c>
      <c r="Q6" s="148"/>
      <c r="R6" s="152">
        <v>160.19658193244101</v>
      </c>
      <c r="S6" s="131"/>
      <c r="T6" s="123">
        <v>13.924990874009501</v>
      </c>
      <c r="U6" s="124">
        <v>11.0432473191832</v>
      </c>
      <c r="V6" s="124">
        <v>4.6574350503687603</v>
      </c>
      <c r="W6" s="124">
        <v>2.5381376570698699</v>
      </c>
      <c r="X6" s="124">
        <v>-0.62224146334990504</v>
      </c>
      <c r="Y6" s="125">
        <v>5.51216988574207</v>
      </c>
      <c r="Z6" s="126"/>
      <c r="AA6" s="127">
        <v>-2.3134983304665502</v>
      </c>
      <c r="AB6" s="128">
        <v>-0.40425674877679602</v>
      </c>
      <c r="AC6" s="129">
        <v>-1.33577539024087</v>
      </c>
      <c r="AD6" s="126"/>
      <c r="AE6" s="130">
        <v>2.8897062027368201</v>
      </c>
      <c r="AF6" s="29"/>
      <c r="AG6" s="145">
        <v>151.16214915896299</v>
      </c>
      <c r="AH6" s="146">
        <v>154.92721734751899</v>
      </c>
      <c r="AI6" s="146">
        <v>157.91843325716499</v>
      </c>
      <c r="AJ6" s="146">
        <v>157.412894891928</v>
      </c>
      <c r="AK6" s="146">
        <v>155.29158275535801</v>
      </c>
      <c r="AL6" s="147">
        <v>155.552795379061</v>
      </c>
      <c r="AM6" s="148"/>
      <c r="AN6" s="149">
        <v>166.37768916108101</v>
      </c>
      <c r="AO6" s="150">
        <v>168.53715741422801</v>
      </c>
      <c r="AP6" s="151">
        <v>167.457290345372</v>
      </c>
      <c r="AQ6" s="148"/>
      <c r="AR6" s="152">
        <v>159.289603044926</v>
      </c>
      <c r="AS6" s="131"/>
      <c r="AT6" s="123">
        <v>2.9113136276410301</v>
      </c>
      <c r="AU6" s="124">
        <v>3.3399482132431499</v>
      </c>
      <c r="AV6" s="124">
        <v>2.6805591212545199</v>
      </c>
      <c r="AW6" s="124">
        <v>2.7506415107040998</v>
      </c>
      <c r="AX6" s="124">
        <v>1.59162334508655</v>
      </c>
      <c r="AY6" s="125">
        <v>2.62871196718267</v>
      </c>
      <c r="AZ6" s="126"/>
      <c r="BA6" s="127">
        <v>0.25734297718083698</v>
      </c>
      <c r="BB6" s="128">
        <v>4.3849028909225003E-3</v>
      </c>
      <c r="BC6" s="129">
        <v>0.12723051358422199</v>
      </c>
      <c r="BD6" s="126"/>
      <c r="BE6" s="130">
        <v>1.7430293281146101</v>
      </c>
    </row>
    <row r="7" spans="1:57" x14ac:dyDescent="0.25">
      <c r="A7" s="20" t="s">
        <v>18</v>
      </c>
      <c r="B7" s="3" t="str">
        <f>TRIM(A7)</f>
        <v>Virginia</v>
      </c>
      <c r="C7" s="10"/>
      <c r="D7" s="24" t="s">
        <v>16</v>
      </c>
      <c r="E7" s="27" t="s">
        <v>17</v>
      </c>
      <c r="F7" s="3"/>
      <c r="G7" s="153">
        <v>121.22047266851099</v>
      </c>
      <c r="H7" s="148">
        <v>133.89232021502201</v>
      </c>
      <c r="I7" s="148">
        <v>141.60195506984101</v>
      </c>
      <c r="J7" s="148">
        <v>140.14853626969401</v>
      </c>
      <c r="K7" s="148">
        <v>132.774717974249</v>
      </c>
      <c r="L7" s="154">
        <v>134.70732123910599</v>
      </c>
      <c r="M7" s="148"/>
      <c r="N7" s="155">
        <v>140.305835501633</v>
      </c>
      <c r="O7" s="156">
        <v>142.13534701648001</v>
      </c>
      <c r="P7" s="157">
        <v>141.230321838929</v>
      </c>
      <c r="Q7" s="148"/>
      <c r="R7" s="158">
        <v>136.80041206516</v>
      </c>
      <c r="S7" s="131"/>
      <c r="T7" s="132">
        <v>5.5685425838521398</v>
      </c>
      <c r="U7" s="126">
        <v>7.3731077916035304</v>
      </c>
      <c r="V7" s="126">
        <v>6.2870677945088298</v>
      </c>
      <c r="W7" s="126">
        <v>4.4364773160139599</v>
      </c>
      <c r="X7" s="126">
        <v>0.77479433173762902</v>
      </c>
      <c r="Y7" s="133">
        <v>4.5590695697170203</v>
      </c>
      <c r="Z7" s="126"/>
      <c r="AA7" s="134">
        <v>-1.7565951270101201</v>
      </c>
      <c r="AB7" s="135">
        <v>-0.17846190865037101</v>
      </c>
      <c r="AC7" s="136">
        <v>-0.96088035514980796</v>
      </c>
      <c r="AD7" s="126"/>
      <c r="AE7" s="137">
        <v>2.57581469772123</v>
      </c>
      <c r="AF7" s="30"/>
      <c r="AG7" s="153">
        <v>118.85069914510299</v>
      </c>
      <c r="AH7" s="148">
        <v>130.61176716240601</v>
      </c>
      <c r="AI7" s="148">
        <v>136.88743357503799</v>
      </c>
      <c r="AJ7" s="148">
        <v>136.07334025482501</v>
      </c>
      <c r="AK7" s="148">
        <v>129.566281389089</v>
      </c>
      <c r="AL7" s="154">
        <v>131.043022655692</v>
      </c>
      <c r="AM7" s="148"/>
      <c r="AN7" s="155">
        <v>136.64723315543401</v>
      </c>
      <c r="AO7" s="156">
        <v>137.00718304663101</v>
      </c>
      <c r="AP7" s="157">
        <v>136.82653728572001</v>
      </c>
      <c r="AQ7" s="148"/>
      <c r="AR7" s="158">
        <v>132.859287134363</v>
      </c>
      <c r="AS7" s="131"/>
      <c r="AT7" s="132">
        <v>1.2759299823797301</v>
      </c>
      <c r="AU7" s="126">
        <v>3.0444822321040399</v>
      </c>
      <c r="AV7" s="126">
        <v>4.3559088164578004</v>
      </c>
      <c r="AW7" s="126">
        <v>5.1545150290317103</v>
      </c>
      <c r="AX7" s="126">
        <v>1.87718431763505</v>
      </c>
      <c r="AY7" s="133">
        <v>3.3082231155352102</v>
      </c>
      <c r="AZ7" s="126"/>
      <c r="BA7" s="134">
        <v>-0.73312112823682596</v>
      </c>
      <c r="BB7" s="135">
        <v>-1.7296292144216101</v>
      </c>
      <c r="BC7" s="136">
        <v>-1.23653271155363</v>
      </c>
      <c r="BD7" s="126"/>
      <c r="BE7" s="137">
        <v>1.7386986264629301</v>
      </c>
    </row>
    <row r="8" spans="1:57" x14ac:dyDescent="0.25">
      <c r="A8" s="21" t="s">
        <v>19</v>
      </c>
      <c r="B8" s="3" t="str">
        <f t="shared" ref="B8:B43" si="0">TRIM(A8)</f>
        <v>Norfolk/Virginia Beach, VA</v>
      </c>
      <c r="C8" s="3"/>
      <c r="D8" s="24" t="s">
        <v>16</v>
      </c>
      <c r="E8" s="27" t="s">
        <v>17</v>
      </c>
      <c r="F8" s="3"/>
      <c r="G8" s="153">
        <v>101.641942919683</v>
      </c>
      <c r="H8" s="148">
        <v>100.412945799689</v>
      </c>
      <c r="I8" s="148">
        <v>104.689785733506</v>
      </c>
      <c r="J8" s="148">
        <v>105.26762330177</v>
      </c>
      <c r="K8" s="148">
        <v>111.267321218183</v>
      </c>
      <c r="L8" s="154">
        <v>104.95334469689</v>
      </c>
      <c r="M8" s="148"/>
      <c r="N8" s="155">
        <v>141.23095172725601</v>
      </c>
      <c r="O8" s="156">
        <v>147.329840029651</v>
      </c>
      <c r="P8" s="157">
        <v>144.32909470242799</v>
      </c>
      <c r="Q8" s="148"/>
      <c r="R8" s="158">
        <v>119.058916183287</v>
      </c>
      <c r="S8" s="131"/>
      <c r="T8" s="132">
        <v>-8.1075702445389197</v>
      </c>
      <c r="U8" s="126">
        <v>-12.7334175536204</v>
      </c>
      <c r="V8" s="126">
        <v>-12.3143578930259</v>
      </c>
      <c r="W8" s="126">
        <v>-13.859532544658</v>
      </c>
      <c r="X8" s="126">
        <v>-11.616637814936601</v>
      </c>
      <c r="Y8" s="133">
        <v>-12.090946545679699</v>
      </c>
      <c r="Z8" s="126"/>
      <c r="AA8" s="134">
        <v>-5.7381026560079196</v>
      </c>
      <c r="AB8" s="135">
        <v>-1.9671071597132199</v>
      </c>
      <c r="AC8" s="136">
        <v>-3.81803220990912</v>
      </c>
      <c r="AD8" s="126"/>
      <c r="AE8" s="137">
        <v>-8.3101177411474403</v>
      </c>
      <c r="AF8" s="30"/>
      <c r="AG8" s="153">
        <v>105.837927175608</v>
      </c>
      <c r="AH8" s="148">
        <v>110.434564655644</v>
      </c>
      <c r="AI8" s="148">
        <v>112.96655829193099</v>
      </c>
      <c r="AJ8" s="148">
        <v>112.127521136634</v>
      </c>
      <c r="AK8" s="148">
        <v>114.989829959522</v>
      </c>
      <c r="AL8" s="154">
        <v>111.51770208607699</v>
      </c>
      <c r="AM8" s="148"/>
      <c r="AN8" s="155">
        <v>136.929554803863</v>
      </c>
      <c r="AO8" s="156">
        <v>139.82557629449801</v>
      </c>
      <c r="AP8" s="157">
        <v>138.38716841276201</v>
      </c>
      <c r="AQ8" s="148"/>
      <c r="AR8" s="158">
        <v>120.470678633551</v>
      </c>
      <c r="AS8" s="131"/>
      <c r="AT8" s="132">
        <v>-1.4839511508183301</v>
      </c>
      <c r="AU8" s="126">
        <v>0.16778535353384599</v>
      </c>
      <c r="AV8" s="126">
        <v>-4.0008668967526799E-2</v>
      </c>
      <c r="AW8" s="126">
        <v>-1.6224559027107699</v>
      </c>
      <c r="AX8" s="126">
        <v>-1.75252975183113</v>
      </c>
      <c r="AY8" s="133">
        <v>-0.99184924022091803</v>
      </c>
      <c r="AZ8" s="126"/>
      <c r="BA8" s="134">
        <v>-2.1392267001456502</v>
      </c>
      <c r="BB8" s="135">
        <v>-2.0492882805894199</v>
      </c>
      <c r="BC8" s="136">
        <v>-2.09346238914517</v>
      </c>
      <c r="BD8" s="126"/>
      <c r="BE8" s="137">
        <v>-1.32233744732061</v>
      </c>
    </row>
    <row r="9" spans="1:57" ht="16" x14ac:dyDescent="0.45">
      <c r="A9" s="21" t="s">
        <v>20</v>
      </c>
      <c r="B9" s="81" t="s">
        <v>71</v>
      </c>
      <c r="C9" s="3"/>
      <c r="D9" s="24" t="s">
        <v>16</v>
      </c>
      <c r="E9" s="27" t="s">
        <v>17</v>
      </c>
      <c r="F9" s="3"/>
      <c r="G9" s="153">
        <v>96.977894407926996</v>
      </c>
      <c r="H9" s="148">
        <v>106.991606320472</v>
      </c>
      <c r="I9" s="148">
        <v>113.50740037966099</v>
      </c>
      <c r="J9" s="148">
        <v>114.096013395181</v>
      </c>
      <c r="K9" s="148">
        <v>114.187508314562</v>
      </c>
      <c r="L9" s="154">
        <v>110.064008464963</v>
      </c>
      <c r="M9" s="148"/>
      <c r="N9" s="155">
        <v>126.443080359435</v>
      </c>
      <c r="O9" s="156">
        <v>124.98819791497201</v>
      </c>
      <c r="P9" s="157">
        <v>125.713945246827</v>
      </c>
      <c r="Q9" s="148"/>
      <c r="R9" s="158">
        <v>115.314018015291</v>
      </c>
      <c r="S9" s="131"/>
      <c r="T9" s="132">
        <v>4.6769874249079004</v>
      </c>
      <c r="U9" s="126">
        <v>3.2336678340762401</v>
      </c>
      <c r="V9" s="126">
        <v>2.13547471833895</v>
      </c>
      <c r="W9" s="126">
        <v>2.1857616010799101</v>
      </c>
      <c r="X9" s="126">
        <v>4.6943273094765203</v>
      </c>
      <c r="Y9" s="133">
        <v>3.1685146131505899</v>
      </c>
      <c r="Z9" s="126"/>
      <c r="AA9" s="134">
        <v>4.0617980863719803</v>
      </c>
      <c r="AB9" s="135">
        <v>2.2233632565073602</v>
      </c>
      <c r="AC9" s="136">
        <v>3.1345557439746399</v>
      </c>
      <c r="AD9" s="126"/>
      <c r="AE9" s="137">
        <v>3.1705399297258698</v>
      </c>
      <c r="AF9" s="30"/>
      <c r="AG9" s="153">
        <v>103.076367684872</v>
      </c>
      <c r="AH9" s="148">
        <v>108.739454306491</v>
      </c>
      <c r="AI9" s="148">
        <v>114.443506787046</v>
      </c>
      <c r="AJ9" s="148">
        <v>115.69901687966799</v>
      </c>
      <c r="AK9" s="148">
        <v>119.655702441873</v>
      </c>
      <c r="AL9" s="154">
        <v>112.99157204929099</v>
      </c>
      <c r="AM9" s="148"/>
      <c r="AN9" s="155">
        <v>131.8054682387</v>
      </c>
      <c r="AO9" s="156">
        <v>129.63103537612201</v>
      </c>
      <c r="AP9" s="157">
        <v>130.727433394965</v>
      </c>
      <c r="AQ9" s="148"/>
      <c r="AR9" s="158">
        <v>118.83282433378101</v>
      </c>
      <c r="AS9" s="131"/>
      <c r="AT9" s="132">
        <v>5.37334826541281</v>
      </c>
      <c r="AU9" s="126">
        <v>5.8890839552784202</v>
      </c>
      <c r="AV9" s="126">
        <v>6.3803908961320799</v>
      </c>
      <c r="AW9" s="126">
        <v>7.6700805574655897</v>
      </c>
      <c r="AX9" s="126">
        <v>4.7444325338907696</v>
      </c>
      <c r="AY9" s="133">
        <v>6.0134617948205404</v>
      </c>
      <c r="AZ9" s="126"/>
      <c r="BA9" s="134">
        <v>0.88226908606090104</v>
      </c>
      <c r="BB9" s="135">
        <v>-1.5835517001039601</v>
      </c>
      <c r="BC9" s="136">
        <v>-0.34701340950991499</v>
      </c>
      <c r="BD9" s="126"/>
      <c r="BE9" s="137">
        <v>3.45474790303961</v>
      </c>
    </row>
    <row r="10" spans="1:57" x14ac:dyDescent="0.25">
      <c r="A10" s="21" t="s">
        <v>21</v>
      </c>
      <c r="B10" s="3" t="str">
        <f t="shared" si="0"/>
        <v>Virginia Area</v>
      </c>
      <c r="C10" s="3"/>
      <c r="D10" s="24" t="s">
        <v>16</v>
      </c>
      <c r="E10" s="27" t="s">
        <v>17</v>
      </c>
      <c r="F10" s="3"/>
      <c r="G10" s="153">
        <v>106.06065548702701</v>
      </c>
      <c r="H10" s="148">
        <v>105.119294012129</v>
      </c>
      <c r="I10" s="148">
        <v>108.238796014602</v>
      </c>
      <c r="J10" s="148">
        <v>107.984220564163</v>
      </c>
      <c r="K10" s="148">
        <v>114.327504445537</v>
      </c>
      <c r="L10" s="154">
        <v>108.554051004269</v>
      </c>
      <c r="M10" s="148"/>
      <c r="N10" s="155">
        <v>142.734001093568</v>
      </c>
      <c r="O10" s="156">
        <v>145.650114923384</v>
      </c>
      <c r="P10" s="157">
        <v>144.210701224655</v>
      </c>
      <c r="Q10" s="148"/>
      <c r="R10" s="158">
        <v>120.212458593245</v>
      </c>
      <c r="S10" s="131"/>
      <c r="T10" s="132">
        <v>2.3924502522083202</v>
      </c>
      <c r="U10" s="126">
        <v>-0.56212348834152803</v>
      </c>
      <c r="V10" s="126">
        <v>-1.16776898234746</v>
      </c>
      <c r="W10" s="126">
        <v>-1.42922041634666</v>
      </c>
      <c r="X10" s="126">
        <v>-2.4632314795702901</v>
      </c>
      <c r="Y10" s="133">
        <v>-1.0111257581314499</v>
      </c>
      <c r="Z10" s="126"/>
      <c r="AA10" s="134">
        <v>-3.2034090345188702</v>
      </c>
      <c r="AB10" s="135">
        <v>-0.83458920471538101</v>
      </c>
      <c r="AC10" s="136">
        <v>-2.0059403520285901</v>
      </c>
      <c r="AD10" s="126"/>
      <c r="AE10" s="137">
        <v>-1.8952366308747599</v>
      </c>
      <c r="AF10" s="30"/>
      <c r="AG10" s="153">
        <v>102.29976488059999</v>
      </c>
      <c r="AH10" s="148">
        <v>105.354987673677</v>
      </c>
      <c r="AI10" s="148">
        <v>107.41810773493999</v>
      </c>
      <c r="AJ10" s="148">
        <v>107.585996486883</v>
      </c>
      <c r="AK10" s="148">
        <v>112.532779382214</v>
      </c>
      <c r="AL10" s="154">
        <v>107.367337950178</v>
      </c>
      <c r="AM10" s="148"/>
      <c r="AN10" s="155">
        <v>136.185121478067</v>
      </c>
      <c r="AO10" s="156">
        <v>136.55743504767301</v>
      </c>
      <c r="AP10" s="157">
        <v>136.36709070671799</v>
      </c>
      <c r="AQ10" s="148"/>
      <c r="AR10" s="158">
        <v>116.69380675668999</v>
      </c>
      <c r="AS10" s="131"/>
      <c r="AT10" s="132">
        <v>0.49330831691330201</v>
      </c>
      <c r="AU10" s="126">
        <v>0.71266788833877703</v>
      </c>
      <c r="AV10" s="126">
        <v>0.63055101231553201</v>
      </c>
      <c r="AW10" s="126">
        <v>0.97228199769021395</v>
      </c>
      <c r="AX10" s="126">
        <v>-1.1918670032188901</v>
      </c>
      <c r="AY10" s="133">
        <v>0.25123307214714302</v>
      </c>
      <c r="AZ10" s="126"/>
      <c r="BA10" s="134">
        <v>-1.26440220168761</v>
      </c>
      <c r="BB10" s="135">
        <v>-1.29519746723909</v>
      </c>
      <c r="BC10" s="136">
        <v>-1.2811189609445299</v>
      </c>
      <c r="BD10" s="126"/>
      <c r="BE10" s="137">
        <v>-0.57802926673251598</v>
      </c>
    </row>
    <row r="11" spans="1:57" x14ac:dyDescent="0.25">
      <c r="A11" s="34" t="s">
        <v>22</v>
      </c>
      <c r="B11" s="3" t="str">
        <f t="shared" si="0"/>
        <v>Washington, DC</v>
      </c>
      <c r="C11" s="3"/>
      <c r="D11" s="24" t="s">
        <v>16</v>
      </c>
      <c r="E11" s="27" t="s">
        <v>17</v>
      </c>
      <c r="F11" s="3"/>
      <c r="G11" s="153">
        <v>193.661469755627</v>
      </c>
      <c r="H11" s="148">
        <v>226.028121282494</v>
      </c>
      <c r="I11" s="148">
        <v>251.150966249291</v>
      </c>
      <c r="J11" s="148">
        <v>243.91692957658901</v>
      </c>
      <c r="K11" s="148">
        <v>211.53697465747899</v>
      </c>
      <c r="L11" s="154">
        <v>227.865218505831</v>
      </c>
      <c r="M11" s="148"/>
      <c r="N11" s="155">
        <v>182.985721715446</v>
      </c>
      <c r="O11" s="156">
        <v>184.126100879619</v>
      </c>
      <c r="P11" s="157">
        <v>183.56701053297999</v>
      </c>
      <c r="Q11" s="148"/>
      <c r="R11" s="158">
        <v>215.12343147480399</v>
      </c>
      <c r="S11" s="131"/>
      <c r="T11" s="132">
        <v>12.968304068946001</v>
      </c>
      <c r="U11" s="126">
        <v>15.153497036452899</v>
      </c>
      <c r="V11" s="126">
        <v>14.271538537053599</v>
      </c>
      <c r="W11" s="126">
        <v>10.5508246782989</v>
      </c>
      <c r="X11" s="126">
        <v>0.40906770212688798</v>
      </c>
      <c r="Y11" s="133">
        <v>10.1432133139076</v>
      </c>
      <c r="Z11" s="126"/>
      <c r="AA11" s="134">
        <v>-4.9386621980219898</v>
      </c>
      <c r="AB11" s="135">
        <v>-0.77683733546395195</v>
      </c>
      <c r="AC11" s="136">
        <v>-2.9086189071116801</v>
      </c>
      <c r="AD11" s="126"/>
      <c r="AE11" s="137">
        <v>6.8220399923870998</v>
      </c>
      <c r="AF11" s="30"/>
      <c r="AG11" s="153">
        <v>184.47825251507101</v>
      </c>
      <c r="AH11" s="148">
        <v>213.33190052823201</v>
      </c>
      <c r="AI11" s="148">
        <v>229.52445512890199</v>
      </c>
      <c r="AJ11" s="148">
        <v>225.50047222571101</v>
      </c>
      <c r="AK11" s="148">
        <v>198.64620960392901</v>
      </c>
      <c r="AL11" s="154">
        <v>212.103096859739</v>
      </c>
      <c r="AM11" s="148"/>
      <c r="AN11" s="155">
        <v>181.42709798028901</v>
      </c>
      <c r="AO11" s="156">
        <v>182.34454813769599</v>
      </c>
      <c r="AP11" s="157">
        <v>181.89108708441901</v>
      </c>
      <c r="AQ11" s="148"/>
      <c r="AR11" s="158">
        <v>203.27066970726801</v>
      </c>
      <c r="AS11" s="131"/>
      <c r="AT11" s="132">
        <v>0.203283470830221</v>
      </c>
      <c r="AU11" s="126">
        <v>2.2262490195058202</v>
      </c>
      <c r="AV11" s="126">
        <v>4.9236756664329402</v>
      </c>
      <c r="AW11" s="126">
        <v>6.6045797082544597</v>
      </c>
      <c r="AX11" s="126">
        <v>0.86086357412598402</v>
      </c>
      <c r="AY11" s="133">
        <v>3.37683173155148</v>
      </c>
      <c r="AZ11" s="126"/>
      <c r="BA11" s="134">
        <v>-1.24709223217252</v>
      </c>
      <c r="BB11" s="135">
        <v>-1.9428918593755999</v>
      </c>
      <c r="BC11" s="136">
        <v>-1.60411714798032</v>
      </c>
      <c r="BD11" s="126"/>
      <c r="BE11" s="137">
        <v>2.1043601835476</v>
      </c>
    </row>
    <row r="12" spans="1:57" x14ac:dyDescent="0.25">
      <c r="A12" s="21" t="s">
        <v>23</v>
      </c>
      <c r="B12" s="3" t="str">
        <f t="shared" si="0"/>
        <v>Arlington, VA</v>
      </c>
      <c r="C12" s="3"/>
      <c r="D12" s="24" t="s">
        <v>16</v>
      </c>
      <c r="E12" s="27" t="s">
        <v>17</v>
      </c>
      <c r="F12" s="3"/>
      <c r="G12" s="153">
        <v>212.047595874959</v>
      </c>
      <c r="H12" s="148">
        <v>246.8174308536</v>
      </c>
      <c r="I12" s="148">
        <v>264.308079776368</v>
      </c>
      <c r="J12" s="148">
        <v>259.27694787748499</v>
      </c>
      <c r="K12" s="148">
        <v>225.73932543829</v>
      </c>
      <c r="L12" s="154">
        <v>243.97833807667399</v>
      </c>
      <c r="M12" s="148"/>
      <c r="N12" s="155">
        <v>180.215555555555</v>
      </c>
      <c r="O12" s="156">
        <v>180.04574433041901</v>
      </c>
      <c r="P12" s="157">
        <v>180.13040721682199</v>
      </c>
      <c r="Q12" s="148"/>
      <c r="R12" s="158">
        <v>226.51595006428701</v>
      </c>
      <c r="S12" s="131"/>
      <c r="T12" s="132">
        <v>22.994526569547698</v>
      </c>
      <c r="U12" s="126">
        <v>16.419583355714799</v>
      </c>
      <c r="V12" s="126">
        <v>15.305311599725799</v>
      </c>
      <c r="W12" s="126">
        <v>12.8218512762963</v>
      </c>
      <c r="X12" s="126">
        <v>6.5139989429037097</v>
      </c>
      <c r="Y12" s="133">
        <v>13.424611117319101</v>
      </c>
      <c r="Z12" s="126"/>
      <c r="AA12" s="134">
        <v>1.1984326242689001</v>
      </c>
      <c r="AB12" s="135">
        <v>3.7885704666200999</v>
      </c>
      <c r="AC12" s="136">
        <v>2.4687807237628698</v>
      </c>
      <c r="AD12" s="126"/>
      <c r="AE12" s="137">
        <v>11.5051301134756</v>
      </c>
      <c r="AF12" s="30"/>
      <c r="AG12" s="153">
        <v>202.084485168566</v>
      </c>
      <c r="AH12" s="148">
        <v>234.67697475076801</v>
      </c>
      <c r="AI12" s="148">
        <v>251.21124453462099</v>
      </c>
      <c r="AJ12" s="148">
        <v>249.07850385909299</v>
      </c>
      <c r="AK12" s="148">
        <v>215.307681258977</v>
      </c>
      <c r="AL12" s="154">
        <v>232.466841123601</v>
      </c>
      <c r="AM12" s="148"/>
      <c r="AN12" s="155">
        <v>175.904268128486</v>
      </c>
      <c r="AO12" s="156">
        <v>173.11480029326401</v>
      </c>
      <c r="AP12" s="157">
        <v>174.505588428034</v>
      </c>
      <c r="AQ12" s="148"/>
      <c r="AR12" s="158">
        <v>216.15670931963601</v>
      </c>
      <c r="AS12" s="131"/>
      <c r="AT12" s="132">
        <v>4.7704026786682396</v>
      </c>
      <c r="AU12" s="126">
        <v>4.2301212371930204</v>
      </c>
      <c r="AV12" s="126">
        <v>8.14419965266144</v>
      </c>
      <c r="AW12" s="126">
        <v>9.0007333976419801</v>
      </c>
      <c r="AX12" s="126">
        <v>3.5042445556917698</v>
      </c>
      <c r="AY12" s="133">
        <v>6.2484001467929096</v>
      </c>
      <c r="AZ12" s="126"/>
      <c r="BA12" s="134">
        <v>0.60643262147341304</v>
      </c>
      <c r="BB12" s="135">
        <v>-1.5212179650044699</v>
      </c>
      <c r="BC12" s="136">
        <v>-0.46872409432100398</v>
      </c>
      <c r="BD12" s="126"/>
      <c r="BE12" s="137">
        <v>4.84368706230934</v>
      </c>
    </row>
    <row r="13" spans="1:57" x14ac:dyDescent="0.25">
      <c r="A13" s="21" t="s">
        <v>24</v>
      </c>
      <c r="B13" s="3" t="str">
        <f t="shared" si="0"/>
        <v>Suburban Virginia Area</v>
      </c>
      <c r="C13" s="3"/>
      <c r="D13" s="24" t="s">
        <v>16</v>
      </c>
      <c r="E13" s="27" t="s">
        <v>17</v>
      </c>
      <c r="F13" s="3"/>
      <c r="G13" s="153">
        <v>126.87020330368399</v>
      </c>
      <c r="H13" s="148">
        <v>142.13117542120901</v>
      </c>
      <c r="I13" s="148">
        <v>153.03438442211001</v>
      </c>
      <c r="J13" s="148">
        <v>148.33192976232701</v>
      </c>
      <c r="K13" s="148">
        <v>139.78071485148499</v>
      </c>
      <c r="L13" s="154">
        <v>143.07375792393</v>
      </c>
      <c r="M13" s="148"/>
      <c r="N13" s="155">
        <v>142.49760044642801</v>
      </c>
      <c r="O13" s="156">
        <v>149.985201394943</v>
      </c>
      <c r="P13" s="157">
        <v>146.36236432364299</v>
      </c>
      <c r="Q13" s="148"/>
      <c r="R13" s="158">
        <v>144.078949134824</v>
      </c>
      <c r="S13" s="131"/>
      <c r="T13" s="132">
        <v>10.4572409143949</v>
      </c>
      <c r="U13" s="126">
        <v>12.424851371102299</v>
      </c>
      <c r="V13" s="126">
        <v>12.1830375791259</v>
      </c>
      <c r="W13" s="126">
        <v>7.1495324721601596</v>
      </c>
      <c r="X13" s="126">
        <v>3.1266934172373402</v>
      </c>
      <c r="Y13" s="133">
        <v>8.6699423514418594</v>
      </c>
      <c r="Z13" s="126"/>
      <c r="AA13" s="134">
        <v>-5.4055400450999898</v>
      </c>
      <c r="AB13" s="135">
        <v>-0.34355581628526699</v>
      </c>
      <c r="AC13" s="136">
        <v>-2.7956198449493499</v>
      </c>
      <c r="AD13" s="126"/>
      <c r="AE13" s="137">
        <v>4.47747264116901</v>
      </c>
      <c r="AF13" s="30"/>
      <c r="AG13" s="153">
        <v>126.667061998157</v>
      </c>
      <c r="AH13" s="148">
        <v>138.943806290564</v>
      </c>
      <c r="AI13" s="148">
        <v>146.013529195063</v>
      </c>
      <c r="AJ13" s="148">
        <v>143.66247234991499</v>
      </c>
      <c r="AK13" s="148">
        <v>134.77447980605501</v>
      </c>
      <c r="AL13" s="154">
        <v>138.84040977435899</v>
      </c>
      <c r="AM13" s="148"/>
      <c r="AN13" s="155">
        <v>144.188701957593</v>
      </c>
      <c r="AO13" s="156">
        <v>147.206605786702</v>
      </c>
      <c r="AP13" s="157">
        <v>145.717960383416</v>
      </c>
      <c r="AQ13" s="148"/>
      <c r="AR13" s="158">
        <v>140.91148868855399</v>
      </c>
      <c r="AS13" s="131"/>
      <c r="AT13" s="132">
        <v>10.146096895894599</v>
      </c>
      <c r="AU13" s="126">
        <v>13.192662087789</v>
      </c>
      <c r="AV13" s="126">
        <v>16.435321506211899</v>
      </c>
      <c r="AW13" s="126">
        <v>14.559448873466</v>
      </c>
      <c r="AX13" s="126">
        <v>8.7760170622499007</v>
      </c>
      <c r="AY13" s="133">
        <v>12.9648690750581</v>
      </c>
      <c r="AZ13" s="126"/>
      <c r="BA13" s="134">
        <v>2.5300619171833301</v>
      </c>
      <c r="BB13" s="135">
        <v>2.4302764020880199</v>
      </c>
      <c r="BC13" s="136">
        <v>2.4806072904473799</v>
      </c>
      <c r="BD13" s="126"/>
      <c r="BE13" s="137">
        <v>9.2400508037954197</v>
      </c>
    </row>
    <row r="14" spans="1:57" x14ac:dyDescent="0.25">
      <c r="A14" s="21" t="s">
        <v>25</v>
      </c>
      <c r="B14" s="3" t="str">
        <f t="shared" si="0"/>
        <v>Alexandria, VA</v>
      </c>
      <c r="C14" s="3"/>
      <c r="D14" s="24" t="s">
        <v>16</v>
      </c>
      <c r="E14" s="27" t="s">
        <v>17</v>
      </c>
      <c r="F14" s="3"/>
      <c r="G14" s="153">
        <v>184.203175542406</v>
      </c>
      <c r="H14" s="148">
        <v>209.36472948156501</v>
      </c>
      <c r="I14" s="148">
        <v>214.104399841017</v>
      </c>
      <c r="J14" s="148">
        <v>199.65488245450899</v>
      </c>
      <c r="K14" s="148">
        <v>177.540573684994</v>
      </c>
      <c r="L14" s="154">
        <v>198.00634188828201</v>
      </c>
      <c r="M14" s="148"/>
      <c r="N14" s="155">
        <v>162.55321606475701</v>
      </c>
      <c r="O14" s="156">
        <v>159.19785570521699</v>
      </c>
      <c r="P14" s="157">
        <v>160.870978033066</v>
      </c>
      <c r="Q14" s="148"/>
      <c r="R14" s="158">
        <v>187.89763242969099</v>
      </c>
      <c r="S14" s="131"/>
      <c r="T14" s="132">
        <v>24.7613771726304</v>
      </c>
      <c r="U14" s="126">
        <v>26.387632442761898</v>
      </c>
      <c r="V14" s="126">
        <v>19.687911148764101</v>
      </c>
      <c r="W14" s="126">
        <v>11.096195905966701</v>
      </c>
      <c r="X14" s="126">
        <v>2.71871048976845</v>
      </c>
      <c r="Y14" s="133">
        <v>15.825393967783899</v>
      </c>
      <c r="Z14" s="126"/>
      <c r="AA14" s="134">
        <v>1.13036156316818</v>
      </c>
      <c r="AB14" s="135">
        <v>-0.51209464009404404</v>
      </c>
      <c r="AC14" s="136">
        <v>0.30794979972360198</v>
      </c>
      <c r="AD14" s="126"/>
      <c r="AE14" s="137">
        <v>12.0724918779195</v>
      </c>
      <c r="AF14" s="30"/>
      <c r="AG14" s="153">
        <v>160.61303084945601</v>
      </c>
      <c r="AH14" s="148">
        <v>184.41456732258999</v>
      </c>
      <c r="AI14" s="148">
        <v>190.796815151949</v>
      </c>
      <c r="AJ14" s="148">
        <v>186.284355416935</v>
      </c>
      <c r="AK14" s="148">
        <v>168.014429200206</v>
      </c>
      <c r="AL14" s="154">
        <v>179.13995288648701</v>
      </c>
      <c r="AM14" s="148"/>
      <c r="AN14" s="155">
        <v>153.598601241057</v>
      </c>
      <c r="AO14" s="156">
        <v>153.25263224812099</v>
      </c>
      <c r="AP14" s="157">
        <v>153.42340955205199</v>
      </c>
      <c r="AQ14" s="148"/>
      <c r="AR14" s="158">
        <v>171.75995229776899</v>
      </c>
      <c r="AS14" s="131"/>
      <c r="AT14" s="132">
        <v>0.96565537820422398</v>
      </c>
      <c r="AU14" s="126">
        <v>3.3007757149566399</v>
      </c>
      <c r="AV14" s="126">
        <v>4.0626310114604296</v>
      </c>
      <c r="AW14" s="126">
        <v>5.3741166235511297</v>
      </c>
      <c r="AX14" s="126">
        <v>1.12219868066879</v>
      </c>
      <c r="AY14" s="133">
        <v>3.2485662364253698</v>
      </c>
      <c r="AZ14" s="126"/>
      <c r="BA14" s="134">
        <v>-1.96972329469702</v>
      </c>
      <c r="BB14" s="135">
        <v>-4.1524108118015501</v>
      </c>
      <c r="BC14" s="136">
        <v>-3.0920153258046401</v>
      </c>
      <c r="BD14" s="126"/>
      <c r="BE14" s="137">
        <v>1.60792156540178</v>
      </c>
    </row>
    <row r="15" spans="1:57" x14ac:dyDescent="0.25">
      <c r="A15" s="21" t="s">
        <v>26</v>
      </c>
      <c r="B15" s="3" t="str">
        <f t="shared" si="0"/>
        <v>Fairfax/Tysons Corner, VA</v>
      </c>
      <c r="C15" s="3"/>
      <c r="D15" s="24" t="s">
        <v>16</v>
      </c>
      <c r="E15" s="27" t="s">
        <v>17</v>
      </c>
      <c r="F15" s="3"/>
      <c r="G15" s="153">
        <v>148.30566810835401</v>
      </c>
      <c r="H15" s="148">
        <v>185.97877434679299</v>
      </c>
      <c r="I15" s="148">
        <v>207.780745504659</v>
      </c>
      <c r="J15" s="148">
        <v>208.143098519652</v>
      </c>
      <c r="K15" s="148">
        <v>179.671522302158</v>
      </c>
      <c r="L15" s="154">
        <v>189.918480959139</v>
      </c>
      <c r="M15" s="148"/>
      <c r="N15" s="155">
        <v>150.22982586311301</v>
      </c>
      <c r="O15" s="156">
        <v>144.648596200241</v>
      </c>
      <c r="P15" s="157">
        <v>147.43330764581401</v>
      </c>
      <c r="Q15" s="148"/>
      <c r="R15" s="158">
        <v>177.78588362208399</v>
      </c>
      <c r="S15" s="131"/>
      <c r="T15" s="132">
        <v>5.28497563563272</v>
      </c>
      <c r="U15" s="126">
        <v>10.09017406764</v>
      </c>
      <c r="V15" s="126">
        <v>13.256777027161201</v>
      </c>
      <c r="W15" s="126">
        <v>15.0887191827455</v>
      </c>
      <c r="X15" s="126">
        <v>10.712275324223199</v>
      </c>
      <c r="Y15" s="133">
        <v>11.783745110728701</v>
      </c>
      <c r="Z15" s="126"/>
      <c r="AA15" s="134">
        <v>6.0446491949446504</v>
      </c>
      <c r="AB15" s="135">
        <v>4.9499871441891399</v>
      </c>
      <c r="AC15" s="136">
        <v>5.4875563037475699</v>
      </c>
      <c r="AD15" s="126"/>
      <c r="AE15" s="137">
        <v>10.5853808286596</v>
      </c>
      <c r="AF15" s="30"/>
      <c r="AG15" s="153">
        <v>140.508503894418</v>
      </c>
      <c r="AH15" s="148">
        <v>174.684546359725</v>
      </c>
      <c r="AI15" s="148">
        <v>190.15806066791001</v>
      </c>
      <c r="AJ15" s="148">
        <v>187.53197948035501</v>
      </c>
      <c r="AK15" s="148">
        <v>162.20582704214101</v>
      </c>
      <c r="AL15" s="154">
        <v>173.588710491537</v>
      </c>
      <c r="AM15" s="148"/>
      <c r="AN15" s="155">
        <v>137.53390477705699</v>
      </c>
      <c r="AO15" s="156">
        <v>136.24393735931</v>
      </c>
      <c r="AP15" s="157">
        <v>136.88100241616999</v>
      </c>
      <c r="AQ15" s="148"/>
      <c r="AR15" s="158">
        <v>163.002072141995</v>
      </c>
      <c r="AS15" s="131"/>
      <c r="AT15" s="132">
        <v>-3.07331090516973</v>
      </c>
      <c r="AU15" s="126">
        <v>1.9200199677760801</v>
      </c>
      <c r="AV15" s="126">
        <v>4.0783251289187499</v>
      </c>
      <c r="AW15" s="126">
        <v>5.5923076253562298</v>
      </c>
      <c r="AX15" s="126">
        <v>3.5629592841253701</v>
      </c>
      <c r="AY15" s="133">
        <v>3.03066701084729</v>
      </c>
      <c r="AZ15" s="126"/>
      <c r="BA15" s="134">
        <v>2.3793665856470398</v>
      </c>
      <c r="BB15" s="135">
        <v>-7.9887933385628496E-2</v>
      </c>
      <c r="BC15" s="136">
        <v>1.1194310713203599</v>
      </c>
      <c r="BD15" s="126"/>
      <c r="BE15" s="137">
        <v>2.8224231249507499</v>
      </c>
    </row>
    <row r="16" spans="1:57" x14ac:dyDescent="0.25">
      <c r="A16" s="21" t="s">
        <v>27</v>
      </c>
      <c r="B16" s="3" t="str">
        <f t="shared" si="0"/>
        <v>I-95 Fredericksburg, VA</v>
      </c>
      <c r="C16" s="3"/>
      <c r="D16" s="24" t="s">
        <v>16</v>
      </c>
      <c r="E16" s="27" t="s">
        <v>17</v>
      </c>
      <c r="F16" s="3"/>
      <c r="G16" s="153">
        <v>95.676439376309006</v>
      </c>
      <c r="H16" s="148">
        <v>101.297982692307</v>
      </c>
      <c r="I16" s="148">
        <v>105.503867861885</v>
      </c>
      <c r="J16" s="148">
        <v>106.373934765314</v>
      </c>
      <c r="K16" s="148">
        <v>104.59601495016599</v>
      </c>
      <c r="L16" s="154">
        <v>103.200411845037</v>
      </c>
      <c r="M16" s="148"/>
      <c r="N16" s="155">
        <v>114.44095870678601</v>
      </c>
      <c r="O16" s="156">
        <v>114.895819314641</v>
      </c>
      <c r="P16" s="157">
        <v>114.671476949794</v>
      </c>
      <c r="Q16" s="148"/>
      <c r="R16" s="158">
        <v>106.788979354966</v>
      </c>
      <c r="S16" s="131"/>
      <c r="T16" s="132">
        <v>7.1515565997513297</v>
      </c>
      <c r="U16" s="126">
        <v>7.7211341726719196</v>
      </c>
      <c r="V16" s="126">
        <v>6.28441748506176</v>
      </c>
      <c r="W16" s="126">
        <v>7.9511765094291897</v>
      </c>
      <c r="X16" s="126">
        <v>4.2152416199981397</v>
      </c>
      <c r="Y16" s="133">
        <v>6.5901415471600897</v>
      </c>
      <c r="Z16" s="126"/>
      <c r="AA16" s="134">
        <v>1.61652639677646</v>
      </c>
      <c r="AB16" s="135">
        <v>0.887058629266125</v>
      </c>
      <c r="AC16" s="136">
        <v>1.2551692156569101</v>
      </c>
      <c r="AD16" s="126"/>
      <c r="AE16" s="137">
        <v>4.5339664598654901</v>
      </c>
      <c r="AF16" s="30"/>
      <c r="AG16" s="153">
        <v>94.667818894460694</v>
      </c>
      <c r="AH16" s="148">
        <v>99.458189537380406</v>
      </c>
      <c r="AI16" s="148">
        <v>102.32220494667899</v>
      </c>
      <c r="AJ16" s="148">
        <v>103.180203658957</v>
      </c>
      <c r="AK16" s="148">
        <v>102.538010799894</v>
      </c>
      <c r="AL16" s="154">
        <v>100.75138192304399</v>
      </c>
      <c r="AM16" s="148"/>
      <c r="AN16" s="155">
        <v>113.10838405797099</v>
      </c>
      <c r="AO16" s="156">
        <v>113.62388922751801</v>
      </c>
      <c r="AP16" s="157">
        <v>113.364932556775</v>
      </c>
      <c r="AQ16" s="148"/>
      <c r="AR16" s="158">
        <v>104.760892377315</v>
      </c>
      <c r="AS16" s="131"/>
      <c r="AT16" s="132">
        <v>4.2465875072524097</v>
      </c>
      <c r="AU16" s="126">
        <v>5.15435561745727</v>
      </c>
      <c r="AV16" s="126">
        <v>4.3607532847693102</v>
      </c>
      <c r="AW16" s="126">
        <v>5.4285853337091101</v>
      </c>
      <c r="AX16" s="126">
        <v>3.78383868030051</v>
      </c>
      <c r="AY16" s="133">
        <v>4.6115972326385899</v>
      </c>
      <c r="AZ16" s="126"/>
      <c r="BA16" s="134">
        <v>1.1102915142130301</v>
      </c>
      <c r="BB16" s="135">
        <v>0.25591388516704</v>
      </c>
      <c r="BC16" s="136">
        <v>0.68877518418594097</v>
      </c>
      <c r="BD16" s="126"/>
      <c r="BE16" s="137">
        <v>3.08846344230634</v>
      </c>
    </row>
    <row r="17" spans="1:57" x14ac:dyDescent="0.25">
      <c r="A17" s="21" t="s">
        <v>28</v>
      </c>
      <c r="B17" s="3" t="str">
        <f t="shared" si="0"/>
        <v>Dulles Airport Area, VA</v>
      </c>
      <c r="C17" s="3"/>
      <c r="D17" s="24" t="s">
        <v>16</v>
      </c>
      <c r="E17" s="27" t="s">
        <v>17</v>
      </c>
      <c r="F17" s="3"/>
      <c r="G17" s="153">
        <v>116.272122530967</v>
      </c>
      <c r="H17" s="148">
        <v>140.15584365325</v>
      </c>
      <c r="I17" s="148">
        <v>152.403575629785</v>
      </c>
      <c r="J17" s="148">
        <v>152.68467723067101</v>
      </c>
      <c r="K17" s="148">
        <v>134.323229265967</v>
      </c>
      <c r="L17" s="154">
        <v>141.05745929142401</v>
      </c>
      <c r="M17" s="148"/>
      <c r="N17" s="155">
        <v>116.782769015071</v>
      </c>
      <c r="O17" s="156">
        <v>117.566936527762</v>
      </c>
      <c r="P17" s="157">
        <v>117.180452032707</v>
      </c>
      <c r="Q17" s="148"/>
      <c r="R17" s="158">
        <v>133.89575926629499</v>
      </c>
      <c r="S17" s="131"/>
      <c r="T17" s="132">
        <v>6.3611876799155898</v>
      </c>
      <c r="U17" s="126">
        <v>4.7361621663502698</v>
      </c>
      <c r="V17" s="126">
        <v>6.4928160556306702</v>
      </c>
      <c r="W17" s="126">
        <v>6.1702003336692499</v>
      </c>
      <c r="X17" s="126">
        <v>2.7949451596219599</v>
      </c>
      <c r="Y17" s="133">
        <v>4.8875644166500498</v>
      </c>
      <c r="Z17" s="126"/>
      <c r="AA17" s="134">
        <v>1.9060790365107101</v>
      </c>
      <c r="AB17" s="135">
        <v>2.8799516159196799</v>
      </c>
      <c r="AC17" s="136">
        <v>2.4016095545187701</v>
      </c>
      <c r="AD17" s="126"/>
      <c r="AE17" s="137">
        <v>4.1937718939699904</v>
      </c>
      <c r="AF17" s="30"/>
      <c r="AG17" s="153">
        <v>113.201324733737</v>
      </c>
      <c r="AH17" s="148">
        <v>134.50913060328099</v>
      </c>
      <c r="AI17" s="148">
        <v>144.96482923787599</v>
      </c>
      <c r="AJ17" s="148">
        <v>144.19322619669501</v>
      </c>
      <c r="AK17" s="148">
        <v>127.344929912551</v>
      </c>
      <c r="AL17" s="154">
        <v>134.48454081340699</v>
      </c>
      <c r="AM17" s="148"/>
      <c r="AN17" s="155">
        <v>110.97774722780601</v>
      </c>
      <c r="AO17" s="156">
        <v>110.233567278039</v>
      </c>
      <c r="AP17" s="157">
        <v>110.60588057813</v>
      </c>
      <c r="AQ17" s="148"/>
      <c r="AR17" s="158">
        <v>127.760896609054</v>
      </c>
      <c r="AS17" s="131"/>
      <c r="AT17" s="132">
        <v>-2.7459475222728802</v>
      </c>
      <c r="AU17" s="126">
        <v>0.15990964443646799</v>
      </c>
      <c r="AV17" s="126">
        <v>1.6031280473126499</v>
      </c>
      <c r="AW17" s="126">
        <v>3.3371419830900702</v>
      </c>
      <c r="AX17" s="126">
        <v>0.144891345087995</v>
      </c>
      <c r="AY17" s="133">
        <v>0.95705147089656495</v>
      </c>
      <c r="AZ17" s="126"/>
      <c r="BA17" s="134">
        <v>-1.7884988878608301</v>
      </c>
      <c r="BB17" s="135">
        <v>-1.72673224509082</v>
      </c>
      <c r="BC17" s="136">
        <v>-1.7532125972269399</v>
      </c>
      <c r="BD17" s="126"/>
      <c r="BE17" s="137">
        <v>0.32099422098957903</v>
      </c>
    </row>
    <row r="18" spans="1:57" x14ac:dyDescent="0.25">
      <c r="A18" s="21" t="s">
        <v>29</v>
      </c>
      <c r="B18" s="3" t="str">
        <f t="shared" si="0"/>
        <v>Williamsburg, VA</v>
      </c>
      <c r="C18" s="3"/>
      <c r="D18" s="24" t="s">
        <v>16</v>
      </c>
      <c r="E18" s="27" t="s">
        <v>17</v>
      </c>
      <c r="F18" s="3"/>
      <c r="G18" s="153">
        <v>117.71307301125999</v>
      </c>
      <c r="H18" s="148">
        <v>103.591379066478</v>
      </c>
      <c r="I18" s="148">
        <v>113.027756593581</v>
      </c>
      <c r="J18" s="148">
        <v>114.09104000000001</v>
      </c>
      <c r="K18" s="148">
        <v>127.318061327927</v>
      </c>
      <c r="L18" s="154">
        <v>115.905862670571</v>
      </c>
      <c r="M18" s="148"/>
      <c r="N18" s="155">
        <v>166.012248456229</v>
      </c>
      <c r="O18" s="156">
        <v>175.31553219448</v>
      </c>
      <c r="P18" s="157">
        <v>170.58702852395399</v>
      </c>
      <c r="Q18" s="148"/>
      <c r="R18" s="158">
        <v>137.94146529276</v>
      </c>
      <c r="S18" s="131"/>
      <c r="T18" s="132">
        <v>-26.178863147330201</v>
      </c>
      <c r="U18" s="126">
        <v>-36.120276445212802</v>
      </c>
      <c r="V18" s="126">
        <v>-31.404879036468401</v>
      </c>
      <c r="W18" s="126">
        <v>-30.8176521987589</v>
      </c>
      <c r="X18" s="126">
        <v>-23.699248677534801</v>
      </c>
      <c r="Y18" s="133">
        <v>-29.301577395816601</v>
      </c>
      <c r="Z18" s="126"/>
      <c r="AA18" s="134">
        <v>-10.993907215397799</v>
      </c>
      <c r="AB18" s="135">
        <v>-3.5651279861661198</v>
      </c>
      <c r="AC18" s="136">
        <v>-7.4290356507223798</v>
      </c>
      <c r="AD18" s="126"/>
      <c r="AE18" s="137">
        <v>-19.125968298661601</v>
      </c>
      <c r="AF18" s="30"/>
      <c r="AG18" s="153">
        <v>136.13324190298999</v>
      </c>
      <c r="AH18" s="148">
        <v>142.38390460081101</v>
      </c>
      <c r="AI18" s="148">
        <v>143.16879984156299</v>
      </c>
      <c r="AJ18" s="148">
        <v>140.34467394859001</v>
      </c>
      <c r="AK18" s="148">
        <v>149.580591930835</v>
      </c>
      <c r="AL18" s="154">
        <v>142.71386721079</v>
      </c>
      <c r="AM18" s="148"/>
      <c r="AN18" s="155">
        <v>174.73016221328899</v>
      </c>
      <c r="AO18" s="156">
        <v>177.92796285319099</v>
      </c>
      <c r="AP18" s="157">
        <v>176.294255961728</v>
      </c>
      <c r="AQ18" s="148"/>
      <c r="AR18" s="158">
        <v>154.607029316629</v>
      </c>
      <c r="AS18" s="131"/>
      <c r="AT18" s="132">
        <v>-6.4000510468612397</v>
      </c>
      <c r="AU18" s="126">
        <v>-2.4432736173249499</v>
      </c>
      <c r="AV18" s="126">
        <v>-1.4335653222295199</v>
      </c>
      <c r="AW18" s="126">
        <v>-3.3128676176619098</v>
      </c>
      <c r="AX18" s="126">
        <v>-1.4012319502710999</v>
      </c>
      <c r="AY18" s="133">
        <v>-2.8330936322813498</v>
      </c>
      <c r="AZ18" s="126"/>
      <c r="BA18" s="134">
        <v>-1.7304069688311901</v>
      </c>
      <c r="BB18" s="135">
        <v>-2.3895496991124801</v>
      </c>
      <c r="BC18" s="136">
        <v>-2.0668820610183398</v>
      </c>
      <c r="BD18" s="126"/>
      <c r="BE18" s="137">
        <v>-2.1548618143577301</v>
      </c>
    </row>
    <row r="19" spans="1:57" x14ac:dyDescent="0.25">
      <c r="A19" s="21" t="s">
        <v>30</v>
      </c>
      <c r="B19" s="3" t="str">
        <f t="shared" si="0"/>
        <v>Virginia Beach, VA</v>
      </c>
      <c r="C19" s="3"/>
      <c r="D19" s="24" t="s">
        <v>16</v>
      </c>
      <c r="E19" s="27" t="s">
        <v>17</v>
      </c>
      <c r="F19" s="3"/>
      <c r="G19" s="153">
        <v>113.60078244819699</v>
      </c>
      <c r="H19" s="148">
        <v>109.32016310980801</v>
      </c>
      <c r="I19" s="148">
        <v>112.551383273615</v>
      </c>
      <c r="J19" s="148">
        <v>112.791668919562</v>
      </c>
      <c r="K19" s="148">
        <v>119.02084042851099</v>
      </c>
      <c r="L19" s="154">
        <v>113.675622070161</v>
      </c>
      <c r="M19" s="148"/>
      <c r="N19" s="155">
        <v>158.32527438051599</v>
      </c>
      <c r="O19" s="156">
        <v>166.95123272762601</v>
      </c>
      <c r="P19" s="157">
        <v>162.83272524626699</v>
      </c>
      <c r="Q19" s="148"/>
      <c r="R19" s="158">
        <v>132.72445899020099</v>
      </c>
      <c r="S19" s="131"/>
      <c r="T19" s="132">
        <v>-5.9277485252505402</v>
      </c>
      <c r="U19" s="126">
        <v>-11.610765424168299</v>
      </c>
      <c r="V19" s="126">
        <v>-12.7015313058155</v>
      </c>
      <c r="W19" s="126">
        <v>-12.9121940789605</v>
      </c>
      <c r="X19" s="126">
        <v>-12.258677617830999</v>
      </c>
      <c r="Y19" s="133">
        <v>-11.619439374977199</v>
      </c>
      <c r="Z19" s="126"/>
      <c r="AA19" s="134">
        <v>-8.9009746324045107</v>
      </c>
      <c r="AB19" s="135">
        <v>-5.1222112578618599</v>
      </c>
      <c r="AC19" s="136">
        <v>-6.8978259218376197</v>
      </c>
      <c r="AD19" s="126"/>
      <c r="AE19" s="137">
        <v>-8.8158271600155906</v>
      </c>
      <c r="AF19" s="30"/>
      <c r="AG19" s="153">
        <v>115.754518178444</v>
      </c>
      <c r="AH19" s="148">
        <v>117.257568124171</v>
      </c>
      <c r="AI19" s="148">
        <v>120.078228070975</v>
      </c>
      <c r="AJ19" s="148">
        <v>117.720019280849</v>
      </c>
      <c r="AK19" s="148">
        <v>120.88198650679</v>
      </c>
      <c r="AL19" s="154">
        <v>118.471758062272</v>
      </c>
      <c r="AM19" s="148"/>
      <c r="AN19" s="155">
        <v>152.59095096995901</v>
      </c>
      <c r="AO19" s="156">
        <v>157.67896807369399</v>
      </c>
      <c r="AP19" s="157">
        <v>155.200585833898</v>
      </c>
      <c r="AQ19" s="148"/>
      <c r="AR19" s="158">
        <v>131.43113526283699</v>
      </c>
      <c r="AS19" s="131"/>
      <c r="AT19" s="132">
        <v>-2.5213791894218498</v>
      </c>
      <c r="AU19" s="126">
        <v>-1.7043306507281699</v>
      </c>
      <c r="AV19" s="126">
        <v>-2.9746838936036202</v>
      </c>
      <c r="AW19" s="126">
        <v>-4.7793160893449897</v>
      </c>
      <c r="AX19" s="126">
        <v>-4.7534561694721802</v>
      </c>
      <c r="AY19" s="133">
        <v>-3.5476854891294498</v>
      </c>
      <c r="AZ19" s="126"/>
      <c r="BA19" s="134">
        <v>-4.8273703979575702</v>
      </c>
      <c r="BB19" s="135">
        <v>-3.3229898333407499</v>
      </c>
      <c r="BC19" s="136">
        <v>-4.03851051256955</v>
      </c>
      <c r="BD19" s="126"/>
      <c r="BE19" s="137">
        <v>-3.7454352731265499</v>
      </c>
    </row>
    <row r="20" spans="1:57" x14ac:dyDescent="0.25">
      <c r="A20" s="34" t="s">
        <v>31</v>
      </c>
      <c r="B20" s="3" t="str">
        <f t="shared" si="0"/>
        <v>Norfolk/Portsmouth, VA</v>
      </c>
      <c r="C20" s="3"/>
      <c r="D20" s="24" t="s">
        <v>16</v>
      </c>
      <c r="E20" s="27" t="s">
        <v>17</v>
      </c>
      <c r="F20" s="3"/>
      <c r="G20" s="153">
        <v>99.170710796723696</v>
      </c>
      <c r="H20" s="148">
        <v>103.481670820668</v>
      </c>
      <c r="I20" s="148">
        <v>109.057236386768</v>
      </c>
      <c r="J20" s="148">
        <v>109.538990687679</v>
      </c>
      <c r="K20" s="148">
        <v>113.60699681545201</v>
      </c>
      <c r="L20" s="154">
        <v>107.525374456457</v>
      </c>
      <c r="M20" s="148"/>
      <c r="N20" s="155">
        <v>126.433458997269</v>
      </c>
      <c r="O20" s="156">
        <v>132.25198076190401</v>
      </c>
      <c r="P20" s="157">
        <v>129.40317480860301</v>
      </c>
      <c r="Q20" s="148"/>
      <c r="R20" s="158">
        <v>114.708569568686</v>
      </c>
      <c r="S20" s="131"/>
      <c r="T20" s="132">
        <v>4.3176840823638303</v>
      </c>
      <c r="U20" s="126">
        <v>-0.75416430245375898</v>
      </c>
      <c r="V20" s="126">
        <v>-2.2484991709271598</v>
      </c>
      <c r="W20" s="126">
        <v>-9.0196731202003804</v>
      </c>
      <c r="X20" s="126">
        <v>-5.5261205585047399</v>
      </c>
      <c r="Y20" s="133">
        <v>-3.7891192029780298</v>
      </c>
      <c r="Z20" s="126"/>
      <c r="AA20" s="134">
        <v>-5.3713611478723902</v>
      </c>
      <c r="AB20" s="135">
        <v>-1.1689718547465899</v>
      </c>
      <c r="AC20" s="136">
        <v>-3.22510138765342</v>
      </c>
      <c r="AD20" s="126"/>
      <c r="AE20" s="137">
        <v>-3.7671317967712401</v>
      </c>
      <c r="AF20" s="30"/>
      <c r="AG20" s="153">
        <v>102.454243873484</v>
      </c>
      <c r="AH20" s="148">
        <v>110.935665544568</v>
      </c>
      <c r="AI20" s="148">
        <v>115.06257343489</v>
      </c>
      <c r="AJ20" s="148">
        <v>114.88411538305</v>
      </c>
      <c r="AK20" s="148">
        <v>111.53013302708899</v>
      </c>
      <c r="AL20" s="154">
        <v>111.34649463513399</v>
      </c>
      <c r="AM20" s="148"/>
      <c r="AN20" s="155">
        <v>124.298207624597</v>
      </c>
      <c r="AO20" s="156">
        <v>125.99135019472</v>
      </c>
      <c r="AP20" s="157">
        <v>125.145958014794</v>
      </c>
      <c r="AQ20" s="148"/>
      <c r="AR20" s="158">
        <v>115.70148860182</v>
      </c>
      <c r="AS20" s="131"/>
      <c r="AT20" s="132">
        <v>4.8694820151751097</v>
      </c>
      <c r="AU20" s="126">
        <v>6.1140509593094201</v>
      </c>
      <c r="AV20" s="126">
        <v>4.4174444205108703</v>
      </c>
      <c r="AW20" s="126">
        <v>1.38665978645871</v>
      </c>
      <c r="AX20" s="126">
        <v>0.28239292043863701</v>
      </c>
      <c r="AY20" s="133">
        <v>3.2121381323557299</v>
      </c>
      <c r="AZ20" s="126"/>
      <c r="BA20" s="134">
        <v>2.9091622802877199</v>
      </c>
      <c r="BB20" s="135">
        <v>2.8421491646843702</v>
      </c>
      <c r="BC20" s="136">
        <v>2.8713291155449499</v>
      </c>
      <c r="BD20" s="126"/>
      <c r="BE20" s="137">
        <v>3.1144081958526302</v>
      </c>
    </row>
    <row r="21" spans="1:57" x14ac:dyDescent="0.25">
      <c r="A21" s="35" t="s">
        <v>32</v>
      </c>
      <c r="B21" s="3" t="str">
        <f t="shared" si="0"/>
        <v>Newport News/Hampton, VA</v>
      </c>
      <c r="C21" s="3"/>
      <c r="D21" s="24" t="s">
        <v>16</v>
      </c>
      <c r="E21" s="27" t="s">
        <v>17</v>
      </c>
      <c r="F21" s="3"/>
      <c r="G21" s="153">
        <v>81.942322996818007</v>
      </c>
      <c r="H21" s="148">
        <v>87.480820900167501</v>
      </c>
      <c r="I21" s="148">
        <v>89.557106584452697</v>
      </c>
      <c r="J21" s="148">
        <v>90.099361949265599</v>
      </c>
      <c r="K21" s="148">
        <v>96.2473407064398</v>
      </c>
      <c r="L21" s="154">
        <v>89.486850412912901</v>
      </c>
      <c r="M21" s="148"/>
      <c r="N21" s="155">
        <v>125.15741252258699</v>
      </c>
      <c r="O21" s="156">
        <v>125.95644406965999</v>
      </c>
      <c r="P21" s="157">
        <v>125.55405617435601</v>
      </c>
      <c r="Q21" s="148"/>
      <c r="R21" s="158">
        <v>101.75713690907401</v>
      </c>
      <c r="S21" s="131"/>
      <c r="T21" s="132">
        <v>6.9083573892950003</v>
      </c>
      <c r="U21" s="126">
        <v>7.9965527646189898</v>
      </c>
      <c r="V21" s="126">
        <v>5.4835066155704801</v>
      </c>
      <c r="W21" s="126">
        <v>1.46466869144973</v>
      </c>
      <c r="X21" s="126">
        <v>0.96888062954512799</v>
      </c>
      <c r="Y21" s="133">
        <v>3.9676344421462799</v>
      </c>
      <c r="Z21" s="126"/>
      <c r="AA21" s="134">
        <v>11.7273286046852</v>
      </c>
      <c r="AB21" s="135">
        <v>7.6511781912836803</v>
      </c>
      <c r="AC21" s="136">
        <v>9.5891779133323798</v>
      </c>
      <c r="AD21" s="126"/>
      <c r="AE21" s="137">
        <v>6.4410927863277498</v>
      </c>
      <c r="AF21" s="30"/>
      <c r="AG21" s="153">
        <v>81.684958860281398</v>
      </c>
      <c r="AH21" s="148">
        <v>86.582719485855094</v>
      </c>
      <c r="AI21" s="148">
        <v>88.658085198656906</v>
      </c>
      <c r="AJ21" s="148">
        <v>91.448636160592599</v>
      </c>
      <c r="AK21" s="148">
        <v>93.626426527740094</v>
      </c>
      <c r="AL21" s="154">
        <v>88.728678836683798</v>
      </c>
      <c r="AM21" s="148"/>
      <c r="AN21" s="155">
        <v>108.157058450877</v>
      </c>
      <c r="AO21" s="156">
        <v>109.77847662230801</v>
      </c>
      <c r="AP21" s="157">
        <v>108.974053635521</v>
      </c>
      <c r="AQ21" s="148"/>
      <c r="AR21" s="158">
        <v>95.250222002560506</v>
      </c>
      <c r="AS21" s="131"/>
      <c r="AT21" s="132">
        <v>6.8479490806746899</v>
      </c>
      <c r="AU21" s="126">
        <v>5.7629168996133302</v>
      </c>
      <c r="AV21" s="126">
        <v>5.7101692576869096</v>
      </c>
      <c r="AW21" s="126">
        <v>8.5475028349560205</v>
      </c>
      <c r="AX21" s="126">
        <v>6.8265092234079203</v>
      </c>
      <c r="AY21" s="133">
        <v>6.7643493235648497</v>
      </c>
      <c r="AZ21" s="126"/>
      <c r="BA21" s="134">
        <v>2.2876043523895402</v>
      </c>
      <c r="BB21" s="135">
        <v>-0.61719746533595998</v>
      </c>
      <c r="BC21" s="136">
        <v>0.765655549072908</v>
      </c>
      <c r="BD21" s="126"/>
      <c r="BE21" s="137">
        <v>4.42233890566835</v>
      </c>
    </row>
    <row r="22" spans="1:57" x14ac:dyDescent="0.25">
      <c r="A22" s="36" t="s">
        <v>33</v>
      </c>
      <c r="B22" s="3" t="str">
        <f t="shared" si="0"/>
        <v>Chesapeake/Suffolk, VA</v>
      </c>
      <c r="C22" s="3"/>
      <c r="D22" s="25" t="s">
        <v>16</v>
      </c>
      <c r="E22" s="28" t="s">
        <v>17</v>
      </c>
      <c r="F22" s="3"/>
      <c r="G22" s="159">
        <v>89.626801006922506</v>
      </c>
      <c r="H22" s="160">
        <v>96.0574952380952</v>
      </c>
      <c r="I22" s="160">
        <v>99.619367939842405</v>
      </c>
      <c r="J22" s="160">
        <v>99.565314050964503</v>
      </c>
      <c r="K22" s="160">
        <v>96.538201245868194</v>
      </c>
      <c r="L22" s="161">
        <v>96.6315768431392</v>
      </c>
      <c r="M22" s="148"/>
      <c r="N22" s="162">
        <v>106.451248584132</v>
      </c>
      <c r="O22" s="163">
        <v>108.491099841089</v>
      </c>
      <c r="P22" s="164">
        <v>107.486688176999</v>
      </c>
      <c r="Q22" s="148"/>
      <c r="R22" s="165">
        <v>99.993484628836498</v>
      </c>
      <c r="S22" s="131"/>
      <c r="T22" s="138">
        <v>3.4007568352147302</v>
      </c>
      <c r="U22" s="139">
        <v>3.3868829126272102</v>
      </c>
      <c r="V22" s="139">
        <v>4.5972719140340503</v>
      </c>
      <c r="W22" s="139">
        <v>2.78569513791816</v>
      </c>
      <c r="X22" s="139">
        <v>1.1529704551167099</v>
      </c>
      <c r="Y22" s="140">
        <v>2.9369675565750901</v>
      </c>
      <c r="Z22" s="126"/>
      <c r="AA22" s="141">
        <v>-2.9723189477520702</v>
      </c>
      <c r="AB22" s="142">
        <v>-4.1886702288864397</v>
      </c>
      <c r="AC22" s="143">
        <v>-3.59028624577644</v>
      </c>
      <c r="AD22" s="126"/>
      <c r="AE22" s="144">
        <v>0.47629829600547502</v>
      </c>
      <c r="AF22" s="31"/>
      <c r="AG22" s="159">
        <v>87.059713303578405</v>
      </c>
      <c r="AH22" s="160">
        <v>94.217004571391897</v>
      </c>
      <c r="AI22" s="160">
        <v>97.551922467197798</v>
      </c>
      <c r="AJ22" s="160">
        <v>96.971383446068302</v>
      </c>
      <c r="AK22" s="160">
        <v>93.771343625270106</v>
      </c>
      <c r="AL22" s="161">
        <v>94.253879646029105</v>
      </c>
      <c r="AM22" s="148"/>
      <c r="AN22" s="162">
        <v>101.993446270709</v>
      </c>
      <c r="AO22" s="163">
        <v>103.17697415763701</v>
      </c>
      <c r="AP22" s="164">
        <v>102.586605009398</v>
      </c>
      <c r="AQ22" s="148"/>
      <c r="AR22" s="165">
        <v>96.772983048309698</v>
      </c>
      <c r="AS22" s="131"/>
      <c r="AT22" s="138">
        <v>1.06183439054983</v>
      </c>
      <c r="AU22" s="139">
        <v>1.52201196628255</v>
      </c>
      <c r="AV22" s="139">
        <v>2.9811281416686999</v>
      </c>
      <c r="AW22" s="139">
        <v>2.5653945523633901</v>
      </c>
      <c r="AX22" s="139">
        <v>1.5963644145700999</v>
      </c>
      <c r="AY22" s="140">
        <v>2.0195371517353502</v>
      </c>
      <c r="AZ22" s="126"/>
      <c r="BA22" s="141">
        <v>-1.0229135417514099</v>
      </c>
      <c r="BB22" s="142">
        <v>-1.82150823490417</v>
      </c>
      <c r="BC22" s="143">
        <v>-1.4285229504475701</v>
      </c>
      <c r="BD22" s="126"/>
      <c r="BE22" s="144">
        <v>0.94987866671101095</v>
      </c>
    </row>
    <row r="23" spans="1:57" ht="13" x14ac:dyDescent="0.3">
      <c r="A23" s="35" t="s">
        <v>109</v>
      </c>
      <c r="B23" s="3" t="s">
        <v>109</v>
      </c>
      <c r="C23" s="9"/>
      <c r="D23" s="23" t="s">
        <v>16</v>
      </c>
      <c r="E23" s="26" t="s">
        <v>17</v>
      </c>
      <c r="F23" s="3"/>
      <c r="G23" s="145">
        <v>148.127280334728</v>
      </c>
      <c r="H23" s="146">
        <v>165.31024749558</v>
      </c>
      <c r="I23" s="146">
        <v>176.317027877697</v>
      </c>
      <c r="J23" s="146">
        <v>181.20770506499301</v>
      </c>
      <c r="K23" s="146">
        <v>175.52637053571399</v>
      </c>
      <c r="L23" s="147">
        <v>171.80829456555699</v>
      </c>
      <c r="M23" s="148"/>
      <c r="N23" s="149">
        <v>191.319324212271</v>
      </c>
      <c r="O23" s="150">
        <v>193.86302170283801</v>
      </c>
      <c r="P23" s="151">
        <v>192.58694051580599</v>
      </c>
      <c r="Q23" s="148"/>
      <c r="R23" s="152">
        <v>178.74846335533101</v>
      </c>
      <c r="S23" s="131"/>
      <c r="T23" s="123">
        <v>3.7448954847490499</v>
      </c>
      <c r="U23" s="124">
        <v>5.99543051411331</v>
      </c>
      <c r="V23" s="124">
        <v>3.10385856281138</v>
      </c>
      <c r="W23" s="124">
        <v>3.6381204697729199</v>
      </c>
      <c r="X23" s="124">
        <v>4.0131293756175603</v>
      </c>
      <c r="Y23" s="125">
        <v>3.6022836486680498</v>
      </c>
      <c r="Z23" s="126"/>
      <c r="AA23" s="127">
        <v>3.6179679409977998</v>
      </c>
      <c r="AB23" s="128">
        <v>1.6401216175082001</v>
      </c>
      <c r="AC23" s="129">
        <v>2.5904967543583899</v>
      </c>
      <c r="AD23" s="126"/>
      <c r="AE23" s="130">
        <v>3.0648780354305099</v>
      </c>
      <c r="AF23" s="29"/>
      <c r="AG23" s="145">
        <v>163.40476617303099</v>
      </c>
      <c r="AH23" s="146">
        <v>170.48620882535701</v>
      </c>
      <c r="AI23" s="146">
        <v>181.50449327569601</v>
      </c>
      <c r="AJ23" s="146">
        <v>187.269765068818</v>
      </c>
      <c r="AK23" s="146">
        <v>187.43040231269501</v>
      </c>
      <c r="AL23" s="147">
        <v>179.70208868017201</v>
      </c>
      <c r="AM23" s="148"/>
      <c r="AN23" s="149">
        <v>198.19396781706499</v>
      </c>
      <c r="AO23" s="150">
        <v>188.68213582887699</v>
      </c>
      <c r="AP23" s="151">
        <v>193.462342519685</v>
      </c>
      <c r="AQ23" s="148"/>
      <c r="AR23" s="152">
        <v>184.36878658294501</v>
      </c>
      <c r="AS23" s="131"/>
      <c r="AT23" s="123">
        <v>6.6381160630827596</v>
      </c>
      <c r="AU23" s="124">
        <v>7.5538737400065203</v>
      </c>
      <c r="AV23" s="124">
        <v>8.2000470852799303</v>
      </c>
      <c r="AW23" s="124">
        <v>11.398103040273</v>
      </c>
      <c r="AX23" s="124">
        <v>7.5038410483065601</v>
      </c>
      <c r="AY23" s="125">
        <v>8.4647361588007808</v>
      </c>
      <c r="AZ23" s="126"/>
      <c r="BA23" s="127">
        <v>-0.31563887646222499</v>
      </c>
      <c r="BB23" s="128">
        <v>-7.1172339440243997</v>
      </c>
      <c r="BC23" s="129">
        <v>-3.73876330850646</v>
      </c>
      <c r="BD23" s="126"/>
      <c r="BE23" s="130">
        <v>3.21075815042254</v>
      </c>
    </row>
    <row r="24" spans="1:57" x14ac:dyDescent="0.25">
      <c r="A24" s="35" t="s">
        <v>43</v>
      </c>
      <c r="B24" s="3" t="str">
        <f t="shared" si="0"/>
        <v>Richmond North/Glen Allen, VA</v>
      </c>
      <c r="C24" s="10"/>
      <c r="D24" s="24" t="s">
        <v>16</v>
      </c>
      <c r="E24" s="27" t="s">
        <v>17</v>
      </c>
      <c r="F24" s="3"/>
      <c r="G24" s="153">
        <v>93.623520453866803</v>
      </c>
      <c r="H24" s="148">
        <v>104.509859618337</v>
      </c>
      <c r="I24" s="148">
        <v>109.734272956707</v>
      </c>
      <c r="J24" s="148">
        <v>110.713331409886</v>
      </c>
      <c r="K24" s="148">
        <v>114.18109627156301</v>
      </c>
      <c r="L24" s="154">
        <v>107.674563829337</v>
      </c>
      <c r="M24" s="148"/>
      <c r="N24" s="155">
        <v>130.72638706654101</v>
      </c>
      <c r="O24" s="156">
        <v>127.16091521705</v>
      </c>
      <c r="P24" s="157">
        <v>128.94657983259</v>
      </c>
      <c r="Q24" s="148"/>
      <c r="R24" s="158">
        <v>115.138336901624</v>
      </c>
      <c r="S24" s="131"/>
      <c r="T24" s="132">
        <v>0.14791031459993001</v>
      </c>
      <c r="U24" s="126">
        <v>-0.18387809057125801</v>
      </c>
      <c r="V24" s="126">
        <v>-0.21026765100302899</v>
      </c>
      <c r="W24" s="126">
        <v>0.68307980227986498</v>
      </c>
      <c r="X24" s="126">
        <v>4.4832187364761404</v>
      </c>
      <c r="Y24" s="133">
        <v>1.0981682642727599</v>
      </c>
      <c r="Z24" s="126"/>
      <c r="AA24" s="134">
        <v>6.1896647002132497</v>
      </c>
      <c r="AB24" s="135">
        <v>2.2188930449134499</v>
      </c>
      <c r="AC24" s="136">
        <v>4.1896943005750398</v>
      </c>
      <c r="AD24" s="126"/>
      <c r="AE24" s="137">
        <v>2.5582656411525702</v>
      </c>
      <c r="AF24" s="30"/>
      <c r="AG24" s="153">
        <v>100.022369833775</v>
      </c>
      <c r="AH24" s="148">
        <v>107.45216024766501</v>
      </c>
      <c r="AI24" s="148">
        <v>111.524468312146</v>
      </c>
      <c r="AJ24" s="148">
        <v>112.16540338920601</v>
      </c>
      <c r="AK24" s="148">
        <v>118.48219398201699</v>
      </c>
      <c r="AL24" s="154">
        <v>110.674503915016</v>
      </c>
      <c r="AM24" s="148"/>
      <c r="AN24" s="155">
        <v>135.045611455108</v>
      </c>
      <c r="AO24" s="156">
        <v>133.758227373843</v>
      </c>
      <c r="AP24" s="157">
        <v>134.40463362027</v>
      </c>
      <c r="AQ24" s="148"/>
      <c r="AR24" s="158">
        <v>118.723803701604</v>
      </c>
      <c r="AS24" s="131"/>
      <c r="AT24" s="132">
        <v>1.55079735373434</v>
      </c>
      <c r="AU24" s="126">
        <v>2.9312498464818599</v>
      </c>
      <c r="AV24" s="126">
        <v>2.82376331669643</v>
      </c>
      <c r="AW24" s="126">
        <v>3.8626820918331402</v>
      </c>
      <c r="AX24" s="126">
        <v>2.0576522565526099</v>
      </c>
      <c r="AY24" s="133">
        <v>2.6068826028589802</v>
      </c>
      <c r="AZ24" s="126"/>
      <c r="BA24" s="134">
        <v>-0.67150147312338404</v>
      </c>
      <c r="BB24" s="135">
        <v>-1.8568206393744899</v>
      </c>
      <c r="BC24" s="136">
        <v>-1.2624142270097101</v>
      </c>
      <c r="BD24" s="126"/>
      <c r="BE24" s="137">
        <v>1.1338110512633901</v>
      </c>
    </row>
    <row r="25" spans="1:57" x14ac:dyDescent="0.25">
      <c r="A25" s="35" t="s">
        <v>44</v>
      </c>
      <c r="B25" s="3" t="str">
        <f t="shared" si="0"/>
        <v>Richmond West/Midlothian, VA</v>
      </c>
      <c r="C25" s="3"/>
      <c r="D25" s="24" t="s">
        <v>16</v>
      </c>
      <c r="E25" s="27" t="s">
        <v>17</v>
      </c>
      <c r="F25" s="3"/>
      <c r="G25" s="153">
        <v>82.331317764470995</v>
      </c>
      <c r="H25" s="148">
        <v>89.105052321135901</v>
      </c>
      <c r="I25" s="148">
        <v>90.556294929718803</v>
      </c>
      <c r="J25" s="148">
        <v>88.190448778103601</v>
      </c>
      <c r="K25" s="148">
        <v>88.958240755082201</v>
      </c>
      <c r="L25" s="154">
        <v>88.102229762661494</v>
      </c>
      <c r="M25" s="148"/>
      <c r="N25" s="155">
        <v>108.418193307392</v>
      </c>
      <c r="O25" s="156">
        <v>106.569179815455</v>
      </c>
      <c r="P25" s="157">
        <v>107.488144169406</v>
      </c>
      <c r="Q25" s="148"/>
      <c r="R25" s="158">
        <v>94.964065849818596</v>
      </c>
      <c r="S25" s="131"/>
      <c r="T25" s="132">
        <v>3.9542121980402301</v>
      </c>
      <c r="U25" s="126">
        <v>3.8437459392061699</v>
      </c>
      <c r="V25" s="126">
        <v>2.4128014548049901</v>
      </c>
      <c r="W25" s="126">
        <v>-0.70182556928999296</v>
      </c>
      <c r="X25" s="126">
        <v>1.3399604757176899</v>
      </c>
      <c r="Y25" s="133">
        <v>2.0224194322759201</v>
      </c>
      <c r="Z25" s="126"/>
      <c r="AA25" s="134">
        <v>-0.99730140698363501</v>
      </c>
      <c r="AB25" s="135">
        <v>-0.79546960023061397</v>
      </c>
      <c r="AC25" s="136">
        <v>-0.90196818379381505</v>
      </c>
      <c r="AD25" s="126"/>
      <c r="AE25" s="137">
        <v>0.79577124904458796</v>
      </c>
      <c r="AF25" s="30"/>
      <c r="AG25" s="153">
        <v>84.867750859485795</v>
      </c>
      <c r="AH25" s="148">
        <v>89.098005385413899</v>
      </c>
      <c r="AI25" s="148">
        <v>90.588096258957805</v>
      </c>
      <c r="AJ25" s="148">
        <v>91.374281433607507</v>
      </c>
      <c r="AK25" s="148">
        <v>97.305961490542501</v>
      </c>
      <c r="AL25" s="154">
        <v>91.048661076756105</v>
      </c>
      <c r="AM25" s="148"/>
      <c r="AN25" s="155">
        <v>112.94752493844101</v>
      </c>
      <c r="AO25" s="156">
        <v>113.179015521951</v>
      </c>
      <c r="AP25" s="157">
        <v>113.06382050678801</v>
      </c>
      <c r="AQ25" s="148"/>
      <c r="AR25" s="158">
        <v>98.532172086901397</v>
      </c>
      <c r="AS25" s="131"/>
      <c r="AT25" s="132">
        <v>4.5291522718352697</v>
      </c>
      <c r="AU25" s="126">
        <v>5.6115937046453102</v>
      </c>
      <c r="AV25" s="126">
        <v>5.2453121967879497</v>
      </c>
      <c r="AW25" s="126">
        <v>6.2159967957778504</v>
      </c>
      <c r="AX25" s="126">
        <v>0.73431748239292804</v>
      </c>
      <c r="AY25" s="133">
        <v>4.1843072810266504</v>
      </c>
      <c r="AZ25" s="126"/>
      <c r="BA25" s="134">
        <v>7.5517100920379193E-2</v>
      </c>
      <c r="BB25" s="135">
        <v>-0.45426759440823999</v>
      </c>
      <c r="BC25" s="136">
        <v>-0.188564231298329</v>
      </c>
      <c r="BD25" s="126"/>
      <c r="BE25" s="137">
        <v>2.1898340856018002</v>
      </c>
    </row>
    <row r="26" spans="1:57" x14ac:dyDescent="0.25">
      <c r="A26" s="35" t="s">
        <v>45</v>
      </c>
      <c r="B26" s="3" t="str">
        <f t="shared" si="0"/>
        <v>Petersburg/Chester, VA</v>
      </c>
      <c r="C26" s="3"/>
      <c r="D26" s="24" t="s">
        <v>16</v>
      </c>
      <c r="E26" s="27" t="s">
        <v>17</v>
      </c>
      <c r="F26" s="3"/>
      <c r="G26" s="153">
        <v>88.739653505535003</v>
      </c>
      <c r="H26" s="148">
        <v>92.766795650929794</v>
      </c>
      <c r="I26" s="148">
        <v>96.946153002962504</v>
      </c>
      <c r="J26" s="148">
        <v>97.081087954364506</v>
      </c>
      <c r="K26" s="148">
        <v>92.930192441860399</v>
      </c>
      <c r="L26" s="154">
        <v>93.925805327262296</v>
      </c>
      <c r="M26" s="148"/>
      <c r="N26" s="155">
        <v>98.234908626531094</v>
      </c>
      <c r="O26" s="156">
        <v>99.794692423105701</v>
      </c>
      <c r="P26" s="157">
        <v>99.030923864216405</v>
      </c>
      <c r="Q26" s="148"/>
      <c r="R26" s="158">
        <v>95.500382547429695</v>
      </c>
      <c r="S26" s="131"/>
      <c r="T26" s="132">
        <v>5.3602735500128302</v>
      </c>
      <c r="U26" s="126">
        <v>1.5337116930547701</v>
      </c>
      <c r="V26" s="126">
        <v>5.0088818818437799</v>
      </c>
      <c r="W26" s="126">
        <v>4.8769221091817601</v>
      </c>
      <c r="X26" s="126">
        <v>1.5103286135084999</v>
      </c>
      <c r="Y26" s="133">
        <v>3.53487094417468</v>
      </c>
      <c r="Z26" s="126"/>
      <c r="AA26" s="134">
        <v>3.3567901555056001</v>
      </c>
      <c r="AB26" s="135">
        <v>5.42039774324597</v>
      </c>
      <c r="AC26" s="136">
        <v>4.4050854952724503</v>
      </c>
      <c r="AD26" s="126"/>
      <c r="AE26" s="137">
        <v>3.75921045827788</v>
      </c>
      <c r="AF26" s="30"/>
      <c r="AG26" s="153">
        <v>89.430423166482498</v>
      </c>
      <c r="AH26" s="148">
        <v>93.844718299324597</v>
      </c>
      <c r="AI26" s="148">
        <v>96.198849000419401</v>
      </c>
      <c r="AJ26" s="148">
        <v>97.346023856319803</v>
      </c>
      <c r="AK26" s="148">
        <v>99.145985832048694</v>
      </c>
      <c r="AL26" s="154">
        <v>95.462916793728397</v>
      </c>
      <c r="AM26" s="148"/>
      <c r="AN26" s="155">
        <v>104.694722654901</v>
      </c>
      <c r="AO26" s="156">
        <v>103.317037042206</v>
      </c>
      <c r="AP26" s="157">
        <v>104.019214897014</v>
      </c>
      <c r="AQ26" s="148"/>
      <c r="AR26" s="158">
        <v>98.082986361821796</v>
      </c>
      <c r="AS26" s="131"/>
      <c r="AT26" s="132">
        <v>4.7937217832122503</v>
      </c>
      <c r="AU26" s="126">
        <v>6.0560049064287798</v>
      </c>
      <c r="AV26" s="126">
        <v>7.1391446831667897</v>
      </c>
      <c r="AW26" s="126">
        <v>7.86532689557278</v>
      </c>
      <c r="AX26" s="126">
        <v>5.9795949014701701</v>
      </c>
      <c r="AY26" s="133">
        <v>6.4533516015421402</v>
      </c>
      <c r="AZ26" s="126"/>
      <c r="BA26" s="134">
        <v>5.3143534914392303</v>
      </c>
      <c r="BB26" s="135">
        <v>3.70712072586783</v>
      </c>
      <c r="BC26" s="136">
        <v>4.5241098554583798</v>
      </c>
      <c r="BD26" s="126"/>
      <c r="BE26" s="137">
        <v>5.67159315830314</v>
      </c>
    </row>
    <row r="27" spans="1:57" x14ac:dyDescent="0.25">
      <c r="A27" s="35" t="s">
        <v>97</v>
      </c>
      <c r="B27" s="3" t="s">
        <v>70</v>
      </c>
      <c r="C27" s="3"/>
      <c r="D27" s="24" t="s">
        <v>16</v>
      </c>
      <c r="E27" s="27" t="s">
        <v>17</v>
      </c>
      <c r="F27" s="3"/>
      <c r="G27" s="153">
        <v>108.97607267568701</v>
      </c>
      <c r="H27" s="148">
        <v>102.778913749883</v>
      </c>
      <c r="I27" s="148">
        <v>105.422359166666</v>
      </c>
      <c r="J27" s="148">
        <v>103.980065626864</v>
      </c>
      <c r="K27" s="148">
        <v>107.070954778307</v>
      </c>
      <c r="L27" s="154">
        <v>105.52849936352</v>
      </c>
      <c r="M27" s="148"/>
      <c r="N27" s="155">
        <v>123.40886637369699</v>
      </c>
      <c r="O27" s="156">
        <v>126.047245607184</v>
      </c>
      <c r="P27" s="157">
        <v>124.75523572311</v>
      </c>
      <c r="Q27" s="148"/>
      <c r="R27" s="158">
        <v>111.552955183996</v>
      </c>
      <c r="S27" s="131"/>
      <c r="T27" s="132">
        <v>5.5980500095616197</v>
      </c>
      <c r="U27" s="126">
        <v>-2.5189333610681901</v>
      </c>
      <c r="V27" s="126">
        <v>-2.76036416419509</v>
      </c>
      <c r="W27" s="126">
        <v>-4.6058758035417497</v>
      </c>
      <c r="X27" s="126">
        <v>-7.3281962560751897</v>
      </c>
      <c r="Y27" s="133">
        <v>-3.0112470855245501</v>
      </c>
      <c r="Z27" s="126"/>
      <c r="AA27" s="134">
        <v>-10.553812295296201</v>
      </c>
      <c r="AB27" s="135">
        <v>-9.4200150527352609</v>
      </c>
      <c r="AC27" s="136">
        <v>-9.9728637208021098</v>
      </c>
      <c r="AD27" s="126"/>
      <c r="AE27" s="137">
        <v>-6.2771073805429296</v>
      </c>
      <c r="AF27" s="30"/>
      <c r="AG27" s="153">
        <v>102.20044189996401</v>
      </c>
      <c r="AH27" s="148">
        <v>103.941239039618</v>
      </c>
      <c r="AI27" s="148">
        <v>105.37327451623401</v>
      </c>
      <c r="AJ27" s="148">
        <v>105.633796711184</v>
      </c>
      <c r="AK27" s="148">
        <v>107.959976478863</v>
      </c>
      <c r="AL27" s="154">
        <v>105.182104841936</v>
      </c>
      <c r="AM27" s="148"/>
      <c r="AN27" s="155">
        <v>124.315223394133</v>
      </c>
      <c r="AO27" s="156">
        <v>125.539630911427</v>
      </c>
      <c r="AP27" s="157">
        <v>124.920261338849</v>
      </c>
      <c r="AQ27" s="148"/>
      <c r="AR27" s="158">
        <v>111.34866450178301</v>
      </c>
      <c r="AS27" s="131"/>
      <c r="AT27" s="132">
        <v>2.1500374279138201</v>
      </c>
      <c r="AU27" s="126">
        <v>0.241713752449432</v>
      </c>
      <c r="AV27" s="126">
        <v>0.88392475548023397</v>
      </c>
      <c r="AW27" s="126">
        <v>1.3757214432623699</v>
      </c>
      <c r="AX27" s="126">
        <v>-0.54011734956967505</v>
      </c>
      <c r="AY27" s="133">
        <v>0.70720604822302102</v>
      </c>
      <c r="AZ27" s="126"/>
      <c r="BA27" s="134">
        <v>-3.2447499049286499</v>
      </c>
      <c r="BB27" s="135">
        <v>-3.2560946757303002</v>
      </c>
      <c r="BC27" s="136">
        <v>-3.25459117173913</v>
      </c>
      <c r="BD27" s="126"/>
      <c r="BE27" s="137">
        <v>-1.0465800183915801</v>
      </c>
    </row>
    <row r="28" spans="1:57" x14ac:dyDescent="0.25">
      <c r="A28" s="35" t="s">
        <v>47</v>
      </c>
      <c r="B28" s="3" t="str">
        <f t="shared" si="0"/>
        <v>Roanoke, VA</v>
      </c>
      <c r="C28" s="3"/>
      <c r="D28" s="24" t="s">
        <v>16</v>
      </c>
      <c r="E28" s="27" t="s">
        <v>17</v>
      </c>
      <c r="F28" s="3"/>
      <c r="G28" s="153">
        <v>94.813294503094198</v>
      </c>
      <c r="H28" s="148">
        <v>100.922322580645</v>
      </c>
      <c r="I28" s="148">
        <v>103.795254338719</v>
      </c>
      <c r="J28" s="148">
        <v>108.215459503681</v>
      </c>
      <c r="K28" s="148">
        <v>105.59388418079</v>
      </c>
      <c r="L28" s="154">
        <v>103.145159780801</v>
      </c>
      <c r="M28" s="148"/>
      <c r="N28" s="155">
        <v>109.678833992094</v>
      </c>
      <c r="O28" s="156">
        <v>110.456124349493</v>
      </c>
      <c r="P28" s="157">
        <v>110.07336855275901</v>
      </c>
      <c r="Q28" s="148"/>
      <c r="R28" s="158">
        <v>105.27175386191</v>
      </c>
      <c r="S28" s="131"/>
      <c r="T28" s="132">
        <v>4.2116589396370196</v>
      </c>
      <c r="U28" s="126">
        <v>1.43730027616189</v>
      </c>
      <c r="V28" s="126">
        <v>-1.54848674458905</v>
      </c>
      <c r="W28" s="126">
        <v>5.4793300062428996</v>
      </c>
      <c r="X28" s="126">
        <v>1.05315795473675</v>
      </c>
      <c r="Y28" s="133">
        <v>1.7632753081169601</v>
      </c>
      <c r="Z28" s="126"/>
      <c r="AA28" s="134">
        <v>-12.112847723665899</v>
      </c>
      <c r="AB28" s="135">
        <v>-13.7653457914267</v>
      </c>
      <c r="AC28" s="136">
        <v>-12.995166543309701</v>
      </c>
      <c r="AD28" s="126"/>
      <c r="AE28" s="137">
        <v>-4.5442092453851899</v>
      </c>
      <c r="AF28" s="30"/>
      <c r="AG28" s="153">
        <v>92.379592402057696</v>
      </c>
      <c r="AH28" s="148">
        <v>101.137818068146</v>
      </c>
      <c r="AI28" s="148">
        <v>103.556331683888</v>
      </c>
      <c r="AJ28" s="148">
        <v>101.91326053834401</v>
      </c>
      <c r="AK28" s="148">
        <v>100.830566757093</v>
      </c>
      <c r="AL28" s="154">
        <v>100.376195916838</v>
      </c>
      <c r="AM28" s="148"/>
      <c r="AN28" s="155">
        <v>109.557882943143</v>
      </c>
      <c r="AO28" s="156">
        <v>110.119346692286</v>
      </c>
      <c r="AP28" s="157">
        <v>109.835020323826</v>
      </c>
      <c r="AQ28" s="148"/>
      <c r="AR28" s="158">
        <v>103.35988449620601</v>
      </c>
      <c r="AS28" s="131"/>
      <c r="AT28" s="132">
        <v>-2.1657599075845102</v>
      </c>
      <c r="AU28" s="126">
        <v>1.5757840758375601</v>
      </c>
      <c r="AV28" s="126">
        <v>-0.149736900839082</v>
      </c>
      <c r="AW28" s="126">
        <v>-2.6812368387524099</v>
      </c>
      <c r="AX28" s="126">
        <v>-1.6958148580257999</v>
      </c>
      <c r="AY28" s="133">
        <v>-1.0526883739562301</v>
      </c>
      <c r="AZ28" s="126"/>
      <c r="BA28" s="134">
        <v>-5.9865943339797596</v>
      </c>
      <c r="BB28" s="135">
        <v>-7.0593357123209701</v>
      </c>
      <c r="BC28" s="136">
        <v>-6.53052277415705</v>
      </c>
      <c r="BD28" s="126"/>
      <c r="BE28" s="137">
        <v>-3.1397073512217299</v>
      </c>
    </row>
    <row r="29" spans="1:57" x14ac:dyDescent="0.25">
      <c r="A29" s="35" t="s">
        <v>48</v>
      </c>
      <c r="B29" s="3" t="str">
        <f t="shared" si="0"/>
        <v>Charlottesville, VA</v>
      </c>
      <c r="C29" s="3"/>
      <c r="D29" s="24" t="s">
        <v>16</v>
      </c>
      <c r="E29" s="27" t="s">
        <v>17</v>
      </c>
      <c r="F29" s="3"/>
      <c r="G29" s="153">
        <v>133.53868981481401</v>
      </c>
      <c r="H29" s="148">
        <v>138.17569395017699</v>
      </c>
      <c r="I29" s="148">
        <v>145.18648089171899</v>
      </c>
      <c r="J29" s="148">
        <v>143.742235746316</v>
      </c>
      <c r="K29" s="148">
        <v>168.555298315729</v>
      </c>
      <c r="L29" s="154">
        <v>147.39160434339999</v>
      </c>
      <c r="M29" s="148"/>
      <c r="N29" s="155">
        <v>242.287893923789</v>
      </c>
      <c r="O29" s="156">
        <v>248.55393401649499</v>
      </c>
      <c r="P29" s="157">
        <v>245.46740266328399</v>
      </c>
      <c r="Q29" s="148"/>
      <c r="R29" s="158">
        <v>181.579388152077</v>
      </c>
      <c r="S29" s="131"/>
      <c r="T29" s="132">
        <v>1.21599762908148</v>
      </c>
      <c r="U29" s="126">
        <v>6.09114601409979</v>
      </c>
      <c r="V29" s="126">
        <v>5.04198367036203</v>
      </c>
      <c r="W29" s="126">
        <v>2.6145814505207698</v>
      </c>
      <c r="X29" s="126">
        <v>8.3330829436102007</v>
      </c>
      <c r="Y29" s="133">
        <v>5.1730265083442699</v>
      </c>
      <c r="Z29" s="126"/>
      <c r="AA29" s="134">
        <v>7.9847398989086198</v>
      </c>
      <c r="AB29" s="135">
        <v>12.6534437049798</v>
      </c>
      <c r="AC29" s="136">
        <v>10.3063383124019</v>
      </c>
      <c r="AD29" s="126"/>
      <c r="AE29" s="137">
        <v>8.3004005521713697</v>
      </c>
      <c r="AF29" s="30"/>
      <c r="AG29" s="153">
        <v>132.513632048164</v>
      </c>
      <c r="AH29" s="148">
        <v>132.65263656683001</v>
      </c>
      <c r="AI29" s="148">
        <v>137.95176509676801</v>
      </c>
      <c r="AJ29" s="148">
        <v>136.34590407754001</v>
      </c>
      <c r="AK29" s="148">
        <v>152.48295715464801</v>
      </c>
      <c r="AL29" s="154">
        <v>139.144961683812</v>
      </c>
      <c r="AM29" s="148"/>
      <c r="AN29" s="155">
        <v>212.51809087119599</v>
      </c>
      <c r="AO29" s="156">
        <v>214.841760228353</v>
      </c>
      <c r="AP29" s="157">
        <v>213.64965498806001</v>
      </c>
      <c r="AQ29" s="148"/>
      <c r="AR29" s="158">
        <v>163.67617382324201</v>
      </c>
      <c r="AS29" s="131"/>
      <c r="AT29" s="132">
        <v>2.6765872683988201</v>
      </c>
      <c r="AU29" s="126">
        <v>3.83357252480908</v>
      </c>
      <c r="AV29" s="126">
        <v>2.3899066952944001</v>
      </c>
      <c r="AW29" s="126">
        <v>0.58177746346972103</v>
      </c>
      <c r="AX29" s="126">
        <v>-4.3666729296174998</v>
      </c>
      <c r="AY29" s="133">
        <v>0.49623732633241502</v>
      </c>
      <c r="AZ29" s="126"/>
      <c r="BA29" s="134">
        <v>1.62816622672654</v>
      </c>
      <c r="BB29" s="135">
        <v>2.8909188178913898</v>
      </c>
      <c r="BC29" s="136">
        <v>2.2423876827412101</v>
      </c>
      <c r="BD29" s="126"/>
      <c r="BE29" s="137">
        <v>1.1175528953213001</v>
      </c>
    </row>
    <row r="30" spans="1:57" x14ac:dyDescent="0.25">
      <c r="A30" s="21" t="s">
        <v>49</v>
      </c>
      <c r="B30" t="s">
        <v>72</v>
      </c>
      <c r="C30" s="3"/>
      <c r="D30" s="24" t="s">
        <v>16</v>
      </c>
      <c r="E30" s="27" t="s">
        <v>17</v>
      </c>
      <c r="F30" s="3"/>
      <c r="G30" s="153">
        <v>92.664859055673006</v>
      </c>
      <c r="H30" s="148">
        <v>99.894144119271104</v>
      </c>
      <c r="I30" s="148">
        <v>103.485296589223</v>
      </c>
      <c r="J30" s="148">
        <v>102.96871225355601</v>
      </c>
      <c r="K30" s="148">
        <v>100.083211206896</v>
      </c>
      <c r="L30" s="154">
        <v>100.280136076817</v>
      </c>
      <c r="M30" s="148"/>
      <c r="N30" s="155">
        <v>109.22959016393401</v>
      </c>
      <c r="O30" s="156">
        <v>107.756466588511</v>
      </c>
      <c r="P30" s="157">
        <v>108.503833891648</v>
      </c>
      <c r="Q30" s="148"/>
      <c r="R30" s="158">
        <v>102.928471467896</v>
      </c>
      <c r="S30" s="131"/>
      <c r="T30" s="132">
        <v>-42.508687111871801</v>
      </c>
      <c r="U30" s="126">
        <v>-3.6576357096930798</v>
      </c>
      <c r="V30" s="126">
        <v>-2.0576065878452399</v>
      </c>
      <c r="W30" s="126">
        <v>0.70873232847646095</v>
      </c>
      <c r="X30" s="126">
        <v>-3.37140191873358</v>
      </c>
      <c r="Y30" s="133">
        <v>-14.2024378021838</v>
      </c>
      <c r="Z30" s="126"/>
      <c r="AA30" s="134">
        <v>-3.0673533255766801</v>
      </c>
      <c r="AB30" s="135">
        <v>-4.2217994673056403</v>
      </c>
      <c r="AC30" s="136">
        <v>-3.6372946122262202</v>
      </c>
      <c r="AD30" s="126"/>
      <c r="AE30" s="137">
        <v>-10.9929281635271</v>
      </c>
      <c r="AF30" s="30"/>
      <c r="AG30" s="153">
        <v>116.239535623409</v>
      </c>
      <c r="AH30" s="148">
        <v>99.928859019501601</v>
      </c>
      <c r="AI30" s="148">
        <v>101.43246508688701</v>
      </c>
      <c r="AJ30" s="148">
        <v>101.258319182891</v>
      </c>
      <c r="AK30" s="148">
        <v>99.930856642178298</v>
      </c>
      <c r="AL30" s="154">
        <v>103.319246922126</v>
      </c>
      <c r="AM30" s="148"/>
      <c r="AN30" s="155">
        <v>109.36232150214801</v>
      </c>
      <c r="AO30" s="156">
        <v>108.741496325572</v>
      </c>
      <c r="AP30" s="157">
        <v>109.05935537339499</v>
      </c>
      <c r="AQ30" s="148"/>
      <c r="AR30" s="158">
        <v>105.101773183719</v>
      </c>
      <c r="AS30" s="131"/>
      <c r="AT30" s="132">
        <v>0.87805981341052397</v>
      </c>
      <c r="AU30" s="126">
        <v>0.54373589395192801</v>
      </c>
      <c r="AV30" s="126">
        <v>-0.50219182180935795</v>
      </c>
      <c r="AW30" s="126">
        <v>0.46089161949325702</v>
      </c>
      <c r="AX30" s="126">
        <v>-4.2935261351759202</v>
      </c>
      <c r="AY30" s="133">
        <v>-0.707478750646091</v>
      </c>
      <c r="AZ30" s="126"/>
      <c r="BA30" s="134">
        <v>-12.9853368708389</v>
      </c>
      <c r="BB30" s="135">
        <v>-17.078799457590598</v>
      </c>
      <c r="BC30" s="136">
        <v>-15.081430275565699</v>
      </c>
      <c r="BD30" s="126"/>
      <c r="BE30" s="137">
        <v>-6.02421155470077</v>
      </c>
    </row>
    <row r="31" spans="1:57" x14ac:dyDescent="0.25">
      <c r="A31" s="21" t="s">
        <v>50</v>
      </c>
      <c r="B31" s="3" t="str">
        <f t="shared" si="0"/>
        <v>Staunton &amp; Harrisonburg, VA</v>
      </c>
      <c r="C31" s="3"/>
      <c r="D31" s="24" t="s">
        <v>16</v>
      </c>
      <c r="E31" s="27" t="s">
        <v>17</v>
      </c>
      <c r="F31" s="3"/>
      <c r="G31" s="153">
        <v>96.016985991866207</v>
      </c>
      <c r="H31" s="148">
        <v>93.885710982658907</v>
      </c>
      <c r="I31" s="148">
        <v>96.030633299284901</v>
      </c>
      <c r="J31" s="148">
        <v>95.856058643027595</v>
      </c>
      <c r="K31" s="148">
        <v>105.097583586626</v>
      </c>
      <c r="L31" s="154">
        <v>97.728941151202704</v>
      </c>
      <c r="M31" s="148"/>
      <c r="N31" s="155">
        <v>117.16094017093999</v>
      </c>
      <c r="O31" s="156">
        <v>115.992915789473</v>
      </c>
      <c r="P31" s="157">
        <v>116.57259278897099</v>
      </c>
      <c r="Q31" s="148"/>
      <c r="R31" s="158">
        <v>104.337183432502</v>
      </c>
      <c r="S31" s="131"/>
      <c r="T31" s="132">
        <v>-2.9131462414369702</v>
      </c>
      <c r="U31" s="126">
        <v>-4.7638108118507896</v>
      </c>
      <c r="V31" s="126">
        <v>-4.9649905674118999</v>
      </c>
      <c r="W31" s="126">
        <v>-5.1318165681126597</v>
      </c>
      <c r="X31" s="126">
        <v>-5.3760096034470202</v>
      </c>
      <c r="Y31" s="133">
        <v>-4.7710184160729803</v>
      </c>
      <c r="Z31" s="126"/>
      <c r="AA31" s="134">
        <v>-6.8987240230184801</v>
      </c>
      <c r="AB31" s="135">
        <v>-5.9490963091421003</v>
      </c>
      <c r="AC31" s="136">
        <v>-6.4347961524708497</v>
      </c>
      <c r="AD31" s="126"/>
      <c r="AE31" s="137">
        <v>-5.10203342214768</v>
      </c>
      <c r="AF31" s="30"/>
      <c r="AG31" s="153">
        <v>95.4744117968323</v>
      </c>
      <c r="AH31" s="148">
        <v>96.626968094329797</v>
      </c>
      <c r="AI31" s="148">
        <v>97.664844491733504</v>
      </c>
      <c r="AJ31" s="148">
        <v>99.089282015065905</v>
      </c>
      <c r="AK31" s="148">
        <v>104.360115117289</v>
      </c>
      <c r="AL31" s="154">
        <v>98.986739316886101</v>
      </c>
      <c r="AM31" s="148"/>
      <c r="AN31" s="155">
        <v>115.617584453809</v>
      </c>
      <c r="AO31" s="156">
        <v>113.96538881118801</v>
      </c>
      <c r="AP31" s="157">
        <v>114.809816745871</v>
      </c>
      <c r="AQ31" s="148"/>
      <c r="AR31" s="158">
        <v>104.203724524303</v>
      </c>
      <c r="AS31" s="131"/>
      <c r="AT31" s="132">
        <v>0.50277444032664298</v>
      </c>
      <c r="AU31" s="126">
        <v>-1.2046030093923199</v>
      </c>
      <c r="AV31" s="126">
        <v>-1.43814363355275</v>
      </c>
      <c r="AW31" s="126">
        <v>0.62166936284518404</v>
      </c>
      <c r="AX31" s="126">
        <v>-0.55703618069889504</v>
      </c>
      <c r="AY31" s="133">
        <v>-0.42951448316062002</v>
      </c>
      <c r="AZ31" s="126"/>
      <c r="BA31" s="134">
        <v>-4.0110306983513304</v>
      </c>
      <c r="BB31" s="135">
        <v>-5.2409838482234603</v>
      </c>
      <c r="BC31" s="136">
        <v>-4.6114911260867197</v>
      </c>
      <c r="BD31" s="126"/>
      <c r="BE31" s="137">
        <v>-2.0192202739076701</v>
      </c>
    </row>
    <row r="32" spans="1:57" x14ac:dyDescent="0.25">
      <c r="A32" s="21" t="s">
        <v>51</v>
      </c>
      <c r="B32" s="3" t="str">
        <f t="shared" si="0"/>
        <v>Blacksburg &amp; Wytheville, VA</v>
      </c>
      <c r="C32" s="3"/>
      <c r="D32" s="24" t="s">
        <v>16</v>
      </c>
      <c r="E32" s="27" t="s">
        <v>17</v>
      </c>
      <c r="F32" s="3"/>
      <c r="G32" s="153">
        <v>95.946638457921907</v>
      </c>
      <c r="H32" s="148">
        <v>98.329751053236294</v>
      </c>
      <c r="I32" s="148">
        <v>98.687587290502705</v>
      </c>
      <c r="J32" s="148">
        <v>98.691196732954495</v>
      </c>
      <c r="K32" s="148">
        <v>102.97860785665</v>
      </c>
      <c r="L32" s="154">
        <v>99.115394894894806</v>
      </c>
      <c r="M32" s="148"/>
      <c r="N32" s="155">
        <v>166.482399783315</v>
      </c>
      <c r="O32" s="156">
        <v>173.086456527449</v>
      </c>
      <c r="P32" s="157">
        <v>169.83506600880099</v>
      </c>
      <c r="Q32" s="148"/>
      <c r="R32" s="158">
        <v>124.58860752197501</v>
      </c>
      <c r="S32" s="131"/>
      <c r="T32" s="132">
        <v>-4.4214731679224801</v>
      </c>
      <c r="U32" s="126">
        <v>-2.2084706683180899</v>
      </c>
      <c r="V32" s="126">
        <v>-2.5029990715071002</v>
      </c>
      <c r="W32" s="126">
        <v>-3.08132042939621</v>
      </c>
      <c r="X32" s="126">
        <v>-8.2027378176912702</v>
      </c>
      <c r="Y32" s="133">
        <v>-4.2663978656313502</v>
      </c>
      <c r="Z32" s="126"/>
      <c r="AA32" s="134">
        <v>-1.1440246130455201</v>
      </c>
      <c r="AB32" s="135">
        <v>3.5726776849469299</v>
      </c>
      <c r="AC32" s="136">
        <v>1.24576850525701</v>
      </c>
      <c r="AD32" s="126"/>
      <c r="AE32" s="137">
        <v>-0.88687701053655199</v>
      </c>
      <c r="AF32" s="30"/>
      <c r="AG32" s="153">
        <v>95.483302375809899</v>
      </c>
      <c r="AH32" s="148">
        <v>99.561689911247896</v>
      </c>
      <c r="AI32" s="148">
        <v>100.19362027283699</v>
      </c>
      <c r="AJ32" s="148">
        <v>103.28849264403701</v>
      </c>
      <c r="AK32" s="148">
        <v>107.757303259293</v>
      </c>
      <c r="AL32" s="154">
        <v>101.70103565929401</v>
      </c>
      <c r="AM32" s="148"/>
      <c r="AN32" s="155">
        <v>150.13399553848001</v>
      </c>
      <c r="AO32" s="156">
        <v>152.43717023976399</v>
      </c>
      <c r="AP32" s="157">
        <v>151.24245990164201</v>
      </c>
      <c r="AQ32" s="148"/>
      <c r="AR32" s="158">
        <v>119.16342929653401</v>
      </c>
      <c r="AS32" s="131"/>
      <c r="AT32" s="132">
        <v>-5.0274972882733397</v>
      </c>
      <c r="AU32" s="126">
        <v>0.93447103570109902</v>
      </c>
      <c r="AV32" s="126">
        <v>1.33039777000532</v>
      </c>
      <c r="AW32" s="126">
        <v>4.9291439916112703</v>
      </c>
      <c r="AX32" s="126">
        <v>0.71405773600370703</v>
      </c>
      <c r="AY32" s="133">
        <v>0.85400066106643602</v>
      </c>
      <c r="AZ32" s="126"/>
      <c r="BA32" s="134">
        <v>3.75839639597912</v>
      </c>
      <c r="BB32" s="135">
        <v>3.2476003898531598</v>
      </c>
      <c r="BC32" s="136">
        <v>3.4886516520246</v>
      </c>
      <c r="BD32" s="126"/>
      <c r="BE32" s="137">
        <v>2.2369669330641799</v>
      </c>
    </row>
    <row r="33" spans="1:64" x14ac:dyDescent="0.25">
      <c r="A33" s="21" t="s">
        <v>52</v>
      </c>
      <c r="B33" s="3" t="str">
        <f t="shared" si="0"/>
        <v>Lynchburg, VA</v>
      </c>
      <c r="C33" s="3"/>
      <c r="D33" s="24" t="s">
        <v>16</v>
      </c>
      <c r="E33" s="27" t="s">
        <v>17</v>
      </c>
      <c r="F33" s="3"/>
      <c r="G33" s="153">
        <v>96.5956043046357</v>
      </c>
      <c r="H33" s="148">
        <v>100.100552913198</v>
      </c>
      <c r="I33" s="148">
        <v>106.173154495777</v>
      </c>
      <c r="J33" s="148">
        <v>106.10100100100099</v>
      </c>
      <c r="K33" s="148">
        <v>107.079183564567</v>
      </c>
      <c r="L33" s="154">
        <v>103.867734472934</v>
      </c>
      <c r="M33" s="148"/>
      <c r="N33" s="155">
        <v>131.345643939393</v>
      </c>
      <c r="O33" s="156">
        <v>133.39910531697299</v>
      </c>
      <c r="P33" s="157">
        <v>132.33300147492599</v>
      </c>
      <c r="Q33" s="148"/>
      <c r="R33" s="158">
        <v>112.884062913649</v>
      </c>
      <c r="S33" s="131"/>
      <c r="T33" s="132">
        <v>-0.23379308637639001</v>
      </c>
      <c r="U33" s="126">
        <v>-2.0658712978568499</v>
      </c>
      <c r="V33" s="126">
        <v>0.44396370878299002</v>
      </c>
      <c r="W33" s="126">
        <v>0.57957494308168001</v>
      </c>
      <c r="X33" s="126">
        <v>-1.3702978813498801</v>
      </c>
      <c r="Y33" s="133">
        <v>-0.65761653401909403</v>
      </c>
      <c r="Z33" s="126"/>
      <c r="AA33" s="134">
        <v>-1.71657040860352E-2</v>
      </c>
      <c r="AB33" s="135">
        <v>3.9981153837978098</v>
      </c>
      <c r="AC33" s="136">
        <v>1.9021095588011101</v>
      </c>
      <c r="AD33" s="126"/>
      <c r="AE33" s="137">
        <v>-0.50082509549322995</v>
      </c>
      <c r="AF33" s="30"/>
      <c r="AG33" s="153">
        <v>95.672315415185096</v>
      </c>
      <c r="AH33" s="148">
        <v>101.672198124267</v>
      </c>
      <c r="AI33" s="148">
        <v>105.00525833444</v>
      </c>
      <c r="AJ33" s="148">
        <v>105.506345924453</v>
      </c>
      <c r="AK33" s="148">
        <v>113.93031213114701</v>
      </c>
      <c r="AL33" s="154">
        <v>105.135524137126</v>
      </c>
      <c r="AM33" s="148"/>
      <c r="AN33" s="155">
        <v>132.29548795327301</v>
      </c>
      <c r="AO33" s="156">
        <v>127.052385049365</v>
      </c>
      <c r="AP33" s="157">
        <v>129.867110661092</v>
      </c>
      <c r="AQ33" s="148"/>
      <c r="AR33" s="158">
        <v>112.766563533016</v>
      </c>
      <c r="AS33" s="131"/>
      <c r="AT33" s="132">
        <v>-1.95038013860691</v>
      </c>
      <c r="AU33" s="126">
        <v>-2.4985770512778198</v>
      </c>
      <c r="AV33" s="126">
        <v>-1.6364572717642201</v>
      </c>
      <c r="AW33" s="126">
        <v>-1.26321992234971</v>
      </c>
      <c r="AX33" s="126">
        <v>-2.3038976349478699</v>
      </c>
      <c r="AY33" s="133">
        <v>-1.9795984239828901</v>
      </c>
      <c r="AZ33" s="126"/>
      <c r="BA33" s="134">
        <v>-1.6687522579574301</v>
      </c>
      <c r="BB33" s="135">
        <v>-2.4207599201022401</v>
      </c>
      <c r="BC33" s="136">
        <v>-1.95233435346127</v>
      </c>
      <c r="BD33" s="126"/>
      <c r="BE33" s="137">
        <v>-2.4081446201054701</v>
      </c>
    </row>
    <row r="34" spans="1:64" x14ac:dyDescent="0.25">
      <c r="A34" s="21" t="s">
        <v>77</v>
      </c>
      <c r="B34" s="3" t="str">
        <f t="shared" si="0"/>
        <v>Central Virginia</v>
      </c>
      <c r="C34" s="3"/>
      <c r="D34" s="24" t="s">
        <v>16</v>
      </c>
      <c r="E34" s="27" t="s">
        <v>17</v>
      </c>
      <c r="F34" s="3"/>
      <c r="G34" s="153">
        <v>103.667271098863</v>
      </c>
      <c r="H34" s="148">
        <v>111.53627827753201</v>
      </c>
      <c r="I34" s="148">
        <v>117.659928678678</v>
      </c>
      <c r="J34" s="148">
        <v>117.797065035355</v>
      </c>
      <c r="K34" s="148">
        <v>122.928591368816</v>
      </c>
      <c r="L34" s="154">
        <v>115.617534120721</v>
      </c>
      <c r="M34" s="148"/>
      <c r="N34" s="155">
        <v>146.85838684766699</v>
      </c>
      <c r="O34" s="156">
        <v>147.50502942599101</v>
      </c>
      <c r="P34" s="157">
        <v>147.18304298550899</v>
      </c>
      <c r="Q34" s="148"/>
      <c r="R34" s="158">
        <v>126.20098511939</v>
      </c>
      <c r="S34" s="131"/>
      <c r="T34" s="132">
        <v>3.6750055008712699</v>
      </c>
      <c r="U34" s="126">
        <v>3.4991253918552299</v>
      </c>
      <c r="V34" s="126">
        <v>2.3319731889140201</v>
      </c>
      <c r="W34" s="126">
        <v>2.0845318234555701</v>
      </c>
      <c r="X34" s="126">
        <v>5.1391602545065904</v>
      </c>
      <c r="Y34" s="133">
        <v>3.2490711909238201</v>
      </c>
      <c r="Z34" s="126"/>
      <c r="AA34" s="134">
        <v>5.3619209634284299</v>
      </c>
      <c r="AB34" s="135">
        <v>6.3528017662007201</v>
      </c>
      <c r="AC34" s="136">
        <v>5.8583745548073702</v>
      </c>
      <c r="AD34" s="126"/>
      <c r="AE34" s="137">
        <v>4.2233475159811702</v>
      </c>
      <c r="AF34" s="30"/>
      <c r="AG34" s="153">
        <v>107.275832678711</v>
      </c>
      <c r="AH34" s="148">
        <v>112.065949669988</v>
      </c>
      <c r="AI34" s="148">
        <v>117.092935115003</v>
      </c>
      <c r="AJ34" s="148">
        <v>117.911608286605</v>
      </c>
      <c r="AK34" s="148">
        <v>124.291355224016</v>
      </c>
      <c r="AL34" s="154">
        <v>116.387210935737</v>
      </c>
      <c r="AM34" s="148"/>
      <c r="AN34" s="155">
        <v>144.78345053635201</v>
      </c>
      <c r="AO34" s="156">
        <v>142.89030707666799</v>
      </c>
      <c r="AP34" s="157">
        <v>143.852263346124</v>
      </c>
      <c r="AQ34" s="148"/>
      <c r="AR34" s="158">
        <v>125.363317077831</v>
      </c>
      <c r="AS34" s="131"/>
      <c r="AT34" s="132">
        <v>4.3932265450411903</v>
      </c>
      <c r="AU34" s="126">
        <v>4.7497962106368901</v>
      </c>
      <c r="AV34" s="126">
        <v>4.7128477892112102</v>
      </c>
      <c r="AW34" s="126">
        <v>5.4934289045130802</v>
      </c>
      <c r="AX34" s="126">
        <v>2.4080872627027898</v>
      </c>
      <c r="AY34" s="133">
        <v>4.2425324535178897</v>
      </c>
      <c r="AZ34" s="126"/>
      <c r="BA34" s="134">
        <v>1.1937804119572</v>
      </c>
      <c r="BB34" s="135">
        <v>-0.195296610685533</v>
      </c>
      <c r="BC34" s="136">
        <v>0.51009347423594997</v>
      </c>
      <c r="BD34" s="126"/>
      <c r="BE34" s="137">
        <v>2.5908183346908298</v>
      </c>
    </row>
    <row r="35" spans="1:64" x14ac:dyDescent="0.25">
      <c r="A35" s="21" t="s">
        <v>78</v>
      </c>
      <c r="B35" s="3" t="str">
        <f t="shared" si="0"/>
        <v>Chesapeake Bay</v>
      </c>
      <c r="C35" s="3"/>
      <c r="D35" s="24" t="s">
        <v>16</v>
      </c>
      <c r="E35" s="27" t="s">
        <v>17</v>
      </c>
      <c r="F35" s="3"/>
      <c r="G35" s="153">
        <v>95.029709677419305</v>
      </c>
      <c r="H35" s="148">
        <v>100.474081381011</v>
      </c>
      <c r="I35" s="148">
        <v>101.215080275229</v>
      </c>
      <c r="J35" s="148">
        <v>96.766897347174094</v>
      </c>
      <c r="K35" s="148">
        <v>109.86714453584</v>
      </c>
      <c r="L35" s="154">
        <v>100.98390698831101</v>
      </c>
      <c r="M35" s="148"/>
      <c r="N35" s="155">
        <v>127.075683229813</v>
      </c>
      <c r="O35" s="156">
        <v>131.50179916317899</v>
      </c>
      <c r="P35" s="157">
        <v>129.277226847034</v>
      </c>
      <c r="Q35" s="148"/>
      <c r="R35" s="158">
        <v>110.13412754501</v>
      </c>
      <c r="S35" s="131"/>
      <c r="T35" s="132">
        <v>-8.1258553257775308</v>
      </c>
      <c r="U35" s="126">
        <v>-3.99133960120382</v>
      </c>
      <c r="V35" s="126">
        <v>-4.05350272529361</v>
      </c>
      <c r="W35" s="126">
        <v>-12.5703977155662</v>
      </c>
      <c r="X35" s="126">
        <v>-3.1142345353708998</v>
      </c>
      <c r="Y35" s="133">
        <v>-6.3368171170590699</v>
      </c>
      <c r="Z35" s="126"/>
      <c r="AA35" s="134">
        <v>-4.6917255221081096</v>
      </c>
      <c r="AB35" s="135">
        <v>-3.6435026671672701</v>
      </c>
      <c r="AC35" s="136">
        <v>-4.1694722933274804</v>
      </c>
      <c r="AD35" s="126"/>
      <c r="AE35" s="137">
        <v>-5.81334630839876</v>
      </c>
      <c r="AF35" s="30"/>
      <c r="AG35" s="153">
        <v>95.927556793827605</v>
      </c>
      <c r="AH35" s="148">
        <v>98.659503065505007</v>
      </c>
      <c r="AI35" s="148">
        <v>99.454055469953701</v>
      </c>
      <c r="AJ35" s="148">
        <v>98.013338480543496</v>
      </c>
      <c r="AK35" s="148">
        <v>106.976979759645</v>
      </c>
      <c r="AL35" s="154">
        <v>100.01337136035001</v>
      </c>
      <c r="AM35" s="148"/>
      <c r="AN35" s="155">
        <v>124.761943546015</v>
      </c>
      <c r="AO35" s="156">
        <v>126.133111866501</v>
      </c>
      <c r="AP35" s="157">
        <v>125.43048365225199</v>
      </c>
      <c r="AQ35" s="148"/>
      <c r="AR35" s="158">
        <v>107.78224739799199</v>
      </c>
      <c r="AS35" s="131"/>
      <c r="AT35" s="132">
        <v>-6.3216119976929601</v>
      </c>
      <c r="AU35" s="126">
        <v>-6.1962187591679498</v>
      </c>
      <c r="AV35" s="126">
        <v>-5.4143293599398801</v>
      </c>
      <c r="AW35" s="126">
        <v>-5.2165325151337703</v>
      </c>
      <c r="AX35" s="126">
        <v>-1.77703059165999</v>
      </c>
      <c r="AY35" s="133">
        <v>-4.8641504048055797</v>
      </c>
      <c r="AZ35" s="126"/>
      <c r="BA35" s="134">
        <v>-3.6862048046356701</v>
      </c>
      <c r="BB35" s="135">
        <v>-3.41986021822522</v>
      </c>
      <c r="BC35" s="136">
        <v>-3.5633819384011298</v>
      </c>
      <c r="BD35" s="126"/>
      <c r="BE35" s="137">
        <v>-4.5511332873353298</v>
      </c>
    </row>
    <row r="36" spans="1:64" x14ac:dyDescent="0.25">
      <c r="A36" s="21" t="s">
        <v>79</v>
      </c>
      <c r="B36" s="3" t="str">
        <f t="shared" si="0"/>
        <v>Coastal Virginia - Eastern Shore</v>
      </c>
      <c r="C36" s="3"/>
      <c r="D36" s="24" t="s">
        <v>16</v>
      </c>
      <c r="E36" s="27" t="s">
        <v>17</v>
      </c>
      <c r="F36" s="3"/>
      <c r="G36" s="153">
        <v>110.339686609686</v>
      </c>
      <c r="H36" s="148">
        <v>105.053059602649</v>
      </c>
      <c r="I36" s="148">
        <v>100.96287234042499</v>
      </c>
      <c r="J36" s="148">
        <v>99.631532364597007</v>
      </c>
      <c r="K36" s="148">
        <v>102.49886871508301</v>
      </c>
      <c r="L36" s="154">
        <v>103.61430200977701</v>
      </c>
      <c r="M36" s="148"/>
      <c r="N36" s="155">
        <v>121.440709302325</v>
      </c>
      <c r="O36" s="156">
        <v>125.04990249187399</v>
      </c>
      <c r="P36" s="157">
        <v>123.309068984856</v>
      </c>
      <c r="Q36" s="148"/>
      <c r="R36" s="158">
        <v>110.039877401646</v>
      </c>
      <c r="S36" s="131"/>
      <c r="T36" s="132">
        <v>1.23340653850441</v>
      </c>
      <c r="U36" s="126">
        <v>-6.5224463431444004</v>
      </c>
      <c r="V36" s="126">
        <v>-5.88279463075179</v>
      </c>
      <c r="W36" s="126">
        <v>-10.307379866401</v>
      </c>
      <c r="X36" s="126">
        <v>-15.510436134023299</v>
      </c>
      <c r="Y36" s="133">
        <v>-7.9731566605464197</v>
      </c>
      <c r="Z36" s="126"/>
      <c r="AA36" s="134">
        <v>-14.2398384987118</v>
      </c>
      <c r="AB36" s="135">
        <v>-11.9622891976973</v>
      </c>
      <c r="AC36" s="136">
        <v>-13.0562944373933</v>
      </c>
      <c r="AD36" s="126"/>
      <c r="AE36" s="137">
        <v>-10.2876668481639</v>
      </c>
      <c r="AF36" s="30"/>
      <c r="AG36" s="153">
        <v>101.784903225806</v>
      </c>
      <c r="AH36" s="148">
        <v>103.37704244954701</v>
      </c>
      <c r="AI36" s="148">
        <v>103.53925</v>
      </c>
      <c r="AJ36" s="148">
        <v>105.030434231378</v>
      </c>
      <c r="AK36" s="148">
        <v>105.53744845360799</v>
      </c>
      <c r="AL36" s="154">
        <v>103.978072837632</v>
      </c>
      <c r="AM36" s="148"/>
      <c r="AN36" s="155">
        <v>121.931937142857</v>
      </c>
      <c r="AO36" s="156">
        <v>124.389605528361</v>
      </c>
      <c r="AP36" s="157">
        <v>123.156013193747</v>
      </c>
      <c r="AQ36" s="148"/>
      <c r="AR36" s="158">
        <v>110.206370453169</v>
      </c>
      <c r="AS36" s="131"/>
      <c r="AT36" s="132">
        <v>-3.06621160337329</v>
      </c>
      <c r="AU36" s="126">
        <v>-4.2197738386199903</v>
      </c>
      <c r="AV36" s="126">
        <v>-1.68988893110789</v>
      </c>
      <c r="AW36" s="126">
        <v>-1.9136124734639499</v>
      </c>
      <c r="AX36" s="126">
        <v>-5.6513199243388499</v>
      </c>
      <c r="AY36" s="133">
        <v>-3.3672356575174298</v>
      </c>
      <c r="AZ36" s="126"/>
      <c r="BA36" s="134">
        <v>-10.6138327891126</v>
      </c>
      <c r="BB36" s="135">
        <v>-8.8113160228193408</v>
      </c>
      <c r="BC36" s="136">
        <v>-9.7160661680276892</v>
      </c>
      <c r="BD36" s="126"/>
      <c r="BE36" s="137">
        <v>-5.9551924991521803</v>
      </c>
    </row>
    <row r="37" spans="1:64" x14ac:dyDescent="0.25">
      <c r="A37" s="21" t="s">
        <v>80</v>
      </c>
      <c r="B37" s="3" t="str">
        <f t="shared" si="0"/>
        <v>Coastal Virginia - Hampton Roads</v>
      </c>
      <c r="C37" s="3"/>
      <c r="D37" s="24" t="s">
        <v>16</v>
      </c>
      <c r="E37" s="27" t="s">
        <v>17</v>
      </c>
      <c r="F37" s="3"/>
      <c r="G37" s="153">
        <v>101.36531183398699</v>
      </c>
      <c r="H37" s="148">
        <v>100.009555588957</v>
      </c>
      <c r="I37" s="148">
        <v>104.301434603071</v>
      </c>
      <c r="J37" s="148">
        <v>105.046804519877</v>
      </c>
      <c r="K37" s="148">
        <v>111.00380844902401</v>
      </c>
      <c r="L37" s="154">
        <v>104.642134635041</v>
      </c>
      <c r="M37" s="148"/>
      <c r="N37" s="155">
        <v>141.00859390226901</v>
      </c>
      <c r="O37" s="156">
        <v>147.05047939898199</v>
      </c>
      <c r="P37" s="157">
        <v>144.07871779508599</v>
      </c>
      <c r="Q37" s="148"/>
      <c r="R37" s="158">
        <v>118.766697813584</v>
      </c>
      <c r="S37" s="131"/>
      <c r="T37" s="132">
        <v>-8.1671717479186192</v>
      </c>
      <c r="U37" s="126">
        <v>-12.8553628652247</v>
      </c>
      <c r="V37" s="126">
        <v>-12.4224022220008</v>
      </c>
      <c r="W37" s="126">
        <v>-13.845674923769099</v>
      </c>
      <c r="X37" s="126">
        <v>-11.664668046817001</v>
      </c>
      <c r="Y37" s="133">
        <v>-12.1547376302541</v>
      </c>
      <c r="Z37" s="126"/>
      <c r="AA37" s="134">
        <v>-5.73945240390122</v>
      </c>
      <c r="AB37" s="135">
        <v>-1.9483661253729201</v>
      </c>
      <c r="AC37" s="136">
        <v>-3.8093853439743599</v>
      </c>
      <c r="AD37" s="126"/>
      <c r="AE37" s="137">
        <v>-8.3450285662275299</v>
      </c>
      <c r="AF37" s="30"/>
      <c r="AG37" s="153">
        <v>105.55768057008299</v>
      </c>
      <c r="AH37" s="148">
        <v>110.09697645008001</v>
      </c>
      <c r="AI37" s="148">
        <v>112.603036523565</v>
      </c>
      <c r="AJ37" s="148">
        <v>111.832732305386</v>
      </c>
      <c r="AK37" s="148">
        <v>114.698281332246</v>
      </c>
      <c r="AL37" s="154">
        <v>111.20145802213599</v>
      </c>
      <c r="AM37" s="148"/>
      <c r="AN37" s="155">
        <v>136.60697401123801</v>
      </c>
      <c r="AO37" s="156">
        <v>139.50312053020099</v>
      </c>
      <c r="AP37" s="157">
        <v>138.064845332701</v>
      </c>
      <c r="AQ37" s="148"/>
      <c r="AR37" s="158">
        <v>120.147265725059</v>
      </c>
      <c r="AS37" s="131"/>
      <c r="AT37" s="132">
        <v>-1.5841369613805101</v>
      </c>
      <c r="AU37" s="126">
        <v>5.1875461818285902E-2</v>
      </c>
      <c r="AV37" s="126">
        <v>-0.183774578315402</v>
      </c>
      <c r="AW37" s="126">
        <v>-1.6978708705601799</v>
      </c>
      <c r="AX37" s="126">
        <v>-1.8417954001044099</v>
      </c>
      <c r="AY37" s="133">
        <v>-1.0980208160931799</v>
      </c>
      <c r="AZ37" s="126"/>
      <c r="BA37" s="134">
        <v>-2.2040693222058199</v>
      </c>
      <c r="BB37" s="135">
        <v>-2.0824989565275702</v>
      </c>
      <c r="BC37" s="136">
        <v>-2.1425217465077102</v>
      </c>
      <c r="BD37" s="126"/>
      <c r="BE37" s="137">
        <v>-1.41126256048666</v>
      </c>
    </row>
    <row r="38" spans="1:64" x14ac:dyDescent="0.25">
      <c r="A38" s="20" t="s">
        <v>81</v>
      </c>
      <c r="B38" s="3" t="str">
        <f t="shared" si="0"/>
        <v>Northern Virginia</v>
      </c>
      <c r="C38" s="3"/>
      <c r="D38" s="24" t="s">
        <v>16</v>
      </c>
      <c r="E38" s="27" t="s">
        <v>17</v>
      </c>
      <c r="F38" s="3"/>
      <c r="G38" s="153">
        <v>152.03742261103599</v>
      </c>
      <c r="H38" s="148">
        <v>178.29341096418</v>
      </c>
      <c r="I38" s="148">
        <v>189.86023713089699</v>
      </c>
      <c r="J38" s="148">
        <v>185.41563179136901</v>
      </c>
      <c r="K38" s="148">
        <v>164.66263677458701</v>
      </c>
      <c r="L38" s="154">
        <v>175.75014546533299</v>
      </c>
      <c r="M38" s="148"/>
      <c r="N38" s="155">
        <v>144.59173527359701</v>
      </c>
      <c r="O38" s="156">
        <v>143.98705749938799</v>
      </c>
      <c r="P38" s="157">
        <v>144.28664181131299</v>
      </c>
      <c r="Q38" s="148"/>
      <c r="R38" s="158">
        <v>166.64410853184</v>
      </c>
      <c r="S38" s="131"/>
      <c r="T38" s="132">
        <v>16.879124086766002</v>
      </c>
      <c r="U38" s="126">
        <v>16.369875938024698</v>
      </c>
      <c r="V38" s="126">
        <v>14.0342748271538</v>
      </c>
      <c r="W38" s="126">
        <v>11.157218520629099</v>
      </c>
      <c r="X38" s="126">
        <v>5.7157710276525897</v>
      </c>
      <c r="Y38" s="133">
        <v>12.109367191010101</v>
      </c>
      <c r="Z38" s="126"/>
      <c r="AA38" s="134">
        <v>0.79222655702771305</v>
      </c>
      <c r="AB38" s="135">
        <v>1.59873385384716</v>
      </c>
      <c r="AC38" s="136">
        <v>1.1925543998953401</v>
      </c>
      <c r="AD38" s="126"/>
      <c r="AE38" s="137">
        <v>9.3646310218733593</v>
      </c>
      <c r="AF38" s="30"/>
      <c r="AG38" s="153">
        <v>143.50479933791601</v>
      </c>
      <c r="AH38" s="148">
        <v>166.89623682263701</v>
      </c>
      <c r="AI38" s="148">
        <v>177.183518166379</v>
      </c>
      <c r="AJ38" s="148">
        <v>174.80031099732199</v>
      </c>
      <c r="AK38" s="148">
        <v>155.52749538663599</v>
      </c>
      <c r="AL38" s="154">
        <v>165.01964544737899</v>
      </c>
      <c r="AM38" s="148"/>
      <c r="AN38" s="155">
        <v>139.57608969259499</v>
      </c>
      <c r="AO38" s="156">
        <v>139.16646690988199</v>
      </c>
      <c r="AP38" s="157">
        <v>139.37020897068399</v>
      </c>
      <c r="AQ38" s="148"/>
      <c r="AR38" s="158">
        <v>157.56429878211199</v>
      </c>
      <c r="AS38" s="131"/>
      <c r="AT38" s="132">
        <v>1.7580967519148401</v>
      </c>
      <c r="AU38" s="126">
        <v>3.8519226404725</v>
      </c>
      <c r="AV38" s="126">
        <v>6.0925932862612102</v>
      </c>
      <c r="AW38" s="126">
        <v>7.2978688848939202</v>
      </c>
      <c r="AX38" s="126">
        <v>3.53033159039629</v>
      </c>
      <c r="AY38" s="133">
        <v>4.8814177301743102</v>
      </c>
      <c r="AZ38" s="126"/>
      <c r="BA38" s="134">
        <v>0.49753627022368002</v>
      </c>
      <c r="BB38" s="135">
        <v>-1.23206477233442</v>
      </c>
      <c r="BC38" s="136">
        <v>-0.383521143235039</v>
      </c>
      <c r="BD38" s="126"/>
      <c r="BE38" s="137">
        <v>3.5791419432704599</v>
      </c>
    </row>
    <row r="39" spans="1:64" x14ac:dyDescent="0.25">
      <c r="A39" s="22" t="s">
        <v>82</v>
      </c>
      <c r="B39" s="3" t="str">
        <f t="shared" si="0"/>
        <v>Shenandoah Valley</v>
      </c>
      <c r="C39" s="3"/>
      <c r="D39" s="25" t="s">
        <v>16</v>
      </c>
      <c r="E39" s="28" t="s">
        <v>17</v>
      </c>
      <c r="F39" s="3"/>
      <c r="G39" s="159">
        <v>94.925013899920501</v>
      </c>
      <c r="H39" s="160">
        <v>95.568291406381903</v>
      </c>
      <c r="I39" s="160">
        <v>98.848141734574995</v>
      </c>
      <c r="J39" s="160">
        <v>96.816947964812798</v>
      </c>
      <c r="K39" s="160">
        <v>101.773875522259</v>
      </c>
      <c r="L39" s="161">
        <v>97.815735252072798</v>
      </c>
      <c r="M39" s="148"/>
      <c r="N39" s="162">
        <v>115.999753256513</v>
      </c>
      <c r="O39" s="163">
        <v>116.90133932971899</v>
      </c>
      <c r="P39" s="164">
        <v>116.454242236024</v>
      </c>
      <c r="Q39" s="148"/>
      <c r="R39" s="165">
        <v>104.12271863637299</v>
      </c>
      <c r="S39" s="131"/>
      <c r="T39" s="138">
        <v>-4.3393276675108297</v>
      </c>
      <c r="U39" s="139">
        <v>-5.05898196459973</v>
      </c>
      <c r="V39" s="139">
        <v>-2.9778403254219299</v>
      </c>
      <c r="W39" s="139">
        <v>-5.1187016686954099</v>
      </c>
      <c r="X39" s="139">
        <v>-7.0513238538760801</v>
      </c>
      <c r="Y39" s="140">
        <v>-5.1138331033970701</v>
      </c>
      <c r="Z39" s="126"/>
      <c r="AA39" s="141">
        <v>-7.7885632210384399</v>
      </c>
      <c r="AB39" s="142">
        <v>-5.8725869890170097</v>
      </c>
      <c r="AC39" s="143">
        <v>-6.8282071390693604</v>
      </c>
      <c r="AD39" s="126"/>
      <c r="AE39" s="144">
        <v>-5.9786964381656</v>
      </c>
      <c r="AF39" s="31"/>
      <c r="AG39" s="159">
        <v>93.397038343101201</v>
      </c>
      <c r="AH39" s="160">
        <v>95.935930372148803</v>
      </c>
      <c r="AI39" s="160">
        <v>97.887953242666001</v>
      </c>
      <c r="AJ39" s="160">
        <v>98.486421725239595</v>
      </c>
      <c r="AK39" s="160">
        <v>101.097419142371</v>
      </c>
      <c r="AL39" s="161">
        <v>97.652913904185397</v>
      </c>
      <c r="AM39" s="148"/>
      <c r="AN39" s="162">
        <v>113.13229288676401</v>
      </c>
      <c r="AO39" s="163">
        <v>112.285210574955</v>
      </c>
      <c r="AP39" s="164">
        <v>112.717587053823</v>
      </c>
      <c r="AQ39" s="148"/>
      <c r="AR39" s="165">
        <v>102.55739448585599</v>
      </c>
      <c r="AS39" s="131"/>
      <c r="AT39" s="138">
        <v>-1.0997166545222199</v>
      </c>
      <c r="AU39" s="139">
        <v>-1.3873290331808299</v>
      </c>
      <c r="AV39" s="139">
        <v>-0.725439683006186</v>
      </c>
      <c r="AW39" s="139">
        <v>4.6441418733016602E-3</v>
      </c>
      <c r="AX39" s="139">
        <v>-1.6502936840398901</v>
      </c>
      <c r="AY39" s="140">
        <v>-0.96904937878151098</v>
      </c>
      <c r="AZ39" s="126"/>
      <c r="BA39" s="141">
        <v>-5.12945009215791</v>
      </c>
      <c r="BB39" s="142">
        <v>-6.3820550806628198</v>
      </c>
      <c r="BC39" s="143">
        <v>-5.7465443781656598</v>
      </c>
      <c r="BD39" s="126"/>
      <c r="BE39" s="144">
        <v>-2.9656887609637401</v>
      </c>
    </row>
    <row r="40" spans="1:64" ht="13" x14ac:dyDescent="0.3">
      <c r="A40" s="19" t="s">
        <v>83</v>
      </c>
      <c r="B40" s="3" t="str">
        <f t="shared" si="0"/>
        <v>Southern Virginia</v>
      </c>
      <c r="C40" s="9"/>
      <c r="D40" s="23" t="s">
        <v>16</v>
      </c>
      <c r="E40" s="26" t="s">
        <v>17</v>
      </c>
      <c r="F40" s="3"/>
      <c r="G40" s="145">
        <v>129.111190581963</v>
      </c>
      <c r="H40" s="146">
        <v>106.454678861788</v>
      </c>
      <c r="I40" s="146">
        <v>109.94986131934</v>
      </c>
      <c r="J40" s="146">
        <v>110.24497548095</v>
      </c>
      <c r="K40" s="146">
        <v>105.523582211342</v>
      </c>
      <c r="L40" s="147">
        <v>111.91024437144399</v>
      </c>
      <c r="M40" s="148"/>
      <c r="N40" s="149">
        <v>108.441475604918</v>
      </c>
      <c r="O40" s="150">
        <v>110.825569900405</v>
      </c>
      <c r="P40" s="151">
        <v>109.676811926605</v>
      </c>
      <c r="Q40" s="148"/>
      <c r="R40" s="152">
        <v>111.250541410263</v>
      </c>
      <c r="S40" s="131"/>
      <c r="T40" s="123">
        <v>40.281954123154797</v>
      </c>
      <c r="U40" s="124">
        <v>5.7871941120860804</v>
      </c>
      <c r="V40" s="124">
        <v>4.1363926584726398</v>
      </c>
      <c r="W40" s="124">
        <v>3.3122840872563</v>
      </c>
      <c r="X40" s="124">
        <v>-7.6197135358103996</v>
      </c>
      <c r="Y40" s="125">
        <v>6.7352140699426002</v>
      </c>
      <c r="Z40" s="126"/>
      <c r="AA40" s="127">
        <v>-21.841890791598399</v>
      </c>
      <c r="AB40" s="128">
        <v>-21.8097418568967</v>
      </c>
      <c r="AC40" s="129">
        <v>-21.823668601377602</v>
      </c>
      <c r="AD40" s="126"/>
      <c r="AE40" s="130">
        <v>-4.5364777222281001</v>
      </c>
      <c r="AF40" s="29"/>
      <c r="AG40" s="145">
        <v>103.760753233578</v>
      </c>
      <c r="AH40" s="146">
        <v>104.29254690385901</v>
      </c>
      <c r="AI40" s="146">
        <v>108.042125011523</v>
      </c>
      <c r="AJ40" s="146">
        <v>108.485552255429</v>
      </c>
      <c r="AK40" s="146">
        <v>107.881321050568</v>
      </c>
      <c r="AL40" s="147">
        <v>106.658106324252</v>
      </c>
      <c r="AM40" s="148"/>
      <c r="AN40" s="149">
        <v>116.20486532463801</v>
      </c>
      <c r="AO40" s="150">
        <v>119.41725</v>
      </c>
      <c r="AP40" s="151">
        <v>117.830478035572</v>
      </c>
      <c r="AQ40" s="148"/>
      <c r="AR40" s="152">
        <v>110.009082597068</v>
      </c>
      <c r="AS40" s="131"/>
      <c r="AT40" s="123">
        <v>12.3315624318296</v>
      </c>
      <c r="AU40" s="124">
        <v>3.9721596314076599</v>
      </c>
      <c r="AV40" s="124">
        <v>5.1080632681260898</v>
      </c>
      <c r="AW40" s="124">
        <v>4.5784163242915996</v>
      </c>
      <c r="AX40" s="124">
        <v>2.85127260894301</v>
      </c>
      <c r="AY40" s="125">
        <v>5.2263491612361799</v>
      </c>
      <c r="AZ40" s="126"/>
      <c r="BA40" s="127">
        <v>-1.5088993637831401E-2</v>
      </c>
      <c r="BB40" s="128">
        <v>1.33815579544309</v>
      </c>
      <c r="BC40" s="129">
        <v>0.67937844353919097</v>
      </c>
      <c r="BD40" s="126"/>
      <c r="BE40" s="130">
        <v>3.5409788147779899</v>
      </c>
      <c r="BF40" s="76"/>
      <c r="BG40" s="76"/>
      <c r="BH40" s="76"/>
      <c r="BI40" s="76"/>
      <c r="BJ40" s="76"/>
      <c r="BK40" s="76"/>
      <c r="BL40" s="76"/>
    </row>
    <row r="41" spans="1:64" x14ac:dyDescent="0.25">
      <c r="A41" s="20" t="s">
        <v>84</v>
      </c>
      <c r="B41" s="3" t="str">
        <f t="shared" si="0"/>
        <v>Southwest Virginia - Blue Ridge Highlands</v>
      </c>
      <c r="C41" s="10"/>
      <c r="D41" s="24" t="s">
        <v>16</v>
      </c>
      <c r="E41" s="27" t="s">
        <v>17</v>
      </c>
      <c r="F41" s="3"/>
      <c r="G41" s="153">
        <v>99.307862068965505</v>
      </c>
      <c r="H41" s="148">
        <v>100.66370421882201</v>
      </c>
      <c r="I41" s="148">
        <v>103.858672019765</v>
      </c>
      <c r="J41" s="148">
        <v>103.412199462031</v>
      </c>
      <c r="K41" s="148">
        <v>107.864794780046</v>
      </c>
      <c r="L41" s="154">
        <v>103.259722520107</v>
      </c>
      <c r="M41" s="148"/>
      <c r="N41" s="155">
        <v>154.42711901924</v>
      </c>
      <c r="O41" s="156">
        <v>158.58986211535199</v>
      </c>
      <c r="P41" s="157">
        <v>156.52152115059201</v>
      </c>
      <c r="Q41" s="148"/>
      <c r="R41" s="158">
        <v>121.66774766081799</v>
      </c>
      <c r="S41" s="131"/>
      <c r="T41" s="132">
        <v>-27.480386938721399</v>
      </c>
      <c r="U41" s="126">
        <v>-7.1154134446520798</v>
      </c>
      <c r="V41" s="126">
        <v>-4.4057752720847203</v>
      </c>
      <c r="W41" s="126">
        <v>-3.6172173067767099</v>
      </c>
      <c r="X41" s="126">
        <v>-6.1597340328937902</v>
      </c>
      <c r="Y41" s="133">
        <v>-9.9695756109768094</v>
      </c>
      <c r="Z41" s="126"/>
      <c r="AA41" s="134">
        <v>-2.9801740196866802</v>
      </c>
      <c r="AB41" s="135">
        <v>-0.70999397051184399</v>
      </c>
      <c r="AC41" s="136">
        <v>-1.8364686835844599</v>
      </c>
      <c r="AD41" s="126"/>
      <c r="AE41" s="137">
        <v>-6.0548577642867603</v>
      </c>
      <c r="AF41" s="30"/>
      <c r="AG41" s="153">
        <v>107.631470569397</v>
      </c>
      <c r="AH41" s="148">
        <v>102.900327513345</v>
      </c>
      <c r="AI41" s="148">
        <v>104.65914979544699</v>
      </c>
      <c r="AJ41" s="148">
        <v>106.039794835514</v>
      </c>
      <c r="AK41" s="148">
        <v>110.862912550842</v>
      </c>
      <c r="AL41" s="154">
        <v>106.487405052414</v>
      </c>
      <c r="AM41" s="148"/>
      <c r="AN41" s="155">
        <v>144.13993305972801</v>
      </c>
      <c r="AO41" s="156">
        <v>144.93453101715801</v>
      </c>
      <c r="AP41" s="157">
        <v>144.52406615346601</v>
      </c>
      <c r="AQ41" s="148"/>
      <c r="AR41" s="158">
        <v>119.529957300547</v>
      </c>
      <c r="AS41" s="131"/>
      <c r="AT41" s="132">
        <v>-4.9638356450829901</v>
      </c>
      <c r="AU41" s="126">
        <v>-2.2544418085295499</v>
      </c>
      <c r="AV41" s="126">
        <v>-9.4261229681320002E-2</v>
      </c>
      <c r="AW41" s="126">
        <v>3.1041693496138998</v>
      </c>
      <c r="AX41" s="126">
        <v>-0.646939904876628</v>
      </c>
      <c r="AY41" s="133">
        <v>-0.85110484278337395</v>
      </c>
      <c r="AZ41" s="126"/>
      <c r="BA41" s="134">
        <v>-1.34854888158163</v>
      </c>
      <c r="BB41" s="135">
        <v>-2.8010221143823699</v>
      </c>
      <c r="BC41" s="136">
        <v>-2.07871989771701</v>
      </c>
      <c r="BD41" s="126"/>
      <c r="BE41" s="137">
        <v>-1.27691433772597</v>
      </c>
      <c r="BF41" s="76"/>
      <c r="BG41" s="76"/>
      <c r="BH41" s="76"/>
      <c r="BI41" s="76"/>
      <c r="BJ41" s="76"/>
      <c r="BK41" s="76"/>
      <c r="BL41" s="76"/>
    </row>
    <row r="42" spans="1:64" x14ac:dyDescent="0.25">
      <c r="A42" s="21" t="s">
        <v>85</v>
      </c>
      <c r="B42" s="3" t="str">
        <f t="shared" si="0"/>
        <v>Southwest Virginia - Heart of Appalachia</v>
      </c>
      <c r="C42" s="3"/>
      <c r="D42" s="24" t="s">
        <v>16</v>
      </c>
      <c r="E42" s="27" t="s">
        <v>17</v>
      </c>
      <c r="F42" s="3"/>
      <c r="G42" s="153">
        <v>88.761883211678807</v>
      </c>
      <c r="H42" s="148">
        <v>90.748366164542205</v>
      </c>
      <c r="I42" s="148">
        <v>92.475039458850006</v>
      </c>
      <c r="J42" s="148">
        <v>91.209019138755906</v>
      </c>
      <c r="K42" s="148">
        <v>87.799826666666604</v>
      </c>
      <c r="L42" s="154">
        <v>90.3366575478736</v>
      </c>
      <c r="M42" s="148"/>
      <c r="N42" s="155">
        <v>91.118157181571803</v>
      </c>
      <c r="O42" s="156">
        <v>94.326666666666597</v>
      </c>
      <c r="P42" s="157">
        <v>92.748080000000002</v>
      </c>
      <c r="Q42" s="148"/>
      <c r="R42" s="158">
        <v>90.991816699873198</v>
      </c>
      <c r="S42" s="131"/>
      <c r="T42" s="132">
        <v>4.9125285310863402</v>
      </c>
      <c r="U42" s="126">
        <v>7.9492660635731003</v>
      </c>
      <c r="V42" s="126">
        <v>9.3314083699016805</v>
      </c>
      <c r="W42" s="126">
        <v>3.7594050463678701</v>
      </c>
      <c r="X42" s="126">
        <v>-1.63396259123136</v>
      </c>
      <c r="Y42" s="133">
        <v>4.7307405035887804</v>
      </c>
      <c r="Z42" s="126"/>
      <c r="AA42" s="134">
        <v>-5.1474380433010003</v>
      </c>
      <c r="AB42" s="135">
        <v>-3.0816500622840799</v>
      </c>
      <c r="AC42" s="136">
        <v>-4.0627945064334199</v>
      </c>
      <c r="AD42" s="126"/>
      <c r="AE42" s="137">
        <v>1.64208114175846</v>
      </c>
      <c r="AF42" s="30"/>
      <c r="AG42" s="153">
        <v>83.518187808896201</v>
      </c>
      <c r="AH42" s="148">
        <v>88.154601849090298</v>
      </c>
      <c r="AI42" s="148">
        <v>89.958643128100306</v>
      </c>
      <c r="AJ42" s="148">
        <v>89.996879787860905</v>
      </c>
      <c r="AK42" s="148">
        <v>86.849456094364299</v>
      </c>
      <c r="AL42" s="154">
        <v>87.975390315574202</v>
      </c>
      <c r="AM42" s="148"/>
      <c r="AN42" s="155">
        <v>91.6392101105845</v>
      </c>
      <c r="AO42" s="156">
        <v>91.5327158451869</v>
      </c>
      <c r="AP42" s="157">
        <v>91.587184873949496</v>
      </c>
      <c r="AQ42" s="148"/>
      <c r="AR42" s="158">
        <v>88.998638403076598</v>
      </c>
      <c r="AS42" s="131"/>
      <c r="AT42" s="132">
        <v>2.70901420251653</v>
      </c>
      <c r="AU42" s="126">
        <v>3.6124526462591899</v>
      </c>
      <c r="AV42" s="126">
        <v>5.8153499851268897</v>
      </c>
      <c r="AW42" s="126">
        <v>4.9770246724376399</v>
      </c>
      <c r="AX42" s="126">
        <v>2.6497383155819398</v>
      </c>
      <c r="AY42" s="133">
        <v>4.1046231170340501</v>
      </c>
      <c r="AZ42" s="126"/>
      <c r="BA42" s="134">
        <v>-1.06625267465817</v>
      </c>
      <c r="BB42" s="135">
        <v>-1.75111762957739</v>
      </c>
      <c r="BC42" s="136">
        <v>-1.40891089586067</v>
      </c>
      <c r="BD42" s="126"/>
      <c r="BE42" s="137">
        <v>2.2728248306632</v>
      </c>
      <c r="BF42" s="76"/>
      <c r="BG42" s="76"/>
      <c r="BH42" s="76"/>
      <c r="BI42" s="76"/>
      <c r="BJ42" s="76"/>
      <c r="BK42" s="76"/>
      <c r="BL42" s="76"/>
    </row>
    <row r="43" spans="1:64" x14ac:dyDescent="0.25">
      <c r="A43" s="22" t="s">
        <v>86</v>
      </c>
      <c r="B43" s="3" t="str">
        <f t="shared" si="0"/>
        <v>Virginia Mountains</v>
      </c>
      <c r="C43" s="3"/>
      <c r="D43" s="25" t="s">
        <v>16</v>
      </c>
      <c r="E43" s="28" t="s">
        <v>17</v>
      </c>
      <c r="F43" s="3"/>
      <c r="G43" s="153">
        <v>100.702786885245</v>
      </c>
      <c r="H43" s="148">
        <v>103.93868594622001</v>
      </c>
      <c r="I43" s="148">
        <v>106.40939583799501</v>
      </c>
      <c r="J43" s="148">
        <v>109.463194532071</v>
      </c>
      <c r="K43" s="148">
        <v>108.91542949407901</v>
      </c>
      <c r="L43" s="154">
        <v>106.232891938732</v>
      </c>
      <c r="M43" s="148"/>
      <c r="N43" s="155">
        <v>117.82372363323201</v>
      </c>
      <c r="O43" s="156">
        <v>119.441662846426</v>
      </c>
      <c r="P43" s="157">
        <v>118.645797776601</v>
      </c>
      <c r="Q43" s="148"/>
      <c r="R43" s="158">
        <v>110.040123725401</v>
      </c>
      <c r="S43" s="131"/>
      <c r="T43" s="132">
        <v>-0.25009832591434999</v>
      </c>
      <c r="U43" s="126">
        <v>-0.115318257075935</v>
      </c>
      <c r="V43" s="126">
        <v>-5.0765937589546697</v>
      </c>
      <c r="W43" s="126">
        <v>-0.51240312467681604</v>
      </c>
      <c r="X43" s="126">
        <v>-4.1390969678227396</v>
      </c>
      <c r="Y43" s="133">
        <v>-2.3336660667957201</v>
      </c>
      <c r="Z43" s="126"/>
      <c r="AA43" s="134">
        <v>-13.2820068146916</v>
      </c>
      <c r="AB43" s="135">
        <v>-14.3001412462327</v>
      </c>
      <c r="AC43" s="136">
        <v>-13.8313099001381</v>
      </c>
      <c r="AD43" s="126"/>
      <c r="AE43" s="137">
        <v>-7.4078313083405698</v>
      </c>
      <c r="AF43" s="31"/>
      <c r="AG43" s="153">
        <v>102.22824604327501</v>
      </c>
      <c r="AH43" s="148">
        <v>108.832383090832</v>
      </c>
      <c r="AI43" s="148">
        <v>108.479708257506</v>
      </c>
      <c r="AJ43" s="148">
        <v>107.42126845176701</v>
      </c>
      <c r="AK43" s="148">
        <v>107.968006216185</v>
      </c>
      <c r="AL43" s="154">
        <v>107.223717038046</v>
      </c>
      <c r="AM43" s="148"/>
      <c r="AN43" s="155">
        <v>122.524190801576</v>
      </c>
      <c r="AO43" s="156">
        <v>124.23337502695701</v>
      </c>
      <c r="AP43" s="157">
        <v>123.36793362254799</v>
      </c>
      <c r="AQ43" s="148"/>
      <c r="AR43" s="158">
        <v>112.287509621083</v>
      </c>
      <c r="AS43" s="131"/>
      <c r="AT43" s="132">
        <v>0.68500293740428397</v>
      </c>
      <c r="AU43" s="126">
        <v>3.18878036176518</v>
      </c>
      <c r="AV43" s="126">
        <v>-0.85957997022577204</v>
      </c>
      <c r="AW43" s="126">
        <v>-2.3211146019720701</v>
      </c>
      <c r="AX43" s="126">
        <v>-2.3028992138783599</v>
      </c>
      <c r="AY43" s="133">
        <v>-0.51099630088654702</v>
      </c>
      <c r="AZ43" s="126"/>
      <c r="BA43" s="134">
        <v>-5.1265185873398904</v>
      </c>
      <c r="BB43" s="135">
        <v>-5.75665880823151</v>
      </c>
      <c r="BC43" s="136">
        <v>-5.4552264588755399</v>
      </c>
      <c r="BD43" s="126"/>
      <c r="BE43" s="137">
        <v>-2.4920760844505998</v>
      </c>
      <c r="BF43" s="76"/>
      <c r="BG43" s="76"/>
      <c r="BH43" s="76"/>
      <c r="BI43" s="76"/>
      <c r="BJ43" s="76"/>
      <c r="BK43" s="76"/>
      <c r="BL43" s="76"/>
    </row>
    <row r="44" spans="1:64" x14ac:dyDescent="0.25">
      <c r="A44" s="86" t="s">
        <v>111</v>
      </c>
      <c r="B44" s="3" t="s">
        <v>117</v>
      </c>
      <c r="D44" s="25" t="s">
        <v>16</v>
      </c>
      <c r="E44" s="28" t="s">
        <v>17</v>
      </c>
      <c r="G44" s="153">
        <v>277.55400881057199</v>
      </c>
      <c r="H44" s="148">
        <v>278.43243417203001</v>
      </c>
      <c r="I44" s="148">
        <v>291.56880434782602</v>
      </c>
      <c r="J44" s="148">
        <v>280.40181026137401</v>
      </c>
      <c r="K44" s="148">
        <v>309.90031468531402</v>
      </c>
      <c r="L44" s="154">
        <v>288.80155102954302</v>
      </c>
      <c r="M44" s="148"/>
      <c r="N44" s="155">
        <v>367.15002299908002</v>
      </c>
      <c r="O44" s="156">
        <v>377.92366579177599</v>
      </c>
      <c r="P44" s="157">
        <v>372.67211883407998</v>
      </c>
      <c r="Q44" s="148"/>
      <c r="R44" s="158">
        <v>316.72501567632099</v>
      </c>
      <c r="S44" s="131"/>
      <c r="T44" s="132">
        <v>-7.8682324896630096</v>
      </c>
      <c r="U44" s="126">
        <v>-8.5075326624547092</v>
      </c>
      <c r="V44" s="126">
        <v>-2.1573761369723701</v>
      </c>
      <c r="W44" s="126">
        <v>-8.9003313850118104</v>
      </c>
      <c r="X44" s="126">
        <v>-2.1029359485857402</v>
      </c>
      <c r="Y44" s="133">
        <v>-5.6230692991580904</v>
      </c>
      <c r="Z44" s="126"/>
      <c r="AA44" s="134">
        <v>2.8233822784360698</v>
      </c>
      <c r="AB44" s="135">
        <v>5.7379948563396299</v>
      </c>
      <c r="AC44" s="136">
        <v>4.3198700356892603</v>
      </c>
      <c r="AD44" s="126"/>
      <c r="AE44" s="137">
        <v>-1.83553712788766</v>
      </c>
      <c r="AG44" s="153">
        <v>281.318907639266</v>
      </c>
      <c r="AH44" s="148">
        <v>281.62800898623902</v>
      </c>
      <c r="AI44" s="148">
        <v>288.95911855225899</v>
      </c>
      <c r="AJ44" s="148">
        <v>285.76242930907301</v>
      </c>
      <c r="AK44" s="148">
        <v>299.12478334860498</v>
      </c>
      <c r="AL44" s="154">
        <v>287.79117742067899</v>
      </c>
      <c r="AM44" s="148"/>
      <c r="AN44" s="155">
        <v>348.71726885788598</v>
      </c>
      <c r="AO44" s="156">
        <v>354.84025268258898</v>
      </c>
      <c r="AP44" s="157">
        <v>351.81612437956198</v>
      </c>
      <c r="AQ44" s="148"/>
      <c r="AR44" s="158">
        <v>308.22632142990199</v>
      </c>
      <c r="AS44" s="131"/>
      <c r="AT44" s="132">
        <v>-2.0341126690239899</v>
      </c>
      <c r="AU44" s="126">
        <v>-4.8071373741724903</v>
      </c>
      <c r="AV44" s="126">
        <v>0.32183384546291599</v>
      </c>
      <c r="AW44" s="126">
        <v>-0.59129488649508</v>
      </c>
      <c r="AX44" s="126">
        <v>-0.383825524806437</v>
      </c>
      <c r="AY44" s="133">
        <v>-1.4206325752096101</v>
      </c>
      <c r="AZ44" s="126"/>
      <c r="BA44" s="134">
        <v>-0.55821787119788902</v>
      </c>
      <c r="BB44" s="135">
        <v>1.74431951174482</v>
      </c>
      <c r="BC44" s="136">
        <v>0.60847749141665497</v>
      </c>
      <c r="BD44" s="126"/>
      <c r="BE44" s="137">
        <v>-0.93083117386446901</v>
      </c>
    </row>
    <row r="45" spans="1:64" x14ac:dyDescent="0.25">
      <c r="A45" s="86" t="s">
        <v>112</v>
      </c>
      <c r="B45" s="3" t="s">
        <v>118</v>
      </c>
      <c r="D45" s="25" t="s">
        <v>16</v>
      </c>
      <c r="E45" s="28" t="s">
        <v>17</v>
      </c>
      <c r="G45" s="153">
        <v>188.50597231377699</v>
      </c>
      <c r="H45" s="148">
        <v>211.54806724942301</v>
      </c>
      <c r="I45" s="148">
        <v>222.48447235720101</v>
      </c>
      <c r="J45" s="148">
        <v>217.56487419122899</v>
      </c>
      <c r="K45" s="148">
        <v>195.82092419962299</v>
      </c>
      <c r="L45" s="154">
        <v>208.71883413584601</v>
      </c>
      <c r="M45" s="148"/>
      <c r="N45" s="155">
        <v>194.33349885122101</v>
      </c>
      <c r="O45" s="156">
        <v>199.91927924597999</v>
      </c>
      <c r="P45" s="157">
        <v>197.14699239021601</v>
      </c>
      <c r="Q45" s="148"/>
      <c r="R45" s="158">
        <v>205.18170172356099</v>
      </c>
      <c r="S45" s="131"/>
      <c r="T45" s="132">
        <v>5.9281905228237797</v>
      </c>
      <c r="U45" s="126">
        <v>7.9010044500536001</v>
      </c>
      <c r="V45" s="126">
        <v>6.5304476493471704</v>
      </c>
      <c r="W45" s="126">
        <v>4.3427409994883499</v>
      </c>
      <c r="X45" s="126">
        <v>-1.4753741261428099</v>
      </c>
      <c r="Y45" s="133">
        <v>4.1255211888808603</v>
      </c>
      <c r="Z45" s="126"/>
      <c r="AA45" s="134">
        <v>0.33115193937558102</v>
      </c>
      <c r="AB45" s="135">
        <v>3.1049223134744799</v>
      </c>
      <c r="AC45" s="136">
        <v>1.7290775520464401</v>
      </c>
      <c r="AD45" s="126"/>
      <c r="AE45" s="137">
        <v>3.45224352388523</v>
      </c>
      <c r="AG45" s="153">
        <v>183.14463313303401</v>
      </c>
      <c r="AH45" s="148">
        <v>205.683365103705</v>
      </c>
      <c r="AI45" s="148">
        <v>214.644461843665</v>
      </c>
      <c r="AJ45" s="148">
        <v>212.408568150527</v>
      </c>
      <c r="AK45" s="148">
        <v>194.06862063238501</v>
      </c>
      <c r="AL45" s="154">
        <v>203.478374038271</v>
      </c>
      <c r="AM45" s="148"/>
      <c r="AN45" s="155">
        <v>189.166175421828</v>
      </c>
      <c r="AO45" s="156">
        <v>190.32120463367201</v>
      </c>
      <c r="AP45" s="157">
        <v>189.74661546245301</v>
      </c>
      <c r="AQ45" s="148"/>
      <c r="AR45" s="158">
        <v>199.33912023357999</v>
      </c>
      <c r="AS45" s="131"/>
      <c r="AT45" s="132">
        <v>0.86915008553642403</v>
      </c>
      <c r="AU45" s="126">
        <v>3.3921823167926899</v>
      </c>
      <c r="AV45" s="126">
        <v>4.4594997667852603</v>
      </c>
      <c r="AW45" s="126">
        <v>5.0659150404021203</v>
      </c>
      <c r="AX45" s="126">
        <v>1.24253461648964</v>
      </c>
      <c r="AY45" s="133">
        <v>3.2663008617592402</v>
      </c>
      <c r="AZ45" s="126"/>
      <c r="BA45" s="134">
        <v>0.43986077160744902</v>
      </c>
      <c r="BB45" s="135">
        <v>-0.94686547927933096</v>
      </c>
      <c r="BC45" s="136">
        <v>-0.28096258185980999</v>
      </c>
      <c r="BD45" s="126"/>
      <c r="BE45" s="137">
        <v>2.2400306422440601</v>
      </c>
    </row>
    <row r="46" spans="1:64" x14ac:dyDescent="0.25">
      <c r="A46" s="86" t="s">
        <v>113</v>
      </c>
      <c r="B46" s="3" t="s">
        <v>119</v>
      </c>
      <c r="D46" s="25" t="s">
        <v>16</v>
      </c>
      <c r="E46" s="28" t="s">
        <v>17</v>
      </c>
      <c r="G46" s="153">
        <v>143.71924868609599</v>
      </c>
      <c r="H46" s="148">
        <v>157.06487716105499</v>
      </c>
      <c r="I46" s="148">
        <v>165.330858623827</v>
      </c>
      <c r="J46" s="148">
        <v>163.08781321634601</v>
      </c>
      <c r="K46" s="148">
        <v>154.329287446065</v>
      </c>
      <c r="L46" s="154">
        <v>157.692054754738</v>
      </c>
      <c r="M46" s="148"/>
      <c r="N46" s="155">
        <v>156.61400329674399</v>
      </c>
      <c r="O46" s="156">
        <v>157.66556311745299</v>
      </c>
      <c r="P46" s="157">
        <v>157.145982822131</v>
      </c>
      <c r="Q46" s="148"/>
      <c r="R46" s="158">
        <v>157.51609762789499</v>
      </c>
      <c r="S46" s="131"/>
      <c r="T46" s="132">
        <v>6.3255683704646799</v>
      </c>
      <c r="U46" s="126">
        <v>9.9860603864804602</v>
      </c>
      <c r="V46" s="126">
        <v>9.8602479859493499</v>
      </c>
      <c r="W46" s="126">
        <v>7.7822731916581098</v>
      </c>
      <c r="X46" s="126">
        <v>3.2751892144658901</v>
      </c>
      <c r="Y46" s="133">
        <v>7.3771245941393397</v>
      </c>
      <c r="Z46" s="126"/>
      <c r="AA46" s="134">
        <v>-3.00435907055925</v>
      </c>
      <c r="AB46" s="135">
        <v>-1.53813179410405</v>
      </c>
      <c r="AC46" s="136">
        <v>-2.27106961635155</v>
      </c>
      <c r="AD46" s="126"/>
      <c r="AE46" s="137">
        <v>4.0479036374820101</v>
      </c>
      <c r="AG46" s="153">
        <v>138.77234455643699</v>
      </c>
      <c r="AH46" s="148">
        <v>150.25793140000599</v>
      </c>
      <c r="AI46" s="148">
        <v>157.22483922199299</v>
      </c>
      <c r="AJ46" s="148">
        <v>156.49583642305299</v>
      </c>
      <c r="AK46" s="148">
        <v>149.08738949773999</v>
      </c>
      <c r="AL46" s="154">
        <v>151.13905399678001</v>
      </c>
      <c r="AM46" s="148"/>
      <c r="AN46" s="155">
        <v>153.152420329775</v>
      </c>
      <c r="AO46" s="156">
        <v>152.12459241222601</v>
      </c>
      <c r="AP46" s="157">
        <v>152.640113738846</v>
      </c>
      <c r="AQ46" s="148"/>
      <c r="AR46" s="158">
        <v>151.610419665009</v>
      </c>
      <c r="AS46" s="131"/>
      <c r="AT46" s="132">
        <v>0.90775147561671798</v>
      </c>
      <c r="AU46" s="126">
        <v>2.9822294345624698</v>
      </c>
      <c r="AV46" s="126">
        <v>4.55441125668235</v>
      </c>
      <c r="AW46" s="126">
        <v>5.1810605081206598</v>
      </c>
      <c r="AX46" s="126">
        <v>1.8712895657112401</v>
      </c>
      <c r="AY46" s="133">
        <v>3.3079934561695099</v>
      </c>
      <c r="AZ46" s="126"/>
      <c r="BA46" s="134">
        <v>-2.2773512026770399</v>
      </c>
      <c r="BB46" s="135">
        <v>-3.5856066059382101</v>
      </c>
      <c r="BC46" s="136">
        <v>-2.93123298257904</v>
      </c>
      <c r="BD46" s="126"/>
      <c r="BE46" s="137">
        <v>1.2319831684340901</v>
      </c>
    </row>
    <row r="47" spans="1:64" x14ac:dyDescent="0.25">
      <c r="A47" s="86" t="s">
        <v>114</v>
      </c>
      <c r="B47" s="3" t="s">
        <v>120</v>
      </c>
      <c r="D47" s="25" t="s">
        <v>16</v>
      </c>
      <c r="E47" s="28" t="s">
        <v>17</v>
      </c>
      <c r="G47" s="153">
        <v>115.532395939604</v>
      </c>
      <c r="H47" s="148">
        <v>119.236055821821</v>
      </c>
      <c r="I47" s="148">
        <v>122.832668797726</v>
      </c>
      <c r="J47" s="148">
        <v>123.384414837669</v>
      </c>
      <c r="K47" s="148">
        <v>120.676963822913</v>
      </c>
      <c r="L47" s="154">
        <v>120.68690664232599</v>
      </c>
      <c r="M47" s="148"/>
      <c r="N47" s="155">
        <v>138.18949617285099</v>
      </c>
      <c r="O47" s="156">
        <v>138.78763604150799</v>
      </c>
      <c r="P47" s="157">
        <v>138.49164900672801</v>
      </c>
      <c r="Q47" s="148"/>
      <c r="R47" s="158">
        <v>126.493902464451</v>
      </c>
      <c r="S47" s="131"/>
      <c r="T47" s="132">
        <v>6.1556092272632297</v>
      </c>
      <c r="U47" s="126">
        <v>5.8890861590496204</v>
      </c>
      <c r="V47" s="126">
        <v>4.5922679126147496</v>
      </c>
      <c r="W47" s="126">
        <v>4.7850981585546402</v>
      </c>
      <c r="X47" s="126">
        <v>0.14180343247104199</v>
      </c>
      <c r="Y47" s="133">
        <v>3.9504199101534399</v>
      </c>
      <c r="Z47" s="126"/>
      <c r="AA47" s="134">
        <v>-3.0222581108662299</v>
      </c>
      <c r="AB47" s="135">
        <v>-2.53855067900433</v>
      </c>
      <c r="AC47" s="136">
        <v>-2.7782749278856</v>
      </c>
      <c r="AD47" s="126"/>
      <c r="AE47" s="137">
        <v>1.3331607676110899</v>
      </c>
      <c r="AG47" s="153">
        <v>110.93429678681601</v>
      </c>
      <c r="AH47" s="148">
        <v>116.539876821012</v>
      </c>
      <c r="AI47" s="148">
        <v>119.839357975789</v>
      </c>
      <c r="AJ47" s="148">
        <v>120.507231631</v>
      </c>
      <c r="AK47" s="148">
        <v>120.21889413481701</v>
      </c>
      <c r="AL47" s="154">
        <v>118.061185876922</v>
      </c>
      <c r="AM47" s="148"/>
      <c r="AN47" s="155">
        <v>135.54431928144101</v>
      </c>
      <c r="AO47" s="156">
        <v>135.097033788065</v>
      </c>
      <c r="AP47" s="157">
        <v>135.32292145451501</v>
      </c>
      <c r="AQ47" s="148"/>
      <c r="AR47" s="158">
        <v>123.523031329216</v>
      </c>
      <c r="AS47" s="131"/>
      <c r="AT47" s="132">
        <v>1.77443415423222</v>
      </c>
      <c r="AU47" s="126">
        <v>3.1427470301757299</v>
      </c>
      <c r="AV47" s="126">
        <v>3.5851348241305598</v>
      </c>
      <c r="AW47" s="126">
        <v>4.4813183173446003</v>
      </c>
      <c r="AX47" s="126">
        <v>1.9865900619708099</v>
      </c>
      <c r="AY47" s="133">
        <v>3.0815748597663202</v>
      </c>
      <c r="AZ47" s="126"/>
      <c r="BA47" s="134">
        <v>-1.6804413724210301</v>
      </c>
      <c r="BB47" s="135">
        <v>-2.3465874647456801</v>
      </c>
      <c r="BC47" s="136">
        <v>-2.0108073869579601</v>
      </c>
      <c r="BD47" s="126"/>
      <c r="BE47" s="137">
        <v>1.1749303809916201</v>
      </c>
    </row>
    <row r="48" spans="1:64" x14ac:dyDescent="0.25">
      <c r="A48" s="86" t="s">
        <v>115</v>
      </c>
      <c r="B48" s="3" t="s">
        <v>121</v>
      </c>
      <c r="D48" s="25" t="s">
        <v>16</v>
      </c>
      <c r="E48" s="28" t="s">
        <v>17</v>
      </c>
      <c r="G48" s="153">
        <v>82.764889236143006</v>
      </c>
      <c r="H48" s="148">
        <v>83.630936536276494</v>
      </c>
      <c r="I48" s="148">
        <v>85.026084207394106</v>
      </c>
      <c r="J48" s="148">
        <v>85.881887959257895</v>
      </c>
      <c r="K48" s="148">
        <v>86.374610428084694</v>
      </c>
      <c r="L48" s="154">
        <v>84.841085911943694</v>
      </c>
      <c r="M48" s="148"/>
      <c r="N48" s="155">
        <v>97.553235156615202</v>
      </c>
      <c r="O48" s="156">
        <v>98.069690776376902</v>
      </c>
      <c r="P48" s="157">
        <v>97.812296708051704</v>
      </c>
      <c r="Q48" s="148"/>
      <c r="R48" s="158">
        <v>88.989680520365297</v>
      </c>
      <c r="S48" s="131"/>
      <c r="T48" s="132">
        <v>-0.15564318418380299</v>
      </c>
      <c r="U48" s="126">
        <v>1.27654105103275</v>
      </c>
      <c r="V48" s="126">
        <v>0.242473327965572</v>
      </c>
      <c r="W48" s="126">
        <v>-0.26713771027450001</v>
      </c>
      <c r="X48" s="126">
        <v>-2.7637377770486702</v>
      </c>
      <c r="Y48" s="133">
        <v>-0.48317972771483497</v>
      </c>
      <c r="Z48" s="126"/>
      <c r="AA48" s="134">
        <v>-6.7433594221690099</v>
      </c>
      <c r="AB48" s="135">
        <v>-7.5216170436329497</v>
      </c>
      <c r="AC48" s="136">
        <v>-7.1457821418380503</v>
      </c>
      <c r="AD48" s="126"/>
      <c r="AE48" s="137">
        <v>-3.1883544962070101</v>
      </c>
      <c r="AG48" s="153">
        <v>80.554650091441502</v>
      </c>
      <c r="AH48" s="148">
        <v>82.335881699086897</v>
      </c>
      <c r="AI48" s="148">
        <v>83.603042226487503</v>
      </c>
      <c r="AJ48" s="148">
        <v>85.047339603382895</v>
      </c>
      <c r="AK48" s="148">
        <v>85.579193947222706</v>
      </c>
      <c r="AL48" s="154">
        <v>83.567098833731393</v>
      </c>
      <c r="AM48" s="148"/>
      <c r="AN48" s="155">
        <v>96.039037901861207</v>
      </c>
      <c r="AO48" s="156">
        <v>96.173417771586699</v>
      </c>
      <c r="AP48" s="157">
        <v>96.105682862966802</v>
      </c>
      <c r="AQ48" s="148"/>
      <c r="AR48" s="158">
        <v>87.508250934261198</v>
      </c>
      <c r="AS48" s="131"/>
      <c r="AT48" s="132">
        <v>-1.60178639771908</v>
      </c>
      <c r="AU48" s="126">
        <v>-0.89650580908700594</v>
      </c>
      <c r="AV48" s="126">
        <v>-0.98778787170385296</v>
      </c>
      <c r="AW48" s="126">
        <v>9.5471801643143797E-2</v>
      </c>
      <c r="AX48" s="126">
        <v>-1.66333518039507</v>
      </c>
      <c r="AY48" s="133">
        <v>-0.98933052836082302</v>
      </c>
      <c r="AZ48" s="126"/>
      <c r="BA48" s="134">
        <v>-4.4775079810873901</v>
      </c>
      <c r="BB48" s="135">
        <v>-5.2261348277783002</v>
      </c>
      <c r="BC48" s="136">
        <v>-4.8549674285087798</v>
      </c>
      <c r="BD48" s="126"/>
      <c r="BE48" s="137">
        <v>-2.4943025250744801</v>
      </c>
    </row>
    <row r="49" spans="1:57" x14ac:dyDescent="0.25">
      <c r="A49" s="87" t="s">
        <v>116</v>
      </c>
      <c r="B49" s="3" t="s">
        <v>122</v>
      </c>
      <c r="D49" s="25" t="s">
        <v>16</v>
      </c>
      <c r="E49" s="28" t="s">
        <v>17</v>
      </c>
      <c r="G49" s="159">
        <v>63.801178583607303</v>
      </c>
      <c r="H49" s="160">
        <v>62.703244018887702</v>
      </c>
      <c r="I49" s="160">
        <v>63.307655457746399</v>
      </c>
      <c r="J49" s="160">
        <v>63.4391282888839</v>
      </c>
      <c r="K49" s="160">
        <v>63.325674523954902</v>
      </c>
      <c r="L49" s="161">
        <v>63.312338868401397</v>
      </c>
      <c r="M49" s="148"/>
      <c r="N49" s="162">
        <v>74.2861378240829</v>
      </c>
      <c r="O49" s="163">
        <v>75.070362391455703</v>
      </c>
      <c r="P49" s="164">
        <v>74.684794105705393</v>
      </c>
      <c r="Q49" s="148"/>
      <c r="R49" s="165">
        <v>67.035225561789005</v>
      </c>
      <c r="S49" s="131"/>
      <c r="T49" s="138">
        <v>-0.628030343638175</v>
      </c>
      <c r="U49" s="139">
        <v>-0.81368782482419499</v>
      </c>
      <c r="V49" s="139">
        <v>-0.68769012451142597</v>
      </c>
      <c r="W49" s="139">
        <v>-0.31977683112205602</v>
      </c>
      <c r="X49" s="139">
        <v>-3.0367574154777102</v>
      </c>
      <c r="Y49" s="140">
        <v>-1.1366201395137201</v>
      </c>
      <c r="Z49" s="126"/>
      <c r="AA49" s="141">
        <v>-3.4856644496587599</v>
      </c>
      <c r="AB49" s="142">
        <v>-4.6523600904673899</v>
      </c>
      <c r="AC49" s="143">
        <v>-4.0881992248995296</v>
      </c>
      <c r="AD49" s="126"/>
      <c r="AE49" s="144">
        <v>-2.4974020432231399</v>
      </c>
      <c r="AG49" s="159">
        <v>62.705936559223403</v>
      </c>
      <c r="AH49" s="160">
        <v>62.576097319527001</v>
      </c>
      <c r="AI49" s="160">
        <v>62.942808087037903</v>
      </c>
      <c r="AJ49" s="160">
        <v>63.353604602163202</v>
      </c>
      <c r="AK49" s="160">
        <v>64.176125387764003</v>
      </c>
      <c r="AL49" s="161">
        <v>63.171490013760902</v>
      </c>
      <c r="AM49" s="148"/>
      <c r="AN49" s="162">
        <v>72.990406712884607</v>
      </c>
      <c r="AO49" s="163">
        <v>73.275453196654595</v>
      </c>
      <c r="AP49" s="164">
        <v>73.132573601365706</v>
      </c>
      <c r="AQ49" s="148"/>
      <c r="AR49" s="165">
        <v>66.390840661729399</v>
      </c>
      <c r="AS49" s="131"/>
      <c r="AT49" s="138">
        <v>-5.2738864429677498E-2</v>
      </c>
      <c r="AU49" s="139">
        <v>0.27076242604037198</v>
      </c>
      <c r="AV49" s="139">
        <v>0.46770328983034898</v>
      </c>
      <c r="AW49" s="139">
        <v>0.77167138046605799</v>
      </c>
      <c r="AX49" s="139">
        <v>-0.411434699638552</v>
      </c>
      <c r="AY49" s="140">
        <v>0.19675446294653501</v>
      </c>
      <c r="AZ49" s="126"/>
      <c r="BA49" s="141">
        <v>-1.7292738800929099</v>
      </c>
      <c r="BB49" s="142">
        <v>-3.3725672095558599</v>
      </c>
      <c r="BC49" s="143">
        <v>-2.5677153610627599</v>
      </c>
      <c r="BD49" s="126"/>
      <c r="BE49" s="144">
        <v>-1.00154064417431</v>
      </c>
    </row>
    <row r="50" spans="1:57" x14ac:dyDescent="0.25">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O6" activePane="bottomRight" state="frozen"/>
      <selection activeCell="AG40" sqref="AG40:BE49"/>
      <selection pane="topRight" activeCell="AG40" sqref="AG40:BE49"/>
      <selection pane="bottomLeft" activeCell="AG40" sqref="AG40:BE49"/>
      <selection pane="bottomRight" activeCell="AG40" sqref="AG40:BE49"/>
    </sheetView>
  </sheetViews>
  <sheetFormatPr defaultColWidth="9.1796875" defaultRowHeight="12.5" x14ac:dyDescent="0.25"/>
  <cols>
    <col min="1" max="1" width="20.54296875" customWidth="1"/>
    <col min="2" max="2" width="25.453125" customWidth="1"/>
  </cols>
  <sheetData>
    <row r="1" spans="1:57" x14ac:dyDescent="0.25">
      <c r="B1" t="s">
        <v>130</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ht="13" x14ac:dyDescent="0.25">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ht="13" x14ac:dyDescent="0.25">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45">
        <v>87.777466642800405</v>
      </c>
      <c r="H6" s="146">
        <v>99.428092844757103</v>
      </c>
      <c r="I6" s="146">
        <v>103.927354051707</v>
      </c>
      <c r="J6" s="146">
        <v>104.050364642502</v>
      </c>
      <c r="K6" s="146">
        <v>99.058980869028204</v>
      </c>
      <c r="L6" s="147">
        <v>98.8482887157747</v>
      </c>
      <c r="M6" s="148"/>
      <c r="N6" s="149">
        <v>118.295657092215</v>
      </c>
      <c r="O6" s="150">
        <v>125.79992668722799</v>
      </c>
      <c r="P6" s="151">
        <v>122.047807575994</v>
      </c>
      <c r="Q6" s="148"/>
      <c r="R6" s="152">
        <v>105.47674078490201</v>
      </c>
      <c r="S6" s="131"/>
      <c r="T6" s="123">
        <v>42.347567955194897</v>
      </c>
      <c r="U6" s="124">
        <v>23.025030807387498</v>
      </c>
      <c r="V6" s="124">
        <v>8.2530128654532504</v>
      </c>
      <c r="W6" s="124">
        <v>1.9994471583890201</v>
      </c>
      <c r="X6" s="124">
        <v>-4.04748754999473</v>
      </c>
      <c r="Y6" s="125">
        <v>11.3819886703933</v>
      </c>
      <c r="Z6" s="126"/>
      <c r="AA6" s="127">
        <v>-5.5921619027756497</v>
      </c>
      <c r="AB6" s="128">
        <v>-2.3817393308783301</v>
      </c>
      <c r="AC6" s="129">
        <v>-3.9644184217227898</v>
      </c>
      <c r="AD6" s="126"/>
      <c r="AE6" s="130">
        <v>5.7927675887630201</v>
      </c>
      <c r="AG6" s="145">
        <v>77.282533447051506</v>
      </c>
      <c r="AH6" s="146">
        <v>94.433172977961902</v>
      </c>
      <c r="AI6" s="146">
        <v>103.81816431342099</v>
      </c>
      <c r="AJ6" s="146">
        <v>104.728184253176</v>
      </c>
      <c r="AK6" s="146">
        <v>100.466998257984</v>
      </c>
      <c r="AL6" s="147">
        <v>96.149702000097093</v>
      </c>
      <c r="AM6" s="148"/>
      <c r="AN6" s="149">
        <v>117.611288482985</v>
      </c>
      <c r="AO6" s="150">
        <v>119.10929631953699</v>
      </c>
      <c r="AP6" s="151">
        <v>118.360289797609</v>
      </c>
      <c r="AQ6" s="148"/>
      <c r="AR6" s="152">
        <v>102.4967304255</v>
      </c>
      <c r="AS6" s="131"/>
      <c r="AT6" s="123">
        <v>4.5630839192359698</v>
      </c>
      <c r="AU6" s="124">
        <v>4.7261383549593097</v>
      </c>
      <c r="AV6" s="124">
        <v>3.8977173378040302</v>
      </c>
      <c r="AW6" s="124">
        <v>4.1889640689404404</v>
      </c>
      <c r="AX6" s="124">
        <v>2.0590482938578898</v>
      </c>
      <c r="AY6" s="125">
        <v>3.84182198947786</v>
      </c>
      <c r="AZ6" s="126"/>
      <c r="BA6" s="127">
        <v>-0.35098804383348198</v>
      </c>
      <c r="BB6" s="128">
        <v>-1.1853139651270601</v>
      </c>
      <c r="BC6" s="129">
        <v>-0.77308882994829697</v>
      </c>
      <c r="BD6" s="126"/>
      <c r="BE6" s="130">
        <v>2.2704094716954302</v>
      </c>
    </row>
    <row r="7" spans="1:57" x14ac:dyDescent="0.25">
      <c r="A7" s="20" t="s">
        <v>18</v>
      </c>
      <c r="B7" s="3" t="str">
        <f>TRIM(A7)</f>
        <v>Virginia</v>
      </c>
      <c r="C7" s="10"/>
      <c r="D7" s="24" t="s">
        <v>16</v>
      </c>
      <c r="E7" s="27" t="s">
        <v>17</v>
      </c>
      <c r="F7" s="3"/>
      <c r="G7" s="153">
        <v>59.459881649563101</v>
      </c>
      <c r="H7" s="148">
        <v>80.917820247140497</v>
      </c>
      <c r="I7" s="148">
        <v>95.916421010074401</v>
      </c>
      <c r="J7" s="148">
        <v>96.178202738432404</v>
      </c>
      <c r="K7" s="148">
        <v>89.058673840746906</v>
      </c>
      <c r="L7" s="154">
        <v>84.306199897191505</v>
      </c>
      <c r="M7" s="148"/>
      <c r="N7" s="155">
        <v>102.620177154506</v>
      </c>
      <c r="O7" s="156">
        <v>106.19374965824299</v>
      </c>
      <c r="P7" s="157">
        <v>104.406963406374</v>
      </c>
      <c r="Q7" s="148"/>
      <c r="R7" s="158">
        <v>90.049275185529595</v>
      </c>
      <c r="S7" s="131"/>
      <c r="T7" s="132">
        <v>14.8343545365615</v>
      </c>
      <c r="U7" s="126">
        <v>8.1974771244849602</v>
      </c>
      <c r="V7" s="126">
        <v>6.3225012245404901</v>
      </c>
      <c r="W7" s="126">
        <v>1.6240044121947099</v>
      </c>
      <c r="X7" s="126">
        <v>-3.3064235505149799</v>
      </c>
      <c r="Y7" s="133">
        <v>4.4624473395336102</v>
      </c>
      <c r="Z7" s="126"/>
      <c r="AA7" s="134">
        <v>-5.85010813940172</v>
      </c>
      <c r="AB7" s="135">
        <v>-3.59655863823787</v>
      </c>
      <c r="AC7" s="136">
        <v>-4.71737455944481</v>
      </c>
      <c r="AD7" s="126"/>
      <c r="AE7" s="137">
        <v>1.23158988937742</v>
      </c>
      <c r="AG7" s="153">
        <v>59.323453456550901</v>
      </c>
      <c r="AH7" s="148">
        <v>80.524409793991794</v>
      </c>
      <c r="AI7" s="148">
        <v>91.671376606719207</v>
      </c>
      <c r="AJ7" s="148">
        <v>92.289514973928107</v>
      </c>
      <c r="AK7" s="148">
        <v>85.800119875931898</v>
      </c>
      <c r="AL7" s="154">
        <v>81.924639862612494</v>
      </c>
      <c r="AM7" s="148"/>
      <c r="AN7" s="155">
        <v>98.127709864413902</v>
      </c>
      <c r="AO7" s="156">
        <v>97.655492987054799</v>
      </c>
      <c r="AP7" s="157">
        <v>97.891601425734393</v>
      </c>
      <c r="AQ7" s="148"/>
      <c r="AR7" s="158">
        <v>86.487041972819895</v>
      </c>
      <c r="AS7" s="131"/>
      <c r="AT7" s="132">
        <v>-0.27645860824287799</v>
      </c>
      <c r="AU7" s="126">
        <v>2.12978989705582</v>
      </c>
      <c r="AV7" s="126">
        <v>4.1081975833634301</v>
      </c>
      <c r="AW7" s="126">
        <v>4.6940416685194801</v>
      </c>
      <c r="AX7" s="126">
        <v>-0.14207882984692199</v>
      </c>
      <c r="AY7" s="133">
        <v>2.2879462000525601</v>
      </c>
      <c r="AZ7" s="126"/>
      <c r="BA7" s="134">
        <v>-3.81958520486369</v>
      </c>
      <c r="BB7" s="135">
        <v>-5.7003288945877602</v>
      </c>
      <c r="BC7" s="136">
        <v>-4.76789294209979</v>
      </c>
      <c r="BD7" s="126"/>
      <c r="BE7" s="137">
        <v>-0.112003236529832</v>
      </c>
    </row>
    <row r="8" spans="1:57" x14ac:dyDescent="0.25">
      <c r="A8" s="21" t="s">
        <v>19</v>
      </c>
      <c r="B8" s="3" t="str">
        <f t="shared" ref="B8:B43" si="0">TRIM(A8)</f>
        <v>Norfolk/Virginia Beach, VA</v>
      </c>
      <c r="C8" s="3"/>
      <c r="D8" s="24" t="s">
        <v>16</v>
      </c>
      <c r="E8" s="27" t="s">
        <v>17</v>
      </c>
      <c r="F8" s="3"/>
      <c r="G8" s="153">
        <v>46.513445754353498</v>
      </c>
      <c r="H8" s="148">
        <v>51.423787083269097</v>
      </c>
      <c r="I8" s="148">
        <v>57.9566353752504</v>
      </c>
      <c r="J8" s="148">
        <v>59.106578132223703</v>
      </c>
      <c r="K8" s="148">
        <v>67.142200767966301</v>
      </c>
      <c r="L8" s="154">
        <v>56.428529422612598</v>
      </c>
      <c r="M8" s="148"/>
      <c r="N8" s="155">
        <v>104.27091250321</v>
      </c>
      <c r="O8" s="156">
        <v>112.304283978014</v>
      </c>
      <c r="P8" s="157">
        <v>108.287598240612</v>
      </c>
      <c r="Q8" s="148"/>
      <c r="R8" s="158">
        <v>71.245406227755296</v>
      </c>
      <c r="S8" s="131"/>
      <c r="T8" s="132">
        <v>-8.8381303443695103</v>
      </c>
      <c r="U8" s="126">
        <v>-22.586831075602099</v>
      </c>
      <c r="V8" s="126">
        <v>-23.4273124597152</v>
      </c>
      <c r="W8" s="126">
        <v>-29.341113034831999</v>
      </c>
      <c r="X8" s="126">
        <v>-24.860980703718099</v>
      </c>
      <c r="Y8" s="133">
        <v>-22.942774073544001</v>
      </c>
      <c r="Z8" s="126"/>
      <c r="AA8" s="134">
        <v>-11.870552296518699</v>
      </c>
      <c r="AB8" s="135">
        <v>-6.34189599442574</v>
      </c>
      <c r="AC8" s="136">
        <v>-9.0877375085604299</v>
      </c>
      <c r="AD8" s="126"/>
      <c r="AE8" s="137">
        <v>-17.4815488414974</v>
      </c>
      <c r="AG8" s="153">
        <v>51.845877807957002</v>
      </c>
      <c r="AH8" s="148">
        <v>62.107033125288901</v>
      </c>
      <c r="AI8" s="148">
        <v>67.599607456849995</v>
      </c>
      <c r="AJ8" s="148">
        <v>67.169522970925101</v>
      </c>
      <c r="AK8" s="148">
        <v>71.506107082498502</v>
      </c>
      <c r="AL8" s="154">
        <v>64.045629688703897</v>
      </c>
      <c r="AM8" s="148"/>
      <c r="AN8" s="155">
        <v>97.590531450017906</v>
      </c>
      <c r="AO8" s="156">
        <v>100.985138434915</v>
      </c>
      <c r="AP8" s="157">
        <v>99.287834942466702</v>
      </c>
      <c r="AQ8" s="148"/>
      <c r="AR8" s="158">
        <v>74.114831189778997</v>
      </c>
      <c r="AS8" s="131"/>
      <c r="AT8" s="132">
        <v>-5.1935726276269598</v>
      </c>
      <c r="AU8" s="126">
        <v>-4.1042855959791504</v>
      </c>
      <c r="AV8" s="126">
        <v>-4.6186941388691602</v>
      </c>
      <c r="AW8" s="126">
        <v>-8.9379872360458901</v>
      </c>
      <c r="AX8" s="126">
        <v>-8.5856698260333193</v>
      </c>
      <c r="AY8" s="133">
        <v>-6.4504569625599899</v>
      </c>
      <c r="AZ8" s="126"/>
      <c r="BA8" s="134">
        <v>-5.8295487267963999</v>
      </c>
      <c r="BB8" s="135">
        <v>-5.73395308310063</v>
      </c>
      <c r="BC8" s="136">
        <v>-5.7809580532148503</v>
      </c>
      <c r="BD8" s="126"/>
      <c r="BE8" s="137">
        <v>-6.1953287253207501</v>
      </c>
    </row>
    <row r="9" spans="1:57" x14ac:dyDescent="0.25">
      <c r="A9" s="21" t="s">
        <v>20</v>
      </c>
      <c r="B9" s="3" t="s">
        <v>71</v>
      </c>
      <c r="C9" s="3"/>
      <c r="D9" s="24" t="s">
        <v>16</v>
      </c>
      <c r="E9" s="27" t="s">
        <v>17</v>
      </c>
      <c r="F9" s="3"/>
      <c r="G9" s="153">
        <v>43.845450330450198</v>
      </c>
      <c r="H9" s="148">
        <v>61.8695751430472</v>
      </c>
      <c r="I9" s="148">
        <v>74.261883149257002</v>
      </c>
      <c r="J9" s="148">
        <v>75.826150751829601</v>
      </c>
      <c r="K9" s="148">
        <v>76.449157263251195</v>
      </c>
      <c r="L9" s="154">
        <v>66.450443327567001</v>
      </c>
      <c r="M9" s="148"/>
      <c r="N9" s="155">
        <v>96.118053280106395</v>
      </c>
      <c r="O9" s="156">
        <v>95.455612849855797</v>
      </c>
      <c r="P9" s="157">
        <v>95.786833064981096</v>
      </c>
      <c r="Q9" s="148"/>
      <c r="R9" s="158">
        <v>74.832268966828195</v>
      </c>
      <c r="S9" s="131"/>
      <c r="T9" s="132">
        <v>5.26203770789534</v>
      </c>
      <c r="U9" s="126">
        <v>-0.66632735064931303</v>
      </c>
      <c r="V9" s="126">
        <v>-1.9453606368598999</v>
      </c>
      <c r="W9" s="126">
        <v>-2.9857975494156799</v>
      </c>
      <c r="X9" s="126">
        <v>2.6458430392753298</v>
      </c>
      <c r="Y9" s="133">
        <v>-1.7941457402873201E-2</v>
      </c>
      <c r="Z9" s="126"/>
      <c r="AA9" s="134">
        <v>2.2722684757221701</v>
      </c>
      <c r="AB9" s="135">
        <v>-1.3939992478649399</v>
      </c>
      <c r="AC9" s="136">
        <v>0.41201479856448298</v>
      </c>
      <c r="AD9" s="126"/>
      <c r="AE9" s="137">
        <v>0.13887446377443699</v>
      </c>
      <c r="AG9" s="153">
        <v>50.1414293368817</v>
      </c>
      <c r="AH9" s="148">
        <v>63.671303450876003</v>
      </c>
      <c r="AI9" s="148">
        <v>74.848946887336396</v>
      </c>
      <c r="AJ9" s="148">
        <v>77.299465147482806</v>
      </c>
      <c r="AK9" s="148">
        <v>81.777998542914105</v>
      </c>
      <c r="AL9" s="154">
        <v>69.547828673098195</v>
      </c>
      <c r="AM9" s="148"/>
      <c r="AN9" s="155">
        <v>100.442840854956</v>
      </c>
      <c r="AO9" s="156">
        <v>97.131278458638207</v>
      </c>
      <c r="AP9" s="157">
        <v>98.787059656797496</v>
      </c>
      <c r="AQ9" s="148"/>
      <c r="AR9" s="158">
        <v>77.901894668440804</v>
      </c>
      <c r="AS9" s="131"/>
      <c r="AT9" s="132">
        <v>0.77211770805834301</v>
      </c>
      <c r="AU9" s="126">
        <v>2.2405606391908601</v>
      </c>
      <c r="AV9" s="126">
        <v>5.0268523402630603</v>
      </c>
      <c r="AW9" s="126">
        <v>6.23714226599688</v>
      </c>
      <c r="AX9" s="126">
        <v>-1.5171509962662399</v>
      </c>
      <c r="AY9" s="133">
        <v>2.5480452697256499</v>
      </c>
      <c r="AZ9" s="126"/>
      <c r="BA9" s="134">
        <v>-5.1661742197660399</v>
      </c>
      <c r="BB9" s="135">
        <v>-8.3589659764437698</v>
      </c>
      <c r="BC9" s="136">
        <v>-6.7631348049277697</v>
      </c>
      <c r="BD9" s="126"/>
      <c r="BE9" s="137">
        <v>-1.0295648722567501</v>
      </c>
    </row>
    <row r="10" spans="1:57" x14ac:dyDescent="0.25">
      <c r="A10" s="21" t="s">
        <v>21</v>
      </c>
      <c r="B10" s="3" t="str">
        <f t="shared" si="0"/>
        <v>Virginia Area</v>
      </c>
      <c r="C10" s="3"/>
      <c r="D10" s="24" t="s">
        <v>16</v>
      </c>
      <c r="E10" s="27" t="s">
        <v>17</v>
      </c>
      <c r="F10" s="3"/>
      <c r="G10" s="153">
        <v>47.808197775939703</v>
      </c>
      <c r="H10" s="148">
        <v>56.549562310449403</v>
      </c>
      <c r="I10" s="148">
        <v>65.394894311184601</v>
      </c>
      <c r="J10" s="148">
        <v>65.174099117728105</v>
      </c>
      <c r="K10" s="148">
        <v>69.428137809024904</v>
      </c>
      <c r="L10" s="154">
        <v>60.8709782648653</v>
      </c>
      <c r="M10" s="148"/>
      <c r="N10" s="155">
        <v>95.962741016450593</v>
      </c>
      <c r="O10" s="156">
        <v>100.459894540942</v>
      </c>
      <c r="P10" s="157">
        <v>98.211317778696795</v>
      </c>
      <c r="Q10" s="148"/>
      <c r="R10" s="158">
        <v>71.539646697388605</v>
      </c>
      <c r="S10" s="131"/>
      <c r="T10" s="132">
        <v>12.151963055019699</v>
      </c>
      <c r="U10" s="126">
        <v>-4.7328332930298798</v>
      </c>
      <c r="V10" s="126">
        <v>-2.4850198547135101</v>
      </c>
      <c r="W10" s="126">
        <v>-3.9977186621278</v>
      </c>
      <c r="X10" s="126">
        <v>-8.3150778189721706</v>
      </c>
      <c r="Y10" s="133">
        <v>-2.65662844427314</v>
      </c>
      <c r="Z10" s="126"/>
      <c r="AA10" s="134">
        <v>-11.4059278714246</v>
      </c>
      <c r="AB10" s="135">
        <v>-9.4766934901369506</v>
      </c>
      <c r="AC10" s="136">
        <v>-10.429612286306799</v>
      </c>
      <c r="AD10" s="126"/>
      <c r="AE10" s="137">
        <v>-5.8609766420305798</v>
      </c>
      <c r="AG10" s="153">
        <v>44.978225980734798</v>
      </c>
      <c r="AH10" s="148">
        <v>58.881669914218499</v>
      </c>
      <c r="AI10" s="148">
        <v>63.687077952773997</v>
      </c>
      <c r="AJ10" s="148">
        <v>64.615232555458107</v>
      </c>
      <c r="AK10" s="148">
        <v>69.411778409352905</v>
      </c>
      <c r="AL10" s="154">
        <v>60.321961807097502</v>
      </c>
      <c r="AM10" s="148"/>
      <c r="AN10" s="155">
        <v>92.676917688972907</v>
      </c>
      <c r="AO10" s="156">
        <v>88.841371466125494</v>
      </c>
      <c r="AP10" s="157">
        <v>90.759144577549193</v>
      </c>
      <c r="AQ10" s="148"/>
      <c r="AR10" s="158">
        <v>69.0212012838563</v>
      </c>
      <c r="AS10" s="131"/>
      <c r="AT10" s="132">
        <v>1.3969152658119099</v>
      </c>
      <c r="AU10" s="126">
        <v>1.4917620161282401</v>
      </c>
      <c r="AV10" s="126">
        <v>0.59346641247180099</v>
      </c>
      <c r="AW10" s="126">
        <v>-0.29170142170078001</v>
      </c>
      <c r="AX10" s="126">
        <v>-2.2112920379772198</v>
      </c>
      <c r="AY10" s="133">
        <v>4.5785565008060497E-2</v>
      </c>
      <c r="AZ10" s="126"/>
      <c r="BA10" s="134">
        <v>-4.61643131900097</v>
      </c>
      <c r="BB10" s="135">
        <v>-6.3809172126054001</v>
      </c>
      <c r="BC10" s="136">
        <v>-5.48630563933094</v>
      </c>
      <c r="BD10" s="126"/>
      <c r="BE10" s="137">
        <v>-2.1207291948812901</v>
      </c>
    </row>
    <row r="11" spans="1:57" x14ac:dyDescent="0.25">
      <c r="A11" s="34" t="s">
        <v>22</v>
      </c>
      <c r="B11" s="3" t="str">
        <f t="shared" si="0"/>
        <v>Washington, DC</v>
      </c>
      <c r="C11" s="3"/>
      <c r="D11" s="24" t="s">
        <v>16</v>
      </c>
      <c r="E11" s="27" t="s">
        <v>17</v>
      </c>
      <c r="F11" s="3"/>
      <c r="G11" s="153">
        <v>112.114832128556</v>
      </c>
      <c r="H11" s="148">
        <v>168.990480316076</v>
      </c>
      <c r="I11" s="148">
        <v>215.88917836008599</v>
      </c>
      <c r="J11" s="148">
        <v>208.67252790475101</v>
      </c>
      <c r="K11" s="148">
        <v>162.899061603061</v>
      </c>
      <c r="L11" s="154">
        <v>173.71321606250601</v>
      </c>
      <c r="M11" s="148"/>
      <c r="N11" s="155">
        <v>138.07573075015</v>
      </c>
      <c r="O11" s="156">
        <v>144.452638283547</v>
      </c>
      <c r="P11" s="157">
        <v>141.26418451684901</v>
      </c>
      <c r="Q11" s="148"/>
      <c r="R11" s="158">
        <v>164.44206419231801</v>
      </c>
      <c r="S11" s="131"/>
      <c r="T11" s="132">
        <v>33.440295245540497</v>
      </c>
      <c r="U11" s="126">
        <v>31.4772036419802</v>
      </c>
      <c r="V11" s="126">
        <v>25.883525017037002</v>
      </c>
      <c r="W11" s="126">
        <v>15.591322271981801</v>
      </c>
      <c r="X11" s="126">
        <v>-1.84519812062485</v>
      </c>
      <c r="Y11" s="133">
        <v>18.8941088703512</v>
      </c>
      <c r="Z11" s="126"/>
      <c r="AA11" s="134">
        <v>-9.8834093927900106</v>
      </c>
      <c r="AB11" s="135">
        <v>-0.13302774697268599</v>
      </c>
      <c r="AC11" s="136">
        <v>-5.1485495947008202</v>
      </c>
      <c r="AD11" s="126"/>
      <c r="AE11" s="137">
        <v>11.930444335065999</v>
      </c>
      <c r="AG11" s="153">
        <v>107.360873547647</v>
      </c>
      <c r="AH11" s="148">
        <v>157.720800084128</v>
      </c>
      <c r="AI11" s="148">
        <v>186.855437667426</v>
      </c>
      <c r="AJ11" s="148">
        <v>182.821678429896</v>
      </c>
      <c r="AK11" s="148">
        <v>145.74718444065601</v>
      </c>
      <c r="AL11" s="154">
        <v>156.09953312933601</v>
      </c>
      <c r="AM11" s="148"/>
      <c r="AN11" s="155">
        <v>136.32638355952</v>
      </c>
      <c r="AO11" s="156">
        <v>140.196874847793</v>
      </c>
      <c r="AP11" s="157">
        <v>138.26162920365701</v>
      </c>
      <c r="AQ11" s="148"/>
      <c r="AR11" s="158">
        <v>151.00311326360901</v>
      </c>
      <c r="AS11" s="131"/>
      <c r="AT11" s="132">
        <v>0.36196328567632902</v>
      </c>
      <c r="AU11" s="126">
        <v>4.6796390414196001</v>
      </c>
      <c r="AV11" s="126">
        <v>8.3095878725967705</v>
      </c>
      <c r="AW11" s="126">
        <v>11.6704403600937</v>
      </c>
      <c r="AX11" s="126">
        <v>2.8068969236643802</v>
      </c>
      <c r="AY11" s="133">
        <v>6.0968089352256296</v>
      </c>
      <c r="AZ11" s="126"/>
      <c r="BA11" s="134">
        <v>-1.7462270535678801</v>
      </c>
      <c r="BB11" s="135">
        <v>-3.1889283377743398</v>
      </c>
      <c r="BC11" s="136">
        <v>-2.4855474202980501</v>
      </c>
      <c r="BD11" s="126"/>
      <c r="BE11" s="137">
        <v>3.7100182256562602</v>
      </c>
    </row>
    <row r="12" spans="1:57" x14ac:dyDescent="0.25">
      <c r="A12" s="21" t="s">
        <v>23</v>
      </c>
      <c r="B12" s="3" t="str">
        <f t="shared" si="0"/>
        <v>Arlington, VA</v>
      </c>
      <c r="C12" s="3"/>
      <c r="D12" s="24" t="s">
        <v>16</v>
      </c>
      <c r="E12" s="27" t="s">
        <v>17</v>
      </c>
      <c r="F12" s="3"/>
      <c r="G12" s="153">
        <v>135.77872265786201</v>
      </c>
      <c r="H12" s="148">
        <v>213.60963784564501</v>
      </c>
      <c r="I12" s="148">
        <v>253.64521770532301</v>
      </c>
      <c r="J12" s="148">
        <v>248.92406108130399</v>
      </c>
      <c r="K12" s="148">
        <v>200.60800763516301</v>
      </c>
      <c r="L12" s="154">
        <v>210.51312938505899</v>
      </c>
      <c r="M12" s="148"/>
      <c r="N12" s="155">
        <v>145.927742468014</v>
      </c>
      <c r="O12" s="156">
        <v>146.62619273627701</v>
      </c>
      <c r="P12" s="157">
        <v>146.27696760214599</v>
      </c>
      <c r="Q12" s="148"/>
      <c r="R12" s="158">
        <v>192.15994030422701</v>
      </c>
      <c r="S12" s="131"/>
      <c r="T12" s="132">
        <v>62.026861933979298</v>
      </c>
      <c r="U12" s="126">
        <v>39.315917968479901</v>
      </c>
      <c r="V12" s="126">
        <v>27.936212383555102</v>
      </c>
      <c r="W12" s="126">
        <v>18.4238623874657</v>
      </c>
      <c r="X12" s="126">
        <v>12.0331942196943</v>
      </c>
      <c r="Y12" s="133">
        <v>27.638552774851998</v>
      </c>
      <c r="Z12" s="126"/>
      <c r="AA12" s="134">
        <v>-2.7625017879908502</v>
      </c>
      <c r="AB12" s="135">
        <v>1.4409387415207899</v>
      </c>
      <c r="AC12" s="136">
        <v>-0.70023192314696203</v>
      </c>
      <c r="AD12" s="126"/>
      <c r="AE12" s="137">
        <v>20.179099754734199</v>
      </c>
      <c r="AG12" s="153">
        <v>131.27047023318201</v>
      </c>
      <c r="AH12" s="148">
        <v>194.912399659513</v>
      </c>
      <c r="AI12" s="148">
        <v>226.74976991333</v>
      </c>
      <c r="AJ12" s="148">
        <v>227.253295501444</v>
      </c>
      <c r="AK12" s="148">
        <v>177.86431593066399</v>
      </c>
      <c r="AL12" s="154">
        <v>191.61005024762599</v>
      </c>
      <c r="AM12" s="148"/>
      <c r="AN12" s="155">
        <v>141.53832387536099</v>
      </c>
      <c r="AO12" s="156">
        <v>140.08420346677599</v>
      </c>
      <c r="AP12" s="157">
        <v>140.81126367106799</v>
      </c>
      <c r="AQ12" s="148"/>
      <c r="AR12" s="158">
        <v>177.09611122575299</v>
      </c>
      <c r="AS12" s="131"/>
      <c r="AT12" s="132">
        <v>3.5603248589267098</v>
      </c>
      <c r="AU12" s="126">
        <v>4.1406927991437996</v>
      </c>
      <c r="AV12" s="126">
        <v>11.168509973001701</v>
      </c>
      <c r="AW12" s="126">
        <v>15.7141373565156</v>
      </c>
      <c r="AX12" s="126">
        <v>8.9676761530141995</v>
      </c>
      <c r="AY12" s="133">
        <v>9.1785013515042397</v>
      </c>
      <c r="AZ12" s="126"/>
      <c r="BA12" s="134">
        <v>0.95786381160152101</v>
      </c>
      <c r="BB12" s="135">
        <v>-5.1165680487339404</v>
      </c>
      <c r="BC12" s="136">
        <v>-2.1578881101510299</v>
      </c>
      <c r="BD12" s="126"/>
      <c r="BE12" s="137">
        <v>6.3784692971180297</v>
      </c>
    </row>
    <row r="13" spans="1:57" x14ac:dyDescent="0.25">
      <c r="A13" s="21" t="s">
        <v>24</v>
      </c>
      <c r="B13" s="3" t="str">
        <f t="shared" si="0"/>
        <v>Suburban Virginia Area</v>
      </c>
      <c r="C13" s="3"/>
      <c r="D13" s="24" t="s">
        <v>16</v>
      </c>
      <c r="E13" s="27" t="s">
        <v>17</v>
      </c>
      <c r="F13" s="3"/>
      <c r="G13" s="153">
        <v>62.474565135777702</v>
      </c>
      <c r="H13" s="148">
        <v>89.7324214741584</v>
      </c>
      <c r="I13" s="148">
        <v>106.708495807783</v>
      </c>
      <c r="J13" s="148">
        <v>104.65466399699601</v>
      </c>
      <c r="K13" s="148">
        <v>88.335954198473203</v>
      </c>
      <c r="L13" s="154">
        <v>90.381220122637899</v>
      </c>
      <c r="M13" s="148"/>
      <c r="N13" s="155">
        <v>95.866237016643694</v>
      </c>
      <c r="O13" s="156">
        <v>107.641738205481</v>
      </c>
      <c r="P13" s="157">
        <v>101.753987611062</v>
      </c>
      <c r="Q13" s="148"/>
      <c r="R13" s="158">
        <v>93.630582262187801</v>
      </c>
      <c r="S13" s="131"/>
      <c r="T13" s="132">
        <v>23.487869686948901</v>
      </c>
      <c r="U13" s="126">
        <v>18.642666442546702</v>
      </c>
      <c r="V13" s="126">
        <v>11.21541803807</v>
      </c>
      <c r="W13" s="126">
        <v>10.433230681540399</v>
      </c>
      <c r="X13" s="126">
        <v>-0.69141957230828799</v>
      </c>
      <c r="Y13" s="133">
        <v>11.3370628769198</v>
      </c>
      <c r="Z13" s="126"/>
      <c r="AA13" s="134">
        <v>-16.719501380481599</v>
      </c>
      <c r="AB13" s="135">
        <v>-5.3665169493288998</v>
      </c>
      <c r="AC13" s="136">
        <v>-11.0769040243557</v>
      </c>
      <c r="AD13" s="126"/>
      <c r="AE13" s="137">
        <v>3.25571298480634</v>
      </c>
      <c r="AG13" s="153">
        <v>60.210841571768199</v>
      </c>
      <c r="AH13" s="148">
        <v>87.068090351645594</v>
      </c>
      <c r="AI13" s="148">
        <v>99.200031285195806</v>
      </c>
      <c r="AJ13" s="148">
        <v>98.748848079088901</v>
      </c>
      <c r="AK13" s="148">
        <v>81.744238518333106</v>
      </c>
      <c r="AL13" s="154">
        <v>85.394409961206307</v>
      </c>
      <c r="AM13" s="148"/>
      <c r="AN13" s="155">
        <v>94.247733387560999</v>
      </c>
      <c r="AO13" s="156">
        <v>98.845431735702604</v>
      </c>
      <c r="AP13" s="157">
        <v>96.546582561631794</v>
      </c>
      <c r="AQ13" s="148"/>
      <c r="AR13" s="158">
        <v>88.580744989899301</v>
      </c>
      <c r="AS13" s="131"/>
      <c r="AT13" s="132">
        <v>5.5474947368930199</v>
      </c>
      <c r="AU13" s="126">
        <v>12.2001919832356</v>
      </c>
      <c r="AV13" s="126">
        <v>15.4897486480727</v>
      </c>
      <c r="AW13" s="126">
        <v>17.059506003751299</v>
      </c>
      <c r="AX13" s="126">
        <v>4.2776091438433701</v>
      </c>
      <c r="AY13" s="133">
        <v>11.3963838446604</v>
      </c>
      <c r="AZ13" s="126"/>
      <c r="BA13" s="134">
        <v>-5.6740190826391101</v>
      </c>
      <c r="BB13" s="135">
        <v>-2.5650700047010502</v>
      </c>
      <c r="BC13" s="136">
        <v>-4.1188169093847797</v>
      </c>
      <c r="BD13" s="126"/>
      <c r="BE13" s="137">
        <v>5.9565841863475102</v>
      </c>
    </row>
    <row r="14" spans="1:57" x14ac:dyDescent="0.25">
      <c r="A14" s="21" t="s">
        <v>25</v>
      </c>
      <c r="B14" s="3" t="str">
        <f t="shared" si="0"/>
        <v>Alexandria, VA</v>
      </c>
      <c r="C14" s="3"/>
      <c r="D14" s="24" t="s">
        <v>16</v>
      </c>
      <c r="E14" s="27" t="s">
        <v>17</v>
      </c>
      <c r="F14" s="3"/>
      <c r="G14" s="153">
        <v>120.702750558101</v>
      </c>
      <c r="H14" s="148">
        <v>174.13851721301799</v>
      </c>
      <c r="I14" s="148">
        <v>189.878981318293</v>
      </c>
      <c r="J14" s="148">
        <v>176.61868288097699</v>
      </c>
      <c r="K14" s="148">
        <v>139.992338150628</v>
      </c>
      <c r="L14" s="154">
        <v>160.26625402420299</v>
      </c>
      <c r="M14" s="148"/>
      <c r="N14" s="155">
        <v>122.69320408882599</v>
      </c>
      <c r="O14" s="156">
        <v>120.815291975091</v>
      </c>
      <c r="P14" s="157">
        <v>121.754248031958</v>
      </c>
      <c r="Q14" s="148"/>
      <c r="R14" s="158">
        <v>149.26282374070499</v>
      </c>
      <c r="S14" s="131"/>
      <c r="T14" s="132">
        <v>70.379945716084293</v>
      </c>
      <c r="U14" s="126">
        <v>65.222689734090096</v>
      </c>
      <c r="V14" s="126">
        <v>39.990639989099598</v>
      </c>
      <c r="W14" s="126">
        <v>22.213217356515301</v>
      </c>
      <c r="X14" s="126">
        <v>2.3289860666192599</v>
      </c>
      <c r="Y14" s="133">
        <v>35.0863181428385</v>
      </c>
      <c r="Z14" s="126"/>
      <c r="AA14" s="134">
        <v>-2.87887932978931</v>
      </c>
      <c r="AB14" s="135">
        <v>-3.7795125669892702</v>
      </c>
      <c r="AC14" s="136">
        <v>-3.3278207908815398</v>
      </c>
      <c r="AD14" s="126"/>
      <c r="AE14" s="137">
        <v>23.636448541575898</v>
      </c>
      <c r="AG14" s="153">
        <v>96.804687463282804</v>
      </c>
      <c r="AH14" s="148">
        <v>139.843921689578</v>
      </c>
      <c r="AI14" s="148">
        <v>156.38568705205</v>
      </c>
      <c r="AJ14" s="148">
        <v>152.63235254376599</v>
      </c>
      <c r="AK14" s="148">
        <v>124.461164669251</v>
      </c>
      <c r="AL14" s="154">
        <v>134.02556268358501</v>
      </c>
      <c r="AM14" s="148"/>
      <c r="AN14" s="155">
        <v>114.15222094935901</v>
      </c>
      <c r="AO14" s="156">
        <v>116.839151392315</v>
      </c>
      <c r="AP14" s="157">
        <v>115.495686170837</v>
      </c>
      <c r="AQ14" s="148"/>
      <c r="AR14" s="158">
        <v>128.731312251372</v>
      </c>
      <c r="AS14" s="131"/>
      <c r="AT14" s="132">
        <v>-2.8589204330575999</v>
      </c>
      <c r="AU14" s="126">
        <v>3.3159327186518901</v>
      </c>
      <c r="AV14" s="126">
        <v>4.6335580758787396</v>
      </c>
      <c r="AW14" s="126">
        <v>6.5536673048542697</v>
      </c>
      <c r="AX14" s="126">
        <v>1.0707026421241099</v>
      </c>
      <c r="AY14" s="133">
        <v>2.9608470631218302</v>
      </c>
      <c r="AZ14" s="126"/>
      <c r="BA14" s="134">
        <v>-4.8522214819227898</v>
      </c>
      <c r="BB14" s="135">
        <v>-7.6166367136464599</v>
      </c>
      <c r="BC14" s="136">
        <v>-6.2773020215853004</v>
      </c>
      <c r="BD14" s="126"/>
      <c r="BE14" s="137">
        <v>0.42633814380157498</v>
      </c>
    </row>
    <row r="15" spans="1:57" x14ac:dyDescent="0.25">
      <c r="A15" s="21" t="s">
        <v>26</v>
      </c>
      <c r="B15" s="3" t="str">
        <f t="shared" si="0"/>
        <v>Fairfax/Tysons Corner, VA</v>
      </c>
      <c r="C15" s="3"/>
      <c r="D15" s="24" t="s">
        <v>16</v>
      </c>
      <c r="E15" s="27" t="s">
        <v>17</v>
      </c>
      <c r="F15" s="3"/>
      <c r="G15" s="153">
        <v>75.275193529751505</v>
      </c>
      <c r="H15" s="148">
        <v>135.696818024263</v>
      </c>
      <c r="I15" s="148">
        <v>182.90947429231599</v>
      </c>
      <c r="J15" s="148">
        <v>188.44706181398001</v>
      </c>
      <c r="K15" s="148">
        <v>144.276958983246</v>
      </c>
      <c r="L15" s="154">
        <v>145.32110132871099</v>
      </c>
      <c r="M15" s="148"/>
      <c r="N15" s="155">
        <v>114.629436164067</v>
      </c>
      <c r="O15" s="156">
        <v>110.838762564991</v>
      </c>
      <c r="P15" s="157">
        <v>112.734099364529</v>
      </c>
      <c r="Q15" s="148"/>
      <c r="R15" s="158">
        <v>136.01052933894499</v>
      </c>
      <c r="S15" s="131"/>
      <c r="T15" s="132">
        <v>20.8246859893768</v>
      </c>
      <c r="U15" s="126">
        <v>30.7540811053501</v>
      </c>
      <c r="V15" s="126">
        <v>32.733946188269698</v>
      </c>
      <c r="W15" s="126">
        <v>34.201667189880098</v>
      </c>
      <c r="X15" s="126">
        <v>28.6921414121678</v>
      </c>
      <c r="Y15" s="133">
        <v>30.587234145406899</v>
      </c>
      <c r="Z15" s="126"/>
      <c r="AA15" s="134">
        <v>12.663909794629101</v>
      </c>
      <c r="AB15" s="135">
        <v>14.009551964006899</v>
      </c>
      <c r="AC15" s="136">
        <v>13.321426445613399</v>
      </c>
      <c r="AD15" s="126"/>
      <c r="AE15" s="137">
        <v>26.039487926708901</v>
      </c>
      <c r="AG15" s="153">
        <v>75.035274985557393</v>
      </c>
      <c r="AH15" s="148">
        <v>126.68918515308999</v>
      </c>
      <c r="AI15" s="148">
        <v>156.086701617562</v>
      </c>
      <c r="AJ15" s="148">
        <v>154.694924032351</v>
      </c>
      <c r="AK15" s="148">
        <v>117.297021374927</v>
      </c>
      <c r="AL15" s="154">
        <v>125.960621432697</v>
      </c>
      <c r="AM15" s="148"/>
      <c r="AN15" s="155">
        <v>99.876946851530903</v>
      </c>
      <c r="AO15" s="156">
        <v>101.39980618139801</v>
      </c>
      <c r="AP15" s="157">
        <v>100.63837651646401</v>
      </c>
      <c r="AQ15" s="148"/>
      <c r="AR15" s="158">
        <v>118.725694313774</v>
      </c>
      <c r="AS15" s="131"/>
      <c r="AT15" s="132">
        <v>2.3404127918459099</v>
      </c>
      <c r="AU15" s="126">
        <v>10.022264987786301</v>
      </c>
      <c r="AV15" s="126">
        <v>12.8292742222746</v>
      </c>
      <c r="AW15" s="126">
        <v>17.481109598134701</v>
      </c>
      <c r="AX15" s="126">
        <v>16.988479635325199</v>
      </c>
      <c r="AY15" s="133">
        <v>12.717050139048901</v>
      </c>
      <c r="AZ15" s="126"/>
      <c r="BA15" s="134">
        <v>6.4879258338402304</v>
      </c>
      <c r="BB15" s="135">
        <v>2.26986603274751</v>
      </c>
      <c r="BC15" s="136">
        <v>4.3203339253765503</v>
      </c>
      <c r="BD15" s="126"/>
      <c r="BE15" s="137">
        <v>10.5618059117456</v>
      </c>
    </row>
    <row r="16" spans="1:57" x14ac:dyDescent="0.25">
      <c r="A16" s="21" t="s">
        <v>27</v>
      </c>
      <c r="B16" s="3" t="str">
        <f t="shared" si="0"/>
        <v>I-95 Fredericksburg, VA</v>
      </c>
      <c r="C16" s="3"/>
      <c r="D16" s="24" t="s">
        <v>16</v>
      </c>
      <c r="E16" s="27" t="s">
        <v>17</v>
      </c>
      <c r="F16" s="3"/>
      <c r="G16" s="153">
        <v>49.2892530871598</v>
      </c>
      <c r="H16" s="148">
        <v>63.151841505814602</v>
      </c>
      <c r="I16" s="148">
        <v>76.196535187627305</v>
      </c>
      <c r="J16" s="148">
        <v>80.153480398033807</v>
      </c>
      <c r="K16" s="148">
        <v>75.490709747032696</v>
      </c>
      <c r="L16" s="154">
        <v>68.856363985133598</v>
      </c>
      <c r="M16" s="148"/>
      <c r="N16" s="155">
        <v>85.724386764176899</v>
      </c>
      <c r="O16" s="156">
        <v>88.434379570794803</v>
      </c>
      <c r="P16" s="157">
        <v>87.079383167485901</v>
      </c>
      <c r="Q16" s="148"/>
      <c r="R16" s="158">
        <v>74.062940894377107</v>
      </c>
      <c r="S16" s="131"/>
      <c r="T16" s="132">
        <v>6.3941617488233398</v>
      </c>
      <c r="U16" s="126">
        <v>1.88926761231614</v>
      </c>
      <c r="V16" s="126">
        <v>6.6583501632235302</v>
      </c>
      <c r="W16" s="126">
        <v>7.8742425668622902</v>
      </c>
      <c r="X16" s="126">
        <v>-0.63899723617526705</v>
      </c>
      <c r="Y16" s="133">
        <v>4.3194130316684296</v>
      </c>
      <c r="Z16" s="126"/>
      <c r="AA16" s="134">
        <v>-7.6177761323680899</v>
      </c>
      <c r="AB16" s="135">
        <v>-4.8561391750378498</v>
      </c>
      <c r="AC16" s="136">
        <v>-6.2358060751610598</v>
      </c>
      <c r="AD16" s="126"/>
      <c r="AE16" s="137">
        <v>0.51820785501309397</v>
      </c>
      <c r="AG16" s="153">
        <v>49.226471346361301</v>
      </c>
      <c r="AH16" s="148">
        <v>61.086716820525098</v>
      </c>
      <c r="AI16" s="148">
        <v>68.445838928186006</v>
      </c>
      <c r="AJ16" s="148">
        <v>71.673192662750196</v>
      </c>
      <c r="AK16" s="148">
        <v>70.003920692962396</v>
      </c>
      <c r="AL16" s="154">
        <v>64.087228090156998</v>
      </c>
      <c r="AM16" s="148"/>
      <c r="AN16" s="155">
        <v>84.210893777724394</v>
      </c>
      <c r="AO16" s="156">
        <v>83.808005335091707</v>
      </c>
      <c r="AP16" s="157">
        <v>84.0094495564081</v>
      </c>
      <c r="AQ16" s="148"/>
      <c r="AR16" s="158">
        <v>69.779291366228705</v>
      </c>
      <c r="AS16" s="131"/>
      <c r="AT16" s="132">
        <v>-0.73364991677243796</v>
      </c>
      <c r="AU16" s="126">
        <v>9.1070734958109606E-2</v>
      </c>
      <c r="AV16" s="126">
        <v>0.69685937905148998</v>
      </c>
      <c r="AW16" s="126">
        <v>1.58085489586821</v>
      </c>
      <c r="AX16" s="126">
        <v>-1.4588323295925101</v>
      </c>
      <c r="AY16" s="133">
        <v>7.6357492424378504E-2</v>
      </c>
      <c r="AZ16" s="126"/>
      <c r="BA16" s="134">
        <v>-7.8480090525006503</v>
      </c>
      <c r="BB16" s="135">
        <v>-6.8093035841265399</v>
      </c>
      <c r="BC16" s="136">
        <v>-7.3328121847429797</v>
      </c>
      <c r="BD16" s="126"/>
      <c r="BE16" s="137">
        <v>-2.6023516993715501</v>
      </c>
    </row>
    <row r="17" spans="1:70" x14ac:dyDescent="0.25">
      <c r="A17" s="21" t="s">
        <v>28</v>
      </c>
      <c r="B17" s="3" t="str">
        <f t="shared" si="0"/>
        <v>Dulles Airport Area, VA</v>
      </c>
      <c r="C17" s="3"/>
      <c r="D17" s="24" t="s">
        <v>16</v>
      </c>
      <c r="E17" s="27" t="s">
        <v>17</v>
      </c>
      <c r="F17" s="3"/>
      <c r="G17" s="153">
        <v>65.889741984443106</v>
      </c>
      <c r="H17" s="148">
        <v>103.06280591917999</v>
      </c>
      <c r="I17" s="148">
        <v>130.27021627774599</v>
      </c>
      <c r="J17" s="148">
        <v>136.188011762473</v>
      </c>
      <c r="K17" s="148">
        <v>106.92852779358699</v>
      </c>
      <c r="L17" s="154">
        <v>108.467860747486</v>
      </c>
      <c r="M17" s="148"/>
      <c r="N17" s="155">
        <v>94.815378486055707</v>
      </c>
      <c r="O17" s="156">
        <v>98.217796433314305</v>
      </c>
      <c r="P17" s="157">
        <v>96.516587459684999</v>
      </c>
      <c r="Q17" s="148"/>
      <c r="R17" s="158">
        <v>105.053211236685</v>
      </c>
      <c r="S17" s="131"/>
      <c r="T17" s="132">
        <v>40.793648393488901</v>
      </c>
      <c r="U17" s="126">
        <v>19.4870830189179</v>
      </c>
      <c r="V17" s="126">
        <v>21.086027189563101</v>
      </c>
      <c r="W17" s="126">
        <v>18.7484707669194</v>
      </c>
      <c r="X17" s="126">
        <v>14.714784545152501</v>
      </c>
      <c r="Y17" s="133">
        <v>20.9130478081814</v>
      </c>
      <c r="Z17" s="126"/>
      <c r="AA17" s="134">
        <v>20.4715649825269</v>
      </c>
      <c r="AB17" s="135">
        <v>17.762377681492602</v>
      </c>
      <c r="AC17" s="136">
        <v>19.0776986422775</v>
      </c>
      <c r="AD17" s="126"/>
      <c r="AE17" s="137">
        <v>20.425819561565699</v>
      </c>
      <c r="AG17" s="153">
        <v>63.266354107380003</v>
      </c>
      <c r="AH17" s="148">
        <v>98.770174539935397</v>
      </c>
      <c r="AI17" s="148">
        <v>121.295628675773</v>
      </c>
      <c r="AJ17" s="148">
        <v>124.37041903813299</v>
      </c>
      <c r="AK17" s="148">
        <v>93.932287516600198</v>
      </c>
      <c r="AL17" s="154">
        <v>100.326972775564</v>
      </c>
      <c r="AM17" s="148"/>
      <c r="AN17" s="155">
        <v>81.169979131094607</v>
      </c>
      <c r="AO17" s="156">
        <v>80.528956554733398</v>
      </c>
      <c r="AP17" s="157">
        <v>80.849467842913995</v>
      </c>
      <c r="AQ17" s="148"/>
      <c r="AR17" s="158">
        <v>94.761971366235699</v>
      </c>
      <c r="AS17" s="131"/>
      <c r="AT17" s="132">
        <v>2.6967584345638</v>
      </c>
      <c r="AU17" s="126">
        <v>5.2018806726706499</v>
      </c>
      <c r="AV17" s="126">
        <v>8.8300900696214999</v>
      </c>
      <c r="AW17" s="126">
        <v>13.8207562177695</v>
      </c>
      <c r="AX17" s="126">
        <v>6.1152381412283496</v>
      </c>
      <c r="AY17" s="133">
        <v>7.9403837105208197</v>
      </c>
      <c r="AZ17" s="126"/>
      <c r="BA17" s="134">
        <v>5.1092760531819001</v>
      </c>
      <c r="BB17" s="135">
        <v>2.5684571638142302</v>
      </c>
      <c r="BC17" s="136">
        <v>3.82835964237653</v>
      </c>
      <c r="BD17" s="126"/>
      <c r="BE17" s="137">
        <v>6.9082736620161702</v>
      </c>
    </row>
    <row r="18" spans="1:70" x14ac:dyDescent="0.25">
      <c r="A18" s="21" t="s">
        <v>29</v>
      </c>
      <c r="B18" s="3" t="str">
        <f t="shared" si="0"/>
        <v>Williamsburg, VA</v>
      </c>
      <c r="C18" s="3"/>
      <c r="D18" s="24" t="s">
        <v>16</v>
      </c>
      <c r="E18" s="27" t="s">
        <v>17</v>
      </c>
      <c r="F18" s="3"/>
      <c r="G18" s="153">
        <v>42.416765706806203</v>
      </c>
      <c r="H18" s="148">
        <v>38.345081151832403</v>
      </c>
      <c r="I18" s="148">
        <v>46.557375654450198</v>
      </c>
      <c r="J18" s="148">
        <v>50.400164921465901</v>
      </c>
      <c r="K18" s="148">
        <v>65.758778795811494</v>
      </c>
      <c r="L18" s="154">
        <v>48.6956332460732</v>
      </c>
      <c r="M18" s="148"/>
      <c r="N18" s="155">
        <v>119.641811518324</v>
      </c>
      <c r="O18" s="156">
        <v>122.238984293193</v>
      </c>
      <c r="P18" s="157">
        <v>120.940397905759</v>
      </c>
      <c r="Q18" s="148"/>
      <c r="R18" s="158">
        <v>69.336994577412099</v>
      </c>
      <c r="S18" s="131"/>
      <c r="T18" s="132">
        <v>-42.908632669760898</v>
      </c>
      <c r="U18" s="126">
        <v>-59.052601905043801</v>
      </c>
      <c r="V18" s="126">
        <v>-52.857304423341297</v>
      </c>
      <c r="W18" s="126">
        <v>-52.422796988675302</v>
      </c>
      <c r="X18" s="126">
        <v>-42.368731989875499</v>
      </c>
      <c r="Y18" s="133">
        <v>-49.9773114807968</v>
      </c>
      <c r="Z18" s="126"/>
      <c r="AA18" s="134">
        <v>-14.797119025900701</v>
      </c>
      <c r="AB18" s="135">
        <v>-1.1449799130609299</v>
      </c>
      <c r="AC18" s="136">
        <v>-8.4044108342960993</v>
      </c>
      <c r="AD18" s="126"/>
      <c r="AE18" s="137">
        <v>-35.355304076783</v>
      </c>
      <c r="AG18" s="153">
        <v>57.491348821989497</v>
      </c>
      <c r="AH18" s="148">
        <v>68.862372709423994</v>
      </c>
      <c r="AI18" s="148">
        <v>70.966000654450198</v>
      </c>
      <c r="AJ18" s="148">
        <v>70.213668848167501</v>
      </c>
      <c r="AK18" s="148">
        <v>84.922227421465905</v>
      </c>
      <c r="AL18" s="154">
        <v>70.491123691099403</v>
      </c>
      <c r="AM18" s="148"/>
      <c r="AN18" s="155">
        <v>120.898863874345</v>
      </c>
      <c r="AO18" s="156">
        <v>117.865630890052</v>
      </c>
      <c r="AP18" s="157">
        <v>119.382247382198</v>
      </c>
      <c r="AQ18" s="148"/>
      <c r="AR18" s="158">
        <v>84.460016174270706</v>
      </c>
      <c r="AS18" s="131"/>
      <c r="AT18" s="132">
        <v>-21.233131205763701</v>
      </c>
      <c r="AU18" s="126">
        <v>-15.8054479077602</v>
      </c>
      <c r="AV18" s="126">
        <v>-13.7234091825636</v>
      </c>
      <c r="AW18" s="126">
        <v>-19.440803578303701</v>
      </c>
      <c r="AX18" s="126">
        <v>-15.2480096310539</v>
      </c>
      <c r="AY18" s="133">
        <v>-16.950381957840001</v>
      </c>
      <c r="AZ18" s="126"/>
      <c r="BA18" s="134">
        <v>-8.26333579856556</v>
      </c>
      <c r="BB18" s="135">
        <v>-10.3606138201103</v>
      </c>
      <c r="BC18" s="136">
        <v>-9.3107784279854204</v>
      </c>
      <c r="BD18" s="126"/>
      <c r="BE18" s="137">
        <v>-14.0255208639249</v>
      </c>
    </row>
    <row r="19" spans="1:70" x14ac:dyDescent="0.25">
      <c r="A19" s="21" t="s">
        <v>30</v>
      </c>
      <c r="B19" s="3" t="str">
        <f t="shared" si="0"/>
        <v>Virginia Beach, VA</v>
      </c>
      <c r="C19" s="3"/>
      <c r="D19" s="24" t="s">
        <v>16</v>
      </c>
      <c r="E19" s="27" t="s">
        <v>17</v>
      </c>
      <c r="F19" s="3"/>
      <c r="G19" s="153">
        <v>51.290038805031401</v>
      </c>
      <c r="H19" s="148">
        <v>49.855838537735799</v>
      </c>
      <c r="I19" s="148">
        <v>54.329048215408797</v>
      </c>
      <c r="J19" s="148">
        <v>55.890400094339597</v>
      </c>
      <c r="K19" s="148">
        <v>66.818224960691794</v>
      </c>
      <c r="L19" s="154">
        <v>55.636710122641503</v>
      </c>
      <c r="M19" s="148"/>
      <c r="N19" s="155">
        <v>117.038722877358</v>
      </c>
      <c r="O19" s="156">
        <v>135.070372327044</v>
      </c>
      <c r="P19" s="157">
        <v>126.054547602201</v>
      </c>
      <c r="Q19" s="148"/>
      <c r="R19" s="158">
        <v>75.756092259658502</v>
      </c>
      <c r="S19" s="131"/>
      <c r="T19" s="132">
        <v>4.4329048131903503</v>
      </c>
      <c r="U19" s="126">
        <v>-20.3534887768954</v>
      </c>
      <c r="V19" s="126">
        <v>-29.088316537857299</v>
      </c>
      <c r="W19" s="126">
        <v>-34.092034841825303</v>
      </c>
      <c r="X19" s="126">
        <v>-29.768562797735601</v>
      </c>
      <c r="Y19" s="133">
        <v>-24.461063010283301</v>
      </c>
      <c r="Z19" s="126"/>
      <c r="AA19" s="134">
        <v>-17.192061522448199</v>
      </c>
      <c r="AB19" s="135">
        <v>-8.5588760199032308</v>
      </c>
      <c r="AC19" s="136">
        <v>-12.7802608366851</v>
      </c>
      <c r="AD19" s="126"/>
      <c r="AE19" s="137">
        <v>-19.3245020158895</v>
      </c>
      <c r="AG19" s="153">
        <v>55.179050391116299</v>
      </c>
      <c r="AH19" s="148">
        <v>60.875759866352197</v>
      </c>
      <c r="AI19" s="148">
        <v>67.300920398977894</v>
      </c>
      <c r="AJ19" s="148">
        <v>65.567366871069098</v>
      </c>
      <c r="AK19" s="148">
        <v>72.419903944575395</v>
      </c>
      <c r="AL19" s="154">
        <v>64.268600294418206</v>
      </c>
      <c r="AM19" s="148"/>
      <c r="AN19" s="155">
        <v>109.917667924528</v>
      </c>
      <c r="AO19" s="156">
        <v>119.598009746462</v>
      </c>
      <c r="AP19" s="157">
        <v>114.75783883549499</v>
      </c>
      <c r="AQ19" s="148"/>
      <c r="AR19" s="158">
        <v>78.694097020440196</v>
      </c>
      <c r="AS19" s="131"/>
      <c r="AT19" s="132">
        <v>2.2418452311899801</v>
      </c>
      <c r="AU19" s="126">
        <v>0.90117967484842798</v>
      </c>
      <c r="AV19" s="126">
        <v>-5.0215561636318702</v>
      </c>
      <c r="AW19" s="126">
        <v>-11.581925957879999</v>
      </c>
      <c r="AX19" s="126">
        <v>-11.435252972736199</v>
      </c>
      <c r="AY19" s="133">
        <v>-5.7885525294642104</v>
      </c>
      <c r="AZ19" s="126"/>
      <c r="BA19" s="134">
        <v>-8.1728423317286207</v>
      </c>
      <c r="BB19" s="135">
        <v>-4.2260419530986599</v>
      </c>
      <c r="BC19" s="136">
        <v>-6.1576893851068402</v>
      </c>
      <c r="BD19" s="126"/>
      <c r="BE19" s="137">
        <v>-5.9427060175203099</v>
      </c>
    </row>
    <row r="20" spans="1:70" x14ac:dyDescent="0.25">
      <c r="A20" s="34" t="s">
        <v>31</v>
      </c>
      <c r="B20" s="3" t="str">
        <f t="shared" si="0"/>
        <v>Norfolk/Portsmouth, VA</v>
      </c>
      <c r="C20" s="3"/>
      <c r="D20" s="24" t="s">
        <v>16</v>
      </c>
      <c r="E20" s="27" t="s">
        <v>17</v>
      </c>
      <c r="F20" s="3"/>
      <c r="G20" s="153">
        <v>46.814152759226701</v>
      </c>
      <c r="H20" s="148">
        <v>59.833865905096602</v>
      </c>
      <c r="I20" s="148">
        <v>67.791818119507894</v>
      </c>
      <c r="J20" s="148">
        <v>67.186481107205594</v>
      </c>
      <c r="K20" s="148">
        <v>76.4900535676625</v>
      </c>
      <c r="L20" s="154">
        <v>63.623274291739797</v>
      </c>
      <c r="M20" s="148"/>
      <c r="N20" s="155">
        <v>89.525554710017502</v>
      </c>
      <c r="O20" s="156">
        <v>97.620091247803103</v>
      </c>
      <c r="P20" s="157">
        <v>93.572822978910295</v>
      </c>
      <c r="Q20" s="148"/>
      <c r="R20" s="158">
        <v>72.180288202360003</v>
      </c>
      <c r="S20" s="131"/>
      <c r="T20" s="132">
        <v>0.30233663186459497</v>
      </c>
      <c r="U20" s="126">
        <v>-3.5456293270625698</v>
      </c>
      <c r="V20" s="126">
        <v>-10.3345385228408</v>
      </c>
      <c r="W20" s="126">
        <v>-25.894856307962499</v>
      </c>
      <c r="X20" s="126">
        <v>-13.985687388587801</v>
      </c>
      <c r="Y20" s="133">
        <v>-12.5819769187229</v>
      </c>
      <c r="Z20" s="126"/>
      <c r="AA20" s="134">
        <v>-17.735647808423298</v>
      </c>
      <c r="AB20" s="135">
        <v>-14.580590137716699</v>
      </c>
      <c r="AC20" s="136">
        <v>-16.119537374354401</v>
      </c>
      <c r="AD20" s="126"/>
      <c r="AE20" s="137">
        <v>-13.9265223440974</v>
      </c>
      <c r="AG20" s="153">
        <v>53.086243321616799</v>
      </c>
      <c r="AH20" s="148">
        <v>67.039066076449899</v>
      </c>
      <c r="AI20" s="148">
        <v>75.665269622144095</v>
      </c>
      <c r="AJ20" s="148">
        <v>74.452579169595694</v>
      </c>
      <c r="AK20" s="148">
        <v>72.538688892794298</v>
      </c>
      <c r="AL20" s="154">
        <v>68.556369416520198</v>
      </c>
      <c r="AM20" s="148"/>
      <c r="AN20" s="155">
        <v>88.100996722319806</v>
      </c>
      <c r="AO20" s="156">
        <v>89.550178914762697</v>
      </c>
      <c r="AP20" s="157">
        <v>88.825587818541294</v>
      </c>
      <c r="AQ20" s="148"/>
      <c r="AR20" s="158">
        <v>74.347574674240505</v>
      </c>
      <c r="AS20" s="131"/>
      <c r="AT20" s="132">
        <v>-3.8182779888973002</v>
      </c>
      <c r="AU20" s="126">
        <v>-1.3336377749075099</v>
      </c>
      <c r="AV20" s="126">
        <v>-0.85975964364236701</v>
      </c>
      <c r="AW20" s="126">
        <v>-9.4777847559658408</v>
      </c>
      <c r="AX20" s="126">
        <v>-8.5203904334361802</v>
      </c>
      <c r="AY20" s="133">
        <v>-5.04740342998012</v>
      </c>
      <c r="AZ20" s="126"/>
      <c r="BA20" s="134">
        <v>-4.1377102527837497</v>
      </c>
      <c r="BB20" s="135">
        <v>-5.2561554089148901</v>
      </c>
      <c r="BC20" s="136">
        <v>-4.7047757159821204</v>
      </c>
      <c r="BD20" s="126"/>
      <c r="BE20" s="137">
        <v>-4.9307238708897296</v>
      </c>
    </row>
    <row r="21" spans="1:70" x14ac:dyDescent="0.25">
      <c r="A21" s="35" t="s">
        <v>32</v>
      </c>
      <c r="B21" s="3" t="str">
        <f t="shared" si="0"/>
        <v>Newport News/Hampton, VA</v>
      </c>
      <c r="C21" s="3"/>
      <c r="D21" s="24" t="s">
        <v>16</v>
      </c>
      <c r="E21" s="27" t="s">
        <v>17</v>
      </c>
      <c r="F21" s="3"/>
      <c r="G21" s="153">
        <v>40.072798217569598</v>
      </c>
      <c r="H21" s="148">
        <v>51.691524812561802</v>
      </c>
      <c r="I21" s="148">
        <v>57.529894044419201</v>
      </c>
      <c r="J21" s="148">
        <v>57.279181298627798</v>
      </c>
      <c r="K21" s="148">
        <v>63.216353501202398</v>
      </c>
      <c r="L21" s="154">
        <v>53.957950374876198</v>
      </c>
      <c r="M21" s="148"/>
      <c r="N21" s="155">
        <v>97.980070858678701</v>
      </c>
      <c r="O21" s="156">
        <v>97.197963276276695</v>
      </c>
      <c r="P21" s="157">
        <v>97.589017067477698</v>
      </c>
      <c r="Q21" s="148"/>
      <c r="R21" s="158">
        <v>66.423969429905199</v>
      </c>
      <c r="S21" s="131"/>
      <c r="T21" s="132">
        <v>11.223532437100401</v>
      </c>
      <c r="U21" s="126">
        <v>8.6449643356216903</v>
      </c>
      <c r="V21" s="126">
        <v>9.2346995723949696</v>
      </c>
      <c r="W21" s="126">
        <v>-1.26081116333009</v>
      </c>
      <c r="X21" s="126">
        <v>-3.4016575553055</v>
      </c>
      <c r="Y21" s="133">
        <v>3.8744211853184898</v>
      </c>
      <c r="Z21" s="126"/>
      <c r="AA21" s="134">
        <v>18.048876898916699</v>
      </c>
      <c r="AB21" s="135">
        <v>7.2237496448893497</v>
      </c>
      <c r="AC21" s="136">
        <v>12.3978639447032</v>
      </c>
      <c r="AD21" s="126"/>
      <c r="AE21" s="137">
        <v>7.2896750821132104</v>
      </c>
      <c r="AG21" s="153">
        <v>42.076015907483303</v>
      </c>
      <c r="AH21" s="148">
        <v>52.171324607440901</v>
      </c>
      <c r="AI21" s="148">
        <v>56.030555329608099</v>
      </c>
      <c r="AJ21" s="148">
        <v>59.369168694298999</v>
      </c>
      <c r="AK21" s="148">
        <v>61.173724363417698</v>
      </c>
      <c r="AL21" s="154">
        <v>54.164157780449798</v>
      </c>
      <c r="AM21" s="148"/>
      <c r="AN21" s="155">
        <v>77.828252521573006</v>
      </c>
      <c r="AO21" s="156">
        <v>80.229601761210901</v>
      </c>
      <c r="AP21" s="157">
        <v>79.028927141391904</v>
      </c>
      <c r="AQ21" s="148"/>
      <c r="AR21" s="158">
        <v>61.2683775978618</v>
      </c>
      <c r="AS21" s="131"/>
      <c r="AT21" s="132">
        <v>7.9693815115824496</v>
      </c>
      <c r="AU21" s="126">
        <v>6.1391477349075503</v>
      </c>
      <c r="AV21" s="126">
        <v>5.7831605548653098</v>
      </c>
      <c r="AW21" s="126">
        <v>11.0701006348707</v>
      </c>
      <c r="AX21" s="126">
        <v>7.9006190281221302</v>
      </c>
      <c r="AY21" s="133">
        <v>7.7945670387335904</v>
      </c>
      <c r="AZ21" s="126"/>
      <c r="BA21" s="134">
        <v>3.7175491266092999</v>
      </c>
      <c r="BB21" s="135">
        <v>-1.6328798837246301</v>
      </c>
      <c r="BC21" s="136">
        <v>0.93090586469909697</v>
      </c>
      <c r="BD21" s="126"/>
      <c r="BE21" s="137">
        <v>5.1590846171299098</v>
      </c>
    </row>
    <row r="22" spans="1:70" x14ac:dyDescent="0.25">
      <c r="A22" s="36" t="s">
        <v>33</v>
      </c>
      <c r="B22" s="3" t="str">
        <f t="shared" si="0"/>
        <v>Chesapeake/Suffolk, VA</v>
      </c>
      <c r="C22" s="3"/>
      <c r="D22" s="25" t="s">
        <v>16</v>
      </c>
      <c r="E22" s="28" t="s">
        <v>17</v>
      </c>
      <c r="F22" s="3"/>
      <c r="G22" s="159">
        <v>48.982626586414398</v>
      </c>
      <c r="H22" s="160">
        <v>63.482193327601003</v>
      </c>
      <c r="I22" s="160">
        <v>71.763634101461705</v>
      </c>
      <c r="J22" s="160">
        <v>71.895916371453097</v>
      </c>
      <c r="K22" s="160">
        <v>65.294023301805595</v>
      </c>
      <c r="L22" s="161">
        <v>64.283678737747195</v>
      </c>
      <c r="M22" s="148"/>
      <c r="N22" s="162">
        <v>78.222903731728195</v>
      </c>
      <c r="O22" s="163">
        <v>82.184573482373096</v>
      </c>
      <c r="P22" s="164">
        <v>80.203738607050695</v>
      </c>
      <c r="Q22" s="148"/>
      <c r="R22" s="165">
        <v>68.832267271833899</v>
      </c>
      <c r="S22" s="131"/>
      <c r="T22" s="138">
        <v>5.6433439848665898</v>
      </c>
      <c r="U22" s="139">
        <v>-2.9336737297526598</v>
      </c>
      <c r="V22" s="139">
        <v>1.69711501626518</v>
      </c>
      <c r="W22" s="139">
        <v>-4.4199917538279196</v>
      </c>
      <c r="X22" s="139">
        <v>-10.221647941020199</v>
      </c>
      <c r="Y22" s="140">
        <v>-2.6835328646150098</v>
      </c>
      <c r="Z22" s="126"/>
      <c r="AA22" s="141">
        <v>-13.2548143534807</v>
      </c>
      <c r="AB22" s="142">
        <v>-13.316408594580601</v>
      </c>
      <c r="AC22" s="143">
        <v>-13.286383018092501</v>
      </c>
      <c r="AD22" s="126"/>
      <c r="AE22" s="144">
        <v>-6.4900487454030804</v>
      </c>
      <c r="AG22" s="159">
        <v>47.800498650042897</v>
      </c>
      <c r="AH22" s="160">
        <v>63.177240769561401</v>
      </c>
      <c r="AI22" s="160">
        <v>70.001682626827105</v>
      </c>
      <c r="AJ22" s="160">
        <v>69.030617674118602</v>
      </c>
      <c r="AK22" s="160">
        <v>63.4307102579535</v>
      </c>
      <c r="AL22" s="161">
        <v>62.688149995700698</v>
      </c>
      <c r="AM22" s="148"/>
      <c r="AN22" s="162">
        <v>73.311626319862398</v>
      </c>
      <c r="AO22" s="163">
        <v>74.5127606147893</v>
      </c>
      <c r="AP22" s="164">
        <v>73.912193467325807</v>
      </c>
      <c r="AQ22" s="148"/>
      <c r="AR22" s="165">
        <v>65.895019559022202</v>
      </c>
      <c r="AS22" s="131"/>
      <c r="AT22" s="138">
        <v>-4.6892033678574903</v>
      </c>
      <c r="AU22" s="139">
        <v>-6.1861839057713004</v>
      </c>
      <c r="AV22" s="139">
        <v>-2.5978457401499599</v>
      </c>
      <c r="AW22" s="139">
        <v>-2.8361882165322299</v>
      </c>
      <c r="AX22" s="139">
        <v>-3.6646502774152698</v>
      </c>
      <c r="AY22" s="140">
        <v>-3.9272171695578502</v>
      </c>
      <c r="AZ22" s="126"/>
      <c r="BA22" s="141">
        <v>-4.4076959288155404</v>
      </c>
      <c r="BB22" s="142">
        <v>-5.4627512370261</v>
      </c>
      <c r="BC22" s="143">
        <v>-4.9424369623458597</v>
      </c>
      <c r="BD22" s="126"/>
      <c r="BE22" s="144">
        <v>-4.2549238570873804</v>
      </c>
    </row>
    <row r="23" spans="1:70" ht="13" x14ac:dyDescent="0.3">
      <c r="A23" s="35" t="s">
        <v>109</v>
      </c>
      <c r="B23" s="3" t="s">
        <v>109</v>
      </c>
      <c r="C23" s="9"/>
      <c r="D23" s="23" t="s">
        <v>16</v>
      </c>
      <c r="E23" s="26" t="s">
        <v>17</v>
      </c>
      <c r="F23" s="3"/>
      <c r="G23" s="145">
        <v>57.229906239896501</v>
      </c>
      <c r="H23" s="146">
        <v>90.698832848367203</v>
      </c>
      <c r="I23" s="146">
        <v>126.779524733268</v>
      </c>
      <c r="J23" s="146">
        <v>130.706236663433</v>
      </c>
      <c r="K23" s="146">
        <v>127.119000969932</v>
      </c>
      <c r="L23" s="147">
        <v>106.506700290979</v>
      </c>
      <c r="M23" s="148"/>
      <c r="N23" s="149">
        <v>149.195670869705</v>
      </c>
      <c r="O23" s="150">
        <v>150.17646298092399</v>
      </c>
      <c r="P23" s="151">
        <v>149.686066925315</v>
      </c>
      <c r="Q23" s="148"/>
      <c r="R23" s="152">
        <v>118.84366218650401</v>
      </c>
      <c r="S23" s="131"/>
      <c r="T23" s="123">
        <v>26.893705326791299</v>
      </c>
      <c r="U23" s="124">
        <v>9.5458255678747204</v>
      </c>
      <c r="V23" s="124">
        <v>0.43932608133706702</v>
      </c>
      <c r="W23" s="124">
        <v>-0.16552384798644201</v>
      </c>
      <c r="X23" s="124">
        <v>12.3923829239668</v>
      </c>
      <c r="Y23" s="125">
        <v>6.9029268474632</v>
      </c>
      <c r="Z23" s="126"/>
      <c r="AA23" s="127">
        <v>2.4289092924945499</v>
      </c>
      <c r="AB23" s="128">
        <v>-2.5881074417801302</v>
      </c>
      <c r="AC23" s="129">
        <v>-0.150787774300569</v>
      </c>
      <c r="AD23" s="126"/>
      <c r="AE23" s="130">
        <v>4.2526118558092998</v>
      </c>
      <c r="AF23" s="75"/>
      <c r="AG23" s="145">
        <v>67.781543808600006</v>
      </c>
      <c r="AH23" s="146">
        <v>88.688105399288702</v>
      </c>
      <c r="AI23" s="146">
        <v>122.176642418364</v>
      </c>
      <c r="AJ23" s="146">
        <v>127.571094406724</v>
      </c>
      <c r="AK23" s="146">
        <v>125.77167798254099</v>
      </c>
      <c r="AL23" s="147">
        <v>106.39781280310299</v>
      </c>
      <c r="AM23" s="148"/>
      <c r="AN23" s="149">
        <v>151.32074199805999</v>
      </c>
      <c r="AO23" s="150">
        <v>142.59440430003201</v>
      </c>
      <c r="AP23" s="151">
        <v>146.957573149046</v>
      </c>
      <c r="AQ23" s="148"/>
      <c r="AR23" s="152">
        <v>117.98631575908701</v>
      </c>
      <c r="AS23" s="131"/>
      <c r="AT23" s="123">
        <v>11.278326888113201</v>
      </c>
      <c r="AU23" s="124">
        <v>12.7756160623463</v>
      </c>
      <c r="AV23" s="124">
        <v>18.8146086664308</v>
      </c>
      <c r="AW23" s="124">
        <v>23.648520008352499</v>
      </c>
      <c r="AX23" s="124">
        <v>8.9473740701954494</v>
      </c>
      <c r="AY23" s="125">
        <v>15.399547612265399</v>
      </c>
      <c r="AZ23" s="126"/>
      <c r="BA23" s="127">
        <v>-5.8475677259336196</v>
      </c>
      <c r="BB23" s="128">
        <v>-12.8058370860068</v>
      </c>
      <c r="BC23" s="129">
        <v>-9.3569357821094901</v>
      </c>
      <c r="BD23" s="126"/>
      <c r="BE23" s="130">
        <v>5.1768219433809799</v>
      </c>
      <c r="BF23" s="75"/>
      <c r="BG23" s="76"/>
      <c r="BH23" s="76"/>
      <c r="BI23" s="76"/>
      <c r="BJ23" s="76"/>
      <c r="BK23" s="76"/>
      <c r="BL23" s="76"/>
      <c r="BM23" s="76"/>
      <c r="BN23" s="76"/>
      <c r="BO23" s="76"/>
      <c r="BP23" s="76"/>
      <c r="BQ23" s="76"/>
      <c r="BR23" s="76"/>
    </row>
    <row r="24" spans="1:70" x14ac:dyDescent="0.25">
      <c r="A24" s="35" t="s">
        <v>43</v>
      </c>
      <c r="B24" s="3" t="str">
        <f t="shared" si="0"/>
        <v>Richmond North/Glen Allen, VA</v>
      </c>
      <c r="C24" s="10"/>
      <c r="D24" s="24" t="s">
        <v>16</v>
      </c>
      <c r="E24" s="27" t="s">
        <v>17</v>
      </c>
      <c r="F24" s="3"/>
      <c r="G24" s="153">
        <v>38.246544279092397</v>
      </c>
      <c r="H24" s="148">
        <v>58.119108319102203</v>
      </c>
      <c r="I24" s="148">
        <v>68.948675286655202</v>
      </c>
      <c r="J24" s="148">
        <v>70.212077335935504</v>
      </c>
      <c r="K24" s="148">
        <v>75.085422054159494</v>
      </c>
      <c r="L24" s="154">
        <v>62.122365454989001</v>
      </c>
      <c r="M24" s="148"/>
      <c r="N24" s="155">
        <v>102.08713466699101</v>
      </c>
      <c r="O24" s="156">
        <v>98.977043181263696</v>
      </c>
      <c r="P24" s="157">
        <v>100.532088924127</v>
      </c>
      <c r="Q24" s="148"/>
      <c r="R24" s="158">
        <v>73.0965721604572</v>
      </c>
      <c r="S24" s="131"/>
      <c r="T24" s="132">
        <v>-8.0950662994627294</v>
      </c>
      <c r="U24" s="126">
        <v>-9.2726525233060997</v>
      </c>
      <c r="V24" s="126">
        <v>-10.552973998074799</v>
      </c>
      <c r="W24" s="126">
        <v>-12.4910076664436</v>
      </c>
      <c r="X24" s="126">
        <v>-2.1745562000884</v>
      </c>
      <c r="Y24" s="133">
        <v>-8.5753582057216899</v>
      </c>
      <c r="Z24" s="126"/>
      <c r="AA24" s="134">
        <v>5.0017362032669697</v>
      </c>
      <c r="AB24" s="135">
        <v>-1.65742650461539</v>
      </c>
      <c r="AC24" s="136">
        <v>1.6145903254815499</v>
      </c>
      <c r="AD24" s="126"/>
      <c r="AE24" s="137">
        <v>-4.8249487028471298</v>
      </c>
      <c r="AF24" s="75"/>
      <c r="AG24" s="153">
        <v>47.159241888265399</v>
      </c>
      <c r="AH24" s="148">
        <v>62.4488677116369</v>
      </c>
      <c r="AI24" s="148">
        <v>73.304415406196597</v>
      </c>
      <c r="AJ24" s="148">
        <v>74.279821297877504</v>
      </c>
      <c r="AK24" s="148">
        <v>81.172876616247805</v>
      </c>
      <c r="AL24" s="154">
        <v>67.673044584044803</v>
      </c>
      <c r="AM24" s="148"/>
      <c r="AN24" s="155">
        <v>106.41554647474899</v>
      </c>
      <c r="AO24" s="156">
        <v>104.515950841668</v>
      </c>
      <c r="AP24" s="157">
        <v>105.46574865820899</v>
      </c>
      <c r="AQ24" s="148"/>
      <c r="AR24" s="158">
        <v>78.470960033806094</v>
      </c>
      <c r="AS24" s="131"/>
      <c r="AT24" s="132">
        <v>-1.79617933146507</v>
      </c>
      <c r="AU24" s="126">
        <v>-2.2168754458175699</v>
      </c>
      <c r="AV24" s="126">
        <v>-2.2393125968816601</v>
      </c>
      <c r="AW24" s="126">
        <v>-3.1100477437502598</v>
      </c>
      <c r="AX24" s="126">
        <v>-6.9238501759534099</v>
      </c>
      <c r="AY24" s="133">
        <v>-3.52966616518043</v>
      </c>
      <c r="AZ24" s="126"/>
      <c r="BA24" s="134">
        <v>-5.7578884772969001</v>
      </c>
      <c r="BB24" s="135">
        <v>-7.1082371317868098</v>
      </c>
      <c r="BC24" s="136">
        <v>-6.4320111456531697</v>
      </c>
      <c r="BD24" s="126"/>
      <c r="BE24" s="137">
        <v>-4.6558021514623897</v>
      </c>
      <c r="BF24" s="75"/>
      <c r="BG24" s="76"/>
      <c r="BH24" s="76"/>
      <c r="BI24" s="76"/>
      <c r="BJ24" s="76"/>
      <c r="BK24" s="76"/>
      <c r="BL24" s="76"/>
      <c r="BM24" s="76"/>
      <c r="BN24" s="76"/>
      <c r="BO24" s="76"/>
      <c r="BP24" s="76"/>
      <c r="BQ24" s="76"/>
      <c r="BR24" s="76"/>
    </row>
    <row r="25" spans="1:70" x14ac:dyDescent="0.25">
      <c r="A25" s="35" t="s">
        <v>44</v>
      </c>
      <c r="B25" s="3" t="str">
        <f t="shared" si="0"/>
        <v>Richmond West/Midlothian, VA</v>
      </c>
      <c r="C25" s="3"/>
      <c r="D25" s="24" t="s">
        <v>16</v>
      </c>
      <c r="E25" s="27" t="s">
        <v>17</v>
      </c>
      <c r="F25" s="3"/>
      <c r="G25" s="153">
        <v>35.234615774487402</v>
      </c>
      <c r="H25" s="148">
        <v>46.455396013667396</v>
      </c>
      <c r="I25" s="148">
        <v>51.363365461275599</v>
      </c>
      <c r="J25" s="148">
        <v>51.377465318906602</v>
      </c>
      <c r="K25" s="148">
        <v>52.331356890660501</v>
      </c>
      <c r="L25" s="154">
        <v>47.352439891799499</v>
      </c>
      <c r="M25" s="148"/>
      <c r="N25" s="155">
        <v>79.337914806378095</v>
      </c>
      <c r="O25" s="156">
        <v>78.925522978359894</v>
      </c>
      <c r="P25" s="157">
        <v>79.131718892368994</v>
      </c>
      <c r="Q25" s="148"/>
      <c r="R25" s="158">
        <v>56.432233891962198</v>
      </c>
      <c r="S25" s="131"/>
      <c r="T25" s="132">
        <v>-6.8317346847617797</v>
      </c>
      <c r="U25" s="126">
        <v>-9.1987111677714797</v>
      </c>
      <c r="V25" s="126">
        <v>-6.1176711928340701</v>
      </c>
      <c r="W25" s="126">
        <v>-7.9038690456787499</v>
      </c>
      <c r="X25" s="126">
        <v>-7.7265939432204602</v>
      </c>
      <c r="Y25" s="133">
        <v>-7.5834922159688798</v>
      </c>
      <c r="Z25" s="126"/>
      <c r="AA25" s="134">
        <v>-11.3768946764012</v>
      </c>
      <c r="AB25" s="135">
        <v>-10.218864450312999</v>
      </c>
      <c r="AC25" s="136">
        <v>-10.8031466455</v>
      </c>
      <c r="AD25" s="126"/>
      <c r="AE25" s="137">
        <v>-8.9009266161041491</v>
      </c>
      <c r="AF25" s="75"/>
      <c r="AG25" s="153">
        <v>38.30768851082</v>
      </c>
      <c r="AH25" s="148">
        <v>48.874518045273298</v>
      </c>
      <c r="AI25" s="148">
        <v>53.090247472949798</v>
      </c>
      <c r="AJ25" s="148">
        <v>55.3527288582004</v>
      </c>
      <c r="AK25" s="148">
        <v>61.155633115034099</v>
      </c>
      <c r="AL25" s="154">
        <v>51.356163200455498</v>
      </c>
      <c r="AM25" s="148"/>
      <c r="AN25" s="155">
        <v>81.631279947323407</v>
      </c>
      <c r="AO25" s="156">
        <v>82.5800761033599</v>
      </c>
      <c r="AP25" s="157">
        <v>82.105678025341604</v>
      </c>
      <c r="AQ25" s="148"/>
      <c r="AR25" s="158">
        <v>60.141738864708699</v>
      </c>
      <c r="AS25" s="131"/>
      <c r="AT25" s="132">
        <v>-8.18404840619095</v>
      </c>
      <c r="AU25" s="126">
        <v>-3.3325880641410102</v>
      </c>
      <c r="AV25" s="126">
        <v>0.160057255364143</v>
      </c>
      <c r="AW25" s="126">
        <v>2.9145090210713298</v>
      </c>
      <c r="AX25" s="126">
        <v>-12.5913229432877</v>
      </c>
      <c r="AY25" s="133">
        <v>-4.5557363477930197</v>
      </c>
      <c r="AZ25" s="126"/>
      <c r="BA25" s="134">
        <v>-12.581370977747101</v>
      </c>
      <c r="BB25" s="135">
        <v>-11.589657988275199</v>
      </c>
      <c r="BC25" s="136">
        <v>-12.085446210118199</v>
      </c>
      <c r="BD25" s="126"/>
      <c r="BE25" s="137">
        <v>-7.6412307978197598</v>
      </c>
      <c r="BF25" s="75"/>
      <c r="BG25" s="76"/>
      <c r="BH25" s="76"/>
      <c r="BI25" s="76"/>
      <c r="BJ25" s="76"/>
      <c r="BK25" s="76"/>
      <c r="BL25" s="76"/>
      <c r="BM25" s="76"/>
      <c r="BN25" s="76"/>
      <c r="BO25" s="76"/>
      <c r="BP25" s="76"/>
      <c r="BQ25" s="76"/>
      <c r="BR25" s="76"/>
    </row>
    <row r="26" spans="1:70" x14ac:dyDescent="0.25">
      <c r="A26" s="21" t="s">
        <v>45</v>
      </c>
      <c r="B26" s="3" t="str">
        <f t="shared" si="0"/>
        <v>Petersburg/Chester, VA</v>
      </c>
      <c r="C26" s="3"/>
      <c r="D26" s="24" t="s">
        <v>16</v>
      </c>
      <c r="E26" s="27" t="s">
        <v>17</v>
      </c>
      <c r="F26" s="3"/>
      <c r="G26" s="153">
        <v>50.667095786247799</v>
      </c>
      <c r="H26" s="148">
        <v>62.099205286343597</v>
      </c>
      <c r="I26" s="148">
        <v>68.944850814020299</v>
      </c>
      <c r="J26" s="148">
        <v>70.082095479793097</v>
      </c>
      <c r="K26" s="148">
        <v>64.291104213752106</v>
      </c>
      <c r="L26" s="154">
        <v>63.216870316031397</v>
      </c>
      <c r="M26" s="148"/>
      <c r="N26" s="155">
        <v>72.194473166060106</v>
      </c>
      <c r="O26" s="156">
        <v>76.437267764796005</v>
      </c>
      <c r="P26" s="157">
        <v>74.315870465428006</v>
      </c>
      <c r="Q26" s="148"/>
      <c r="R26" s="158">
        <v>66.388013215859004</v>
      </c>
      <c r="S26" s="131"/>
      <c r="T26" s="132">
        <v>17.1428046778754</v>
      </c>
      <c r="U26" s="126">
        <v>6.9455114241545903</v>
      </c>
      <c r="V26" s="126">
        <v>10.924387584333701</v>
      </c>
      <c r="W26" s="126">
        <v>9.2249196231935002</v>
      </c>
      <c r="X26" s="126">
        <v>3.12725231076625</v>
      </c>
      <c r="Y26" s="133">
        <v>9.0028452748297703</v>
      </c>
      <c r="Z26" s="126"/>
      <c r="AA26" s="134">
        <v>1.9086980515216101</v>
      </c>
      <c r="AB26" s="135">
        <v>6.7261958424669999</v>
      </c>
      <c r="AC26" s="136">
        <v>4.3305956213878698</v>
      </c>
      <c r="AD26" s="126"/>
      <c r="AE26" s="137">
        <v>7.4636287820739504</v>
      </c>
      <c r="AF26" s="75"/>
      <c r="AG26" s="153">
        <v>50.389187387473598</v>
      </c>
      <c r="AH26" s="148">
        <v>61.881613469641799</v>
      </c>
      <c r="AI26" s="148">
        <v>65.898330482666097</v>
      </c>
      <c r="AJ26" s="148">
        <v>68.777082072399907</v>
      </c>
      <c r="AK26" s="148">
        <v>70.836872945795804</v>
      </c>
      <c r="AL26" s="154">
        <v>63.5566172715954</v>
      </c>
      <c r="AM26" s="148"/>
      <c r="AN26" s="155">
        <v>78.400726278490694</v>
      </c>
      <c r="AO26" s="156">
        <v>74.430416696992907</v>
      </c>
      <c r="AP26" s="157">
        <v>76.415571487741801</v>
      </c>
      <c r="AQ26" s="148"/>
      <c r="AR26" s="158">
        <v>67.230604190494404</v>
      </c>
      <c r="AS26" s="131"/>
      <c r="AT26" s="132">
        <v>2.6672375293689599</v>
      </c>
      <c r="AU26" s="126">
        <v>5.7131536590598504</v>
      </c>
      <c r="AV26" s="126">
        <v>8.3064155598247709</v>
      </c>
      <c r="AW26" s="126">
        <v>9.5556872675665598</v>
      </c>
      <c r="AX26" s="126">
        <v>4.5714656729876397</v>
      </c>
      <c r="AY26" s="133">
        <v>6.2890470042804703</v>
      </c>
      <c r="AZ26" s="126"/>
      <c r="BA26" s="134">
        <v>8.3038016029859205E-2</v>
      </c>
      <c r="BB26" s="135">
        <v>-3.7650090376140399</v>
      </c>
      <c r="BC26" s="136">
        <v>-1.8287091493782399</v>
      </c>
      <c r="BD26" s="126"/>
      <c r="BE26" s="137">
        <v>3.5094719840826598</v>
      </c>
      <c r="BF26" s="75"/>
      <c r="BG26" s="76"/>
      <c r="BH26" s="76"/>
      <c r="BI26" s="76"/>
      <c r="BJ26" s="76"/>
      <c r="BK26" s="76"/>
      <c r="BL26" s="76"/>
      <c r="BM26" s="76"/>
      <c r="BN26" s="76"/>
      <c r="BO26" s="76"/>
      <c r="BP26" s="76"/>
      <c r="BQ26" s="76"/>
      <c r="BR26" s="76"/>
    </row>
    <row r="27" spans="1:70" x14ac:dyDescent="0.25">
      <c r="A27" s="21" t="s">
        <v>97</v>
      </c>
      <c r="B27" s="82" t="s">
        <v>70</v>
      </c>
      <c r="C27" s="3"/>
      <c r="D27" s="24" t="s">
        <v>16</v>
      </c>
      <c r="E27" s="27" t="s">
        <v>17</v>
      </c>
      <c r="F27" s="3"/>
      <c r="G27" s="153">
        <v>50.598202867710299</v>
      </c>
      <c r="H27" s="148">
        <v>56.0891564067487</v>
      </c>
      <c r="I27" s="148">
        <v>64.096281603080499</v>
      </c>
      <c r="J27" s="148">
        <v>61.812743071388702</v>
      </c>
      <c r="K27" s="148">
        <v>61.420547702284999</v>
      </c>
      <c r="L27" s="154">
        <v>58.803386330242603</v>
      </c>
      <c r="M27" s="148"/>
      <c r="N27" s="155">
        <v>76.832758271267096</v>
      </c>
      <c r="O27" s="156">
        <v>81.777118103055102</v>
      </c>
      <c r="P27" s="157">
        <v>79.304938187161099</v>
      </c>
      <c r="Q27" s="148"/>
      <c r="R27" s="158">
        <v>64.660972575076499</v>
      </c>
      <c r="S27" s="131"/>
      <c r="T27" s="132">
        <v>25.260982535854399</v>
      </c>
      <c r="U27" s="126">
        <v>-2.3699494811783399</v>
      </c>
      <c r="V27" s="126">
        <v>0.90369586889808895</v>
      </c>
      <c r="W27" s="126">
        <v>-4.8808809583234201</v>
      </c>
      <c r="X27" s="126">
        <v>-13.596045365815799</v>
      </c>
      <c r="Y27" s="133">
        <v>-1.14987062892007</v>
      </c>
      <c r="Z27" s="126"/>
      <c r="AA27" s="134">
        <v>-20.403674958577302</v>
      </c>
      <c r="AB27" s="135">
        <v>-19.417546023895898</v>
      </c>
      <c r="AC27" s="136">
        <v>-19.898273296222101</v>
      </c>
      <c r="AD27" s="126"/>
      <c r="AE27" s="137">
        <v>-8.6428556490927395</v>
      </c>
      <c r="AF27" s="75"/>
      <c r="AG27" s="153">
        <v>44.880347346356103</v>
      </c>
      <c r="AH27" s="148">
        <v>57.894855528280601</v>
      </c>
      <c r="AI27" s="148">
        <v>61.614589214482898</v>
      </c>
      <c r="AJ27" s="148">
        <v>62.089702490538997</v>
      </c>
      <c r="AK27" s="148">
        <v>62.790315152909798</v>
      </c>
      <c r="AL27" s="154">
        <v>57.869073612800001</v>
      </c>
      <c r="AM27" s="148"/>
      <c r="AN27" s="155">
        <v>78.510778996624694</v>
      </c>
      <c r="AO27" s="156">
        <v>77.449490513449902</v>
      </c>
      <c r="AP27" s="157">
        <v>77.980134755037298</v>
      </c>
      <c r="AQ27" s="148"/>
      <c r="AR27" s="158">
        <v>63.619870178061802</v>
      </c>
      <c r="AS27" s="131"/>
      <c r="AT27" s="132">
        <v>7.2638060980825703</v>
      </c>
      <c r="AU27" s="126">
        <v>3.6838324341823299</v>
      </c>
      <c r="AV27" s="126">
        <v>3.3187333687581102</v>
      </c>
      <c r="AW27" s="126">
        <v>1.53029046630264</v>
      </c>
      <c r="AX27" s="126">
        <v>-0.36682598705816999</v>
      </c>
      <c r="AY27" s="133">
        <v>2.7907166140039101</v>
      </c>
      <c r="AZ27" s="126"/>
      <c r="BA27" s="134">
        <v>-7.1672005313018303</v>
      </c>
      <c r="BB27" s="135">
        <v>-8.3715999176550007</v>
      </c>
      <c r="BC27" s="136">
        <v>-7.7691758420748798</v>
      </c>
      <c r="BD27" s="126"/>
      <c r="BE27" s="137">
        <v>-1.1851807049869401</v>
      </c>
      <c r="BF27" s="75"/>
      <c r="BG27" s="76"/>
      <c r="BH27" s="76"/>
      <c r="BI27" s="76"/>
      <c r="BJ27" s="76"/>
      <c r="BK27" s="76"/>
      <c r="BL27" s="76"/>
      <c r="BM27" s="76"/>
      <c r="BN27" s="76"/>
      <c r="BO27" s="76"/>
      <c r="BP27" s="76"/>
      <c r="BQ27" s="76"/>
      <c r="BR27" s="76"/>
    </row>
    <row r="28" spans="1:70" x14ac:dyDescent="0.25">
      <c r="A28" s="21" t="s">
        <v>47</v>
      </c>
      <c r="B28" s="3" t="str">
        <f t="shared" si="0"/>
        <v>Roanoke, VA</v>
      </c>
      <c r="C28" s="3"/>
      <c r="D28" s="24" t="s">
        <v>16</v>
      </c>
      <c r="E28" s="27" t="s">
        <v>17</v>
      </c>
      <c r="F28" s="3"/>
      <c r="G28" s="153">
        <v>47.562476260043802</v>
      </c>
      <c r="H28" s="148">
        <v>54.276157779400997</v>
      </c>
      <c r="I28" s="148">
        <v>63.346190650109499</v>
      </c>
      <c r="J28" s="148">
        <v>72.466415266617901</v>
      </c>
      <c r="K28" s="148">
        <v>68.261933893352804</v>
      </c>
      <c r="L28" s="154">
        <v>61.182634769905</v>
      </c>
      <c r="M28" s="148"/>
      <c r="N28" s="155">
        <v>70.942737399561693</v>
      </c>
      <c r="O28" s="156">
        <v>73.6441398831263</v>
      </c>
      <c r="P28" s="157">
        <v>72.293438641343997</v>
      </c>
      <c r="Q28" s="148"/>
      <c r="R28" s="158">
        <v>64.357150161744698</v>
      </c>
      <c r="S28" s="131"/>
      <c r="T28" s="132">
        <v>25.628054164944999</v>
      </c>
      <c r="U28" s="126">
        <v>-8.2562197247683695</v>
      </c>
      <c r="V28" s="126">
        <v>-6.0955736571735599</v>
      </c>
      <c r="W28" s="126">
        <v>11.5548406139477</v>
      </c>
      <c r="X28" s="126">
        <v>0.38072592924319398</v>
      </c>
      <c r="Y28" s="133">
        <v>2.8480522192283599</v>
      </c>
      <c r="Z28" s="126"/>
      <c r="AA28" s="134">
        <v>-26.2937623206053</v>
      </c>
      <c r="AB28" s="135">
        <v>-31.752337513947101</v>
      </c>
      <c r="AC28" s="136">
        <v>-29.178880579068299</v>
      </c>
      <c r="AD28" s="126"/>
      <c r="AE28" s="137">
        <v>-10.1873413379549</v>
      </c>
      <c r="AF28" s="75"/>
      <c r="AG28" s="153">
        <v>42.630246530313997</v>
      </c>
      <c r="AH28" s="148">
        <v>59.083250547845097</v>
      </c>
      <c r="AI28" s="148">
        <v>64.968549579985293</v>
      </c>
      <c r="AJ28" s="148">
        <v>64.128491143170095</v>
      </c>
      <c r="AK28" s="148">
        <v>62.784336194302398</v>
      </c>
      <c r="AL28" s="154">
        <v>58.718974799123401</v>
      </c>
      <c r="AM28" s="148"/>
      <c r="AN28" s="155">
        <v>74.775856008035007</v>
      </c>
      <c r="AO28" s="156">
        <v>73.258725346968504</v>
      </c>
      <c r="AP28" s="157">
        <v>74.017290677501805</v>
      </c>
      <c r="AQ28" s="148"/>
      <c r="AR28" s="158">
        <v>63.089922192945799</v>
      </c>
      <c r="AS28" s="131"/>
      <c r="AT28" s="132">
        <v>0.28117818236141001</v>
      </c>
      <c r="AU28" s="126">
        <v>3.64218496048903</v>
      </c>
      <c r="AV28" s="126">
        <v>1.0800453467442099</v>
      </c>
      <c r="AW28" s="126">
        <v>-5.1985786745821096</v>
      </c>
      <c r="AX28" s="126">
        <v>-3.1810673388664901</v>
      </c>
      <c r="AY28" s="133">
        <v>-0.907706910303132</v>
      </c>
      <c r="AZ28" s="126"/>
      <c r="BA28" s="134">
        <v>-9.8929542136650692</v>
      </c>
      <c r="BB28" s="135">
        <v>-13.285031230073599</v>
      </c>
      <c r="BC28" s="136">
        <v>-11.603693143859701</v>
      </c>
      <c r="BD28" s="126"/>
      <c r="BE28" s="137">
        <v>-4.7660241676671804</v>
      </c>
      <c r="BF28" s="75"/>
      <c r="BG28" s="76"/>
      <c r="BH28" s="76"/>
      <c r="BI28" s="76"/>
      <c r="BJ28" s="76"/>
      <c r="BK28" s="76"/>
      <c r="BL28" s="76"/>
      <c r="BM28" s="76"/>
      <c r="BN28" s="76"/>
      <c r="BO28" s="76"/>
      <c r="BP28" s="76"/>
      <c r="BQ28" s="76"/>
      <c r="BR28" s="76"/>
    </row>
    <row r="29" spans="1:70" x14ac:dyDescent="0.25">
      <c r="A29" s="21" t="s">
        <v>48</v>
      </c>
      <c r="B29" s="3" t="str">
        <f t="shared" si="0"/>
        <v>Charlottesville, VA</v>
      </c>
      <c r="C29" s="3"/>
      <c r="D29" s="24" t="s">
        <v>16</v>
      </c>
      <c r="E29" s="27" t="s">
        <v>17</v>
      </c>
      <c r="F29" s="3"/>
      <c r="G29" s="153">
        <v>66.630531300531302</v>
      </c>
      <c r="H29" s="148">
        <v>89.691314391314293</v>
      </c>
      <c r="I29" s="148">
        <v>105.309667359667</v>
      </c>
      <c r="J29" s="148">
        <v>103.664416724416</v>
      </c>
      <c r="K29" s="148">
        <v>136.39390390390301</v>
      </c>
      <c r="L29" s="154">
        <v>100.33796673596601</v>
      </c>
      <c r="M29" s="148"/>
      <c r="N29" s="155">
        <v>217.381884961884</v>
      </c>
      <c r="O29" s="156">
        <v>229.72148071148001</v>
      </c>
      <c r="P29" s="157">
        <v>223.55168283668201</v>
      </c>
      <c r="Q29" s="148"/>
      <c r="R29" s="158">
        <v>135.541885621885</v>
      </c>
      <c r="S29" s="131"/>
      <c r="T29" s="132">
        <v>9.9500684715927292</v>
      </c>
      <c r="U29" s="126">
        <v>12.722838012820899</v>
      </c>
      <c r="V29" s="126">
        <v>8.4968996223228999</v>
      </c>
      <c r="W29" s="126">
        <v>7.3919920379943802</v>
      </c>
      <c r="X29" s="126">
        <v>20.778781203737001</v>
      </c>
      <c r="Y29" s="133">
        <v>12.313054937734099</v>
      </c>
      <c r="Z29" s="126"/>
      <c r="AA29" s="134">
        <v>19.394309554331102</v>
      </c>
      <c r="AB29" s="135">
        <v>32.260314514552697</v>
      </c>
      <c r="AC29" s="136">
        <v>25.675751069802299</v>
      </c>
      <c r="AD29" s="126"/>
      <c r="AE29" s="137">
        <v>18.237306719329599</v>
      </c>
      <c r="AF29" s="75"/>
      <c r="AG29" s="153">
        <v>66.096109956109899</v>
      </c>
      <c r="AH29" s="148">
        <v>85.6849006699006</v>
      </c>
      <c r="AI29" s="148">
        <v>95.911370986370898</v>
      </c>
      <c r="AJ29" s="148">
        <v>94.235838530838507</v>
      </c>
      <c r="AK29" s="148">
        <v>117.35622372372301</v>
      </c>
      <c r="AL29" s="154">
        <v>91.856888773388704</v>
      </c>
      <c r="AM29" s="148"/>
      <c r="AN29" s="155">
        <v>176.65658350658299</v>
      </c>
      <c r="AO29" s="156">
        <v>169.51853603603601</v>
      </c>
      <c r="AP29" s="157">
        <v>173.087559771309</v>
      </c>
      <c r="AQ29" s="148"/>
      <c r="AR29" s="158">
        <v>115.065651915651</v>
      </c>
      <c r="AS29" s="131"/>
      <c r="AT29" s="132">
        <v>5.2327766001967797</v>
      </c>
      <c r="AU29" s="126">
        <v>5.77173534392234</v>
      </c>
      <c r="AV29" s="126">
        <v>2.7434655112917898</v>
      </c>
      <c r="AW29" s="126">
        <v>2.49416188587813</v>
      </c>
      <c r="AX29" s="126">
        <v>-2.9058035002268201</v>
      </c>
      <c r="AY29" s="133">
        <v>2.0677250607468101</v>
      </c>
      <c r="AZ29" s="126"/>
      <c r="BA29" s="134">
        <v>1.6219653862877501</v>
      </c>
      <c r="BB29" s="135">
        <v>4.73038781558152</v>
      </c>
      <c r="BC29" s="136">
        <v>3.1417225136773799</v>
      </c>
      <c r="BD29" s="126"/>
      <c r="BE29" s="137">
        <v>2.44352809005861</v>
      </c>
      <c r="BF29" s="75"/>
      <c r="BG29" s="76"/>
      <c r="BH29" s="76"/>
      <c r="BI29" s="76"/>
      <c r="BJ29" s="76"/>
      <c r="BK29" s="76"/>
      <c r="BL29" s="76"/>
      <c r="BM29" s="76"/>
      <c r="BN29" s="76"/>
      <c r="BO29" s="76"/>
      <c r="BP29" s="76"/>
      <c r="BQ29" s="76"/>
      <c r="BR29" s="76"/>
    </row>
    <row r="30" spans="1:70" x14ac:dyDescent="0.25">
      <c r="A30" s="21" t="s">
        <v>49</v>
      </c>
      <c r="B30" t="s">
        <v>72</v>
      </c>
      <c r="C30" s="3"/>
      <c r="D30" s="24" t="s">
        <v>16</v>
      </c>
      <c r="E30" s="27" t="s">
        <v>17</v>
      </c>
      <c r="F30" s="3"/>
      <c r="G30" s="153">
        <v>38.954654125314697</v>
      </c>
      <c r="H30" s="148">
        <v>53.594517849207499</v>
      </c>
      <c r="I30" s="148">
        <v>62.0206650866538</v>
      </c>
      <c r="J30" s="148">
        <v>61.116224263072098</v>
      </c>
      <c r="K30" s="148">
        <v>55.030199970374703</v>
      </c>
      <c r="L30" s="154">
        <v>54.143252258924598</v>
      </c>
      <c r="M30" s="148"/>
      <c r="N30" s="155">
        <v>71.061525699896293</v>
      </c>
      <c r="O30" s="156">
        <v>68.076037624055601</v>
      </c>
      <c r="P30" s="157">
        <v>69.568781661976004</v>
      </c>
      <c r="Q30" s="148"/>
      <c r="R30" s="158">
        <v>58.550546374082103</v>
      </c>
      <c r="S30" s="131"/>
      <c r="T30" s="132">
        <v>-66.504509793399805</v>
      </c>
      <c r="U30" s="126">
        <v>-8.6688989732848505</v>
      </c>
      <c r="V30" s="126">
        <v>-6.3289112814540198</v>
      </c>
      <c r="W30" s="126">
        <v>-7.1345469714873397</v>
      </c>
      <c r="X30" s="126">
        <v>-12.142502110676901</v>
      </c>
      <c r="Y30" s="133">
        <v>-26.761828981361599</v>
      </c>
      <c r="Z30" s="126"/>
      <c r="AA30" s="134">
        <v>-5.5266289215566697</v>
      </c>
      <c r="AB30" s="135">
        <v>-2.56589750930946</v>
      </c>
      <c r="AC30" s="136">
        <v>-4.1008484452309499</v>
      </c>
      <c r="AD30" s="126"/>
      <c r="AE30" s="137">
        <v>-20.374304575481901</v>
      </c>
      <c r="AF30" s="75"/>
      <c r="AG30" s="153">
        <v>54.133772774403702</v>
      </c>
      <c r="AH30" s="148">
        <v>54.649288623907502</v>
      </c>
      <c r="AI30" s="148">
        <v>59.441888609094903</v>
      </c>
      <c r="AJ30" s="148">
        <v>58.739874463042497</v>
      </c>
      <c r="AK30" s="148">
        <v>54.905722115242099</v>
      </c>
      <c r="AL30" s="154">
        <v>56.374109317138199</v>
      </c>
      <c r="AM30" s="148"/>
      <c r="AN30" s="155">
        <v>68.803009924455594</v>
      </c>
      <c r="AO30" s="156">
        <v>65.207045252555105</v>
      </c>
      <c r="AP30" s="157">
        <v>67.005027588505399</v>
      </c>
      <c r="AQ30" s="148"/>
      <c r="AR30" s="158">
        <v>59.411514537528802</v>
      </c>
      <c r="AS30" s="131"/>
      <c r="AT30" s="132">
        <v>-10.6626675353402</v>
      </c>
      <c r="AU30" s="126">
        <v>-7.0443808708736997</v>
      </c>
      <c r="AV30" s="126">
        <v>-6.25456714611044</v>
      </c>
      <c r="AW30" s="126">
        <v>-5.7771479286299199</v>
      </c>
      <c r="AX30" s="126">
        <v>-12.6390612541257</v>
      </c>
      <c r="AY30" s="133">
        <v>-8.4788369541227695</v>
      </c>
      <c r="AZ30" s="126"/>
      <c r="BA30" s="134">
        <v>-20.649750169289899</v>
      </c>
      <c r="BB30" s="135">
        <v>-28.853072332394401</v>
      </c>
      <c r="BC30" s="136">
        <v>-24.865089362033199</v>
      </c>
      <c r="BD30" s="126"/>
      <c r="BE30" s="137">
        <v>-14.488254231282401</v>
      </c>
      <c r="BF30" s="75"/>
      <c r="BG30" s="76"/>
      <c r="BH30" s="76"/>
      <c r="BI30" s="76"/>
      <c r="BJ30" s="76"/>
      <c r="BK30" s="76"/>
      <c r="BL30" s="76"/>
      <c r="BM30" s="76"/>
      <c r="BN30" s="76"/>
      <c r="BO30" s="76"/>
      <c r="BP30" s="76"/>
      <c r="BQ30" s="76"/>
      <c r="BR30" s="76"/>
    </row>
    <row r="31" spans="1:70" x14ac:dyDescent="0.25">
      <c r="A31" s="21" t="s">
        <v>50</v>
      </c>
      <c r="B31" s="3" t="str">
        <f t="shared" si="0"/>
        <v>Staunton &amp; Harrisonburg, VA</v>
      </c>
      <c r="C31" s="3"/>
      <c r="D31" s="24" t="s">
        <v>16</v>
      </c>
      <c r="E31" s="27" t="s">
        <v>17</v>
      </c>
      <c r="F31" s="3"/>
      <c r="G31" s="153">
        <v>38.3202146077547</v>
      </c>
      <c r="H31" s="148">
        <v>43.937496844003597</v>
      </c>
      <c r="I31" s="148">
        <v>50.8641965734896</v>
      </c>
      <c r="J31" s="148">
        <v>50.702582506762802</v>
      </c>
      <c r="K31" s="148">
        <v>62.357267808836703</v>
      </c>
      <c r="L31" s="154">
        <v>49.236351668169497</v>
      </c>
      <c r="M31" s="148"/>
      <c r="N31" s="155">
        <v>79.107404869251496</v>
      </c>
      <c r="O31" s="156">
        <v>79.4901857529305</v>
      </c>
      <c r="P31" s="157">
        <v>79.298795311090998</v>
      </c>
      <c r="Q31" s="148"/>
      <c r="R31" s="158">
        <v>57.825621280432799</v>
      </c>
      <c r="S31" s="131"/>
      <c r="T31" s="132">
        <v>-15.3975845834971</v>
      </c>
      <c r="U31" s="126">
        <v>-22.314841298146401</v>
      </c>
      <c r="V31" s="126">
        <v>-21.623642022183201</v>
      </c>
      <c r="W31" s="126">
        <v>-20.514451773677401</v>
      </c>
      <c r="X31" s="126">
        <v>-21.5142332551221</v>
      </c>
      <c r="Y31" s="133">
        <v>-20.583738043630699</v>
      </c>
      <c r="Z31" s="126"/>
      <c r="AA31" s="134">
        <v>-16.985519435071598</v>
      </c>
      <c r="AB31" s="135">
        <v>-14.4106621920011</v>
      </c>
      <c r="AC31" s="136">
        <v>-15.714645318975601</v>
      </c>
      <c r="AD31" s="126"/>
      <c r="AE31" s="137">
        <v>-18.744547707733702</v>
      </c>
      <c r="AF31" s="75"/>
      <c r="AG31" s="153">
        <v>39.407945897204598</v>
      </c>
      <c r="AH31" s="148">
        <v>50.247766005410199</v>
      </c>
      <c r="AI31" s="148">
        <v>53.799326871055001</v>
      </c>
      <c r="AJ31" s="148">
        <v>56.933895852119001</v>
      </c>
      <c r="AK31" s="148">
        <v>64.987462128043205</v>
      </c>
      <c r="AL31" s="154">
        <v>53.075279350766401</v>
      </c>
      <c r="AM31" s="148"/>
      <c r="AN31" s="155">
        <v>77.924583859332699</v>
      </c>
      <c r="AO31" s="156">
        <v>73.476332732191096</v>
      </c>
      <c r="AP31" s="157">
        <v>75.700458295761905</v>
      </c>
      <c r="AQ31" s="148"/>
      <c r="AR31" s="158">
        <v>59.539616192193698</v>
      </c>
      <c r="AS31" s="131"/>
      <c r="AT31" s="132">
        <v>-8.5589294143983796</v>
      </c>
      <c r="AU31" s="126">
        <v>-8.6456275750004199</v>
      </c>
      <c r="AV31" s="126">
        <v>-9.3401795293696104</v>
      </c>
      <c r="AW31" s="126">
        <v>-5.7973554326869499</v>
      </c>
      <c r="AX31" s="126">
        <v>-6.85721527952259</v>
      </c>
      <c r="AY31" s="133">
        <v>-7.7436875189451397</v>
      </c>
      <c r="AZ31" s="126"/>
      <c r="BA31" s="134">
        <v>-11.1599937290254</v>
      </c>
      <c r="BB31" s="135">
        <v>-13.3014200236475</v>
      </c>
      <c r="BC31" s="136">
        <v>-12.212303895325499</v>
      </c>
      <c r="BD31" s="126"/>
      <c r="BE31" s="137">
        <v>-9.4186407623823492</v>
      </c>
      <c r="BF31" s="75"/>
      <c r="BG31" s="76"/>
      <c r="BH31" s="76"/>
      <c r="BI31" s="76"/>
      <c r="BJ31" s="76"/>
      <c r="BK31" s="76"/>
      <c r="BL31" s="76"/>
      <c r="BM31" s="76"/>
      <c r="BN31" s="76"/>
      <c r="BO31" s="76"/>
      <c r="BP31" s="76"/>
      <c r="BQ31" s="76"/>
      <c r="BR31" s="76"/>
    </row>
    <row r="32" spans="1:70" x14ac:dyDescent="0.25">
      <c r="A32" s="21" t="s">
        <v>51</v>
      </c>
      <c r="B32" s="3" t="str">
        <f t="shared" si="0"/>
        <v>Blacksburg &amp; Wytheville, VA</v>
      </c>
      <c r="C32" s="3"/>
      <c r="D32" s="24" t="s">
        <v>16</v>
      </c>
      <c r="E32" s="27" t="s">
        <v>17</v>
      </c>
      <c r="F32" s="3"/>
      <c r="G32" s="153">
        <v>38.469085768143202</v>
      </c>
      <c r="H32" s="148">
        <v>48.395660697455199</v>
      </c>
      <c r="I32" s="148">
        <v>53.278275212064003</v>
      </c>
      <c r="J32" s="148">
        <v>52.387259189443903</v>
      </c>
      <c r="K32" s="148">
        <v>56.332501413760603</v>
      </c>
      <c r="L32" s="154">
        <v>49.772556456173398</v>
      </c>
      <c r="M32" s="148"/>
      <c r="N32" s="155">
        <v>115.862963242224</v>
      </c>
      <c r="O32" s="156">
        <v>124.211147973609</v>
      </c>
      <c r="P32" s="157">
        <v>120.037055607917</v>
      </c>
      <c r="Q32" s="148"/>
      <c r="R32" s="158">
        <v>69.848127642385805</v>
      </c>
      <c r="S32" s="131"/>
      <c r="T32" s="132">
        <v>-13.333447469412301</v>
      </c>
      <c r="U32" s="126">
        <v>-11.379089465999</v>
      </c>
      <c r="V32" s="126">
        <v>-7.5431892212198699</v>
      </c>
      <c r="W32" s="126">
        <v>-17.625965666428598</v>
      </c>
      <c r="X32" s="126">
        <v>-19.448122050396101</v>
      </c>
      <c r="Y32" s="133">
        <v>-14.230281129051001</v>
      </c>
      <c r="Z32" s="126"/>
      <c r="AA32" s="134">
        <v>-4.3621660699010798</v>
      </c>
      <c r="AB32" s="135">
        <v>-2.0158680744434201</v>
      </c>
      <c r="AC32" s="136">
        <v>-3.1624276702947798</v>
      </c>
      <c r="AD32" s="126"/>
      <c r="AE32" s="137">
        <v>-9.1307658710763206</v>
      </c>
      <c r="AF32" s="75"/>
      <c r="AG32" s="153">
        <v>41.374608329433698</v>
      </c>
      <c r="AH32" s="148">
        <v>51.564736397748497</v>
      </c>
      <c r="AI32" s="148">
        <v>54.429761257035601</v>
      </c>
      <c r="AJ32" s="148">
        <v>58.945173076922998</v>
      </c>
      <c r="AK32" s="148">
        <v>66.216155253283304</v>
      </c>
      <c r="AL32" s="154">
        <v>54.499930520393796</v>
      </c>
      <c r="AM32" s="148"/>
      <c r="AN32" s="155">
        <v>113.642702626641</v>
      </c>
      <c r="AO32" s="156">
        <v>107.056367260787</v>
      </c>
      <c r="AP32" s="157">
        <v>110.349534943714</v>
      </c>
      <c r="AQ32" s="148"/>
      <c r="AR32" s="158">
        <v>70.4516160493</v>
      </c>
      <c r="AS32" s="131"/>
      <c r="AT32" s="132">
        <v>-10.6769397342545</v>
      </c>
      <c r="AU32" s="126">
        <v>-1.49823730399402</v>
      </c>
      <c r="AV32" s="126">
        <v>-0.81840864810275604</v>
      </c>
      <c r="AW32" s="126">
        <v>1.4844095297934501</v>
      </c>
      <c r="AX32" s="126">
        <v>-0.14074796202421</v>
      </c>
      <c r="AY32" s="133">
        <v>-1.9575933353613899</v>
      </c>
      <c r="AZ32" s="126"/>
      <c r="BA32" s="134">
        <v>5.4973651146038298</v>
      </c>
      <c r="BB32" s="135">
        <v>1.1268449091942101</v>
      </c>
      <c r="BC32" s="136">
        <v>3.33270671638545</v>
      </c>
      <c r="BD32" s="126"/>
      <c r="BE32" s="137">
        <v>0.30702068252737302</v>
      </c>
      <c r="BF32" s="75"/>
      <c r="BG32" s="76"/>
      <c r="BH32" s="76"/>
      <c r="BI32" s="76"/>
      <c r="BJ32" s="76"/>
      <c r="BK32" s="76"/>
      <c r="BL32" s="76"/>
      <c r="BM32" s="76"/>
      <c r="BN32" s="76"/>
      <c r="BO32" s="76"/>
      <c r="BP32" s="76"/>
      <c r="BQ32" s="76"/>
      <c r="BR32" s="76"/>
    </row>
    <row r="33" spans="1:70" x14ac:dyDescent="0.25">
      <c r="A33" s="21" t="s">
        <v>52</v>
      </c>
      <c r="B33" s="3" t="str">
        <f t="shared" si="0"/>
        <v>Lynchburg, VA</v>
      </c>
      <c r="C33" s="3"/>
      <c r="D33" s="24" t="s">
        <v>16</v>
      </c>
      <c r="E33" s="27" t="s">
        <v>17</v>
      </c>
      <c r="F33" s="3"/>
      <c r="G33" s="153">
        <v>37.256542145593798</v>
      </c>
      <c r="H33" s="148">
        <v>53.7577043422733</v>
      </c>
      <c r="I33" s="148">
        <v>68.239642401021698</v>
      </c>
      <c r="J33" s="148">
        <v>67.685121328224696</v>
      </c>
      <c r="K33" s="148">
        <v>64.069728607918194</v>
      </c>
      <c r="L33" s="154">
        <v>58.201747765006303</v>
      </c>
      <c r="M33" s="148"/>
      <c r="N33" s="155">
        <v>88.570242656449494</v>
      </c>
      <c r="O33" s="156">
        <v>83.310552362707497</v>
      </c>
      <c r="P33" s="157">
        <v>85.940397509578503</v>
      </c>
      <c r="Q33" s="148"/>
      <c r="R33" s="158">
        <v>66.127076263455507</v>
      </c>
      <c r="S33" s="131"/>
      <c r="T33" s="132">
        <v>16.213790227392501</v>
      </c>
      <c r="U33" s="126">
        <v>-4.2163667294271798</v>
      </c>
      <c r="V33" s="126">
        <v>3.39036110580922</v>
      </c>
      <c r="W33" s="126">
        <v>3.70849163875004</v>
      </c>
      <c r="X33" s="126">
        <v>-7.2341294734492099</v>
      </c>
      <c r="Y33" s="133">
        <v>0.86415985941110496</v>
      </c>
      <c r="Z33" s="126"/>
      <c r="AA33" s="134">
        <v>-12.324352621597701</v>
      </c>
      <c r="AB33" s="135">
        <v>-10.666718133945</v>
      </c>
      <c r="AC33" s="136">
        <v>-11.528649981164699</v>
      </c>
      <c r="AD33" s="126"/>
      <c r="AE33" s="137">
        <v>-4.12276282058576</v>
      </c>
      <c r="AF33" s="75"/>
      <c r="AG33" s="153">
        <v>36.510962643678099</v>
      </c>
      <c r="AH33" s="148">
        <v>55.3808333333333</v>
      </c>
      <c r="AI33" s="148">
        <v>63.105411079182602</v>
      </c>
      <c r="AJ33" s="148">
        <v>63.541297892720301</v>
      </c>
      <c r="AK33" s="148">
        <v>69.342163952745807</v>
      </c>
      <c r="AL33" s="154">
        <v>57.576133780332</v>
      </c>
      <c r="AM33" s="148"/>
      <c r="AN33" s="155">
        <v>86.781954022988501</v>
      </c>
      <c r="AO33" s="156">
        <v>71.9030499680715</v>
      </c>
      <c r="AP33" s="157">
        <v>79.34250199553</v>
      </c>
      <c r="AQ33" s="148"/>
      <c r="AR33" s="158">
        <v>63.795096127531401</v>
      </c>
      <c r="AS33" s="131"/>
      <c r="AT33" s="132">
        <v>-0.98374507730308702</v>
      </c>
      <c r="AU33" s="126">
        <v>-1.80137324327953</v>
      </c>
      <c r="AV33" s="126">
        <v>-1.7006673666810099</v>
      </c>
      <c r="AW33" s="126">
        <v>-0.94788078490077099</v>
      </c>
      <c r="AX33" s="126">
        <v>-4.3572110574946299</v>
      </c>
      <c r="AY33" s="133">
        <v>-2.1207560153741798</v>
      </c>
      <c r="AZ33" s="126"/>
      <c r="BA33" s="134">
        <v>-7.5115231175398298</v>
      </c>
      <c r="BB33" s="135">
        <v>-14.705496090704401</v>
      </c>
      <c r="BC33" s="136">
        <v>-10.916064176451201</v>
      </c>
      <c r="BD33" s="126"/>
      <c r="BE33" s="137">
        <v>-5.4383058793164398</v>
      </c>
      <c r="BF33" s="75"/>
      <c r="BG33" s="76"/>
      <c r="BH33" s="76"/>
      <c r="BI33" s="76"/>
      <c r="BJ33" s="76"/>
      <c r="BK33" s="76"/>
      <c r="BL33" s="76"/>
      <c r="BM33" s="76"/>
      <c r="BN33" s="76"/>
      <c r="BO33" s="76"/>
      <c r="BP33" s="76"/>
      <c r="BQ33" s="76"/>
      <c r="BR33" s="76"/>
    </row>
    <row r="34" spans="1:70" x14ac:dyDescent="0.25">
      <c r="A34" s="21" t="s">
        <v>77</v>
      </c>
      <c r="B34" s="3" t="str">
        <f t="shared" si="0"/>
        <v>Central Virginia</v>
      </c>
      <c r="C34" s="3"/>
      <c r="D34" s="24" t="s">
        <v>16</v>
      </c>
      <c r="E34" s="27" t="s">
        <v>17</v>
      </c>
      <c r="F34" s="3"/>
      <c r="G34" s="153">
        <v>46.733661718119102</v>
      </c>
      <c r="H34" s="148">
        <v>65.079572023107005</v>
      </c>
      <c r="I34" s="148">
        <v>77.879632275296601</v>
      </c>
      <c r="J34" s="148">
        <v>78.643571339834693</v>
      </c>
      <c r="K34" s="148">
        <v>83.424829181936701</v>
      </c>
      <c r="L34" s="154">
        <v>70.352253307658799</v>
      </c>
      <c r="M34" s="148"/>
      <c r="N34" s="155">
        <v>112.221372445493</v>
      </c>
      <c r="O34" s="156">
        <v>113.650064289707</v>
      </c>
      <c r="P34" s="157">
        <v>112.9357183676</v>
      </c>
      <c r="Q34" s="148"/>
      <c r="R34" s="158">
        <v>82.518957610499299</v>
      </c>
      <c r="S34" s="131"/>
      <c r="T34" s="132">
        <v>7.2731067451953404</v>
      </c>
      <c r="U34" s="126">
        <v>1.3789181771555601</v>
      </c>
      <c r="V34" s="126">
        <v>0.16588996488294999</v>
      </c>
      <c r="W34" s="126">
        <v>-0.73033102701629704</v>
      </c>
      <c r="X34" s="126">
        <v>4.8726016537296699</v>
      </c>
      <c r="Y34" s="133">
        <v>2.17270614948325</v>
      </c>
      <c r="Z34" s="126"/>
      <c r="AA34" s="134">
        <v>3.7304863969871001</v>
      </c>
      <c r="AB34" s="135">
        <v>4.5482869476286201</v>
      </c>
      <c r="AC34" s="136">
        <v>4.1403675554427704</v>
      </c>
      <c r="AD34" s="126"/>
      <c r="AE34" s="137">
        <v>2.93320100565465</v>
      </c>
      <c r="AF34" s="75"/>
      <c r="AG34" s="153">
        <v>50.895882352941101</v>
      </c>
      <c r="AH34" s="148">
        <v>66.180445990434094</v>
      </c>
      <c r="AI34" s="148">
        <v>76.406976830858994</v>
      </c>
      <c r="AJ34" s="148">
        <v>78.044389092490206</v>
      </c>
      <c r="AK34" s="148">
        <v>84.996248369463899</v>
      </c>
      <c r="AL34" s="154">
        <v>71.304788527237704</v>
      </c>
      <c r="AM34" s="148"/>
      <c r="AN34" s="155">
        <v>109.408228306105</v>
      </c>
      <c r="AO34" s="156">
        <v>104.523873532517</v>
      </c>
      <c r="AP34" s="157">
        <v>106.966050919311</v>
      </c>
      <c r="AQ34" s="148"/>
      <c r="AR34" s="158">
        <v>81.493720639258797</v>
      </c>
      <c r="AS34" s="131"/>
      <c r="AT34" s="132">
        <v>1.68223031597336</v>
      </c>
      <c r="AU34" s="126">
        <v>2.88955377090765</v>
      </c>
      <c r="AV34" s="126">
        <v>4.0292200405382301</v>
      </c>
      <c r="AW34" s="126">
        <v>4.76197847582909</v>
      </c>
      <c r="AX34" s="126">
        <v>-1.94830890089284</v>
      </c>
      <c r="AY34" s="133">
        <v>2.1543028329998899</v>
      </c>
      <c r="AZ34" s="126"/>
      <c r="BA34" s="134">
        <v>-3.8928271205884899</v>
      </c>
      <c r="BB34" s="135">
        <v>-6.2899503855149002</v>
      </c>
      <c r="BC34" s="136">
        <v>-5.0786341565623498</v>
      </c>
      <c r="BD34" s="126"/>
      <c r="BE34" s="137">
        <v>-0.68949268378817197</v>
      </c>
      <c r="BF34" s="75"/>
      <c r="BG34" s="76"/>
      <c r="BH34" s="76"/>
      <c r="BI34" s="76"/>
      <c r="BJ34" s="76"/>
      <c r="BK34" s="76"/>
      <c r="BL34" s="76"/>
      <c r="BM34" s="76"/>
      <c r="BN34" s="76"/>
      <c r="BO34" s="76"/>
      <c r="BP34" s="76"/>
      <c r="BQ34" s="76"/>
      <c r="BR34" s="76"/>
    </row>
    <row r="35" spans="1:70" x14ac:dyDescent="0.25">
      <c r="A35" s="21" t="s">
        <v>78</v>
      </c>
      <c r="B35" s="3" t="str">
        <f t="shared" si="0"/>
        <v>Chesapeake Bay</v>
      </c>
      <c r="C35" s="3"/>
      <c r="D35" s="24" t="s">
        <v>16</v>
      </c>
      <c r="E35" s="27" t="s">
        <v>17</v>
      </c>
      <c r="F35" s="3"/>
      <c r="G35" s="153">
        <v>45.287025365103702</v>
      </c>
      <c r="H35" s="148">
        <v>62.632190622598003</v>
      </c>
      <c r="I35" s="148">
        <v>67.839777094542598</v>
      </c>
      <c r="J35" s="148">
        <v>64.486471944657893</v>
      </c>
      <c r="K35" s="148">
        <v>71.865441967717103</v>
      </c>
      <c r="L35" s="154">
        <v>62.422181398923897</v>
      </c>
      <c r="M35" s="148"/>
      <c r="N35" s="155">
        <v>94.354427363566401</v>
      </c>
      <c r="O35" s="156">
        <v>96.630069177555697</v>
      </c>
      <c r="P35" s="157">
        <v>95.492248270561106</v>
      </c>
      <c r="Q35" s="148"/>
      <c r="R35" s="158">
        <v>71.870771933677304</v>
      </c>
      <c r="S35" s="131"/>
      <c r="T35" s="132">
        <v>4.5173755926934502</v>
      </c>
      <c r="U35" s="126">
        <v>-1.68810153608118</v>
      </c>
      <c r="V35" s="126">
        <v>-3.27705708260812</v>
      </c>
      <c r="W35" s="126">
        <v>-10.1878374637392</v>
      </c>
      <c r="X35" s="126">
        <v>2.5494855850738301</v>
      </c>
      <c r="Y35" s="133">
        <v>-2.1767121110894898</v>
      </c>
      <c r="Z35" s="126"/>
      <c r="AA35" s="134">
        <v>-5.7647971897200003</v>
      </c>
      <c r="AB35" s="135">
        <v>-5.6180210551351504</v>
      </c>
      <c r="AC35" s="136">
        <v>-5.6905917807349802</v>
      </c>
      <c r="AD35" s="126"/>
      <c r="AE35" s="137">
        <v>-3.5410506825458898</v>
      </c>
      <c r="AF35" s="75"/>
      <c r="AG35" s="153">
        <v>43.005186395080699</v>
      </c>
      <c r="AH35" s="148">
        <v>58.752075326671701</v>
      </c>
      <c r="AI35" s="148">
        <v>62.015451575710898</v>
      </c>
      <c r="AJ35" s="148">
        <v>60.985240199846203</v>
      </c>
      <c r="AK35" s="148">
        <v>65.000232513451095</v>
      </c>
      <c r="AL35" s="154">
        <v>57.951637202152099</v>
      </c>
      <c r="AM35" s="148"/>
      <c r="AN35" s="155">
        <v>81.536389315910796</v>
      </c>
      <c r="AO35" s="156">
        <v>78.433272482705604</v>
      </c>
      <c r="AP35" s="157">
        <v>79.984830899308207</v>
      </c>
      <c r="AQ35" s="148"/>
      <c r="AR35" s="158">
        <v>64.246835401339595</v>
      </c>
      <c r="AS35" s="131"/>
      <c r="AT35" s="132">
        <v>-4.14400034676214</v>
      </c>
      <c r="AU35" s="126">
        <v>-7.8903935154187197</v>
      </c>
      <c r="AV35" s="126">
        <v>-10.1491506946735</v>
      </c>
      <c r="AW35" s="126">
        <v>-7.9733530086966002</v>
      </c>
      <c r="AX35" s="126">
        <v>0.28447829162773702</v>
      </c>
      <c r="AY35" s="133">
        <v>-6.1526299171194596</v>
      </c>
      <c r="AZ35" s="126"/>
      <c r="BA35" s="134">
        <v>-6.24979465957811</v>
      </c>
      <c r="BB35" s="135">
        <v>-9.5417272550439396</v>
      </c>
      <c r="BC35" s="136">
        <v>-7.89324592389816</v>
      </c>
      <c r="BD35" s="126"/>
      <c r="BE35" s="137">
        <v>-6.7792609275041302</v>
      </c>
      <c r="BF35" s="75"/>
      <c r="BG35" s="76"/>
      <c r="BH35" s="76"/>
      <c r="BI35" s="76"/>
      <c r="BJ35" s="76"/>
      <c r="BK35" s="76"/>
      <c r="BL35" s="76"/>
      <c r="BM35" s="76"/>
      <c r="BN35" s="76"/>
      <c r="BO35" s="76"/>
      <c r="BP35" s="76"/>
      <c r="BQ35" s="76"/>
      <c r="BR35" s="76"/>
    </row>
    <row r="36" spans="1:70" x14ac:dyDescent="0.25">
      <c r="A36" s="21" t="s">
        <v>79</v>
      </c>
      <c r="B36" s="3" t="str">
        <f t="shared" si="0"/>
        <v>Coastal Virginia - Eastern Shore</v>
      </c>
      <c r="C36" s="3"/>
      <c r="D36" s="24" t="s">
        <v>16</v>
      </c>
      <c r="E36" s="27" t="s">
        <v>17</v>
      </c>
      <c r="F36" s="3"/>
      <c r="G36" s="153">
        <v>51.060290046143699</v>
      </c>
      <c r="H36" s="148">
        <v>52.284152933421197</v>
      </c>
      <c r="I36" s="148">
        <v>50.048833223467298</v>
      </c>
      <c r="J36" s="148">
        <v>49.717251153592599</v>
      </c>
      <c r="K36" s="148">
        <v>48.377844429795601</v>
      </c>
      <c r="L36" s="154">
        <v>50.297674357284102</v>
      </c>
      <c r="M36" s="148"/>
      <c r="N36" s="155">
        <v>68.845754779169397</v>
      </c>
      <c r="O36" s="156">
        <v>76.085075807514798</v>
      </c>
      <c r="P36" s="157">
        <v>72.465415293342105</v>
      </c>
      <c r="Q36" s="148"/>
      <c r="R36" s="158">
        <v>56.6313146247292</v>
      </c>
      <c r="S36" s="131"/>
      <c r="T36" s="132">
        <v>20.655095738591001</v>
      </c>
      <c r="U36" s="126">
        <v>-12.654018550834101</v>
      </c>
      <c r="V36" s="126">
        <v>-15.842879384453401</v>
      </c>
      <c r="W36" s="126">
        <v>-24.306228047787702</v>
      </c>
      <c r="X36" s="126">
        <v>-34.952120722538403</v>
      </c>
      <c r="Y36" s="133">
        <v>-16.643828493021299</v>
      </c>
      <c r="Z36" s="126"/>
      <c r="AA36" s="134">
        <v>-29.8918831833575</v>
      </c>
      <c r="AB36" s="135">
        <v>-24.968783868397601</v>
      </c>
      <c r="AC36" s="136">
        <v>-27.390807017270301</v>
      </c>
      <c r="AD36" s="126"/>
      <c r="AE36" s="137">
        <v>-20.9229192460025</v>
      </c>
      <c r="AF36" s="75"/>
      <c r="AG36" s="153">
        <v>40.626592274678103</v>
      </c>
      <c r="AH36" s="148">
        <v>50.305726379952503</v>
      </c>
      <c r="AI36" s="148">
        <v>53.294839146630501</v>
      </c>
      <c r="AJ36" s="148">
        <v>56.107521164917003</v>
      </c>
      <c r="AK36" s="148">
        <v>55.467023366068403</v>
      </c>
      <c r="AL36" s="154">
        <v>51.1893137288193</v>
      </c>
      <c r="AM36" s="148"/>
      <c r="AN36" s="155">
        <v>72.259021334236294</v>
      </c>
      <c r="AO36" s="156">
        <v>73.146816796478106</v>
      </c>
      <c r="AP36" s="157">
        <v>72.702919065357193</v>
      </c>
      <c r="AQ36" s="148"/>
      <c r="AR36" s="158">
        <v>57.348124863672702</v>
      </c>
      <c r="AS36" s="131"/>
      <c r="AT36" s="132">
        <v>-7.1872570415301498</v>
      </c>
      <c r="AU36" s="126">
        <v>-12.053555914438901</v>
      </c>
      <c r="AV36" s="126">
        <v>-9.4629695094116801</v>
      </c>
      <c r="AW36" s="126">
        <v>-9.6723430688204193</v>
      </c>
      <c r="AX36" s="126">
        <v>-15.064297286875799</v>
      </c>
      <c r="AY36" s="133">
        <v>-10.900282683714901</v>
      </c>
      <c r="AZ36" s="126"/>
      <c r="BA36" s="134">
        <v>-20.292589748253299</v>
      </c>
      <c r="BB36" s="135">
        <v>-18.413780364051402</v>
      </c>
      <c r="BC36" s="136">
        <v>-19.3553477426155</v>
      </c>
      <c r="BD36" s="126"/>
      <c r="BE36" s="137">
        <v>-14.201378150452999</v>
      </c>
      <c r="BF36" s="75"/>
      <c r="BG36" s="76"/>
      <c r="BH36" s="76"/>
      <c r="BI36" s="76"/>
      <c r="BJ36" s="76"/>
      <c r="BK36" s="76"/>
      <c r="BL36" s="76"/>
      <c r="BM36" s="76"/>
      <c r="BN36" s="76"/>
      <c r="BO36" s="76"/>
      <c r="BP36" s="76"/>
      <c r="BQ36" s="76"/>
      <c r="BR36" s="76"/>
    </row>
    <row r="37" spans="1:70" x14ac:dyDescent="0.25">
      <c r="A37" s="21" t="s">
        <v>80</v>
      </c>
      <c r="B37" s="3" t="str">
        <f t="shared" si="0"/>
        <v>Coastal Virginia - Hampton Roads</v>
      </c>
      <c r="C37" s="3"/>
      <c r="D37" s="24" t="s">
        <v>16</v>
      </c>
      <c r="E37" s="27" t="s">
        <v>17</v>
      </c>
      <c r="F37" s="3"/>
      <c r="G37" s="153">
        <v>46.300589470987497</v>
      </c>
      <c r="H37" s="148">
        <v>51.135922121173301</v>
      </c>
      <c r="I37" s="148">
        <v>57.589568848469298</v>
      </c>
      <c r="J37" s="148">
        <v>58.8245958754963</v>
      </c>
      <c r="K37" s="148">
        <v>66.775750736518503</v>
      </c>
      <c r="L37" s="154">
        <v>56.125285410529003</v>
      </c>
      <c r="M37" s="148"/>
      <c r="N37" s="155">
        <v>103.79041680543099</v>
      </c>
      <c r="O37" s="156">
        <v>111.820145510439</v>
      </c>
      <c r="P37" s="157">
        <v>107.805281157935</v>
      </c>
      <c r="Q37" s="148"/>
      <c r="R37" s="158">
        <v>70.8909984812164</v>
      </c>
      <c r="S37" s="131"/>
      <c r="T37" s="132">
        <v>-8.9109310737741296</v>
      </c>
      <c r="U37" s="126">
        <v>-22.7372573158558</v>
      </c>
      <c r="V37" s="126">
        <v>-23.651574866685301</v>
      </c>
      <c r="W37" s="126">
        <v>-29.401680037030001</v>
      </c>
      <c r="X37" s="126">
        <v>-25.0208347407162</v>
      </c>
      <c r="Y37" s="133">
        <v>-23.079466909853299</v>
      </c>
      <c r="Z37" s="126"/>
      <c r="AA37" s="134">
        <v>-11.9678287260737</v>
      </c>
      <c r="AB37" s="135">
        <v>-6.4853999069358998</v>
      </c>
      <c r="AC37" s="136">
        <v>-9.2072851696514402</v>
      </c>
      <c r="AD37" s="126"/>
      <c r="AE37" s="137">
        <v>-17.609943747267899</v>
      </c>
      <c r="AF37" s="75"/>
      <c r="AG37" s="153">
        <v>51.703928589727099</v>
      </c>
      <c r="AH37" s="148">
        <v>61.888828743435297</v>
      </c>
      <c r="AI37" s="148">
        <v>67.311576918150294</v>
      </c>
      <c r="AJ37" s="148">
        <v>66.889066670936302</v>
      </c>
      <c r="AK37" s="148">
        <v>71.173317407454803</v>
      </c>
      <c r="AL37" s="154">
        <v>63.793343665940803</v>
      </c>
      <c r="AM37" s="148"/>
      <c r="AN37" s="155">
        <v>97.155957794287104</v>
      </c>
      <c r="AO37" s="156">
        <v>100.567508325861</v>
      </c>
      <c r="AP37" s="157">
        <v>98.861733060074201</v>
      </c>
      <c r="AQ37" s="148"/>
      <c r="AR37" s="158">
        <v>73.812883492835994</v>
      </c>
      <c r="AS37" s="131"/>
      <c r="AT37" s="132">
        <v>-5.1006720972228603</v>
      </c>
      <c r="AU37" s="126">
        <v>-4.02074628204715</v>
      </c>
      <c r="AV37" s="126">
        <v>-4.6051378024190104</v>
      </c>
      <c r="AW37" s="126">
        <v>-8.9325738282699696</v>
      </c>
      <c r="AX37" s="126">
        <v>-8.6459561068645492</v>
      </c>
      <c r="AY37" s="133">
        <v>-6.4297530168030601</v>
      </c>
      <c r="AZ37" s="126"/>
      <c r="BA37" s="134">
        <v>-5.83061135233954</v>
      </c>
      <c r="BB37" s="135">
        <v>-5.7620997659047202</v>
      </c>
      <c r="BC37" s="136">
        <v>-5.79577695748854</v>
      </c>
      <c r="BD37" s="126"/>
      <c r="BE37" s="137">
        <v>-6.1881578990449704</v>
      </c>
      <c r="BF37" s="75"/>
      <c r="BG37" s="76"/>
      <c r="BH37" s="76"/>
      <c r="BI37" s="76"/>
      <c r="BJ37" s="76"/>
      <c r="BK37" s="76"/>
      <c r="BL37" s="76"/>
      <c r="BM37" s="76"/>
      <c r="BN37" s="76"/>
      <c r="BO37" s="76"/>
      <c r="BP37" s="76"/>
      <c r="BQ37" s="76"/>
      <c r="BR37" s="76"/>
    </row>
    <row r="38" spans="1:70" x14ac:dyDescent="0.25">
      <c r="A38" s="20" t="s">
        <v>81</v>
      </c>
      <c r="B38" s="3" t="str">
        <f t="shared" si="0"/>
        <v>Northern Virginia</v>
      </c>
      <c r="C38" s="3"/>
      <c r="D38" s="24" t="s">
        <v>16</v>
      </c>
      <c r="E38" s="27" t="s">
        <v>17</v>
      </c>
      <c r="F38" s="3"/>
      <c r="G38" s="153">
        <v>86.306029987584694</v>
      </c>
      <c r="H38" s="148">
        <v>132.62605080699001</v>
      </c>
      <c r="I38" s="148">
        <v>160.26880297965801</v>
      </c>
      <c r="J38" s="148">
        <v>159.70074491452499</v>
      </c>
      <c r="K38" s="148">
        <v>128.71394155286001</v>
      </c>
      <c r="L38" s="154">
        <v>133.52311404832301</v>
      </c>
      <c r="M38" s="148"/>
      <c r="N38" s="155">
        <v>110.834791710438</v>
      </c>
      <c r="O38" s="156">
        <v>112.400936682265</v>
      </c>
      <c r="P38" s="157">
        <v>111.61786419635099</v>
      </c>
      <c r="Q38" s="148"/>
      <c r="R38" s="158">
        <v>127.264471233474</v>
      </c>
      <c r="S38" s="131"/>
      <c r="T38" s="132">
        <v>43.009997170709603</v>
      </c>
      <c r="U38" s="126">
        <v>33.098904313269998</v>
      </c>
      <c r="V38" s="126">
        <v>25.9567583094952</v>
      </c>
      <c r="W38" s="126">
        <v>19.984406393237698</v>
      </c>
      <c r="X38" s="126">
        <v>10.664474463050301</v>
      </c>
      <c r="Y38" s="133">
        <v>24.405011388866701</v>
      </c>
      <c r="Z38" s="126"/>
      <c r="AA38" s="134">
        <v>0.84382480355843303</v>
      </c>
      <c r="AB38" s="135">
        <v>3.0306064389313199</v>
      </c>
      <c r="AC38" s="136">
        <v>1.9331583280345801</v>
      </c>
      <c r="AD38" s="126"/>
      <c r="AE38" s="137">
        <v>17.892221842521899</v>
      </c>
      <c r="AF38" s="75"/>
      <c r="AG38" s="153">
        <v>80.729158676344099</v>
      </c>
      <c r="AH38" s="148">
        <v>120.654296008022</v>
      </c>
      <c r="AI38" s="148">
        <v>141.48960992264301</v>
      </c>
      <c r="AJ38" s="148">
        <v>141.81762410466999</v>
      </c>
      <c r="AK38" s="148">
        <v>113.08828841562401</v>
      </c>
      <c r="AL38" s="154">
        <v>119.55579542546</v>
      </c>
      <c r="AM38" s="148"/>
      <c r="AN38" s="155">
        <v>103.050502626301</v>
      </c>
      <c r="AO38" s="156">
        <v>103.826610591156</v>
      </c>
      <c r="AP38" s="157">
        <v>103.43855660872801</v>
      </c>
      <c r="AQ38" s="148"/>
      <c r="AR38" s="158">
        <v>114.95087004925099</v>
      </c>
      <c r="AS38" s="131"/>
      <c r="AT38" s="132">
        <v>1.72896468578235</v>
      </c>
      <c r="AU38" s="126">
        <v>5.37820251230458</v>
      </c>
      <c r="AV38" s="126">
        <v>9.1919971611644407</v>
      </c>
      <c r="AW38" s="126">
        <v>12.668763970544999</v>
      </c>
      <c r="AX38" s="126">
        <v>6.5748880058303296</v>
      </c>
      <c r="AY38" s="133">
        <v>7.6274179032552603</v>
      </c>
      <c r="AZ38" s="126"/>
      <c r="BA38" s="134">
        <v>-0.35279656801769899</v>
      </c>
      <c r="BB38" s="135">
        <v>-3.0496896057813601</v>
      </c>
      <c r="BC38" s="136">
        <v>-1.7293108509700399</v>
      </c>
      <c r="BD38" s="126"/>
      <c r="BE38" s="137">
        <v>5.0587144101749697</v>
      </c>
      <c r="BF38" s="75"/>
      <c r="BG38" s="76"/>
      <c r="BH38" s="76"/>
      <c r="BI38" s="76"/>
      <c r="BJ38" s="76"/>
      <c r="BK38" s="76"/>
      <c r="BL38" s="76"/>
      <c r="BM38" s="76"/>
      <c r="BN38" s="76"/>
      <c r="BO38" s="76"/>
      <c r="BP38" s="76"/>
      <c r="BQ38" s="76"/>
      <c r="BR38" s="76"/>
    </row>
    <row r="39" spans="1:70" x14ac:dyDescent="0.25">
      <c r="A39" s="22" t="s">
        <v>82</v>
      </c>
      <c r="B39" s="3" t="str">
        <f t="shared" si="0"/>
        <v>Shenandoah Valley</v>
      </c>
      <c r="C39" s="3"/>
      <c r="D39" s="25" t="s">
        <v>16</v>
      </c>
      <c r="E39" s="28" t="s">
        <v>17</v>
      </c>
      <c r="F39" s="3"/>
      <c r="G39" s="159">
        <v>40.202032629719902</v>
      </c>
      <c r="H39" s="160">
        <v>47.603312589353202</v>
      </c>
      <c r="I39" s="160">
        <v>57.125929694727098</v>
      </c>
      <c r="J39" s="160">
        <v>54.6086342612059</v>
      </c>
      <c r="K39" s="160">
        <v>59.407322344630302</v>
      </c>
      <c r="L39" s="161">
        <v>51.789446303927299</v>
      </c>
      <c r="M39" s="148"/>
      <c r="N39" s="162">
        <v>77.885966697502298</v>
      </c>
      <c r="O39" s="163">
        <v>79.789022790345598</v>
      </c>
      <c r="P39" s="164">
        <v>78.837494743923898</v>
      </c>
      <c r="Q39" s="148"/>
      <c r="R39" s="165">
        <v>59.5174601439263</v>
      </c>
      <c r="S39" s="131"/>
      <c r="T39" s="138">
        <v>-4.4193851060245803</v>
      </c>
      <c r="U39" s="139">
        <v>-13.0493663327922</v>
      </c>
      <c r="V39" s="139">
        <v>-5.4209644526460599</v>
      </c>
      <c r="W39" s="139">
        <v>-9.8436421174033697</v>
      </c>
      <c r="X39" s="139">
        <v>-18.9835897499241</v>
      </c>
      <c r="Y39" s="140">
        <v>-11.047444787170299</v>
      </c>
      <c r="Z39" s="126"/>
      <c r="AA39" s="141">
        <v>-17.648935338135701</v>
      </c>
      <c r="AB39" s="142">
        <v>-16.122148568116501</v>
      </c>
      <c r="AC39" s="143">
        <v>-16.883339592781802</v>
      </c>
      <c r="AD39" s="126"/>
      <c r="AE39" s="144">
        <v>-13.3499910387717</v>
      </c>
      <c r="AF39" s="75"/>
      <c r="AG39" s="159">
        <v>39.830886234140301</v>
      </c>
      <c r="AH39" s="160">
        <v>50.591687769055397</v>
      </c>
      <c r="AI39" s="160">
        <v>55.134788554064301</v>
      </c>
      <c r="AJ39" s="160">
        <v>57.244661095635998</v>
      </c>
      <c r="AK39" s="160">
        <v>61.542104541234004</v>
      </c>
      <c r="AL39" s="161">
        <v>52.878572581019803</v>
      </c>
      <c r="AM39" s="148"/>
      <c r="AN39" s="162">
        <v>75.414366506288502</v>
      </c>
      <c r="AO39" s="163">
        <v>71.790691947328398</v>
      </c>
      <c r="AP39" s="164">
        <v>73.6025292268084</v>
      </c>
      <c r="AQ39" s="148"/>
      <c r="AR39" s="165">
        <v>58.802864187923497</v>
      </c>
      <c r="AS39" s="131"/>
      <c r="AT39" s="138">
        <v>-2.8252678864267802</v>
      </c>
      <c r="AU39" s="139">
        <v>-1.9660923232240699</v>
      </c>
      <c r="AV39" s="139">
        <v>-1.16840313367283</v>
      </c>
      <c r="AW39" s="139">
        <v>-0.99141813741797502</v>
      </c>
      <c r="AX39" s="139">
        <v>-3.2626086711150899</v>
      </c>
      <c r="AY39" s="140">
        <v>-2.0104580515224799</v>
      </c>
      <c r="AZ39" s="126"/>
      <c r="BA39" s="141">
        <v>-10.4984778793598</v>
      </c>
      <c r="BB39" s="142">
        <v>-12.672645774390499</v>
      </c>
      <c r="BC39" s="143">
        <v>-11.570115502254801</v>
      </c>
      <c r="BD39" s="126"/>
      <c r="BE39" s="144">
        <v>-5.6699204709114701</v>
      </c>
      <c r="BF39" s="75"/>
      <c r="BG39" s="76"/>
      <c r="BH39" s="76"/>
      <c r="BI39" s="76"/>
      <c r="BJ39" s="76"/>
      <c r="BK39" s="76"/>
      <c r="BL39" s="76"/>
      <c r="BM39" s="76"/>
      <c r="BN39" s="76"/>
      <c r="BO39" s="76"/>
      <c r="BP39" s="76"/>
      <c r="BQ39" s="76"/>
      <c r="BR39" s="76"/>
    </row>
    <row r="40" spans="1:70" ht="13" x14ac:dyDescent="0.3">
      <c r="A40" s="19" t="s">
        <v>83</v>
      </c>
      <c r="B40" s="3" t="str">
        <f t="shared" si="0"/>
        <v>Southern Virginia</v>
      </c>
      <c r="C40" s="9"/>
      <c r="D40" s="23" t="s">
        <v>16</v>
      </c>
      <c r="E40" s="26" t="s">
        <v>17</v>
      </c>
      <c r="F40" s="3"/>
      <c r="G40" s="145">
        <v>68.335125793557395</v>
      </c>
      <c r="H40" s="146">
        <v>61.575008229485</v>
      </c>
      <c r="I40" s="146">
        <v>68.973954855396101</v>
      </c>
      <c r="J40" s="146">
        <v>68.718417587585193</v>
      </c>
      <c r="K40" s="146">
        <v>60.813143663296401</v>
      </c>
      <c r="L40" s="147">
        <v>65.683130025864003</v>
      </c>
      <c r="M40" s="148"/>
      <c r="N40" s="149">
        <v>64.279557959087697</v>
      </c>
      <c r="O40" s="150">
        <v>70.643809075946294</v>
      </c>
      <c r="P40" s="151">
        <v>67.461683517517002</v>
      </c>
      <c r="Q40" s="148"/>
      <c r="R40" s="152">
        <v>66.191288166336307</v>
      </c>
      <c r="S40" s="131"/>
      <c r="T40" s="123">
        <v>78.468409466466298</v>
      </c>
      <c r="U40" s="124">
        <v>-0.53613990498219</v>
      </c>
      <c r="V40" s="124">
        <v>-2.0778711029995902</v>
      </c>
      <c r="W40" s="124">
        <v>-4.8996391110511199</v>
      </c>
      <c r="X40" s="124">
        <v>-19.124688924701601</v>
      </c>
      <c r="Y40" s="125">
        <v>3.24718672753349</v>
      </c>
      <c r="Z40" s="126"/>
      <c r="AA40" s="127">
        <v>-35.696816275319698</v>
      </c>
      <c r="AB40" s="128">
        <v>-35.4547722521257</v>
      </c>
      <c r="AC40" s="129">
        <v>-35.570312587145501</v>
      </c>
      <c r="AD40" s="126"/>
      <c r="AE40" s="130">
        <v>-12.1629825019526</v>
      </c>
      <c r="AF40" s="75"/>
      <c r="AG40" s="145">
        <v>48.098830237479397</v>
      </c>
      <c r="AH40" s="146">
        <v>63.064744298142401</v>
      </c>
      <c r="AI40" s="146">
        <v>68.888603926640002</v>
      </c>
      <c r="AJ40" s="146">
        <v>68.705815894662507</v>
      </c>
      <c r="AK40" s="146">
        <v>64.708499882435902</v>
      </c>
      <c r="AL40" s="147">
        <v>62.693298847872001</v>
      </c>
      <c r="AM40" s="148"/>
      <c r="AN40" s="149">
        <v>72.2762567599341</v>
      </c>
      <c r="AO40" s="150">
        <v>76.092345991065102</v>
      </c>
      <c r="AP40" s="151">
        <v>74.184301375499601</v>
      </c>
      <c r="AQ40" s="148"/>
      <c r="AR40" s="152">
        <v>65.9764424271942</v>
      </c>
      <c r="AS40" s="131"/>
      <c r="AT40" s="123">
        <v>14.286579882067301</v>
      </c>
      <c r="AU40" s="124">
        <v>1.3348007863606599</v>
      </c>
      <c r="AV40" s="124">
        <v>2.2687295431123098</v>
      </c>
      <c r="AW40" s="124">
        <v>-0.79161944237586401</v>
      </c>
      <c r="AX40" s="124">
        <v>-2.1642951220159801</v>
      </c>
      <c r="AY40" s="125">
        <v>2.0815481337542301</v>
      </c>
      <c r="AZ40" s="126"/>
      <c r="BA40" s="127">
        <v>-8.9063886914883099</v>
      </c>
      <c r="BB40" s="128">
        <v>-6.3402996656382902</v>
      </c>
      <c r="BC40" s="129">
        <v>-7.6081589816680602</v>
      </c>
      <c r="BD40" s="126"/>
      <c r="BE40" s="130">
        <v>-1.2457216919237699</v>
      </c>
      <c r="BF40" s="75"/>
    </row>
    <row r="41" spans="1:70" x14ac:dyDescent="0.25">
      <c r="A41" s="20" t="s">
        <v>84</v>
      </c>
      <c r="B41" s="3" t="str">
        <f t="shared" si="0"/>
        <v>Southwest Virginia - Blue Ridge Highlands</v>
      </c>
      <c r="C41" s="10"/>
      <c r="D41" s="24" t="s">
        <v>16</v>
      </c>
      <c r="E41" s="27" t="s">
        <v>17</v>
      </c>
      <c r="F41" s="3"/>
      <c r="G41" s="153">
        <v>40.954607508532398</v>
      </c>
      <c r="H41" s="148">
        <v>49.404234357224098</v>
      </c>
      <c r="I41" s="148">
        <v>57.388119453924901</v>
      </c>
      <c r="J41" s="148">
        <v>56.8590625711035</v>
      </c>
      <c r="K41" s="148">
        <v>58.300982935153499</v>
      </c>
      <c r="L41" s="154">
        <v>52.581401365187702</v>
      </c>
      <c r="M41" s="148"/>
      <c r="N41" s="155">
        <v>103.179803185437</v>
      </c>
      <c r="O41" s="156">
        <v>107.29623549487999</v>
      </c>
      <c r="P41" s="157">
        <v>105.238019340159</v>
      </c>
      <c r="Q41" s="148"/>
      <c r="R41" s="158">
        <v>67.626149358036699</v>
      </c>
      <c r="S41" s="131"/>
      <c r="T41" s="132">
        <v>-40.876703098837098</v>
      </c>
      <c r="U41" s="126">
        <v>-15.489007632611299</v>
      </c>
      <c r="V41" s="126">
        <v>-7.6284882101454397</v>
      </c>
      <c r="W41" s="126">
        <v>-13.577661506710101</v>
      </c>
      <c r="X41" s="126">
        <v>-17.083645037010498</v>
      </c>
      <c r="Y41" s="133">
        <v>-19.344124323404898</v>
      </c>
      <c r="Z41" s="126"/>
      <c r="AA41" s="134">
        <v>-6.9749442729751898</v>
      </c>
      <c r="AB41" s="135">
        <v>-5.3112484749838504</v>
      </c>
      <c r="AC41" s="136">
        <v>-6.1341983960401603</v>
      </c>
      <c r="AD41" s="126"/>
      <c r="AE41" s="137">
        <v>-13.9604195677794</v>
      </c>
      <c r="AF41" s="75"/>
      <c r="AG41" s="153">
        <v>47.591338147833397</v>
      </c>
      <c r="AH41" s="148">
        <v>52.483252694271101</v>
      </c>
      <c r="AI41" s="148">
        <v>56.591927112875702</v>
      </c>
      <c r="AJ41" s="148">
        <v>59.512804878048698</v>
      </c>
      <c r="AK41" s="148">
        <v>64.933093306863299</v>
      </c>
      <c r="AL41" s="154">
        <v>56.220036064644098</v>
      </c>
      <c r="AM41" s="148"/>
      <c r="AN41" s="155">
        <v>102.594438457175</v>
      </c>
      <c r="AO41" s="156">
        <v>96.542181792399305</v>
      </c>
      <c r="AP41" s="157">
        <v>99.568310124787203</v>
      </c>
      <c r="AQ41" s="148"/>
      <c r="AR41" s="158">
        <v>68.602748774658707</v>
      </c>
      <c r="AS41" s="131"/>
      <c r="AT41" s="132">
        <v>-10.3219411565877</v>
      </c>
      <c r="AU41" s="126">
        <v>-7.2250694746957702</v>
      </c>
      <c r="AV41" s="126">
        <v>-3.1954595400468899</v>
      </c>
      <c r="AW41" s="126">
        <v>-0.72411550172857198</v>
      </c>
      <c r="AX41" s="126">
        <v>-3.82808114525228</v>
      </c>
      <c r="AY41" s="133">
        <v>-4.8937044178022502</v>
      </c>
      <c r="AZ41" s="126"/>
      <c r="BA41" s="134">
        <v>-2.26114995932355</v>
      </c>
      <c r="BB41" s="135">
        <v>-7.4135966097352002</v>
      </c>
      <c r="BC41" s="136">
        <v>-4.82847512634625</v>
      </c>
      <c r="BD41" s="126"/>
      <c r="BE41" s="137">
        <v>-4.8831787951825198</v>
      </c>
      <c r="BF41" s="75"/>
    </row>
    <row r="42" spans="1:70" x14ac:dyDescent="0.25">
      <c r="A42" s="21" t="s">
        <v>85</v>
      </c>
      <c r="B42" s="3" t="str">
        <f t="shared" si="0"/>
        <v>Southwest Virginia - Heart of Appalachia</v>
      </c>
      <c r="C42" s="3"/>
      <c r="D42" s="24" t="s">
        <v>16</v>
      </c>
      <c r="E42" s="27" t="s">
        <v>17</v>
      </c>
      <c r="F42" s="3"/>
      <c r="G42" s="153">
        <v>39.277706718346202</v>
      </c>
      <c r="H42" s="148">
        <v>50.591627906976697</v>
      </c>
      <c r="I42" s="148">
        <v>52.987958656330697</v>
      </c>
      <c r="J42" s="148">
        <v>49.257583979328103</v>
      </c>
      <c r="K42" s="148">
        <v>42.538675710594298</v>
      </c>
      <c r="L42" s="154">
        <v>46.930710594315201</v>
      </c>
      <c r="M42" s="148"/>
      <c r="N42" s="155">
        <v>43.440051679586503</v>
      </c>
      <c r="O42" s="156">
        <v>46.432118863048998</v>
      </c>
      <c r="P42" s="157">
        <v>44.936085271317801</v>
      </c>
      <c r="Q42" s="148"/>
      <c r="R42" s="158">
        <v>46.360817644887398</v>
      </c>
      <c r="S42" s="131"/>
      <c r="T42" s="132">
        <v>10.9453244101396</v>
      </c>
      <c r="U42" s="126">
        <v>14.9054137410068</v>
      </c>
      <c r="V42" s="126">
        <v>10.4678772426536</v>
      </c>
      <c r="W42" s="126">
        <v>-8.0005698002427508</v>
      </c>
      <c r="X42" s="126">
        <v>-19.7601141485551</v>
      </c>
      <c r="Y42" s="133">
        <v>0.29896937382005301</v>
      </c>
      <c r="Z42" s="126"/>
      <c r="AA42" s="134">
        <v>-29.044004301491402</v>
      </c>
      <c r="AB42" s="135">
        <v>-20.5961798291703</v>
      </c>
      <c r="AC42" s="136">
        <v>-24.916965291789801</v>
      </c>
      <c r="AD42" s="126"/>
      <c r="AE42" s="137">
        <v>-8.2356354758932202</v>
      </c>
      <c r="AF42" s="75"/>
      <c r="AG42" s="153">
        <v>35.839901025097198</v>
      </c>
      <c r="AH42" s="148">
        <v>50.648111720356397</v>
      </c>
      <c r="AI42" s="148">
        <v>52.8252690198766</v>
      </c>
      <c r="AJ42" s="148">
        <v>52.338829677861497</v>
      </c>
      <c r="AK42" s="148">
        <v>45.418872515421498</v>
      </c>
      <c r="AL42" s="154">
        <v>47.4852341217847</v>
      </c>
      <c r="AM42" s="148"/>
      <c r="AN42" s="155">
        <v>49.698098012337198</v>
      </c>
      <c r="AO42" s="156">
        <v>47.413193968471496</v>
      </c>
      <c r="AP42" s="157">
        <v>48.555645990404301</v>
      </c>
      <c r="AQ42" s="148"/>
      <c r="AR42" s="158">
        <v>47.792404484437199</v>
      </c>
      <c r="AS42" s="131"/>
      <c r="AT42" s="132">
        <v>-1.7185686914090299</v>
      </c>
      <c r="AU42" s="126">
        <v>5.0647080596603802</v>
      </c>
      <c r="AV42" s="126">
        <v>3.0620593941471599</v>
      </c>
      <c r="AW42" s="126">
        <v>0.52271341295990403</v>
      </c>
      <c r="AX42" s="126">
        <v>-4.1165900662137496</v>
      </c>
      <c r="AY42" s="133">
        <v>0.87594624489240702</v>
      </c>
      <c r="AZ42" s="126"/>
      <c r="BA42" s="134">
        <v>-9.7882573411456093</v>
      </c>
      <c r="BB42" s="135">
        <v>-13.509072881658801</v>
      </c>
      <c r="BC42" s="136">
        <v>-11.642469901706299</v>
      </c>
      <c r="BD42" s="126"/>
      <c r="BE42" s="137">
        <v>-3.1293822309622898</v>
      </c>
      <c r="BF42" s="75"/>
    </row>
    <row r="43" spans="1:70" x14ac:dyDescent="0.25">
      <c r="A43" s="22" t="s">
        <v>86</v>
      </c>
      <c r="B43" s="3" t="str">
        <f t="shared" si="0"/>
        <v>Virginia Mountains</v>
      </c>
      <c r="C43" s="3"/>
      <c r="D43" s="25" t="s">
        <v>16</v>
      </c>
      <c r="E43" s="28" t="s">
        <v>17</v>
      </c>
      <c r="F43" s="3"/>
      <c r="G43" s="153">
        <v>49.2925373547315</v>
      </c>
      <c r="H43" s="148">
        <v>56.685985058107299</v>
      </c>
      <c r="I43" s="148">
        <v>65.791863586054205</v>
      </c>
      <c r="J43" s="148">
        <v>72.011274211400107</v>
      </c>
      <c r="K43" s="148">
        <v>69.993382678472599</v>
      </c>
      <c r="L43" s="154">
        <v>62.755008577753102</v>
      </c>
      <c r="M43" s="148"/>
      <c r="N43" s="155">
        <v>75.734507470946298</v>
      </c>
      <c r="O43" s="156">
        <v>79.3027863862755</v>
      </c>
      <c r="P43" s="157">
        <v>77.518646928610906</v>
      </c>
      <c r="Q43" s="148"/>
      <c r="R43" s="158">
        <v>66.973190963712497</v>
      </c>
      <c r="S43" s="131"/>
      <c r="T43" s="132">
        <v>23.525747570778002</v>
      </c>
      <c r="U43" s="126">
        <v>-2.0792406596974602</v>
      </c>
      <c r="V43" s="126">
        <v>-2.7680118223331198</v>
      </c>
      <c r="W43" s="126">
        <v>10.2432653455663</v>
      </c>
      <c r="X43" s="126">
        <v>1.0057280427495401</v>
      </c>
      <c r="Y43" s="133">
        <v>4.5652126648623597</v>
      </c>
      <c r="Z43" s="126"/>
      <c r="AA43" s="134">
        <v>-21.2849591258252</v>
      </c>
      <c r="AB43" s="135">
        <v>-25.7504624012352</v>
      </c>
      <c r="AC43" s="136">
        <v>-23.634201489770501</v>
      </c>
      <c r="AD43" s="126"/>
      <c r="AE43" s="137">
        <v>-6.8143921131171998</v>
      </c>
      <c r="AF43" s="75"/>
      <c r="AG43" s="153">
        <v>46.336622075896699</v>
      </c>
      <c r="AH43" s="148">
        <v>62.949699729860697</v>
      </c>
      <c r="AI43" s="148">
        <v>66.063142965990096</v>
      </c>
      <c r="AJ43" s="148">
        <v>65.024206206275494</v>
      </c>
      <c r="AK43" s="148">
        <v>64.9662720786867</v>
      </c>
      <c r="AL43" s="154">
        <v>61.069927607013398</v>
      </c>
      <c r="AM43" s="148"/>
      <c r="AN43" s="155">
        <v>80.7308557872134</v>
      </c>
      <c r="AO43" s="156">
        <v>79.804690725219899</v>
      </c>
      <c r="AP43" s="157">
        <v>80.2677732562166</v>
      </c>
      <c r="AQ43" s="148"/>
      <c r="AR43" s="158">
        <v>66.555542036328703</v>
      </c>
      <c r="AS43" s="131"/>
      <c r="AT43" s="132">
        <v>8.1287123954128102</v>
      </c>
      <c r="AU43" s="126">
        <v>10.6718117995227</v>
      </c>
      <c r="AV43" s="126">
        <v>3.65221386193442</v>
      </c>
      <c r="AW43" s="126">
        <v>-1.2248379297746901</v>
      </c>
      <c r="AX43" s="126">
        <v>0.47101958084698903</v>
      </c>
      <c r="AY43" s="133">
        <v>3.8743986333459599</v>
      </c>
      <c r="AZ43" s="126"/>
      <c r="BA43" s="134">
        <v>-4.62311394354409</v>
      </c>
      <c r="BB43" s="135">
        <v>-8.0487434854470692</v>
      </c>
      <c r="BC43" s="136">
        <v>-6.35724826398934</v>
      </c>
      <c r="BD43" s="126"/>
      <c r="BE43" s="137">
        <v>0.107083555764605</v>
      </c>
      <c r="BF43" s="75"/>
    </row>
    <row r="44" spans="1:70" x14ac:dyDescent="0.25">
      <c r="A44" s="86" t="s">
        <v>111</v>
      </c>
      <c r="B44" s="3" t="s">
        <v>117</v>
      </c>
      <c r="D44" s="25" t="s">
        <v>16</v>
      </c>
      <c r="E44" s="28" t="s">
        <v>17</v>
      </c>
      <c r="G44" s="153">
        <v>96.278667481662495</v>
      </c>
      <c r="H44" s="148">
        <v>145.428187652811</v>
      </c>
      <c r="I44" s="148">
        <v>180.35918704156401</v>
      </c>
      <c r="J44" s="148">
        <v>177.05077628361801</v>
      </c>
      <c r="K44" s="148">
        <v>189.61504584351999</v>
      </c>
      <c r="L44" s="154">
        <v>157.74637286063501</v>
      </c>
      <c r="M44" s="148"/>
      <c r="N44" s="155">
        <v>243.94381112469401</v>
      </c>
      <c r="O44" s="156">
        <v>264.03835574572099</v>
      </c>
      <c r="P44" s="157">
        <v>253.991083435207</v>
      </c>
      <c r="Q44" s="148"/>
      <c r="R44" s="158">
        <v>185.244861596227</v>
      </c>
      <c r="S44" s="131"/>
      <c r="T44" s="132">
        <v>-23.885186960931701</v>
      </c>
      <c r="U44" s="126">
        <v>-9.9336877667541099</v>
      </c>
      <c r="V44" s="126">
        <v>-17.191454667347202</v>
      </c>
      <c r="W44" s="126">
        <v>-21.789242660905401</v>
      </c>
      <c r="X44" s="126">
        <v>-14.9500112939822</v>
      </c>
      <c r="Y44" s="133">
        <v>-17.417523392541899</v>
      </c>
      <c r="Z44" s="126"/>
      <c r="AA44" s="134">
        <v>-10.0638501876857</v>
      </c>
      <c r="AB44" s="135">
        <v>-0.38379075063554702</v>
      </c>
      <c r="AC44" s="136">
        <v>-5.2796440090764696</v>
      </c>
      <c r="AD44" s="126"/>
      <c r="AE44" s="137">
        <v>-13.052772206970401</v>
      </c>
      <c r="AF44" s="78"/>
      <c r="AG44" s="153">
        <v>118.45572279951099</v>
      </c>
      <c r="AH44" s="148">
        <v>153.251427261613</v>
      </c>
      <c r="AI44" s="148">
        <v>179.340993276283</v>
      </c>
      <c r="AJ44" s="148">
        <v>177.59715770171101</v>
      </c>
      <c r="AK44" s="148">
        <v>174.5884948044</v>
      </c>
      <c r="AL44" s="154">
        <v>160.64675916870399</v>
      </c>
      <c r="AM44" s="148"/>
      <c r="AN44" s="155">
        <v>225.355337713936</v>
      </c>
      <c r="AO44" s="156">
        <v>234.978642267726</v>
      </c>
      <c r="AP44" s="157">
        <v>230.16698999083101</v>
      </c>
      <c r="AQ44" s="148"/>
      <c r="AR44" s="158">
        <v>180.50968226073999</v>
      </c>
      <c r="AS44" s="131"/>
      <c r="AT44" s="132">
        <v>-9.9082171606011507</v>
      </c>
      <c r="AU44" s="126">
        <v>-7.1547789969532598</v>
      </c>
      <c r="AV44" s="126">
        <v>-2.8510023035046101</v>
      </c>
      <c r="AW44" s="126">
        <v>0.49886275864783602</v>
      </c>
      <c r="AX44" s="126">
        <v>-7.8470208095128404</v>
      </c>
      <c r="AY44" s="133">
        <v>-5.2029381896431701</v>
      </c>
      <c r="AZ44" s="126"/>
      <c r="BA44" s="134">
        <v>-8.3516322008327908</v>
      </c>
      <c r="BB44" s="135">
        <v>-7.9925838269626697</v>
      </c>
      <c r="BC44" s="136">
        <v>-8.1807923865813397</v>
      </c>
      <c r="BD44" s="126"/>
      <c r="BE44" s="137">
        <v>-6.3661401048562603</v>
      </c>
    </row>
    <row r="45" spans="1:70" x14ac:dyDescent="0.25">
      <c r="A45" s="86" t="s">
        <v>112</v>
      </c>
      <c r="B45" s="3" t="s">
        <v>118</v>
      </c>
      <c r="D45" s="25" t="s">
        <v>16</v>
      </c>
      <c r="E45" s="28" t="s">
        <v>17</v>
      </c>
      <c r="G45" s="153">
        <v>95.4838628774949</v>
      </c>
      <c r="H45" s="148">
        <v>146.35070156563</v>
      </c>
      <c r="I45" s="148">
        <v>180.05773836907301</v>
      </c>
      <c r="J45" s="148">
        <v>179.643980114268</v>
      </c>
      <c r="K45" s="148">
        <v>154.308689990353</v>
      </c>
      <c r="L45" s="154">
        <v>151.168994583364</v>
      </c>
      <c r="M45" s="148"/>
      <c r="N45" s="155">
        <v>153.76383950434001</v>
      </c>
      <c r="O45" s="156">
        <v>160.53472137716099</v>
      </c>
      <c r="P45" s="157">
        <v>157.14928044075</v>
      </c>
      <c r="Q45" s="148"/>
      <c r="R45" s="158">
        <v>152.87764768547399</v>
      </c>
      <c r="S45" s="131"/>
      <c r="T45" s="132">
        <v>38.357577597209897</v>
      </c>
      <c r="U45" s="126">
        <v>21.322997434106799</v>
      </c>
      <c r="V45" s="126">
        <v>15.099272618041001</v>
      </c>
      <c r="W45" s="126">
        <v>8.5638777697911603</v>
      </c>
      <c r="X45" s="126">
        <v>4.3823755886270099</v>
      </c>
      <c r="Y45" s="133">
        <v>14.629377249114</v>
      </c>
      <c r="Z45" s="126"/>
      <c r="AA45" s="134">
        <v>4.2316806966605398</v>
      </c>
      <c r="AB45" s="135">
        <v>7.3875635097164203</v>
      </c>
      <c r="AC45" s="136">
        <v>5.8200869180805999</v>
      </c>
      <c r="AD45" s="126"/>
      <c r="AE45" s="137">
        <v>11.8936142440879</v>
      </c>
      <c r="AF45" s="78"/>
      <c r="AG45" s="153">
        <v>95.633273372252106</v>
      </c>
      <c r="AH45" s="148">
        <v>144.60343420074301</v>
      </c>
      <c r="AI45" s="148">
        <v>169.93816970260201</v>
      </c>
      <c r="AJ45" s="148">
        <v>167.757365520446</v>
      </c>
      <c r="AK45" s="148">
        <v>141.177707063197</v>
      </c>
      <c r="AL45" s="154">
        <v>143.83964174614101</v>
      </c>
      <c r="AM45" s="148"/>
      <c r="AN45" s="155">
        <v>143.47269897769499</v>
      </c>
      <c r="AO45" s="156">
        <v>145.81858838289901</v>
      </c>
      <c r="AP45" s="157">
        <v>144.64564368029701</v>
      </c>
      <c r="AQ45" s="148"/>
      <c r="AR45" s="158">
        <v>144.06998826033799</v>
      </c>
      <c r="AS45" s="131"/>
      <c r="AT45" s="132">
        <v>5.1240859695707499</v>
      </c>
      <c r="AU45" s="126">
        <v>6.9306777208572896</v>
      </c>
      <c r="AV45" s="126">
        <v>9.3851338613161595</v>
      </c>
      <c r="AW45" s="126">
        <v>10.2599650324391</v>
      </c>
      <c r="AX45" s="126">
        <v>4.6381188295248998</v>
      </c>
      <c r="AY45" s="133">
        <v>7.5633543994866903</v>
      </c>
      <c r="AZ45" s="126"/>
      <c r="BA45" s="134">
        <v>4.0071852256805398</v>
      </c>
      <c r="BB45" s="135">
        <v>0.482532563962352</v>
      </c>
      <c r="BC45" s="136">
        <v>2.1826072545632198</v>
      </c>
      <c r="BD45" s="126"/>
      <c r="BE45" s="137">
        <v>5.9542975008080301</v>
      </c>
    </row>
    <row r="46" spans="1:70" x14ac:dyDescent="0.25">
      <c r="A46" s="86" t="s">
        <v>113</v>
      </c>
      <c r="B46" s="3" t="s">
        <v>119</v>
      </c>
      <c r="D46" s="25" t="s">
        <v>16</v>
      </c>
      <c r="E46" s="28" t="s">
        <v>17</v>
      </c>
      <c r="G46" s="153">
        <v>72.038170932495106</v>
      </c>
      <c r="H46" s="148">
        <v>103.346385271665</v>
      </c>
      <c r="I46" s="148">
        <v>125.083274659482</v>
      </c>
      <c r="J46" s="148">
        <v>123.52785062116401</v>
      </c>
      <c r="K46" s="148">
        <v>112.426379583894</v>
      </c>
      <c r="L46" s="154">
        <v>107.28441221374</v>
      </c>
      <c r="M46" s="148"/>
      <c r="N46" s="155">
        <v>125.14586409220099</v>
      </c>
      <c r="O46" s="156">
        <v>128.992660978895</v>
      </c>
      <c r="P46" s="157">
        <v>127.06926253554801</v>
      </c>
      <c r="Q46" s="148"/>
      <c r="R46" s="158">
        <v>112.937226591399</v>
      </c>
      <c r="S46" s="131"/>
      <c r="T46" s="132">
        <v>11.163589829127</v>
      </c>
      <c r="U46" s="126">
        <v>8.8945859476571005</v>
      </c>
      <c r="V46" s="126">
        <v>9.2620465571934094</v>
      </c>
      <c r="W46" s="126">
        <v>2.3774479586749102</v>
      </c>
      <c r="X46" s="126">
        <v>-2.1889686111332001</v>
      </c>
      <c r="Y46" s="133">
        <v>5.2240254676898203</v>
      </c>
      <c r="Z46" s="126"/>
      <c r="AA46" s="134">
        <v>-7.3838090665570801</v>
      </c>
      <c r="AB46" s="135">
        <v>-3.4395798317934401</v>
      </c>
      <c r="AC46" s="136">
        <v>-5.4229643820311697</v>
      </c>
      <c r="AD46" s="126"/>
      <c r="AE46" s="137">
        <v>1.54906707064673</v>
      </c>
      <c r="AF46" s="78"/>
      <c r="AG46" s="153">
        <v>72.642056877712903</v>
      </c>
      <c r="AH46" s="148">
        <v>100.78031784164</v>
      </c>
      <c r="AI46" s="148">
        <v>117.05967018410399</v>
      </c>
      <c r="AJ46" s="148">
        <v>117.19385481215301</v>
      </c>
      <c r="AK46" s="148">
        <v>107.40830377189</v>
      </c>
      <c r="AL46" s="154">
        <v>103.0168406975</v>
      </c>
      <c r="AM46" s="148"/>
      <c r="AN46" s="155">
        <v>119.839877712917</v>
      </c>
      <c r="AO46" s="156">
        <v>118.293321733273</v>
      </c>
      <c r="AP46" s="157">
        <v>119.066599723095</v>
      </c>
      <c r="AQ46" s="148"/>
      <c r="AR46" s="158">
        <v>107.60248613338401</v>
      </c>
      <c r="AS46" s="131"/>
      <c r="AT46" s="132">
        <v>-2.5446686241373699</v>
      </c>
      <c r="AU46" s="126">
        <v>0.26877093242405498</v>
      </c>
      <c r="AV46" s="126">
        <v>2.5693248115552199</v>
      </c>
      <c r="AW46" s="126">
        <v>3.3289801635238998</v>
      </c>
      <c r="AX46" s="126">
        <v>-1.60676025664536</v>
      </c>
      <c r="AY46" s="133">
        <v>0.65018607264749795</v>
      </c>
      <c r="AZ46" s="126"/>
      <c r="BA46" s="134">
        <v>-6.0018154298092803</v>
      </c>
      <c r="BB46" s="135">
        <v>-7.0300011506628799</v>
      </c>
      <c r="BC46" s="136">
        <v>-6.5153966238039596</v>
      </c>
      <c r="BD46" s="126"/>
      <c r="BE46" s="137">
        <v>-1.7311832286779201</v>
      </c>
    </row>
    <row r="47" spans="1:70" x14ac:dyDescent="0.25">
      <c r="A47" s="86" t="s">
        <v>114</v>
      </c>
      <c r="B47" s="3" t="s">
        <v>120</v>
      </c>
      <c r="D47" s="25" t="s">
        <v>16</v>
      </c>
      <c r="E47" s="28" t="s">
        <v>17</v>
      </c>
      <c r="G47" s="153">
        <v>56.323910524221603</v>
      </c>
      <c r="H47" s="148">
        <v>73.622600964886104</v>
      </c>
      <c r="I47" s="148">
        <v>86.003028697901101</v>
      </c>
      <c r="J47" s="148">
        <v>87.515425246195093</v>
      </c>
      <c r="K47" s="148">
        <v>84.529693623793804</v>
      </c>
      <c r="L47" s="154">
        <v>77.598931811399495</v>
      </c>
      <c r="M47" s="148"/>
      <c r="N47" s="155">
        <v>106.40508728737601</v>
      </c>
      <c r="O47" s="156">
        <v>109.091803441758</v>
      </c>
      <c r="P47" s="157">
        <v>107.748445364567</v>
      </c>
      <c r="Q47" s="148"/>
      <c r="R47" s="158">
        <v>86.213078540876197</v>
      </c>
      <c r="S47" s="131"/>
      <c r="T47" s="132">
        <v>14.1581441268407</v>
      </c>
      <c r="U47" s="126">
        <v>2.2751879069975298</v>
      </c>
      <c r="V47" s="126">
        <v>2.2020763719158398</v>
      </c>
      <c r="W47" s="126">
        <v>-0.46717318692536902</v>
      </c>
      <c r="X47" s="126">
        <v>-7.4225951874340801</v>
      </c>
      <c r="Y47" s="133">
        <v>0.85471174037948205</v>
      </c>
      <c r="Z47" s="126"/>
      <c r="AA47" s="134">
        <v>-8.8999073591819293</v>
      </c>
      <c r="AB47" s="135">
        <v>-6.7994225429236597</v>
      </c>
      <c r="AC47" s="136">
        <v>-7.8485405219672799</v>
      </c>
      <c r="AD47" s="126"/>
      <c r="AE47" s="137">
        <v>-2.4356256498006199</v>
      </c>
      <c r="AF47" s="78"/>
      <c r="AG47" s="153">
        <v>55.129047903967603</v>
      </c>
      <c r="AH47" s="148">
        <v>74.825597085564794</v>
      </c>
      <c r="AI47" s="148">
        <v>84.030092103624298</v>
      </c>
      <c r="AJ47" s="148">
        <v>85.742643853530893</v>
      </c>
      <c r="AK47" s="148">
        <v>85.1511819653755</v>
      </c>
      <c r="AL47" s="154">
        <v>76.979359290253896</v>
      </c>
      <c r="AM47" s="148"/>
      <c r="AN47" s="155">
        <v>103.27974050317501</v>
      </c>
      <c r="AO47" s="156">
        <v>100.89286760493199</v>
      </c>
      <c r="AP47" s="157">
        <v>102.086304054054</v>
      </c>
      <c r="AQ47" s="148"/>
      <c r="AR47" s="158">
        <v>84.153627329557196</v>
      </c>
      <c r="AS47" s="131"/>
      <c r="AT47" s="132">
        <v>-1.7425323453330099</v>
      </c>
      <c r="AU47" s="126">
        <v>0.54882063067541098</v>
      </c>
      <c r="AV47" s="126">
        <v>2.41551497969796</v>
      </c>
      <c r="AW47" s="126">
        <v>2.32811707042756</v>
      </c>
      <c r="AX47" s="126">
        <v>-1.5598073917050601</v>
      </c>
      <c r="AY47" s="133">
        <v>0.53083861529721499</v>
      </c>
      <c r="AZ47" s="126"/>
      <c r="BA47" s="134">
        <v>-5.9467306793098196</v>
      </c>
      <c r="BB47" s="135">
        <v>-6.63482006429075</v>
      </c>
      <c r="BC47" s="136">
        <v>-6.2879807757358899</v>
      </c>
      <c r="BD47" s="126"/>
      <c r="BE47" s="137">
        <v>-1.94153917783768</v>
      </c>
    </row>
    <row r="48" spans="1:70" x14ac:dyDescent="0.25">
      <c r="A48" s="86" t="s">
        <v>115</v>
      </c>
      <c r="B48" s="3" t="s">
        <v>121</v>
      </c>
      <c r="D48" s="25" t="s">
        <v>16</v>
      </c>
      <c r="E48" s="28" t="s">
        <v>17</v>
      </c>
      <c r="G48" s="153">
        <v>41.785744848709797</v>
      </c>
      <c r="H48" s="148">
        <v>47.823482457768698</v>
      </c>
      <c r="I48" s="148">
        <v>53.044628271765298</v>
      </c>
      <c r="J48" s="148">
        <v>54.7821862817894</v>
      </c>
      <c r="K48" s="148">
        <v>54.122423890848303</v>
      </c>
      <c r="L48" s="154">
        <v>50.311693150176303</v>
      </c>
      <c r="M48" s="148"/>
      <c r="N48" s="155">
        <v>67.786550491924999</v>
      </c>
      <c r="O48" s="156">
        <v>68.586886950064894</v>
      </c>
      <c r="P48" s="157">
        <v>68.186718720994904</v>
      </c>
      <c r="Q48" s="148"/>
      <c r="R48" s="158">
        <v>55.418843313267303</v>
      </c>
      <c r="S48" s="131"/>
      <c r="T48" s="132">
        <v>9.7896029439083101</v>
      </c>
      <c r="U48" s="126">
        <v>1.85236057178969</v>
      </c>
      <c r="V48" s="126">
        <v>1.4517007248253899</v>
      </c>
      <c r="W48" s="126">
        <v>0.12924895228569</v>
      </c>
      <c r="X48" s="126">
        <v>-6.3048052322080297</v>
      </c>
      <c r="Y48" s="133">
        <v>0.714032167845841</v>
      </c>
      <c r="Z48" s="126"/>
      <c r="AA48" s="134">
        <v>-9.3352594886067894</v>
      </c>
      <c r="AB48" s="135">
        <v>-12.712787492478499</v>
      </c>
      <c r="AC48" s="136">
        <v>-11.0659824268861</v>
      </c>
      <c r="AD48" s="126"/>
      <c r="AE48" s="137">
        <v>-3.7669819612384901</v>
      </c>
      <c r="AF48" s="78"/>
      <c r="AG48" s="153">
        <v>40.4181434030641</v>
      </c>
      <c r="AH48" s="148">
        <v>48.162944058704603</v>
      </c>
      <c r="AI48" s="148">
        <v>51.585268908343501</v>
      </c>
      <c r="AJ48" s="148">
        <v>54.176871560272097</v>
      </c>
      <c r="AK48" s="148">
        <v>53.845952673989203</v>
      </c>
      <c r="AL48" s="154">
        <v>49.638542697696401</v>
      </c>
      <c r="AM48" s="148"/>
      <c r="AN48" s="155">
        <v>65.9023656038826</v>
      </c>
      <c r="AO48" s="156">
        <v>64.932634396117294</v>
      </c>
      <c r="AP48" s="157">
        <v>65.417500000000004</v>
      </c>
      <c r="AQ48" s="148"/>
      <c r="AR48" s="158">
        <v>54.147062995874499</v>
      </c>
      <c r="AS48" s="131"/>
      <c r="AT48" s="132">
        <v>0.239900778786173</v>
      </c>
      <c r="AU48" s="126">
        <v>1.0028162696604801</v>
      </c>
      <c r="AV48" s="126">
        <v>0.21894957643796301</v>
      </c>
      <c r="AW48" s="126">
        <v>1.65275956342227</v>
      </c>
      <c r="AX48" s="126">
        <v>-0.51815554392200602</v>
      </c>
      <c r="AY48" s="133">
        <v>0.52310393943068101</v>
      </c>
      <c r="AZ48" s="126"/>
      <c r="BA48" s="134">
        <v>-5.3751492281872499</v>
      </c>
      <c r="BB48" s="135">
        <v>-7.9573933154188898</v>
      </c>
      <c r="BC48" s="136">
        <v>-6.6746767340502897</v>
      </c>
      <c r="BD48" s="126"/>
      <c r="BE48" s="137">
        <v>-2.0846656497382998</v>
      </c>
    </row>
    <row r="49" spans="1:57" x14ac:dyDescent="0.25">
      <c r="A49" s="87" t="s">
        <v>116</v>
      </c>
      <c r="B49" s="3" t="s">
        <v>122</v>
      </c>
      <c r="D49" s="25" t="s">
        <v>16</v>
      </c>
      <c r="E49" s="28" t="s">
        <v>17</v>
      </c>
      <c r="G49" s="159">
        <v>30.353524384379099</v>
      </c>
      <c r="H49" s="160">
        <v>31.160885564053501</v>
      </c>
      <c r="I49" s="160">
        <v>32.293910345326999</v>
      </c>
      <c r="J49" s="160">
        <v>32.802061582362803</v>
      </c>
      <c r="K49" s="160">
        <v>33.046102763775401</v>
      </c>
      <c r="L49" s="161">
        <v>31.931296927979599</v>
      </c>
      <c r="M49" s="148"/>
      <c r="N49" s="162">
        <v>44.823908644764998</v>
      </c>
      <c r="O49" s="163">
        <v>46.834702303146102</v>
      </c>
      <c r="P49" s="164">
        <v>45.8293054739556</v>
      </c>
      <c r="Q49" s="148"/>
      <c r="R49" s="165">
        <v>35.902156512544103</v>
      </c>
      <c r="S49" s="131"/>
      <c r="T49" s="138">
        <v>1.0783231789959</v>
      </c>
      <c r="U49" s="139">
        <v>-2.4768420992701299</v>
      </c>
      <c r="V49" s="139">
        <v>-3.99068743871912</v>
      </c>
      <c r="W49" s="139">
        <v>-4.5910545903065003</v>
      </c>
      <c r="X49" s="139">
        <v>-9.4551875230021896</v>
      </c>
      <c r="Y49" s="140">
        <v>-4.1077284071231102</v>
      </c>
      <c r="Z49" s="126"/>
      <c r="AA49" s="141">
        <v>-11.623591229812201</v>
      </c>
      <c r="AB49" s="142">
        <v>-13.147970062815901</v>
      </c>
      <c r="AC49" s="143">
        <v>-12.409127570015</v>
      </c>
      <c r="AD49" s="126"/>
      <c r="AE49" s="144">
        <v>-7.3115816308826398</v>
      </c>
      <c r="AG49" s="159">
        <v>29.219950952163401</v>
      </c>
      <c r="AH49" s="160">
        <v>30.8753792738604</v>
      </c>
      <c r="AI49" s="160">
        <v>31.65386018697</v>
      </c>
      <c r="AJ49" s="160">
        <v>32.641866993260301</v>
      </c>
      <c r="AK49" s="160">
        <v>33.972559107181603</v>
      </c>
      <c r="AL49" s="161">
        <v>31.672869066355101</v>
      </c>
      <c r="AM49" s="148"/>
      <c r="AN49" s="162">
        <v>43.795301936372198</v>
      </c>
      <c r="AO49" s="163">
        <v>43.747022687875898</v>
      </c>
      <c r="AP49" s="164">
        <v>43.771162312123998</v>
      </c>
      <c r="AQ49" s="148"/>
      <c r="AR49" s="165">
        <v>35.129671007330998</v>
      </c>
      <c r="AS49" s="131"/>
      <c r="AT49" s="138">
        <v>-3.3662487999753998</v>
      </c>
      <c r="AU49" s="139">
        <v>-2.4961416234035201</v>
      </c>
      <c r="AV49" s="139">
        <v>-2.7885929747871998</v>
      </c>
      <c r="AW49" s="139">
        <v>-3.1896437510619098</v>
      </c>
      <c r="AX49" s="139">
        <v>-5.3346628154840801</v>
      </c>
      <c r="AY49" s="140">
        <v>-3.4774865445425198</v>
      </c>
      <c r="AZ49" s="126"/>
      <c r="BA49" s="141">
        <v>-9.0358689404915093</v>
      </c>
      <c r="BB49" s="142">
        <v>-12.3759375285746</v>
      </c>
      <c r="BC49" s="143">
        <v>-10.7361047782911</v>
      </c>
      <c r="BD49" s="126"/>
      <c r="BE49" s="144">
        <v>-6.1920918502629902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O12" sqref="O12"/>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28B8ECF-01E9-49A1-9F01-641FAF38090B}"/>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2024-04-18T18:13:07Z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