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checkCompatibility="1"/>
  <xr:revisionPtr revIDLastSave="30" documentId="8_{E1EC6848-7F4B-41AA-A8DA-56331FB7E1F6}" xr6:coauthVersionLast="47" xr6:coauthVersionMax="47" xr10:uidLastSave="{9675C6D8-96E1-44D8-8A56-C4EE3405F9B0}"/>
  <workbookProtection workbookAlgorithmName="SHA-512" workbookHashValue="LRIwOys3n4q5fF4VoszUT4kGpX7WibwuBS0wUVxEC+hJAoLeCG14Jw+TdtQ0La+Sm0sDNEbY4Z6LD2TZXDeJTA==" workbookSaltValue="RbRseVvvNxalz3rXzzy9oQ=="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<sst xmlns="http://schemas.openxmlformats.org/spreadsheetml/2006/main" count="857" uniqueCount="142">
  <si>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</si>
  <si>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</si>
  <si>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</si>
  <si>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</si>
  <si>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</si>
  <si>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</si>
  <si>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</si>
  <si>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</si>
  <si>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</si>
  <si>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</si>
  <si>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</si>
  <si>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</si>
  <si>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</si>
  <si>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</si>
  <si>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</si>
  <si>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</si>
  <si>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</si>
  <si>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</si>
  <si>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</si>
  <si>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</si>
  <si>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</si>
  <si>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</si>
  <si>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</si>
  <si>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</si>
  <si>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</si>
  <si>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</si>
  <si>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</si>
  <si>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</si>
  <si>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</si>
  <si>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</si>
  <si>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</si>
  <si>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</si>
  <si>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</si>
  <si>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</si>
  <si>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</si>
  <si>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</si>
  <si>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</si>
  <si>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</si>
  <si>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</si>
  <si>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</si>
  <si>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</si>
  <si>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</si>
  <si>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</si>
  <si>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</si>
  <si>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</si>
  <si>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</si>
  <si>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</si>
  <si>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</si>
  <si>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</si>
  <si>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</si>
  <si>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</si>
  <si>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</si>
  <si>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</si>
  <si>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</si>
  <si>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</si>
  <si>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</si>
  <si>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</si>
  <si>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</si>
  <si>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</si>
  <si>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</si>
  <si>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</si>
  <si>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</si>
  <si>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</si>
  <si>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</si>
  <si>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</si>
  <si>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</si>
  <si>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</si>
  <si>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</si>
  <si>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</si>
  <si>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</si>
  <si>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</si>
  <si>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</si>
  <si>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</si>
  <si>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</si>
  <si>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</si>
  <si>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</si>
  <si>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</si>
  <si>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</si>
  <si>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</si>
  <si>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</si>
  <si>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</si>
  <si>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</si>
  <si>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</si>
  <si>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</si>
  <si>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</si>
  <si>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</si>
  <si>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</si>
  <si>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</si>
  <si>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</si>
  <si>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</si>
  <si>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</si>
  <si>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</si>
  <si>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</si>
  <si>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</si>
  <si>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</si>
  <si>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</si>
  <si>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</si>
  <si>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</si>
  <si>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</si>
  <si>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</si>
  <si>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</si>
  <si>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</si>
  <si>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</si>
  <si>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</si>
  <si>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</si>
  <si>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</si>
  <si>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</si>
  <si>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</si>
  <si>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</si>
  <si>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</si>
  <si>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</si>
  <si>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</si>
  <si>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</si>
  <si>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</si>
  <si>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</si>
  <si>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</si>
  <si>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</si>
  <si>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</si>
  <si>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</si>
  <si>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</si>
  <si>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</si>
  <si>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</si>
  <si>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</si>
  <si>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</si>
  <si>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</si>
  <si>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Mar</t>
  </si>
  <si>
    <t>Mar / Apr</t>
  </si>
  <si>
    <t>Friday, Mar 29th</t>
  </si>
  <si>
    <t xml:space="preserve"> - Good Friday</t>
  </si>
  <si>
    <t>Apr</t>
  </si>
  <si>
    <t>Thursday, Apr 6th</t>
  </si>
  <si>
    <t xml:space="preserve"> - First Day of Passover</t>
  </si>
  <si>
    <t>Sunday, Mar 31st</t>
  </si>
  <si>
    <t xml:space="preserve"> - Easter Sunday</t>
  </si>
  <si>
    <t>Friday, Apr 7th</t>
  </si>
  <si>
    <t>Sunday, Apr 9th</t>
  </si>
  <si>
    <t>Tuesday, Apr 23rd</t>
  </si>
  <si>
    <t>Week of April 14, 2024 to April 20, 2024</t>
  </si>
  <si>
    <t>March 24, 2024 - April 20, 2024
Rolling-28 Day Period</t>
  </si>
  <si>
    <t>For the Week of April 14, 2024 to April 20, 2024</t>
  </si>
  <si>
    <t>Apr / May</t>
  </si>
  <si>
    <r>
      <t>Note:</t>
    </r>
    <r>
      <rPr>
        <sz val="10"/>
        <rFont val="Arial"/>
        <family val="2"/>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</si>
</sst>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1" fillId="3" borderId="0" xfId="0" applyFont="1" applyFill="1" applyAlignment="1">
      <alignment horizontal="right"/>
    </xf>
    <xf numFmtId="0" fontId="29" fillId="0" borderId="0" xfId="0" applyFont="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1" t="str">
        <f>'Occupancy Raw Data'!B1</f>
        <v>Week of April 14, 2024 to April 20, 2024</v>
      </c>
      <c r="B1" s="174" t="s">
        <v>66</v>
      </c>
      <c r="C1" s="175"/>
      <c r="D1" s="175"/>
      <c r="E1" s="175"/>
      <c r="F1" s="175"/>
      <c r="G1" s="175"/>
      <c r="H1" s="175"/>
      <c r="I1" s="175"/>
      <c r="J1" s="175"/>
      <c r="K1" s="176"/>
      <c r="L1" s="40"/>
      <c r="M1" s="174" t="s">
        <v>73</v>
      </c>
      <c r="N1" s="175"/>
      <c r="O1" s="175"/>
      <c r="P1" s="175"/>
      <c r="Q1" s="175"/>
      <c r="R1" s="175"/>
      <c r="S1" s="175"/>
      <c r="T1" s="175"/>
      <c r="U1" s="175"/>
      <c r="V1" s="176"/>
      <c r="W1" s="40"/>
      <c r="X1" s="174" t="s">
        <v>67</v>
      </c>
      <c r="Y1" s="175"/>
      <c r="Z1" s="175"/>
      <c r="AA1" s="175"/>
      <c r="AB1" s="175"/>
      <c r="AC1" s="175"/>
      <c r="AD1" s="175"/>
      <c r="AE1" s="175"/>
      <c r="AF1" s="175"/>
      <c r="AG1" s="176"/>
      <c r="AH1" s="40"/>
      <c r="AI1" s="174" t="s">
        <v>74</v>
      </c>
      <c r="AJ1" s="175"/>
      <c r="AK1" s="175"/>
      <c r="AL1" s="175"/>
      <c r="AM1" s="175"/>
      <c r="AN1" s="175"/>
      <c r="AO1" s="175"/>
      <c r="AP1" s="175"/>
      <c r="AQ1" s="175"/>
      <c r="AR1" s="176"/>
      <c r="AS1" s="40"/>
      <c r="AT1" s="174" t="s">
        <v>68</v>
      </c>
      <c r="AU1" s="175"/>
      <c r="AV1" s="175"/>
      <c r="AW1" s="175"/>
      <c r="AX1" s="175"/>
      <c r="AY1" s="175"/>
      <c r="AZ1" s="175"/>
      <c r="BA1" s="175"/>
      <c r="BB1" s="175"/>
      <c r="BC1" s="176"/>
      <c r="BD1" s="40"/>
      <c r="BE1" s="174" t="s">
        <v>75</v>
      </c>
      <c r="BF1" s="175"/>
      <c r="BG1" s="175"/>
      <c r="BH1" s="175"/>
      <c r="BI1" s="175"/>
      <c r="BJ1" s="175"/>
      <c r="BK1" s="175"/>
      <c r="BL1" s="175"/>
      <c r="BM1" s="175"/>
      <c r="BN1" s="176"/>
    </row>
    <row r="2" spans="1:66" x14ac:dyDescent="0.25">
      <c r="A2" s="171"/>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W2" s="44"/>
      <c r="X2" s="42"/>
      <c r="Y2" s="43"/>
      <c r="Z2" s="43"/>
      <c r="AA2" s="43"/>
      <c r="AB2" s="43"/>
      <c r="AC2" s="172" t="s">
        <v>64</v>
      </c>
      <c r="AD2" s="43"/>
      <c r="AE2" s="43"/>
      <c r="AF2" s="172" t="s">
        <v>65</v>
      </c>
      <c r="AG2" s="173" t="s">
        <v>56</v>
      </c>
      <c r="AH2" s="44"/>
      <c r="AI2" s="42"/>
      <c r="AJ2" s="43"/>
      <c r="AK2" s="43"/>
      <c r="AL2" s="43"/>
      <c r="AM2" s="43"/>
      <c r="AN2" s="172" t="s">
        <v>64</v>
      </c>
      <c r="AO2" s="43"/>
      <c r="AP2" s="43"/>
      <c r="AQ2" s="172" t="s">
        <v>65</v>
      </c>
      <c r="AR2" s="173" t="s">
        <v>56</v>
      </c>
      <c r="AS2" s="40"/>
      <c r="AT2" s="42"/>
      <c r="AU2" s="43"/>
      <c r="AV2" s="43"/>
      <c r="AW2" s="43"/>
      <c r="AX2" s="43"/>
      <c r="AY2" s="172" t="s">
        <v>64</v>
      </c>
      <c r="AZ2" s="43"/>
      <c r="BA2" s="43"/>
      <c r="BB2" s="172" t="s">
        <v>65</v>
      </c>
      <c r="BC2" s="173" t="s">
        <v>56</v>
      </c>
      <c r="BD2" s="44"/>
      <c r="BE2" s="42"/>
      <c r="BF2" s="43"/>
      <c r="BG2" s="43"/>
      <c r="BH2" s="43"/>
      <c r="BI2" s="43"/>
      <c r="BJ2" s="172" t="s">
        <v>64</v>
      </c>
      <c r="BK2" s="43"/>
      <c r="BL2" s="43"/>
      <c r="BM2" s="172" t="s">
        <v>65</v>
      </c>
      <c r="BN2" s="173" t="s">
        <v>56</v>
      </c>
    </row>
    <row r="3" spans="1:66" x14ac:dyDescent="0.25">
      <c r="A3" s="171"/>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W3" s="44"/>
      <c r="X3" s="45" t="s">
        <v>57</v>
      </c>
      <c r="Y3" s="44" t="s">
        <v>58</v>
      </c>
      <c r="Z3" s="44" t="s">
        <v>59</v>
      </c>
      <c r="AA3" s="44" t="s">
        <v>60</v>
      </c>
      <c r="AB3" s="44" t="s">
        <v>61</v>
      </c>
      <c r="AC3" s="172"/>
      <c r="AD3" s="44" t="s">
        <v>62</v>
      </c>
      <c r="AE3" s="44" t="s">
        <v>63</v>
      </c>
      <c r="AF3" s="172"/>
      <c r="AG3" s="173"/>
      <c r="AH3" s="44"/>
      <c r="AI3" s="45" t="s">
        <v>57</v>
      </c>
      <c r="AJ3" s="44" t="s">
        <v>58</v>
      </c>
      <c r="AK3" s="44" t="s">
        <v>59</v>
      </c>
      <c r="AL3" s="44" t="s">
        <v>60</v>
      </c>
      <c r="AM3" s="44" t="s">
        <v>61</v>
      </c>
      <c r="AN3" s="172"/>
      <c r="AO3" s="44" t="s">
        <v>62</v>
      </c>
      <c r="AP3" s="44" t="s">
        <v>63</v>
      </c>
      <c r="AQ3" s="172"/>
      <c r="AR3" s="173"/>
      <c r="AS3" s="40"/>
      <c r="AT3" s="45" t="s">
        <v>57</v>
      </c>
      <c r="AU3" s="44" t="s">
        <v>58</v>
      </c>
      <c r="AV3" s="44" t="s">
        <v>59</v>
      </c>
      <c r="AW3" s="44" t="s">
        <v>60</v>
      </c>
      <c r="AX3" s="44" t="s">
        <v>61</v>
      </c>
      <c r="AY3" s="172"/>
      <c r="AZ3" s="44" t="s">
        <v>62</v>
      </c>
      <c r="BA3" s="44" t="s">
        <v>63</v>
      </c>
      <c r="BB3" s="172"/>
      <c r="BC3" s="173"/>
      <c r="BD3" s="44"/>
      <c r="BE3" s="45" t="s">
        <v>57</v>
      </c>
      <c r="BF3" s="44" t="s">
        <v>58</v>
      </c>
      <c r="BG3" s="44" t="s">
        <v>59</v>
      </c>
      <c r="BH3" s="44" t="s">
        <v>60</v>
      </c>
      <c r="BI3" s="44" t="s">
        <v>61</v>
      </c>
      <c r="BJ3" s="172"/>
      <c r="BK3" s="44" t="s">
        <v>62</v>
      </c>
      <c r="BL3" s="44" t="s">
        <v>63</v>
      </c>
      <c r="BM3" s="172"/>
      <c r="BN3" s="173"/>
    </row>
    <row r="4" spans="1:66" x14ac:dyDescent="0.25">
      <c r="A4" s="46" t="s">
        <v>15</v>
      </c>
      <c r="B4" s="47">
        <f>VLOOKUP($A4,'Occupancy Raw Data'!$B$8:$BE$45,'Occupancy Raw Data'!G$3,FALSE)</f>
        <v>51.761797006425098</v>
      </c>
      <c r="C4" s="48">
        <f>VLOOKUP($A4,'Occupancy Raw Data'!$B$8:$BE$45,'Occupancy Raw Data'!H$3,FALSE)</f>
        <v>63.187007566646301</v>
      </c>
      <c r="D4" s="48">
        <f>VLOOKUP($A4,'Occupancy Raw Data'!$B$8:$BE$45,'Occupancy Raw Data'!I$3,FALSE)</f>
        <v>68.260611332689294</v>
      </c>
      <c r="E4" s="48">
        <f>VLOOKUP($A4,'Occupancy Raw Data'!$B$8:$BE$45,'Occupancy Raw Data'!J$3,FALSE)</f>
        <v>68.627367549253194</v>
      </c>
      <c r="F4" s="48">
        <f>VLOOKUP($A4,'Occupancy Raw Data'!$B$8:$BE$45,'Occupancy Raw Data'!K$3,FALSE)</f>
        <v>66.603570185488294</v>
      </c>
      <c r="G4" s="49">
        <f>VLOOKUP($A4,'Occupancy Raw Data'!$B$8:$BE$45,'Occupancy Raw Data'!L$3,FALSE)</f>
        <v>63.687782131185301</v>
      </c>
      <c r="H4" s="48">
        <f>VLOOKUP($A4,'Occupancy Raw Data'!$B$8:$BE$45,'Occupancy Raw Data'!N$3,FALSE)</f>
        <v>73.630816115185596</v>
      </c>
      <c r="I4" s="48">
        <f>VLOOKUP($A4,'Occupancy Raw Data'!$B$8:$BE$45,'Occupancy Raw Data'!O$3,FALSE)</f>
        <v>75.490086817566294</v>
      </c>
      <c r="J4" s="49">
        <f>VLOOKUP($A4,'Occupancy Raw Data'!$B$8:$BE$45,'Occupancy Raw Data'!P$3,FALSE)</f>
        <v>74.5604497286227</v>
      </c>
      <c r="K4" s="50">
        <f>VLOOKUP($A4,'Occupancy Raw Data'!$B$8:$BE$45,'Occupancy Raw Data'!R$3,FALSE)</f>
        <v>66.794331866737295</v>
      </c>
      <c r="M4" s="47">
        <f>VLOOKUP($A4,'Occupancy Raw Data'!$B$8:$BE$45,'Occupancy Raw Data'!T$3,FALSE)</f>
        <v>-0.26541842265132498</v>
      </c>
      <c r="N4" s="48">
        <f>VLOOKUP($A4,'Occupancy Raw Data'!$B$8:$BE$45,'Occupancy Raw Data'!U$3,FALSE)</f>
        <v>0.22830781646677201</v>
      </c>
      <c r="O4" s="48">
        <f>VLOOKUP($A4,'Occupancy Raw Data'!$B$8:$BE$45,'Occupancy Raw Data'!V$3,FALSE)</f>
        <v>0.26660884064555601</v>
      </c>
      <c r="P4" s="48">
        <f>VLOOKUP($A4,'Occupancy Raw Data'!$B$8:$BE$45,'Occupancy Raw Data'!W$3,FALSE)</f>
        <v>0.22422303742691499</v>
      </c>
      <c r="Q4" s="48">
        <f>VLOOKUP($A4,'Occupancy Raw Data'!$B$8:$BE$45,'Occupancy Raw Data'!X$3,FALSE)</f>
        <v>-0.696128835520754</v>
      </c>
      <c r="R4" s="49">
        <f>VLOOKUP($A4,'Occupancy Raw Data'!$B$8:$BE$45,'Occupancy Raw Data'!Y$3,FALSE)</f>
        <v>-3.9635583975616097E-2</v>
      </c>
      <c r="S4" s="48">
        <f>VLOOKUP($A4,'Occupancy Raw Data'!$B$8:$BE$45,'Occupancy Raw Data'!AA$3,FALSE)</f>
        <v>-0.50175090613488404</v>
      </c>
      <c r="T4" s="48">
        <f>VLOOKUP($A4,'Occupancy Raw Data'!$B$8:$BE$45,'Occupancy Raw Data'!AB$3,FALSE)</f>
        <v>-1.0373049716206599</v>
      </c>
      <c r="U4" s="49">
        <f>VLOOKUP($A4,'Occupancy Raw Data'!$B$8:$BE$45,'Occupancy Raw Data'!AC$3,FALSE)</f>
        <v>-0.77359478974212403</v>
      </c>
      <c r="V4" s="50">
        <f>VLOOKUP($A4,'Occupancy Raw Data'!$B$8:$BE$45,'Occupancy Raw Data'!AE$3,FALSE)</f>
        <v>-0.275031206451812</v>
      </c>
      <c r="X4" s="51">
        <f>VLOOKUP($A4,'ADR Raw Data'!$B$6:$BE$43,'ADR Raw Data'!G$1,FALSE)</f>
        <v>149.604314600403</v>
      </c>
      <c r="Y4" s="52">
        <f>VLOOKUP($A4,'ADR Raw Data'!$B$6:$BE$43,'ADR Raw Data'!H$1,FALSE)</f>
        <v>154.409564753518</v>
      </c>
      <c r="Z4" s="52">
        <f>VLOOKUP($A4,'ADR Raw Data'!$B$6:$BE$43,'ADR Raw Data'!I$1,FALSE)</f>
        <v>159.10451814454001</v>
      </c>
      <c r="AA4" s="52">
        <f>VLOOKUP($A4,'ADR Raw Data'!$B$6:$BE$43,'ADR Raw Data'!J$1,FALSE)</f>
        <v>156.97182702640799</v>
      </c>
      <c r="AB4" s="52">
        <f>VLOOKUP($A4,'ADR Raw Data'!$B$6:$BE$43,'ADR Raw Data'!K$1,FALSE)</f>
        <v>154.145219647137</v>
      </c>
      <c r="AC4" s="53">
        <f>VLOOKUP($A4,'ADR Raw Data'!$B$6:$BE$43,'ADR Raw Data'!L$1,FALSE)</f>
        <v>155.13168712899599</v>
      </c>
      <c r="AD4" s="52">
        <f>VLOOKUP($A4,'ADR Raw Data'!$B$6:$BE$43,'ADR Raw Data'!N$1,FALSE)</f>
        <v>165.42779359884599</v>
      </c>
      <c r="AE4" s="52">
        <f>VLOOKUP($A4,'ADR Raw Data'!$B$6:$BE$43,'ADR Raw Data'!O$1,FALSE)</f>
        <v>166.58780546455699</v>
      </c>
      <c r="AF4" s="53">
        <f>VLOOKUP($A4,'ADR Raw Data'!$B$6:$BE$43,'ADR Raw Data'!P$1,FALSE)</f>
        <v>166.015030083326</v>
      </c>
      <c r="AG4" s="54">
        <f>VLOOKUP($A4,'ADR Raw Data'!$B$6:$BE$43,'ADR Raw Data'!R$1,FALSE)</f>
        <v>158.602837468351</v>
      </c>
      <c r="AI4" s="47">
        <f>VLOOKUP($A4,'ADR Raw Data'!$B$6:$BE$43,'ADR Raw Data'!T$1,FALSE)</f>
        <v>1.6703855461605599</v>
      </c>
      <c r="AJ4" s="48">
        <f>VLOOKUP($A4,'ADR Raw Data'!$B$6:$BE$43,'ADR Raw Data'!U$1,FALSE)</f>
        <v>2.4165368260565701</v>
      </c>
      <c r="AK4" s="48">
        <f>VLOOKUP($A4,'ADR Raw Data'!$B$6:$BE$43,'ADR Raw Data'!V$1,FALSE)</f>
        <v>2.9621268500188398</v>
      </c>
      <c r="AL4" s="48">
        <f>VLOOKUP($A4,'ADR Raw Data'!$B$6:$BE$43,'ADR Raw Data'!W$1,FALSE)</f>
        <v>2.8465710877478299</v>
      </c>
      <c r="AM4" s="48">
        <f>VLOOKUP($A4,'ADR Raw Data'!$B$6:$BE$43,'ADR Raw Data'!X$1,FALSE)</f>
        <v>2.2022950777215602</v>
      </c>
      <c r="AN4" s="49">
        <f>VLOOKUP($A4,'ADR Raw Data'!$B$6:$BE$43,'ADR Raw Data'!Y$1,FALSE)</f>
        <v>2.4700037686550802</v>
      </c>
      <c r="AO4" s="48">
        <f>VLOOKUP($A4,'ADR Raw Data'!$B$6:$BE$43,'ADR Raw Data'!AA$1,FALSE)</f>
        <v>0.25409297629203298</v>
      </c>
      <c r="AP4" s="48">
        <f>VLOOKUP($A4,'ADR Raw Data'!$B$6:$BE$43,'ADR Raw Data'!AB$1,FALSE)</f>
        <v>-0.95682390495066305</v>
      </c>
      <c r="AQ4" s="49">
        <f>VLOOKUP($A4,'ADR Raw Data'!$B$6:$BE$43,'ADR Raw Data'!AC$1,FALSE)</f>
        <v>-0.36728172806562498</v>
      </c>
      <c r="AR4" s="50">
        <f>VLOOKUP($A4,'ADR Raw Data'!$B$6:$BE$43,'ADR Raw Data'!AE$1,FALSE)</f>
        <v>1.4890427987209101</v>
      </c>
      <c r="AS4" s="40"/>
      <c r="AT4" s="51">
        <f>VLOOKUP($A4,'RevPAR Raw Data'!$B$6:$BE$43,'RevPAR Raw Data'!G$1,FALSE)</f>
        <v>77.437881636314302</v>
      </c>
      <c r="AU4" s="52">
        <f>VLOOKUP($A4,'RevPAR Raw Data'!$B$6:$BE$43,'RevPAR Raw Data'!H$1,FALSE)</f>
        <v>97.566783364431203</v>
      </c>
      <c r="AV4" s="52">
        <f>VLOOKUP($A4,'RevPAR Raw Data'!$B$6:$BE$43,'RevPAR Raw Data'!I$1,FALSE)</f>
        <v>108.605716743393</v>
      </c>
      <c r="AW4" s="52">
        <f>VLOOKUP($A4,'RevPAR Raw Data'!$B$6:$BE$43,'RevPAR Raw Data'!J$1,FALSE)</f>
        <v>107.72563268219101</v>
      </c>
      <c r="AX4" s="52">
        <f>VLOOKUP($A4,'RevPAR Raw Data'!$B$6:$BE$43,'RevPAR Raw Data'!K$1,FALSE)</f>
        <v>102.66621955525601</v>
      </c>
      <c r="AY4" s="53">
        <f>VLOOKUP($A4,'RevPAR Raw Data'!$B$6:$BE$43,'RevPAR Raw Data'!L$1,FALSE)</f>
        <v>98.7999309151472</v>
      </c>
      <c r="AZ4" s="52">
        <f>VLOOKUP($A4,'RevPAR Raw Data'!$B$6:$BE$43,'RevPAR Raw Data'!N$1,FALSE)</f>
        <v>121.805834508175</v>
      </c>
      <c r="BA4" s="52">
        <f>VLOOKUP($A4,'RevPAR Raw Data'!$B$6:$BE$43,'RevPAR Raw Data'!O$1,FALSE)</f>
        <v>125.757278972672</v>
      </c>
      <c r="BB4" s="53">
        <f>VLOOKUP($A4,'RevPAR Raw Data'!$B$6:$BE$43,'RevPAR Raw Data'!P$1,FALSE)</f>
        <v>123.781553047236</v>
      </c>
      <c r="BC4" s="54">
        <f>VLOOKUP($A4,'RevPAR Raw Data'!$B$6:$BE$43,'RevPAR Raw Data'!R$1,FALSE)</f>
        <v>105.937705608672</v>
      </c>
      <c r="BE4" s="47">
        <f>VLOOKUP($A4,'RevPAR Raw Data'!$B$6:$BE$43,'RevPAR Raw Data'!T$1,FALSE)</f>
        <v>1.40053361254042</v>
      </c>
      <c r="BF4" s="48">
        <f>VLOOKUP($A4,'RevPAR Raw Data'!$B$6:$BE$43,'RevPAR Raw Data'!U$1,FALSE)</f>
        <v>2.6503617849850301</v>
      </c>
      <c r="BG4" s="48">
        <f>VLOOKUP($A4,'RevPAR Raw Data'!$B$6:$BE$43,'RevPAR Raw Data'!V$1,FALSE)</f>
        <v>3.2366329827176799</v>
      </c>
      <c r="BH4" s="48">
        <f>VLOOKUP($A4,'RevPAR Raw Data'!$B$6:$BE$43,'RevPAR Raw Data'!W$1,FALSE)</f>
        <v>3.0771767933302101</v>
      </c>
      <c r="BI4" s="48">
        <f>VLOOKUP($A4,'RevPAR Raw Data'!$B$6:$BE$43,'RevPAR Raw Data'!X$1,FALSE)</f>
        <v>1.4908354311215399</v>
      </c>
      <c r="BJ4" s="49">
        <f>VLOOKUP($A4,'RevPAR Raw Data'!$B$6:$BE$43,'RevPAR Raw Data'!Y$1,FALSE)</f>
        <v>2.4293891842615398</v>
      </c>
      <c r="BK4" s="48">
        <f>VLOOKUP($A4,'RevPAR Raw Data'!$B$6:$BE$43,'RevPAR Raw Data'!AA$1,FALSE)</f>
        <v>-0.24893284365382101</v>
      </c>
      <c r="BL4" s="48">
        <f>VLOOKUP($A4,'RevPAR Raw Data'!$B$6:$BE$43,'RevPAR Raw Data'!AB$1,FALSE)</f>
        <v>-1.9842036946356101</v>
      </c>
      <c r="BM4" s="49">
        <f>VLOOKUP($A4,'RevPAR Raw Data'!$B$6:$BE$43,'RevPAR Raw Data'!AC$1,FALSE)</f>
        <v>-1.1380352454957501</v>
      </c>
      <c r="BN4" s="50">
        <f>VLOOKUP($A4,'RevPAR Raw Data'!$B$6:$BE$43,'RevPAR Raw Data'!AE$1,FALSE)</f>
        <v>1.20991625989519</v>
      </c>
    </row>
    <row r="5" spans="1:66" x14ac:dyDescent="0.25">
      <c r="A5" s="46" t="s">
        <v>69</v>
      </c>
      <c r="B5" s="47">
        <f>VLOOKUP($A5,'Occupancy Raw Data'!$B$8:$BE$45,'Occupancy Raw Data'!G$3,FALSE)</f>
        <v>53.294641516985997</v>
      </c>
      <c r="C5" s="48">
        <f>VLOOKUP($A5,'Occupancy Raw Data'!$B$8:$BE$45,'Occupancy Raw Data'!H$3,FALSE)</f>
        <v>67.656476709861394</v>
      </c>
      <c r="D5" s="48">
        <f>VLOOKUP($A5,'Occupancy Raw Data'!$B$8:$BE$45,'Occupancy Raw Data'!I$3,FALSE)</f>
        <v>72.532771301345804</v>
      </c>
      <c r="E5" s="48">
        <f>VLOOKUP($A5,'Occupancy Raw Data'!$B$8:$BE$45,'Occupancy Raw Data'!J$3,FALSE)</f>
        <v>73.28075749237</v>
      </c>
      <c r="F5" s="48">
        <f>VLOOKUP($A5,'Occupancy Raw Data'!$B$8:$BE$45,'Occupancy Raw Data'!K$3,FALSE)</f>
        <v>72.011182268474499</v>
      </c>
      <c r="G5" s="49">
        <f>VLOOKUP($A5,'Occupancy Raw Data'!$B$8:$BE$45,'Occupancy Raw Data'!L$3,FALSE)</f>
        <v>67.755165857807498</v>
      </c>
      <c r="H5" s="48">
        <f>VLOOKUP($A5,'Occupancy Raw Data'!$B$8:$BE$45,'Occupancy Raw Data'!N$3,FALSE)</f>
        <v>77.285235403011896</v>
      </c>
      <c r="I5" s="48">
        <f>VLOOKUP($A5,'Occupancy Raw Data'!$B$8:$BE$45,'Occupancy Raw Data'!O$3,FALSE)</f>
        <v>77.755541101716105</v>
      </c>
      <c r="J5" s="49">
        <f>VLOOKUP($A5,'Occupancy Raw Data'!$B$8:$BE$45,'Occupancy Raw Data'!P$3,FALSE)</f>
        <v>77.520388252364</v>
      </c>
      <c r="K5" s="50">
        <f>VLOOKUP($A5,'Occupancy Raw Data'!$B$8:$BE$45,'Occupancy Raw Data'!R$3,FALSE)</f>
        <v>70.545229399109402</v>
      </c>
      <c r="M5" s="47">
        <f>VLOOKUP($A5,'Occupancy Raw Data'!$B$8:$BE$45,'Occupancy Raw Data'!T$3,FALSE)</f>
        <v>4.3327114532636797</v>
      </c>
      <c r="N5" s="48">
        <f>VLOOKUP($A5,'Occupancy Raw Data'!$B$8:$BE$45,'Occupancy Raw Data'!U$3,FALSE)</f>
        <v>7.5770524368313898</v>
      </c>
      <c r="O5" s="48">
        <f>VLOOKUP($A5,'Occupancy Raw Data'!$B$8:$BE$45,'Occupancy Raw Data'!V$3,FALSE)</f>
        <v>4.85511265266513</v>
      </c>
      <c r="P5" s="48">
        <f>VLOOKUP($A5,'Occupancy Raw Data'!$B$8:$BE$45,'Occupancy Raw Data'!W$3,FALSE)</f>
        <v>5.1341815293713298</v>
      </c>
      <c r="Q5" s="48">
        <f>VLOOKUP($A5,'Occupancy Raw Data'!$B$8:$BE$45,'Occupancy Raw Data'!X$3,FALSE)</f>
        <v>2.1491955882434599</v>
      </c>
      <c r="R5" s="49">
        <f>VLOOKUP($A5,'Occupancy Raw Data'!$B$8:$BE$45,'Occupancy Raw Data'!Y$3,FALSE)</f>
        <v>4.7721546348155899</v>
      </c>
      <c r="S5" s="48">
        <f>VLOOKUP($A5,'Occupancy Raw Data'!$B$8:$BE$45,'Occupancy Raw Data'!AA$3,FALSE)</f>
        <v>0.55494608857426098</v>
      </c>
      <c r="T5" s="48">
        <f>VLOOKUP($A5,'Occupancy Raw Data'!$B$8:$BE$45,'Occupancy Raw Data'!AB$3,FALSE)</f>
        <v>-0.14196184777351201</v>
      </c>
      <c r="U5" s="49">
        <f>VLOOKUP($A5,'Occupancy Raw Data'!$B$8:$BE$45,'Occupancy Raw Data'!AC$3,FALSE)</f>
        <v>0.20422343319525299</v>
      </c>
      <c r="V5" s="50">
        <f>VLOOKUP($A5,'Occupancy Raw Data'!$B$8:$BE$45,'Occupancy Raw Data'!AE$3,FALSE)</f>
        <v>3.2913639634926302</v>
      </c>
      <c r="X5" s="51">
        <f>VLOOKUP($A5,'ADR Raw Data'!$B$6:$BE$43,'ADR Raw Data'!G$1,FALSE)</f>
        <v>122.369484694188</v>
      </c>
      <c r="Y5" s="52">
        <f>VLOOKUP($A5,'ADR Raw Data'!$B$6:$BE$43,'ADR Raw Data'!H$1,FALSE)</f>
        <v>137.87875526622199</v>
      </c>
      <c r="Z5" s="52">
        <f>VLOOKUP($A5,'ADR Raw Data'!$B$6:$BE$43,'ADR Raw Data'!I$1,FALSE)</f>
        <v>145.84781378031801</v>
      </c>
      <c r="AA5" s="52">
        <f>VLOOKUP($A5,'ADR Raw Data'!$B$6:$BE$43,'ADR Raw Data'!J$1,FALSE)</f>
        <v>145.673555707372</v>
      </c>
      <c r="AB5" s="52">
        <f>VLOOKUP($A5,'ADR Raw Data'!$B$6:$BE$43,'ADR Raw Data'!K$1,FALSE)</f>
        <v>138.653629733461</v>
      </c>
      <c r="AC5" s="53">
        <f>VLOOKUP($A5,'ADR Raw Data'!$B$6:$BE$43,'ADR Raw Data'!L$1,FALSE)</f>
        <v>138.99591109012701</v>
      </c>
      <c r="AD5" s="52">
        <f>VLOOKUP($A5,'ADR Raw Data'!$B$6:$BE$43,'ADR Raw Data'!N$1,FALSE)</f>
        <v>144.691519867935</v>
      </c>
      <c r="AE5" s="52">
        <f>VLOOKUP($A5,'ADR Raw Data'!$B$6:$BE$43,'ADR Raw Data'!O$1,FALSE)</f>
        <v>144.482095279422</v>
      </c>
      <c r="AF5" s="53">
        <f>VLOOKUP($A5,'ADR Raw Data'!$B$6:$BE$43,'ADR Raw Data'!P$1,FALSE)</f>
        <v>144.58648993602301</v>
      </c>
      <c r="AG5" s="54">
        <f>VLOOKUP($A5,'ADR Raw Data'!$B$6:$BE$43,'ADR Raw Data'!R$1,FALSE)</f>
        <v>140.751153168277</v>
      </c>
      <c r="AI5" s="47">
        <f>VLOOKUP($A5,'ADR Raw Data'!$B$6:$BE$43,'ADR Raw Data'!T$1,FALSE)</f>
        <v>2.65404985813006</v>
      </c>
      <c r="AJ5" s="48">
        <f>VLOOKUP($A5,'ADR Raw Data'!$B$6:$BE$43,'ADR Raw Data'!U$1,FALSE)</f>
        <v>5.7407844594610298</v>
      </c>
      <c r="AK5" s="48">
        <f>VLOOKUP($A5,'ADR Raw Data'!$B$6:$BE$43,'ADR Raw Data'!V$1,FALSE)</f>
        <v>6.0780385024349197</v>
      </c>
      <c r="AL5" s="48">
        <f>VLOOKUP($A5,'ADR Raw Data'!$B$6:$BE$43,'ADR Raw Data'!W$1,FALSE)</f>
        <v>7.6133181158230201</v>
      </c>
      <c r="AM5" s="48">
        <f>VLOOKUP($A5,'ADR Raw Data'!$B$6:$BE$43,'ADR Raw Data'!X$1,FALSE)</f>
        <v>4.2224797062982002</v>
      </c>
      <c r="AN5" s="49">
        <f>VLOOKUP($A5,'ADR Raw Data'!$B$6:$BE$43,'ADR Raw Data'!Y$1,FALSE)</f>
        <v>5.4654421779753601</v>
      </c>
      <c r="AO5" s="48">
        <f>VLOOKUP($A5,'ADR Raw Data'!$B$6:$BE$43,'ADR Raw Data'!AA$1,FALSE)</f>
        <v>0.37201688692533802</v>
      </c>
      <c r="AP5" s="48">
        <f>VLOOKUP($A5,'ADR Raw Data'!$B$6:$BE$43,'ADR Raw Data'!AB$1,FALSE)</f>
        <v>0.22909968553618501</v>
      </c>
      <c r="AQ5" s="49">
        <f>VLOOKUP($A5,'ADR Raw Data'!$B$6:$BE$43,'ADR Raw Data'!AC$1,FALSE)</f>
        <v>0.300346468702341</v>
      </c>
      <c r="AR5" s="50">
        <f>VLOOKUP($A5,'ADR Raw Data'!$B$6:$BE$43,'ADR Raw Data'!AE$1,FALSE)</f>
        <v>3.6497492478720299</v>
      </c>
      <c r="AS5" s="40"/>
      <c r="AT5" s="51">
        <f>VLOOKUP($A5,'RevPAR Raw Data'!$B$6:$BE$43,'RevPAR Raw Data'!G$1,FALSE)</f>
        <v>65.216378193951002</v>
      </c>
      <c r="AU5" s="52">
        <f>VLOOKUP($A5,'RevPAR Raw Data'!$B$6:$BE$43,'RevPAR Raw Data'!H$1,FALSE)</f>
        <v>93.283907944538896</v>
      </c>
      <c r="AV5" s="52">
        <f>VLOOKUP($A5,'RevPAR Raw Data'!$B$6:$BE$43,'RevPAR Raw Data'!I$1,FALSE)</f>
        <v>105.787461217291</v>
      </c>
      <c r="AW5" s="52">
        <f>VLOOKUP($A5,'RevPAR Raw Data'!$B$6:$BE$43,'RevPAR Raw Data'!J$1,FALSE)</f>
        <v>106.75068508843199</v>
      </c>
      <c r="AX5" s="52">
        <f>VLOOKUP($A5,'RevPAR Raw Data'!$B$6:$BE$43,'RevPAR Raw Data'!K$1,FALSE)</f>
        <v>99.8461180292189</v>
      </c>
      <c r="AY5" s="53">
        <f>VLOOKUP($A5,'RevPAR Raw Data'!$B$6:$BE$43,'RevPAR Raw Data'!L$1,FALSE)</f>
        <v>94.176910094686505</v>
      </c>
      <c r="AZ5" s="52">
        <f>VLOOKUP($A5,'RevPAR Raw Data'!$B$6:$BE$43,'RevPAR Raw Data'!N$1,FALSE)</f>
        <v>111.825181738129</v>
      </c>
      <c r="BA5" s="52">
        <f>VLOOKUP($A5,'RevPAR Raw Data'!$B$6:$BE$43,'RevPAR Raw Data'!O$1,FALSE)</f>
        <v>112.342834979611</v>
      </c>
      <c r="BB5" s="53">
        <f>VLOOKUP($A5,'RevPAR Raw Data'!$B$6:$BE$43,'RevPAR Raw Data'!P$1,FALSE)</f>
        <v>112.08400835886999</v>
      </c>
      <c r="BC5" s="54">
        <f>VLOOKUP($A5,'RevPAR Raw Data'!$B$6:$BE$43,'RevPAR Raw Data'!R$1,FALSE)</f>
        <v>99.293223884453397</v>
      </c>
      <c r="BE5" s="47">
        <f>VLOOKUP($A5,'RevPAR Raw Data'!$B$6:$BE$43,'RevPAR Raw Data'!T$1,FALSE)</f>
        <v>7.1017536335722697</v>
      </c>
      <c r="BF5" s="48">
        <f>VLOOKUP($A5,'RevPAR Raw Data'!$B$6:$BE$43,'RevPAR Raw Data'!U$1,FALSE)</f>
        <v>13.7528191450712</v>
      </c>
      <c r="BG5" s="48">
        <f>VLOOKUP($A5,'RevPAR Raw Data'!$B$6:$BE$43,'RevPAR Raw Data'!V$1,FALSE)</f>
        <v>11.228246771465599</v>
      </c>
      <c r="BH5" s="48">
        <f>VLOOKUP($A5,'RevPAR Raw Data'!$B$6:$BE$43,'RevPAR Raw Data'!W$1,FALSE)</f>
        <v>13.138381217669201</v>
      </c>
      <c r="BI5" s="48">
        <f>VLOOKUP($A5,'RevPAR Raw Data'!$B$6:$BE$43,'RevPAR Raw Data'!X$1,FALSE)</f>
        <v>6.4624246421039002</v>
      </c>
      <c r="BJ5" s="49">
        <f>VLOOKUP($A5,'RevPAR Raw Data'!$B$6:$BE$43,'RevPAR Raw Data'!Y$1,FALSE)</f>
        <v>10.4984161650003</v>
      </c>
      <c r="BK5" s="48">
        <f>VLOOKUP($A5,'RevPAR Raw Data'!$B$6:$BE$43,'RevPAR Raw Data'!AA$1,FALSE)</f>
        <v>0.92902746866242703</v>
      </c>
      <c r="BL5" s="48">
        <f>VLOOKUP($A5,'RevPAR Raw Data'!$B$6:$BE$43,'RevPAR Raw Data'!AB$1,FALSE)</f>
        <v>8.6812603615842504E-2</v>
      </c>
      <c r="BM5" s="49">
        <f>VLOOKUP($A5,'RevPAR Raw Data'!$B$6:$BE$43,'RevPAR Raw Data'!AC$1,FALSE)</f>
        <v>0.50518327976745803</v>
      </c>
      <c r="BN5" s="50">
        <f>VLOOKUP($A5,'RevPAR Raw Data'!$B$6:$BE$43,'RevPAR Raw Data'!AE$1,FALSE)</f>
        <v>7.0612397428669702</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44.865525672371596</v>
      </c>
      <c r="C8" s="48">
        <f>VLOOKUP($A8,'Occupancy Raw Data'!$B$8:$BE$51,'Occupancy Raw Data'!H$3,FALSE)</f>
        <v>59.229828850855696</v>
      </c>
      <c r="D8" s="48">
        <f>VLOOKUP($A8,'Occupancy Raw Data'!$B$8:$BE$51,'Occupancy Raw Data'!I$3,FALSE)</f>
        <v>68.2762836185819</v>
      </c>
      <c r="E8" s="48">
        <f>VLOOKUP($A8,'Occupancy Raw Data'!$B$8:$BE$51,'Occupancy Raw Data'!J$3,FALSE)</f>
        <v>74.144254278728596</v>
      </c>
      <c r="F8" s="48">
        <f>VLOOKUP($A8,'Occupancy Raw Data'!$B$8:$BE$51,'Occupancy Raw Data'!K$3,FALSE)</f>
        <v>74.358190709046397</v>
      </c>
      <c r="G8" s="49">
        <f>VLOOKUP($A8,'Occupancy Raw Data'!$B$8:$BE$51,'Occupancy Raw Data'!L$3,FALSE)</f>
        <v>64.174816625916804</v>
      </c>
      <c r="H8" s="48">
        <f>VLOOKUP($A8,'Occupancy Raw Data'!$B$8:$BE$51,'Occupancy Raw Data'!N$3,FALSE)</f>
        <v>70.201711491442495</v>
      </c>
      <c r="I8" s="48">
        <f>VLOOKUP($A8,'Occupancy Raw Data'!$B$8:$BE$51,'Occupancy Raw Data'!O$3,FALSE)</f>
        <v>70.140586797066007</v>
      </c>
      <c r="J8" s="49">
        <f>VLOOKUP($A8,'Occupancy Raw Data'!$B$8:$BE$51,'Occupancy Raw Data'!P$3,FALSE)</f>
        <v>70.171149144254201</v>
      </c>
      <c r="K8" s="50">
        <f>VLOOKUP($A8,'Occupancy Raw Data'!$B$8:$BE$51,'Occupancy Raw Data'!R$3,FALSE)</f>
        <v>65.888054488298906</v>
      </c>
      <c r="M8" s="47">
        <f>VLOOKUP($A8,'Occupancy Raw Data'!$B$8:$BE$51,'Occupancy Raw Data'!T$3,FALSE)</f>
        <v>11.397318867619701</v>
      </c>
      <c r="N8" s="48">
        <f>VLOOKUP($A8,'Occupancy Raw Data'!$B$8:$BE$51,'Occupancy Raw Data'!U$3,FALSE)</f>
        <v>5.7791045015282796</v>
      </c>
      <c r="O8" s="48">
        <f>VLOOKUP($A8,'Occupancy Raw Data'!$B$8:$BE$51,'Occupancy Raw Data'!V$3,FALSE)</f>
        <v>0.31432420296362801</v>
      </c>
      <c r="P8" s="48">
        <f>VLOOKUP($A8,'Occupancy Raw Data'!$B$8:$BE$51,'Occupancy Raw Data'!W$3,FALSE)</f>
        <v>10.8268615806304</v>
      </c>
      <c r="Q8" s="48">
        <f>VLOOKUP($A8,'Occupancy Raw Data'!$B$8:$BE$51,'Occupancy Raw Data'!X$3,FALSE)</f>
        <v>12.795549374130699</v>
      </c>
      <c r="R8" s="49">
        <f>VLOOKUP($A8,'Occupancy Raw Data'!$B$8:$BE$51,'Occupancy Raw Data'!Y$3,FALSE)</f>
        <v>7.9768851695809397</v>
      </c>
      <c r="S8" s="48">
        <f>VLOOKUP($A8,'Occupancy Raw Data'!$B$8:$BE$51,'Occupancy Raw Data'!AA$3,FALSE)</f>
        <v>2.3618538324420602</v>
      </c>
      <c r="T8" s="48">
        <f>VLOOKUP($A8,'Occupancy Raw Data'!$B$8:$BE$51,'Occupancy Raw Data'!AB$3,FALSE)</f>
        <v>-8.1999999999999993</v>
      </c>
      <c r="U8" s="49">
        <f>VLOOKUP($A8,'Occupancy Raw Data'!$B$8:$BE$51,'Occupancy Raw Data'!AC$3,FALSE)</f>
        <v>-3.2040472175379402</v>
      </c>
      <c r="V8" s="50">
        <f>VLOOKUP($A8,'Occupancy Raw Data'!$B$8:$BE$51,'Occupancy Raw Data'!AE$3,FALSE)</f>
        <v>4.3094675272759604</v>
      </c>
      <c r="X8" s="51">
        <f>VLOOKUP($A8,'ADR Raw Data'!$B$6:$BE$49,'ADR Raw Data'!G$1,FALSE)</f>
        <v>301.32629427792898</v>
      </c>
      <c r="Y8" s="52">
        <f>VLOOKUP($A8,'ADR Raw Data'!$B$6:$BE$49,'ADR Raw Data'!H$1,FALSE)</f>
        <v>320.01735810113502</v>
      </c>
      <c r="Z8" s="52">
        <f>VLOOKUP($A8,'ADR Raw Data'!$B$6:$BE$49,'ADR Raw Data'!I$1,FALSE)</f>
        <v>328.45568039391202</v>
      </c>
      <c r="AA8" s="52">
        <f>VLOOKUP($A8,'ADR Raw Data'!$B$6:$BE$49,'ADR Raw Data'!J$1,FALSE)</f>
        <v>328.19833058532498</v>
      </c>
      <c r="AB8" s="52">
        <f>VLOOKUP($A8,'ADR Raw Data'!$B$6:$BE$49,'ADR Raw Data'!K$1,FALSE)</f>
        <v>314.56045622687998</v>
      </c>
      <c r="AC8" s="53">
        <f>VLOOKUP($A8,'ADR Raw Data'!$B$6:$BE$49,'ADR Raw Data'!L$1,FALSE)</f>
        <v>319.825256691113</v>
      </c>
      <c r="AD8" s="52">
        <f>VLOOKUP($A8,'ADR Raw Data'!$B$6:$BE$49,'ADR Raw Data'!N$1,FALSE)</f>
        <v>356.08490204614702</v>
      </c>
      <c r="AE8" s="52">
        <f>VLOOKUP($A8,'ADR Raw Data'!$B$6:$BE$49,'ADR Raw Data'!O$1,FALSE)</f>
        <v>367.09020915032602</v>
      </c>
      <c r="AF8" s="53">
        <f>VLOOKUP($A8,'ADR Raw Data'!$B$6:$BE$49,'ADR Raw Data'!P$1,FALSE)</f>
        <v>361.58515897212499</v>
      </c>
      <c r="AG8" s="54">
        <f>VLOOKUP($A8,'ADR Raw Data'!$B$6:$BE$49,'ADR Raw Data'!R$1,FALSE)</f>
        <v>332.53226558876099</v>
      </c>
      <c r="AI8" s="47">
        <f>VLOOKUP($A8,'ADR Raw Data'!$B$6:$BE$49,'ADR Raw Data'!T$1,FALSE)</f>
        <v>3.2530802282999902</v>
      </c>
      <c r="AJ8" s="48">
        <f>VLOOKUP($A8,'ADR Raw Data'!$B$6:$BE$49,'ADR Raw Data'!U$1,FALSE)</f>
        <v>11.8557137046071</v>
      </c>
      <c r="AK8" s="48">
        <f>VLOOKUP($A8,'ADR Raw Data'!$B$6:$BE$49,'ADR Raw Data'!V$1,FALSE)</f>
        <v>10.432078146887299</v>
      </c>
      <c r="AL8" s="48">
        <f>VLOOKUP($A8,'ADR Raw Data'!$B$6:$BE$49,'ADR Raw Data'!W$1,FALSE)</f>
        <v>6.7964575446354099</v>
      </c>
      <c r="AM8" s="48">
        <f>VLOOKUP($A8,'ADR Raw Data'!$B$6:$BE$49,'ADR Raw Data'!X$1,FALSE)</f>
        <v>0.694950457309368</v>
      </c>
      <c r="AN8" s="49">
        <f>VLOOKUP($A8,'ADR Raw Data'!$B$6:$BE$49,'ADR Raw Data'!Y$1,FALSE)</f>
        <v>6.5794886124372898</v>
      </c>
      <c r="AO8" s="48">
        <f>VLOOKUP($A8,'ADR Raw Data'!$B$6:$BE$49,'ADR Raw Data'!AA$1,FALSE)</f>
        <v>-0.241861375392315</v>
      </c>
      <c r="AP8" s="48">
        <f>VLOOKUP($A8,'ADR Raw Data'!$B$6:$BE$49,'ADR Raw Data'!AB$1,FALSE)</f>
        <v>5.0657312725075299</v>
      </c>
      <c r="AQ8" s="49">
        <f>VLOOKUP($A8,'ADR Raw Data'!$B$6:$BE$49,'ADR Raw Data'!AC$1,FALSE)</f>
        <v>2.4420085766613999</v>
      </c>
      <c r="AR8" s="50">
        <f>VLOOKUP($A8,'ADR Raw Data'!$B$6:$BE$49,'ADR Raw Data'!AE$1,FALSE)</f>
        <v>4.7591288790182302</v>
      </c>
      <c r="AS8" s="40"/>
      <c r="AT8" s="51">
        <f>VLOOKUP($A8,'RevPAR Raw Data'!$B$6:$BE$49,'RevPAR Raw Data'!G$1,FALSE)</f>
        <v>135.19162591687001</v>
      </c>
      <c r="AU8" s="52">
        <f>VLOOKUP($A8,'RevPAR Raw Data'!$B$6:$BE$49,'RevPAR Raw Data'!H$1,FALSE)</f>
        <v>189.54573349633199</v>
      </c>
      <c r="AV8" s="52">
        <f>VLOOKUP($A8,'RevPAR Raw Data'!$B$6:$BE$49,'RevPAR Raw Data'!I$1,FALSE)</f>
        <v>224.25733190708999</v>
      </c>
      <c r="AW8" s="52">
        <f>VLOOKUP($A8,'RevPAR Raw Data'!$B$6:$BE$49,'RevPAR Raw Data'!J$1,FALSE)</f>
        <v>243.34020476772599</v>
      </c>
      <c r="AX8" s="52">
        <f>VLOOKUP($A8,'RevPAR Raw Data'!$B$6:$BE$49,'RevPAR Raw Data'!K$1,FALSE)</f>
        <v>233.90146393642999</v>
      </c>
      <c r="AY8" s="53">
        <f>VLOOKUP($A8,'RevPAR Raw Data'!$B$6:$BE$49,'RevPAR Raw Data'!L$1,FALSE)</f>
        <v>205.247272004889</v>
      </c>
      <c r="AZ8" s="52">
        <f>VLOOKUP($A8,'RevPAR Raw Data'!$B$6:$BE$49,'RevPAR Raw Data'!N$1,FALSE)</f>
        <v>249.97769559902201</v>
      </c>
      <c r="BA8" s="52">
        <f>VLOOKUP($A8,'RevPAR Raw Data'!$B$6:$BE$49,'RevPAR Raw Data'!O$1,FALSE)</f>
        <v>257.47922677261602</v>
      </c>
      <c r="BB8" s="53">
        <f>VLOOKUP($A8,'RevPAR Raw Data'!$B$6:$BE$49,'RevPAR Raw Data'!P$1,FALSE)</f>
        <v>253.72846118581899</v>
      </c>
      <c r="BC8" s="54">
        <f>VLOOKUP($A8,'RevPAR Raw Data'!$B$6:$BE$49,'RevPAR Raw Data'!R$1,FALSE)</f>
        <v>219.099040342298</v>
      </c>
      <c r="BE8" s="47">
        <f>VLOOKUP($A8,'RevPAR Raw Data'!$B$6:$BE$49,'RevPAR Raw Data'!T$1,FALSE)</f>
        <v>15.0211630225586</v>
      </c>
      <c r="BF8" s="48">
        <f>VLOOKUP($A8,'RevPAR Raw Data'!$B$6:$BE$49,'RevPAR Raw Data'!U$1,FALSE)</f>
        <v>18.3199722905266</v>
      </c>
      <c r="BG8" s="48">
        <f>VLOOKUP($A8,'RevPAR Raw Data'!$B$6:$BE$49,'RevPAR Raw Data'!V$1,FALSE)</f>
        <v>10.7791928963386</v>
      </c>
      <c r="BH8" s="48">
        <f>VLOOKUP($A8,'RevPAR Raw Data'!$B$6:$BE$49,'RevPAR Raw Data'!W$1,FALSE)</f>
        <v>18.3591621760098</v>
      </c>
      <c r="BI8" s="48">
        <f>VLOOKUP($A8,'RevPAR Raw Data'!$B$6:$BE$49,'RevPAR Raw Data'!X$1,FALSE)</f>
        <v>13.5794225603308</v>
      </c>
      <c r="BJ8" s="49">
        <f>VLOOKUP($A8,'RevPAR Raw Data'!$B$6:$BE$49,'RevPAR Raw Data'!Y$1,FALSE)</f>
        <v>15.081212033378</v>
      </c>
      <c r="BK8" s="48">
        <f>VLOOKUP($A8,'RevPAR Raw Data'!$B$6:$BE$49,'RevPAR Raw Data'!AA$1,FALSE)</f>
        <v>2.1142800448858501</v>
      </c>
      <c r="BL8" s="48">
        <f>VLOOKUP($A8,'RevPAR Raw Data'!$B$6:$BE$49,'RevPAR Raw Data'!AB$1,FALSE)</f>
        <v>-3.5496586918380801</v>
      </c>
      <c r="BM8" s="49">
        <f>VLOOKUP($A8,'RevPAR Raw Data'!$B$6:$BE$49,'RevPAR Raw Data'!AC$1,FALSE)</f>
        <v>-0.840281748729094</v>
      </c>
      <c r="BN8" s="50">
        <f>VLOOKUP($A8,'RevPAR Raw Data'!$B$6:$BE$49,'RevPAR Raw Data'!AE$1,FALSE)</f>
        <v>9.2736895199166902</v>
      </c>
    </row>
    <row r="9" spans="1:66" x14ac:dyDescent="0.25">
      <c r="A9" s="63" t="s">
        <v>118</v>
      </c>
      <c r="B9" s="47">
        <f>VLOOKUP($A9,'Occupancy Raw Data'!$B$8:$BE$51,'Occupancy Raw Data'!G$3,FALSE)</f>
        <v>55.951939479344297</v>
      </c>
      <c r="C9" s="48">
        <f>VLOOKUP($A9,'Occupancy Raw Data'!$B$8:$BE$51,'Occupancy Raw Data'!H$3,FALSE)</f>
        <v>80.983460654157</v>
      </c>
      <c r="D9" s="48">
        <f>VLOOKUP($A9,'Occupancy Raw Data'!$B$8:$BE$51,'Occupancy Raw Data'!I$3,FALSE)</f>
        <v>87.539865015204299</v>
      </c>
      <c r="E9" s="48">
        <f>VLOOKUP($A9,'Occupancy Raw Data'!$B$8:$BE$51,'Occupancy Raw Data'!J$3,FALSE)</f>
        <v>86.1455165764295</v>
      </c>
      <c r="F9" s="48">
        <f>VLOOKUP($A9,'Occupancy Raw Data'!$B$8:$BE$51,'Occupancy Raw Data'!K$3,FALSE)</f>
        <v>81.999554995179096</v>
      </c>
      <c r="G9" s="49">
        <f>VLOOKUP($A9,'Occupancy Raw Data'!$B$8:$BE$51,'Occupancy Raw Data'!L$3,FALSE)</f>
        <v>78.5240673440628</v>
      </c>
      <c r="H9" s="48">
        <f>VLOOKUP($A9,'Occupancy Raw Data'!$B$8:$BE$51,'Occupancy Raw Data'!N$3,FALSE)</f>
        <v>80.883334569457801</v>
      </c>
      <c r="I9" s="48">
        <f>VLOOKUP($A9,'Occupancy Raw Data'!$B$8:$BE$51,'Occupancy Raw Data'!O$3,FALSE)</f>
        <v>78.888229622487501</v>
      </c>
      <c r="J9" s="49">
        <f>VLOOKUP($A9,'Occupancy Raw Data'!$B$8:$BE$51,'Occupancy Raw Data'!P$3,FALSE)</f>
        <v>79.885782095972701</v>
      </c>
      <c r="K9" s="50">
        <f>VLOOKUP($A9,'Occupancy Raw Data'!$B$8:$BE$51,'Occupancy Raw Data'!R$3,FALSE)</f>
        <v>78.913128701751404</v>
      </c>
      <c r="M9" s="47">
        <f>VLOOKUP($A9,'Occupancy Raw Data'!$B$8:$BE$51,'Occupancy Raw Data'!T$3,FALSE)</f>
        <v>8.5250414919274409</v>
      </c>
      <c r="N9" s="48">
        <f>VLOOKUP($A9,'Occupancy Raw Data'!$B$8:$BE$51,'Occupancy Raw Data'!U$3,FALSE)</f>
        <v>14.2269849670199</v>
      </c>
      <c r="O9" s="48">
        <f>VLOOKUP($A9,'Occupancy Raw Data'!$B$8:$BE$51,'Occupancy Raw Data'!V$3,FALSE)</f>
        <v>7.48762381605665</v>
      </c>
      <c r="P9" s="48">
        <f>VLOOKUP($A9,'Occupancy Raw Data'!$B$8:$BE$51,'Occupancy Raw Data'!W$3,FALSE)</f>
        <v>9.0510973223886797</v>
      </c>
      <c r="Q9" s="48">
        <f>VLOOKUP($A9,'Occupancy Raw Data'!$B$8:$BE$51,'Occupancy Raw Data'!X$3,FALSE)</f>
        <v>3.59374385511952</v>
      </c>
      <c r="R9" s="49">
        <f>VLOOKUP($A9,'Occupancy Raw Data'!$B$8:$BE$51,'Occupancy Raw Data'!Y$3,FALSE)</f>
        <v>8.4448882546486903</v>
      </c>
      <c r="S9" s="48">
        <f>VLOOKUP($A9,'Occupancy Raw Data'!$B$8:$BE$51,'Occupancy Raw Data'!AA$3,FALSE)</f>
        <v>-2.4855046913393299</v>
      </c>
      <c r="T9" s="48">
        <f>VLOOKUP($A9,'Occupancy Raw Data'!$B$8:$BE$51,'Occupancy Raw Data'!AB$3,FALSE)</f>
        <v>-3.9888262545803599</v>
      </c>
      <c r="U9" s="49">
        <f>VLOOKUP($A9,'Occupancy Raw Data'!$B$8:$BE$51,'Occupancy Raw Data'!AC$3,FALSE)</f>
        <v>-3.2336179205648699</v>
      </c>
      <c r="V9" s="50">
        <f>VLOOKUP($A9,'Occupancy Raw Data'!$B$8:$BE$51,'Occupancy Raw Data'!AE$3,FALSE)</f>
        <v>4.7767186160317401</v>
      </c>
      <c r="X9" s="51">
        <f>VLOOKUP($A9,'ADR Raw Data'!$B$6:$BE$49,'ADR Raw Data'!G$1,FALSE)</f>
        <v>186.231065084835</v>
      </c>
      <c r="Y9" s="52">
        <f>VLOOKUP($A9,'ADR Raw Data'!$B$6:$BE$49,'ADR Raw Data'!H$1,FALSE)</f>
        <v>214.056207528161</v>
      </c>
      <c r="Z9" s="52">
        <f>VLOOKUP($A9,'ADR Raw Data'!$B$6:$BE$49,'ADR Raw Data'!I$1,FALSE)</f>
        <v>230.001277641277</v>
      </c>
      <c r="AA9" s="52">
        <f>VLOOKUP($A9,'ADR Raw Data'!$B$6:$BE$49,'ADR Raw Data'!J$1,FALSE)</f>
        <v>230.55309857942299</v>
      </c>
      <c r="AB9" s="52">
        <f>VLOOKUP($A9,'ADR Raw Data'!$B$6:$BE$49,'ADR Raw Data'!K$1,FALSE)</f>
        <v>210.18222955861</v>
      </c>
      <c r="AC9" s="53">
        <f>VLOOKUP($A9,'ADR Raw Data'!$B$6:$BE$49,'ADR Raw Data'!L$1,FALSE)</f>
        <v>216.45656034531601</v>
      </c>
      <c r="AD9" s="52">
        <f>VLOOKUP($A9,'ADR Raw Data'!$B$6:$BE$49,'ADR Raw Data'!N$1,FALSE)</f>
        <v>202.43594791618901</v>
      </c>
      <c r="AE9" s="52">
        <f>VLOOKUP($A9,'ADR Raw Data'!$B$6:$BE$49,'ADR Raw Data'!O$1,FALSE)</f>
        <v>201.86228834673</v>
      </c>
      <c r="AF9" s="53">
        <f>VLOOKUP($A9,'ADR Raw Data'!$B$6:$BE$49,'ADR Raw Data'!P$1,FALSE)</f>
        <v>202.152699842168</v>
      </c>
      <c r="AG9" s="54">
        <f>VLOOKUP($A9,'ADR Raw Data'!$B$6:$BE$49,'ADR Raw Data'!R$1,FALSE)</f>
        <v>212.319370493696</v>
      </c>
      <c r="AI9" s="47">
        <f>VLOOKUP($A9,'ADR Raw Data'!$B$6:$BE$49,'ADR Raw Data'!T$1,FALSE)</f>
        <v>3.0116356167246798</v>
      </c>
      <c r="AJ9" s="48">
        <f>VLOOKUP($A9,'ADR Raw Data'!$B$6:$BE$49,'ADR Raw Data'!U$1,FALSE)</f>
        <v>5.6843816604004003</v>
      </c>
      <c r="AK9" s="48">
        <f>VLOOKUP($A9,'ADR Raw Data'!$B$6:$BE$49,'ADR Raw Data'!V$1,FALSE)</f>
        <v>8.3284523995328392</v>
      </c>
      <c r="AL9" s="48">
        <f>VLOOKUP($A9,'ADR Raw Data'!$B$6:$BE$49,'ADR Raw Data'!W$1,FALSE)</f>
        <v>10.687418685298701</v>
      </c>
      <c r="AM9" s="48">
        <f>VLOOKUP($A9,'ADR Raw Data'!$B$6:$BE$49,'ADR Raw Data'!X$1,FALSE)</f>
        <v>7.5807796487160104</v>
      </c>
      <c r="AN9" s="49">
        <f>VLOOKUP($A9,'ADR Raw Data'!$B$6:$BE$49,'ADR Raw Data'!Y$1,FALSE)</f>
        <v>7.5131978743073402</v>
      </c>
      <c r="AO9" s="48">
        <f>VLOOKUP($A9,'ADR Raw Data'!$B$6:$BE$49,'ADR Raw Data'!AA$1,FALSE)</f>
        <v>3.8103747158001702</v>
      </c>
      <c r="AP9" s="48">
        <f>VLOOKUP($A9,'ADR Raw Data'!$B$6:$BE$49,'ADR Raw Data'!AB$1,FALSE)</f>
        <v>3.5287468831537998</v>
      </c>
      <c r="AQ9" s="49">
        <f>VLOOKUP($A9,'ADR Raw Data'!$B$6:$BE$49,'ADR Raw Data'!AC$1,FALSE)</f>
        <v>3.6713765137907601</v>
      </c>
      <c r="AR9" s="50">
        <f>VLOOKUP($A9,'ADR Raw Data'!$B$6:$BE$49,'ADR Raw Data'!AE$1,FALSE)</f>
        <v>6.5108084531970496</v>
      </c>
      <c r="AS9" s="40"/>
      <c r="AT9" s="51">
        <f>VLOOKUP($A9,'RevPAR Raw Data'!$B$6:$BE$49,'RevPAR Raw Data'!G$1,FALSE)</f>
        <v>104.19989282800501</v>
      </c>
      <c r="AU9" s="52">
        <f>VLOOKUP($A9,'RevPAR Raw Data'!$B$6:$BE$49,'RevPAR Raw Data'!H$1,FALSE)</f>
        <v>173.35012460134899</v>
      </c>
      <c r="AV9" s="52">
        <f>VLOOKUP($A9,'RevPAR Raw Data'!$B$6:$BE$49,'RevPAR Raw Data'!I$1,FALSE)</f>
        <v>201.342807980419</v>
      </c>
      <c r="AW9" s="52">
        <f>VLOOKUP($A9,'RevPAR Raw Data'!$B$6:$BE$49,'RevPAR Raw Data'!J$1,FALSE)</f>
        <v>198.61115775420899</v>
      </c>
      <c r="AX9" s="52">
        <f>VLOOKUP($A9,'RevPAR Raw Data'!$B$6:$BE$49,'RevPAR Raw Data'!K$1,FALSE)</f>
        <v>172.34849291700601</v>
      </c>
      <c r="AY9" s="53">
        <f>VLOOKUP($A9,'RevPAR Raw Data'!$B$6:$BE$49,'RevPAR Raw Data'!L$1,FALSE)</f>
        <v>169.970495216198</v>
      </c>
      <c r="AZ9" s="52">
        <f>VLOOKUP($A9,'RevPAR Raw Data'!$B$6:$BE$49,'RevPAR Raw Data'!N$1,FALSE)</f>
        <v>163.73694504190399</v>
      </c>
      <c r="BA9" s="52">
        <f>VLOOKUP($A9,'RevPAR Raw Data'!$B$6:$BE$49,'RevPAR Raw Data'!O$1,FALSE)</f>
        <v>159.24558555217601</v>
      </c>
      <c r="BB9" s="53">
        <f>VLOOKUP($A9,'RevPAR Raw Data'!$B$6:$BE$49,'RevPAR Raw Data'!P$1,FALSE)</f>
        <v>161.49126529704</v>
      </c>
      <c r="BC9" s="54">
        <f>VLOOKUP($A9,'RevPAR Raw Data'!$B$6:$BE$49,'RevPAR Raw Data'!R$1,FALSE)</f>
        <v>167.54785809643801</v>
      </c>
      <c r="BE9" s="47">
        <f>VLOOKUP($A9,'RevPAR Raw Data'!$B$6:$BE$49,'RevPAR Raw Data'!T$1,FALSE)</f>
        <v>11.7934202945635</v>
      </c>
      <c r="BF9" s="48">
        <f>VLOOKUP($A9,'RevPAR Raw Data'!$B$6:$BE$49,'RevPAR Raw Data'!U$1,FALSE)</f>
        <v>20.720082751713502</v>
      </c>
      <c r="BG9" s="48">
        <f>VLOOKUP($A9,'RevPAR Raw Data'!$B$6:$BE$49,'RevPAR Raw Data'!V$1,FALSE)</f>
        <v>16.439679400965801</v>
      </c>
      <c r="BH9" s="48">
        <f>VLOOKUP($A9,'RevPAR Raw Data'!$B$6:$BE$49,'RevPAR Raw Data'!W$1,FALSE)</f>
        <v>20.705844674144998</v>
      </c>
      <c r="BI9" s="48">
        <f>VLOOKUP($A9,'RevPAR Raw Data'!$B$6:$BE$49,'RevPAR Raw Data'!X$1,FALSE)</f>
        <v>11.446957306631401</v>
      </c>
      <c r="BJ9" s="49">
        <f>VLOOKUP($A9,'RevPAR Raw Data'!$B$6:$BE$49,'RevPAR Raw Data'!Y$1,FALSE)</f>
        <v>16.592567293791902</v>
      </c>
      <c r="BK9" s="48">
        <f>VLOOKUP($A9,'RevPAR Raw Data'!$B$6:$BE$49,'RevPAR Raw Data'!AA$1,FALSE)</f>
        <v>1.2301629821420099</v>
      </c>
      <c r="BL9" s="48">
        <f>VLOOKUP($A9,'RevPAR Raw Data'!$B$6:$BE$49,'RevPAR Raw Data'!AB$1,FALSE)</f>
        <v>-0.60083495355948002</v>
      </c>
      <c r="BM9" s="49">
        <f>VLOOKUP($A9,'RevPAR Raw Data'!$B$6:$BE$49,'RevPAR Raw Data'!AC$1,FALSE)</f>
        <v>0.31904030434453901</v>
      </c>
      <c r="BN9" s="50">
        <f>VLOOKUP($A9,'RevPAR Raw Data'!$B$6:$BE$49,'RevPAR Raw Data'!AE$1,FALSE)</f>
        <v>11.5985300686668</v>
      </c>
    </row>
    <row r="10" spans="1:66" x14ac:dyDescent="0.25">
      <c r="A10" s="63" t="s">
        <v>119</v>
      </c>
      <c r="B10" s="47">
        <f>VLOOKUP($A10,'Occupancy Raw Data'!$B$8:$BE$51,'Occupancy Raw Data'!G$3,FALSE)</f>
        <v>57.291572915729098</v>
      </c>
      <c r="C10" s="48">
        <f>VLOOKUP($A10,'Occupancy Raw Data'!$B$8:$BE$51,'Occupancy Raw Data'!H$3,FALSE)</f>
        <v>75.090750907509005</v>
      </c>
      <c r="D10" s="48">
        <f>VLOOKUP($A10,'Occupancy Raw Data'!$B$8:$BE$51,'Occupancy Raw Data'!I$3,FALSE)</f>
        <v>81.819818198181906</v>
      </c>
      <c r="E10" s="48">
        <f>VLOOKUP($A10,'Occupancy Raw Data'!$B$8:$BE$51,'Occupancy Raw Data'!J$3,FALSE)</f>
        <v>82.305823058230501</v>
      </c>
      <c r="F10" s="48">
        <f>VLOOKUP($A10,'Occupancy Raw Data'!$B$8:$BE$51,'Occupancy Raw Data'!K$3,FALSE)</f>
        <v>79.6777967779677</v>
      </c>
      <c r="G10" s="49">
        <f>VLOOKUP($A10,'Occupancy Raw Data'!$B$8:$BE$51,'Occupancy Raw Data'!L$3,FALSE)</f>
        <v>75.237152371523706</v>
      </c>
      <c r="H10" s="48">
        <f>VLOOKUP($A10,'Occupancy Raw Data'!$B$8:$BE$51,'Occupancy Raw Data'!N$3,FALSE)</f>
        <v>84.000840008400004</v>
      </c>
      <c r="I10" s="48">
        <f>VLOOKUP($A10,'Occupancy Raw Data'!$B$8:$BE$51,'Occupancy Raw Data'!O$3,FALSE)</f>
        <v>85.1528515285152</v>
      </c>
      <c r="J10" s="49">
        <f>VLOOKUP($A10,'Occupancy Raw Data'!$B$8:$BE$51,'Occupancy Raw Data'!P$3,FALSE)</f>
        <v>84.576845768457602</v>
      </c>
      <c r="K10" s="50">
        <f>VLOOKUP($A10,'Occupancy Raw Data'!$B$8:$BE$51,'Occupancy Raw Data'!R$3,FALSE)</f>
        <v>77.905636199219103</v>
      </c>
      <c r="M10" s="47">
        <f>VLOOKUP($A10,'Occupancy Raw Data'!$B$8:$BE$51,'Occupancy Raw Data'!T$3,FALSE)</f>
        <v>7.2511119493217402</v>
      </c>
      <c r="N10" s="48">
        <f>VLOOKUP($A10,'Occupancy Raw Data'!$B$8:$BE$51,'Occupancy Raw Data'!U$3,FALSE)</f>
        <v>6.3397365805362202</v>
      </c>
      <c r="O10" s="48">
        <f>VLOOKUP($A10,'Occupancy Raw Data'!$B$8:$BE$51,'Occupancy Raw Data'!V$3,FALSE)</f>
        <v>3.5158319538241298</v>
      </c>
      <c r="P10" s="48">
        <f>VLOOKUP($A10,'Occupancy Raw Data'!$B$8:$BE$51,'Occupancy Raw Data'!W$3,FALSE)</f>
        <v>4.3327361793418504</v>
      </c>
      <c r="Q10" s="48">
        <f>VLOOKUP($A10,'Occupancy Raw Data'!$B$8:$BE$51,'Occupancy Raw Data'!X$3,FALSE)</f>
        <v>0.98218257399369902</v>
      </c>
      <c r="R10" s="49">
        <f>VLOOKUP($A10,'Occupancy Raw Data'!$B$8:$BE$51,'Occupancy Raw Data'!Y$3,FALSE)</f>
        <v>4.2459434049877798</v>
      </c>
      <c r="S10" s="48">
        <f>VLOOKUP($A10,'Occupancy Raw Data'!$B$8:$BE$51,'Occupancy Raw Data'!AA$3,FALSE)</f>
        <v>-0.92467822596957305</v>
      </c>
      <c r="T10" s="48">
        <f>VLOOKUP($A10,'Occupancy Raw Data'!$B$8:$BE$51,'Occupancy Raw Data'!AB$3,FALSE)</f>
        <v>-0.91964108411249601</v>
      </c>
      <c r="U10" s="49">
        <f>VLOOKUP($A10,'Occupancy Raw Data'!$B$8:$BE$51,'Occupancy Raw Data'!AC$3,FALSE)</f>
        <v>-0.92214256647751902</v>
      </c>
      <c r="V10" s="50">
        <f>VLOOKUP($A10,'Occupancy Raw Data'!$B$8:$BE$51,'Occupancy Raw Data'!AE$3,FALSE)</f>
        <v>2.5861410434446701</v>
      </c>
      <c r="X10" s="51">
        <f>VLOOKUP($A10,'ADR Raw Data'!$B$6:$BE$49,'ADR Raw Data'!G$1,FALSE)</f>
        <v>144.59637691783999</v>
      </c>
      <c r="Y10" s="52">
        <f>VLOOKUP($A10,'ADR Raw Data'!$B$6:$BE$49,'ADR Raw Data'!H$1,FALSE)</f>
        <v>156.942611666</v>
      </c>
      <c r="Z10" s="52">
        <f>VLOOKUP($A10,'ADR Raw Data'!$B$6:$BE$49,'ADR Raw Data'!I$1,FALSE)</f>
        <v>164.761436218971</v>
      </c>
      <c r="AA10" s="52">
        <f>VLOOKUP($A10,'ADR Raw Data'!$B$6:$BE$49,'ADR Raw Data'!J$1,FALSE)</f>
        <v>164.880613449972</v>
      </c>
      <c r="AB10" s="52">
        <f>VLOOKUP($A10,'ADR Raw Data'!$B$6:$BE$49,'ADR Raw Data'!K$1,FALSE)</f>
        <v>157.65838397530001</v>
      </c>
      <c r="AC10" s="53">
        <f>VLOOKUP($A10,'ADR Raw Data'!$B$6:$BE$49,'ADR Raw Data'!L$1,FALSE)</f>
        <v>158.65127422364699</v>
      </c>
      <c r="AD10" s="52">
        <f>VLOOKUP($A10,'ADR Raw Data'!$B$6:$BE$49,'ADR Raw Data'!N$1,FALSE)</f>
        <v>162.50339321428501</v>
      </c>
      <c r="AE10" s="52">
        <f>VLOOKUP($A10,'ADR Raw Data'!$B$6:$BE$49,'ADR Raw Data'!O$1,FALSE)</f>
        <v>161.95322857948099</v>
      </c>
      <c r="AF10" s="53">
        <f>VLOOKUP($A10,'ADR Raw Data'!$B$6:$BE$49,'ADR Raw Data'!P$1,FALSE)</f>
        <v>162.226437464528</v>
      </c>
      <c r="AG10" s="54">
        <f>VLOOKUP($A10,'ADR Raw Data'!$B$6:$BE$49,'ADR Raw Data'!R$1,FALSE)</f>
        <v>159.76022032369099</v>
      </c>
      <c r="AI10" s="47">
        <f>VLOOKUP($A10,'ADR Raw Data'!$B$6:$BE$49,'ADR Raw Data'!T$1,FALSE)</f>
        <v>4.0589838060470296</v>
      </c>
      <c r="AJ10" s="48">
        <f>VLOOKUP($A10,'ADR Raw Data'!$B$6:$BE$49,'ADR Raw Data'!U$1,FALSE)</f>
        <v>4.4436246784000799</v>
      </c>
      <c r="AK10" s="48">
        <f>VLOOKUP($A10,'ADR Raw Data'!$B$6:$BE$49,'ADR Raw Data'!V$1,FALSE)</f>
        <v>4.6947647206311203</v>
      </c>
      <c r="AL10" s="48">
        <f>VLOOKUP($A10,'ADR Raw Data'!$B$6:$BE$49,'ADR Raw Data'!W$1,FALSE)</f>
        <v>6.1609649001445401</v>
      </c>
      <c r="AM10" s="48">
        <f>VLOOKUP($A10,'ADR Raw Data'!$B$6:$BE$49,'ADR Raw Data'!X$1,FALSE)</f>
        <v>2.7911949208754101</v>
      </c>
      <c r="AN10" s="49">
        <f>VLOOKUP($A10,'ADR Raw Data'!$B$6:$BE$49,'ADR Raw Data'!Y$1,FALSE)</f>
        <v>4.4227177222146699</v>
      </c>
      <c r="AO10" s="48">
        <f>VLOOKUP($A10,'ADR Raw Data'!$B$6:$BE$49,'ADR Raw Data'!AA$1,FALSE)</f>
        <v>0.171988963133897</v>
      </c>
      <c r="AP10" s="48">
        <f>VLOOKUP($A10,'ADR Raw Data'!$B$6:$BE$49,'ADR Raw Data'!AB$1,FALSE)</f>
        <v>-0.15962520162198099</v>
      </c>
      <c r="AQ10" s="49">
        <f>VLOOKUP($A10,'ADR Raw Data'!$B$6:$BE$49,'ADR Raw Data'!AC$1,FALSE)</f>
        <v>5.0588128360997903E-3</v>
      </c>
      <c r="AR10" s="50">
        <f>VLOOKUP($A10,'ADR Raw Data'!$B$6:$BE$49,'ADR Raw Data'!AE$1,FALSE)</f>
        <v>2.9148098438836101</v>
      </c>
      <c r="AS10" s="40"/>
      <c r="AT10" s="51">
        <f>VLOOKUP($A10,'RevPAR Raw Data'!$B$6:$BE$49,'RevPAR Raw Data'!G$1,FALSE)</f>
        <v>82.841538715387102</v>
      </c>
      <c r="AU10" s="52">
        <f>VLOOKUP($A10,'RevPAR Raw Data'!$B$6:$BE$49,'RevPAR Raw Data'!H$1,FALSE)</f>
        <v>117.849385593855</v>
      </c>
      <c r="AV10" s="52">
        <f>VLOOKUP($A10,'RevPAR Raw Data'!$B$6:$BE$49,'RevPAR Raw Data'!I$1,FALSE)</f>
        <v>134.80750757507499</v>
      </c>
      <c r="AW10" s="52">
        <f>VLOOKUP($A10,'RevPAR Raw Data'!$B$6:$BE$49,'RevPAR Raw Data'!J$1,FALSE)</f>
        <v>135.706345963459</v>
      </c>
      <c r="AX10" s="52">
        <f>VLOOKUP($A10,'RevPAR Raw Data'!$B$6:$BE$49,'RevPAR Raw Data'!K$1,FALSE)</f>
        <v>125.61872678726699</v>
      </c>
      <c r="AY10" s="53">
        <f>VLOOKUP($A10,'RevPAR Raw Data'!$B$6:$BE$49,'RevPAR Raw Data'!L$1,FALSE)</f>
        <v>119.364700927009</v>
      </c>
      <c r="AZ10" s="52">
        <f>VLOOKUP($A10,'RevPAR Raw Data'!$B$6:$BE$49,'RevPAR Raw Data'!N$1,FALSE)</f>
        <v>136.504215342153</v>
      </c>
      <c r="BA10" s="52">
        <f>VLOOKUP($A10,'RevPAR Raw Data'!$B$6:$BE$49,'RevPAR Raw Data'!O$1,FALSE)</f>
        <v>137.907792277922</v>
      </c>
      <c r="BB10" s="53">
        <f>VLOOKUP($A10,'RevPAR Raw Data'!$B$6:$BE$49,'RevPAR Raw Data'!P$1,FALSE)</f>
        <v>137.206003810038</v>
      </c>
      <c r="BC10" s="54">
        <f>VLOOKUP($A10,'RevPAR Raw Data'!$B$6:$BE$49,'RevPAR Raw Data'!R$1,FALSE)</f>
        <v>124.46221603644599</v>
      </c>
      <c r="BE10" s="47">
        <f>VLOOKUP($A10,'RevPAR Raw Data'!$B$6:$BE$49,'RevPAR Raw Data'!T$1,FALSE)</f>
        <v>11.604417215150001</v>
      </c>
      <c r="BF10" s="48">
        <f>VLOOKUP($A10,'RevPAR Raw Data'!$B$6:$BE$49,'RevPAR Raw Data'!U$1,FALSE)</f>
        <v>11.0650753581745</v>
      </c>
      <c r="BG10" s="48">
        <f>VLOOKUP($A10,'RevPAR Raw Data'!$B$6:$BE$49,'RevPAR Raw Data'!V$1,FALSE)</f>
        <v>8.3756567126600601</v>
      </c>
      <c r="BH10" s="48">
        <f>VLOOKUP($A10,'RevPAR Raw Data'!$B$6:$BE$49,'RevPAR Raw Data'!W$1,FALSE)</f>
        <v>10.7606394347115</v>
      </c>
      <c r="BI10" s="48">
        <f>VLOOKUP($A10,'RevPAR Raw Data'!$B$6:$BE$49,'RevPAR Raw Data'!X$1,FALSE)</f>
        <v>3.80079212498815</v>
      </c>
      <c r="BJ10" s="49">
        <f>VLOOKUP($A10,'RevPAR Raw Data'!$B$6:$BE$49,'RevPAR Raw Data'!Y$1,FALSE)</f>
        <v>8.8564472186500502</v>
      </c>
      <c r="BK10" s="48">
        <f>VLOOKUP($A10,'RevPAR Raw Data'!$B$6:$BE$49,'RevPAR Raw Data'!AA$1,FALSE)</f>
        <v>-0.75427960732884602</v>
      </c>
      <c r="BL10" s="48">
        <f>VLOOKUP($A10,'RevPAR Raw Data'!$B$6:$BE$49,'RevPAR Raw Data'!AB$1,FALSE)</f>
        <v>-1.0777983067997601</v>
      </c>
      <c r="BM10" s="49">
        <f>VLOOKUP($A10,'RevPAR Raw Data'!$B$6:$BE$49,'RevPAR Raw Data'!AC$1,FALSE)</f>
        <v>-0.91713040310793903</v>
      </c>
      <c r="BN10" s="50">
        <f>VLOOKUP($A10,'RevPAR Raw Data'!$B$6:$BE$49,'RevPAR Raw Data'!AE$1,FALSE)</f>
        <v>5.5763319810393304</v>
      </c>
    </row>
    <row r="11" spans="1:66" x14ac:dyDescent="0.25">
      <c r="A11" s="63" t="s">
        <v>120</v>
      </c>
      <c r="B11" s="47">
        <f>VLOOKUP($A11,'Occupancy Raw Data'!$B$8:$BE$51,'Occupancy Raw Data'!G$3,FALSE)</f>
        <v>53.358710255261897</v>
      </c>
      <c r="C11" s="48">
        <f>VLOOKUP($A11,'Occupancy Raw Data'!$B$8:$BE$51,'Occupancy Raw Data'!H$3,FALSE)</f>
        <v>69.371050405533097</v>
      </c>
      <c r="D11" s="48">
        <f>VLOOKUP($A11,'Occupancy Raw Data'!$B$8:$BE$51,'Occupancy Raw Data'!I$3,FALSE)</f>
        <v>75.361994327511496</v>
      </c>
      <c r="E11" s="48">
        <f>VLOOKUP($A11,'Occupancy Raw Data'!$B$8:$BE$51,'Occupancy Raw Data'!J$3,FALSE)</f>
        <v>76.785092302333595</v>
      </c>
      <c r="F11" s="48">
        <f>VLOOKUP($A11,'Occupancy Raw Data'!$B$8:$BE$51,'Occupancy Raw Data'!K$3,FALSE)</f>
        <v>76.168084788774394</v>
      </c>
      <c r="G11" s="49">
        <f>VLOOKUP($A11,'Occupancy Raw Data'!$B$8:$BE$51,'Occupancy Raw Data'!L$3,FALSE)</f>
        <v>70.208986415882904</v>
      </c>
      <c r="H11" s="48">
        <f>VLOOKUP($A11,'Occupancy Raw Data'!$B$8:$BE$51,'Occupancy Raw Data'!N$3,FALSE)</f>
        <v>83.420411006617897</v>
      </c>
      <c r="I11" s="48">
        <f>VLOOKUP($A11,'Occupancy Raw Data'!$B$8:$BE$51,'Occupancy Raw Data'!O$3,FALSE)</f>
        <v>83.681644026471602</v>
      </c>
      <c r="J11" s="49">
        <f>VLOOKUP($A11,'Occupancy Raw Data'!$B$8:$BE$51,'Occupancy Raw Data'!P$3,FALSE)</f>
        <v>83.551027516544707</v>
      </c>
      <c r="K11" s="50">
        <f>VLOOKUP($A11,'Occupancy Raw Data'!$B$8:$BE$51,'Occupancy Raw Data'!R$3,FALSE)</f>
        <v>74.020998158929103</v>
      </c>
      <c r="M11" s="47">
        <f>VLOOKUP($A11,'Occupancy Raw Data'!$B$8:$BE$51,'Occupancy Raw Data'!T$3,FALSE)</f>
        <v>2.4100452180893002</v>
      </c>
      <c r="N11" s="48">
        <f>VLOOKUP($A11,'Occupancy Raw Data'!$B$8:$BE$51,'Occupancy Raw Data'!U$3,FALSE)</f>
        <v>6.2152031914638002</v>
      </c>
      <c r="O11" s="48">
        <f>VLOOKUP($A11,'Occupancy Raw Data'!$B$8:$BE$51,'Occupancy Raw Data'!V$3,FALSE)</f>
        <v>4.1843011068244103</v>
      </c>
      <c r="P11" s="48">
        <f>VLOOKUP($A11,'Occupancy Raw Data'!$B$8:$BE$51,'Occupancy Raw Data'!W$3,FALSE)</f>
        <v>4.2559046411214796</v>
      </c>
      <c r="Q11" s="48">
        <f>VLOOKUP($A11,'Occupancy Raw Data'!$B$8:$BE$51,'Occupancy Raw Data'!X$3,FALSE)</f>
        <v>3.0402267241583201</v>
      </c>
      <c r="R11" s="49">
        <f>VLOOKUP($A11,'Occupancy Raw Data'!$B$8:$BE$51,'Occupancy Raw Data'!Y$3,FALSE)</f>
        <v>4.0683897499915496</v>
      </c>
      <c r="S11" s="48">
        <f>VLOOKUP($A11,'Occupancy Raw Data'!$B$8:$BE$51,'Occupancy Raw Data'!AA$3,FALSE)</f>
        <v>3.3848277579592301</v>
      </c>
      <c r="T11" s="48">
        <f>VLOOKUP($A11,'Occupancy Raw Data'!$B$8:$BE$51,'Occupancy Raw Data'!AB$3,FALSE)</f>
        <v>2.9356206294382301</v>
      </c>
      <c r="U11" s="49">
        <f>VLOOKUP($A11,'Occupancy Raw Data'!$B$8:$BE$51,'Occupancy Raw Data'!AC$3,FALSE)</f>
        <v>3.1593840569289502</v>
      </c>
      <c r="V11" s="50">
        <f>VLOOKUP($A11,'Occupancy Raw Data'!$B$8:$BE$51,'Occupancy Raw Data'!AE$3,FALSE)</f>
        <v>3.7734908837127898</v>
      </c>
      <c r="X11" s="51">
        <f>VLOOKUP($A11,'ADR Raw Data'!$B$6:$BE$49,'ADR Raw Data'!G$1,FALSE)</f>
        <v>112.85855784025701</v>
      </c>
      <c r="Y11" s="52">
        <f>VLOOKUP($A11,'ADR Raw Data'!$B$6:$BE$49,'ADR Raw Data'!H$1,FALSE)</f>
        <v>121.806609403579</v>
      </c>
      <c r="Z11" s="52">
        <f>VLOOKUP($A11,'ADR Raw Data'!$B$6:$BE$49,'ADR Raw Data'!I$1,FALSE)</f>
        <v>126.485223333663</v>
      </c>
      <c r="AA11" s="52">
        <f>VLOOKUP($A11,'ADR Raw Data'!$B$6:$BE$49,'ADR Raw Data'!J$1,FALSE)</f>
        <v>126.50181252632601</v>
      </c>
      <c r="AB11" s="52">
        <f>VLOOKUP($A11,'ADR Raw Data'!$B$6:$BE$49,'ADR Raw Data'!K$1,FALSE)</f>
        <v>125.51977037399899</v>
      </c>
      <c r="AC11" s="53">
        <f>VLOOKUP($A11,'ADR Raw Data'!$B$6:$BE$49,'ADR Raw Data'!L$1,FALSE)</f>
        <v>123.283568912607</v>
      </c>
      <c r="AD11" s="52">
        <f>VLOOKUP($A11,'ADR Raw Data'!$B$6:$BE$49,'ADR Raw Data'!N$1,FALSE)</f>
        <v>145.05843811512</v>
      </c>
      <c r="AE11" s="52">
        <f>VLOOKUP($A11,'ADR Raw Data'!$B$6:$BE$49,'ADR Raw Data'!O$1,FALSE)</f>
        <v>145.09513958674</v>
      </c>
      <c r="AF11" s="53">
        <f>VLOOKUP($A11,'ADR Raw Data'!$B$6:$BE$49,'ADR Raw Data'!P$1,FALSE)</f>
        <v>145.07681753889599</v>
      </c>
      <c r="AG11" s="54">
        <f>VLOOKUP($A11,'ADR Raw Data'!$B$6:$BE$49,'ADR Raw Data'!R$1,FALSE)</f>
        <v>130.311876944647</v>
      </c>
      <c r="AI11" s="47">
        <f>VLOOKUP($A11,'ADR Raw Data'!$B$6:$BE$49,'ADR Raw Data'!T$1,FALSE)</f>
        <v>0.16825483673797501</v>
      </c>
      <c r="AJ11" s="48">
        <f>VLOOKUP($A11,'ADR Raw Data'!$B$6:$BE$49,'ADR Raw Data'!U$1,FALSE)</f>
        <v>5.7665613105188402</v>
      </c>
      <c r="AK11" s="48">
        <f>VLOOKUP($A11,'ADR Raw Data'!$B$6:$BE$49,'ADR Raw Data'!V$1,FALSE)</f>
        <v>6.6308547833348097</v>
      </c>
      <c r="AL11" s="48">
        <f>VLOOKUP($A11,'ADR Raw Data'!$B$6:$BE$49,'ADR Raw Data'!W$1,FALSE)</f>
        <v>6.5196084663131604</v>
      </c>
      <c r="AM11" s="48">
        <f>VLOOKUP($A11,'ADR Raw Data'!$B$6:$BE$49,'ADR Raw Data'!X$1,FALSE)</f>
        <v>2.9237079539079001</v>
      </c>
      <c r="AN11" s="49">
        <f>VLOOKUP($A11,'ADR Raw Data'!$B$6:$BE$49,'ADR Raw Data'!Y$1,FALSE)</f>
        <v>4.6612625947386901</v>
      </c>
      <c r="AO11" s="48">
        <f>VLOOKUP($A11,'ADR Raw Data'!$B$6:$BE$49,'ADR Raw Data'!AA$1,FALSE)</f>
        <v>0.35684747849222598</v>
      </c>
      <c r="AP11" s="48">
        <f>VLOOKUP($A11,'ADR Raw Data'!$B$6:$BE$49,'ADR Raw Data'!AB$1,FALSE)</f>
        <v>0.57712092582769803</v>
      </c>
      <c r="AQ11" s="49">
        <f>VLOOKUP($A11,'ADR Raw Data'!$B$6:$BE$49,'ADR Raw Data'!AC$1,FALSE)</f>
        <v>0.46726169892453201</v>
      </c>
      <c r="AR11" s="50">
        <f>VLOOKUP($A11,'ADR Raw Data'!$B$6:$BE$49,'ADR Raw Data'!AE$1,FALSE)</f>
        <v>3.0740862961077702</v>
      </c>
      <c r="AS11" s="40"/>
      <c r="AT11" s="51">
        <f>VLOOKUP($A11,'RevPAR Raw Data'!$B$6:$BE$49,'RevPAR Raw Data'!G$1,FALSE)</f>
        <v>60.219870876250098</v>
      </c>
      <c r="AU11" s="52">
        <f>VLOOKUP($A11,'RevPAR Raw Data'!$B$6:$BE$49,'RevPAR Raw Data'!H$1,FALSE)</f>
        <v>84.498524406627794</v>
      </c>
      <c r="AV11" s="52">
        <f>VLOOKUP($A11,'RevPAR Raw Data'!$B$6:$BE$49,'RevPAR Raw Data'!I$1,FALSE)</f>
        <v>95.321786833855697</v>
      </c>
      <c r="AW11" s="52">
        <f>VLOOKUP($A11,'RevPAR Raw Data'!$B$6:$BE$49,'RevPAR Raw Data'!J$1,FALSE)</f>
        <v>97.1345335124645</v>
      </c>
      <c r="AX11" s="52">
        <f>VLOOKUP($A11,'RevPAR Raw Data'!$B$6:$BE$49,'RevPAR Raw Data'!K$1,FALSE)</f>
        <v>95.606005125143</v>
      </c>
      <c r="AY11" s="53">
        <f>VLOOKUP($A11,'RevPAR Raw Data'!$B$6:$BE$49,'RevPAR Raw Data'!L$1,FALSE)</f>
        <v>86.556144150868207</v>
      </c>
      <c r="AZ11" s="52">
        <f>VLOOKUP($A11,'RevPAR Raw Data'!$B$6:$BE$49,'RevPAR Raw Data'!N$1,FALSE)</f>
        <v>121.008345275414</v>
      </c>
      <c r="BA11" s="52">
        <f>VLOOKUP($A11,'RevPAR Raw Data'!$B$6:$BE$49,'RevPAR Raw Data'!O$1,FALSE)</f>
        <v>121.417998208687</v>
      </c>
      <c r="BB11" s="53">
        <f>VLOOKUP($A11,'RevPAR Raw Data'!$B$6:$BE$49,'RevPAR Raw Data'!P$1,FALSE)</f>
        <v>121.213171742051</v>
      </c>
      <c r="BC11" s="54">
        <f>VLOOKUP($A11,'RevPAR Raw Data'!$B$6:$BE$49,'RevPAR Raw Data'!R$1,FALSE)</f>
        <v>96.458152034063303</v>
      </c>
      <c r="BE11" s="47">
        <f>VLOOKUP($A11,'RevPAR Raw Data'!$B$6:$BE$49,'RevPAR Raw Data'!T$1,FALSE)</f>
        <v>2.5823550724742801</v>
      </c>
      <c r="BF11" s="48">
        <f>VLOOKUP($A11,'RevPAR Raw Data'!$B$6:$BE$49,'RevPAR Raw Data'!U$1,FALSE)</f>
        <v>12.3401680045917</v>
      </c>
      <c r="BG11" s="48">
        <f>VLOOKUP($A11,'RevPAR Raw Data'!$B$6:$BE$49,'RevPAR Raw Data'!V$1,FALSE)</f>
        <v>11.092610820250201</v>
      </c>
      <c r="BH11" s="48">
        <f>VLOOKUP($A11,'RevPAR Raw Data'!$B$6:$BE$49,'RevPAR Raw Data'!W$1,FALSE)</f>
        <v>11.0529814267354</v>
      </c>
      <c r="BI11" s="48">
        <f>VLOOKUP($A11,'RevPAR Raw Data'!$B$6:$BE$49,'RevPAR Raw Data'!X$1,FALSE)</f>
        <v>6.0528220286172703</v>
      </c>
      <c r="BJ11" s="49">
        <f>VLOOKUP($A11,'RevPAR Raw Data'!$B$6:$BE$49,'RevPAR Raw Data'!Y$1,FALSE)</f>
        <v>8.9192906743547908</v>
      </c>
      <c r="BK11" s="48">
        <f>VLOOKUP($A11,'RevPAR Raw Data'!$B$6:$BE$49,'RevPAR Raw Data'!AA$1,FALSE)</f>
        <v>3.75375390895704</v>
      </c>
      <c r="BL11" s="48">
        <f>VLOOKUP($A11,'RevPAR Raw Data'!$B$6:$BE$49,'RevPAR Raw Data'!AB$1,FALSE)</f>
        <v>3.5296836362213302</v>
      </c>
      <c r="BM11" s="49">
        <f>VLOOKUP($A11,'RevPAR Raw Data'!$B$6:$BE$49,'RevPAR Raw Data'!AC$1,FALSE)</f>
        <v>3.64140834747344</v>
      </c>
      <c r="BN11" s="50">
        <f>VLOOKUP($A11,'RevPAR Raw Data'!$B$6:$BE$49,'RevPAR Raw Data'!AE$1,FALSE)</f>
        <v>6.96357754596165</v>
      </c>
    </row>
    <row r="12" spans="1:66" x14ac:dyDescent="0.25">
      <c r="A12" s="63" t="s">
        <v>121</v>
      </c>
      <c r="B12" s="47">
        <f>VLOOKUP($A12,'Occupancy Raw Data'!$B$8:$BE$51,'Occupancy Raw Data'!G$3,FALSE)</f>
        <v>52.641073080481</v>
      </c>
      <c r="C12" s="48">
        <f>VLOOKUP($A12,'Occupancy Raw Data'!$B$8:$BE$51,'Occupancy Raw Data'!H$3,FALSE)</f>
        <v>62.668825161887099</v>
      </c>
      <c r="D12" s="48">
        <f>VLOOKUP($A12,'Occupancy Raw Data'!$B$8:$BE$51,'Occupancy Raw Data'!I$3,FALSE)</f>
        <v>66.267345050878802</v>
      </c>
      <c r="E12" s="48">
        <f>VLOOKUP($A12,'Occupancy Raw Data'!$B$8:$BE$51,'Occupancy Raw Data'!J$3,FALSE)</f>
        <v>68.066604995374604</v>
      </c>
      <c r="F12" s="48">
        <f>VLOOKUP($A12,'Occupancy Raw Data'!$B$8:$BE$51,'Occupancy Raw Data'!K$3,FALSE)</f>
        <v>67.308048103607703</v>
      </c>
      <c r="G12" s="49">
        <f>VLOOKUP($A12,'Occupancy Raw Data'!$B$8:$BE$51,'Occupancy Raw Data'!L$3,FALSE)</f>
        <v>63.390379278445799</v>
      </c>
      <c r="H12" s="48">
        <f>VLOOKUP($A12,'Occupancy Raw Data'!$B$8:$BE$51,'Occupancy Raw Data'!N$3,FALSE)</f>
        <v>74.736355226641905</v>
      </c>
      <c r="I12" s="48">
        <f>VLOOKUP($A12,'Occupancy Raw Data'!$B$8:$BE$51,'Occupancy Raw Data'!O$3,FALSE)</f>
        <v>76.110083256244195</v>
      </c>
      <c r="J12" s="49">
        <f>VLOOKUP($A12,'Occupancy Raw Data'!$B$8:$BE$51,'Occupancy Raw Data'!P$3,FALSE)</f>
        <v>75.423219241443107</v>
      </c>
      <c r="K12" s="50">
        <f>VLOOKUP($A12,'Occupancy Raw Data'!$B$8:$BE$51,'Occupancy Raw Data'!R$3,FALSE)</f>
        <v>66.828333553587896</v>
      </c>
      <c r="M12" s="47">
        <f>VLOOKUP($A12,'Occupancy Raw Data'!$B$8:$BE$51,'Occupancy Raw Data'!T$3,FALSE)</f>
        <v>2.4444156776963601</v>
      </c>
      <c r="N12" s="48">
        <f>VLOOKUP($A12,'Occupancy Raw Data'!$B$8:$BE$51,'Occupancy Raw Data'!U$3,FALSE)</f>
        <v>7.7925508238129604</v>
      </c>
      <c r="O12" s="48">
        <f>VLOOKUP($A12,'Occupancy Raw Data'!$B$8:$BE$51,'Occupancy Raw Data'!V$3,FALSE)</f>
        <v>7.3061301346562999</v>
      </c>
      <c r="P12" s="48">
        <f>VLOOKUP($A12,'Occupancy Raw Data'!$B$8:$BE$51,'Occupancy Raw Data'!W$3,FALSE)</f>
        <v>6.0675456409801498</v>
      </c>
      <c r="Q12" s="48">
        <f>VLOOKUP($A12,'Occupancy Raw Data'!$B$8:$BE$51,'Occupancy Raw Data'!X$3,FALSE)</f>
        <v>2.9464340777939202</v>
      </c>
      <c r="R12" s="49">
        <f>VLOOKUP($A12,'Occupancy Raw Data'!$B$8:$BE$51,'Occupancy Raw Data'!Y$3,FALSE)</f>
        <v>5.35798446241051</v>
      </c>
      <c r="S12" s="48">
        <f>VLOOKUP($A12,'Occupancy Raw Data'!$B$8:$BE$51,'Occupancy Raw Data'!AA$3,FALSE)</f>
        <v>3.9427365324177202</v>
      </c>
      <c r="T12" s="48">
        <f>VLOOKUP($A12,'Occupancy Raw Data'!$B$8:$BE$51,'Occupancy Raw Data'!AB$3,FALSE)</f>
        <v>4.6669392015885798</v>
      </c>
      <c r="U12" s="49">
        <f>VLOOKUP($A12,'Occupancy Raw Data'!$B$8:$BE$51,'Occupancy Raw Data'!AC$3,FALSE)</f>
        <v>4.3068784557942701</v>
      </c>
      <c r="V12" s="50">
        <f>VLOOKUP($A12,'Occupancy Raw Data'!$B$8:$BE$51,'Occupancy Raw Data'!AE$3,FALSE)</f>
        <v>5.0167377456023701</v>
      </c>
      <c r="X12" s="51">
        <f>VLOOKUP($A12,'ADR Raw Data'!$B$6:$BE$49,'ADR Raw Data'!G$1,FALSE)</f>
        <v>81.793903874879106</v>
      </c>
      <c r="Y12" s="52">
        <f>VLOOKUP($A12,'ADR Raw Data'!$B$6:$BE$49,'ADR Raw Data'!H$1,FALSE)</f>
        <v>84.8691932983984</v>
      </c>
      <c r="Z12" s="52">
        <f>VLOOKUP($A12,'ADR Raw Data'!$B$6:$BE$49,'ADR Raw Data'!I$1,FALSE)</f>
        <v>87.395205555943306</v>
      </c>
      <c r="AA12" s="52">
        <f>VLOOKUP($A12,'ADR Raw Data'!$B$6:$BE$49,'ADR Raw Data'!J$1,FALSE)</f>
        <v>87.8557733079641</v>
      </c>
      <c r="AB12" s="52">
        <f>VLOOKUP($A12,'ADR Raw Data'!$B$6:$BE$49,'ADR Raw Data'!K$1,FALSE)</f>
        <v>88.479751236943301</v>
      </c>
      <c r="AC12" s="53">
        <f>VLOOKUP($A12,'ADR Raw Data'!$B$6:$BE$49,'ADR Raw Data'!L$1,FALSE)</f>
        <v>86.294682670558103</v>
      </c>
      <c r="AD12" s="52">
        <f>VLOOKUP($A12,'ADR Raw Data'!$B$6:$BE$49,'ADR Raw Data'!N$1,FALSE)</f>
        <v>99.556173412551004</v>
      </c>
      <c r="AE12" s="52">
        <f>VLOOKUP($A12,'ADR Raw Data'!$B$6:$BE$49,'ADR Raw Data'!O$1,FALSE)</f>
        <v>101.057091461561</v>
      </c>
      <c r="AF12" s="53">
        <f>VLOOKUP($A12,'ADR Raw Data'!$B$6:$BE$49,'ADR Raw Data'!P$1,FALSE)</f>
        <v>100.31346671572599</v>
      </c>
      <c r="AG12" s="54">
        <f>VLOOKUP($A12,'ADR Raw Data'!$B$6:$BE$49,'ADR Raw Data'!R$1,FALSE)</f>
        <v>90.815185390258804</v>
      </c>
      <c r="AI12" s="47">
        <f>VLOOKUP($A12,'ADR Raw Data'!$B$6:$BE$49,'ADR Raw Data'!T$1,FALSE)</f>
        <v>-2.8362280146715801</v>
      </c>
      <c r="AJ12" s="48">
        <f>VLOOKUP($A12,'ADR Raw Data'!$B$6:$BE$49,'ADR Raw Data'!U$1,FALSE)</f>
        <v>0.356016289213825</v>
      </c>
      <c r="AK12" s="48">
        <f>VLOOKUP($A12,'ADR Raw Data'!$B$6:$BE$49,'ADR Raw Data'!V$1,FALSE)</f>
        <v>0.91678074484485506</v>
      </c>
      <c r="AL12" s="48">
        <f>VLOOKUP($A12,'ADR Raw Data'!$B$6:$BE$49,'ADR Raw Data'!W$1,FALSE)</f>
        <v>0.85096977364287696</v>
      </c>
      <c r="AM12" s="48">
        <f>VLOOKUP($A12,'ADR Raw Data'!$B$6:$BE$49,'ADR Raw Data'!X$1,FALSE)</f>
        <v>0.26515883997341699</v>
      </c>
      <c r="AN12" s="49">
        <f>VLOOKUP($A12,'ADR Raw Data'!$B$6:$BE$49,'ADR Raw Data'!Y$1,FALSE)</f>
        <v>3.80024056654557E-2</v>
      </c>
      <c r="AO12" s="48">
        <f>VLOOKUP($A12,'ADR Raw Data'!$B$6:$BE$49,'ADR Raw Data'!AA$1,FALSE)</f>
        <v>-3.3053269956579001</v>
      </c>
      <c r="AP12" s="48">
        <f>VLOOKUP($A12,'ADR Raw Data'!$B$6:$BE$49,'ADR Raw Data'!AB$1,FALSE)</f>
        <v>-2.5369105882806999</v>
      </c>
      <c r="AQ12" s="49">
        <f>VLOOKUP($A12,'ADR Raw Data'!$B$6:$BE$49,'ADR Raw Data'!AC$1,FALSE)</f>
        <v>-2.9150784274460499</v>
      </c>
      <c r="AR12" s="50">
        <f>VLOOKUP($A12,'ADR Raw Data'!$B$6:$BE$49,'ADR Raw Data'!AE$1,FALSE)</f>
        <v>-1.07459044227876</v>
      </c>
      <c r="AS12" s="40"/>
      <c r="AT12" s="51">
        <f>VLOOKUP($A12,'RevPAR Raw Data'!$B$6:$BE$49,'RevPAR Raw Data'!G$1,FALSE)</f>
        <v>43.057188714153497</v>
      </c>
      <c r="AU12" s="52">
        <f>VLOOKUP($A12,'RevPAR Raw Data'!$B$6:$BE$49,'RevPAR Raw Data'!H$1,FALSE)</f>
        <v>53.186526364477302</v>
      </c>
      <c r="AV12" s="52">
        <f>VLOOKUP($A12,'RevPAR Raw Data'!$B$6:$BE$49,'RevPAR Raw Data'!I$1,FALSE)</f>
        <v>57.914482423681697</v>
      </c>
      <c r="AW12" s="52">
        <f>VLOOKUP($A12,'RevPAR Raw Data'!$B$6:$BE$49,'RevPAR Raw Data'!J$1,FALSE)</f>
        <v>59.800442183163703</v>
      </c>
      <c r="AX12" s="52">
        <f>VLOOKUP($A12,'RevPAR Raw Data'!$B$6:$BE$49,'RevPAR Raw Data'!K$1,FALSE)</f>
        <v>59.553993524514297</v>
      </c>
      <c r="AY12" s="53">
        <f>VLOOKUP($A12,'RevPAR Raw Data'!$B$6:$BE$49,'RevPAR Raw Data'!L$1,FALSE)</f>
        <v>54.702526641998098</v>
      </c>
      <c r="AZ12" s="52">
        <f>VLOOKUP($A12,'RevPAR Raw Data'!$B$6:$BE$49,'RevPAR Raw Data'!N$1,FALSE)</f>
        <v>74.404655411655796</v>
      </c>
      <c r="BA12" s="52">
        <f>VLOOKUP($A12,'RevPAR Raw Data'!$B$6:$BE$49,'RevPAR Raw Data'!O$1,FALSE)</f>
        <v>76.9146364477335</v>
      </c>
      <c r="BB12" s="53">
        <f>VLOOKUP($A12,'RevPAR Raw Data'!$B$6:$BE$49,'RevPAR Raw Data'!P$1,FALSE)</f>
        <v>75.659645929694705</v>
      </c>
      <c r="BC12" s="54">
        <f>VLOOKUP($A12,'RevPAR Raw Data'!$B$6:$BE$49,'RevPAR Raw Data'!R$1,FALSE)</f>
        <v>60.690275009911403</v>
      </c>
      <c r="BE12" s="47">
        <f>VLOOKUP($A12,'RevPAR Raw Data'!$B$6:$BE$49,'RevPAR Raw Data'!T$1,FALSE)</f>
        <v>-0.46114153922106299</v>
      </c>
      <c r="BF12" s="48">
        <f>VLOOKUP($A12,'RevPAR Raw Data'!$B$6:$BE$49,'RevPAR Raw Data'!U$1,FALSE)</f>
        <v>8.1763098633048301</v>
      </c>
      <c r="BG12" s="48">
        <f>VLOOKUP($A12,'RevPAR Raw Data'!$B$6:$BE$49,'RevPAR Raw Data'!V$1,FALSE)</f>
        <v>8.2898920737689892</v>
      </c>
      <c r="BH12" s="48">
        <f>VLOOKUP($A12,'RevPAR Raw Data'!$B$6:$BE$49,'RevPAR Raw Data'!W$1,FALSE)</f>
        <v>6.9701483940297502</v>
      </c>
      <c r="BI12" s="48">
        <f>VLOOKUP($A12,'RevPAR Raw Data'!$B$6:$BE$49,'RevPAR Raw Data'!X$1,FALSE)</f>
        <v>3.2194056481886002</v>
      </c>
      <c r="BJ12" s="49">
        <f>VLOOKUP($A12,'RevPAR Raw Data'!$B$6:$BE$49,'RevPAR Raw Data'!Y$1,FALSE)</f>
        <v>5.3980230310668604</v>
      </c>
      <c r="BK12" s="48">
        <f>VLOOKUP($A12,'RevPAR Raw Data'!$B$6:$BE$49,'RevPAR Raw Data'!AA$1,FALSE)</f>
        <v>0.50708920178614303</v>
      </c>
      <c r="BL12" s="48">
        <f>VLOOKUP($A12,'RevPAR Raw Data'!$B$6:$BE$49,'RevPAR Raw Data'!AB$1,FALSE)</f>
        <v>2.0116325385541498</v>
      </c>
      <c r="BM12" s="49">
        <f>VLOOKUP($A12,'RevPAR Raw Data'!$B$6:$BE$49,'RevPAR Raw Data'!AC$1,FALSE)</f>
        <v>1.2662511435870301</v>
      </c>
      <c r="BN12" s="50">
        <f>VLOOKUP($A12,'RevPAR Raw Data'!$B$6:$BE$49,'RevPAR Raw Data'!AE$1,FALSE)</f>
        <v>3.8882379189951699</v>
      </c>
    </row>
    <row r="13" spans="1:66" x14ac:dyDescent="0.25">
      <c r="A13" s="63" t="s">
        <v>122</v>
      </c>
      <c r="B13" s="47">
        <f>VLOOKUP($A13,'Occupancy Raw Data'!$B$8:$BE$51,'Occupancy Raw Data'!G$3,FALSE)</f>
        <v>48.491785227898298</v>
      </c>
      <c r="C13" s="48">
        <f>VLOOKUP($A13,'Occupancy Raw Data'!$B$8:$BE$51,'Occupancy Raw Data'!H$3,FALSE)</f>
        <v>51.989220828141697</v>
      </c>
      <c r="D13" s="48">
        <f>VLOOKUP($A13,'Occupancy Raw Data'!$B$8:$BE$51,'Occupancy Raw Data'!I$3,FALSE)</f>
        <v>52.8700993886007</v>
      </c>
      <c r="E13" s="48">
        <f>VLOOKUP($A13,'Occupancy Raw Data'!$B$8:$BE$51,'Occupancy Raw Data'!J$3,FALSE)</f>
        <v>53.614789487409801</v>
      </c>
      <c r="F13" s="48">
        <f>VLOOKUP($A13,'Occupancy Raw Data'!$B$8:$BE$51,'Occupancy Raw Data'!K$3,FALSE)</f>
        <v>54.684013792703702</v>
      </c>
      <c r="G13" s="49">
        <f>VLOOKUP($A13,'Occupancy Raw Data'!$B$8:$BE$51,'Occupancy Raw Data'!L$3,FALSE)</f>
        <v>52.3299817449508</v>
      </c>
      <c r="H13" s="48">
        <f>VLOOKUP($A13,'Occupancy Raw Data'!$B$8:$BE$51,'Occupancy Raw Data'!N$3,FALSE)</f>
        <v>63.110312653936397</v>
      </c>
      <c r="I13" s="48">
        <f>VLOOKUP($A13,'Occupancy Raw Data'!$B$8:$BE$51,'Occupancy Raw Data'!O$3,FALSE)</f>
        <v>64.576511836805594</v>
      </c>
      <c r="J13" s="49">
        <f>VLOOKUP($A13,'Occupancy Raw Data'!$B$8:$BE$51,'Occupancy Raw Data'!P$3,FALSE)</f>
        <v>63.843412245370999</v>
      </c>
      <c r="K13" s="50">
        <f>VLOOKUP($A13,'Occupancy Raw Data'!$B$8:$BE$51,'Occupancy Raw Data'!R$3,FALSE)</f>
        <v>55.619533316499499</v>
      </c>
      <c r="M13" s="47">
        <f>VLOOKUP($A13,'Occupancy Raw Data'!$B$8:$BE$51,'Occupancy Raw Data'!T$3,FALSE)</f>
        <v>0.82517327388757</v>
      </c>
      <c r="N13" s="48">
        <f>VLOOKUP($A13,'Occupancy Raw Data'!$B$8:$BE$51,'Occupancy Raw Data'!U$3,FALSE)</f>
        <v>4.0178618878825603</v>
      </c>
      <c r="O13" s="48">
        <f>VLOOKUP($A13,'Occupancy Raw Data'!$B$8:$BE$51,'Occupancy Raw Data'!V$3,FALSE)</f>
        <v>3.4217050255001702</v>
      </c>
      <c r="P13" s="48">
        <f>VLOOKUP($A13,'Occupancy Raw Data'!$B$8:$BE$51,'Occupancy Raw Data'!W$3,FALSE)</f>
        <v>1.7396760406383101</v>
      </c>
      <c r="Q13" s="48">
        <f>VLOOKUP($A13,'Occupancy Raw Data'!$B$8:$BE$51,'Occupancy Raw Data'!X$3,FALSE)</f>
        <v>-1.03794644520614</v>
      </c>
      <c r="R13" s="49">
        <f>VLOOKUP($A13,'Occupancy Raw Data'!$B$8:$BE$51,'Occupancy Raw Data'!Y$3,FALSE)</f>
        <v>1.7489521599942299</v>
      </c>
      <c r="S13" s="48">
        <f>VLOOKUP($A13,'Occupancy Raw Data'!$B$8:$BE$51,'Occupancy Raw Data'!AA$3,FALSE)</f>
        <v>-1.20148526067993</v>
      </c>
      <c r="T13" s="48">
        <f>VLOOKUP($A13,'Occupancy Raw Data'!$B$8:$BE$51,'Occupancy Raw Data'!AB$3,FALSE)</f>
        <v>-2.28205542644384</v>
      </c>
      <c r="U13" s="49">
        <f>VLOOKUP($A13,'Occupancy Raw Data'!$B$8:$BE$51,'Occupancy Raw Data'!AC$3,FALSE)</f>
        <v>-1.7509445614516099</v>
      </c>
      <c r="V13" s="50">
        <f>VLOOKUP($A13,'Occupancy Raw Data'!$B$8:$BE$51,'Occupancy Raw Data'!AE$3,FALSE)</f>
        <v>0.57396499405970702</v>
      </c>
      <c r="X13" s="51">
        <f>VLOOKUP($A13,'ADR Raw Data'!$B$6:$BE$49,'ADR Raw Data'!G$1,FALSE)</f>
        <v>63.513939510008903</v>
      </c>
      <c r="Y13" s="52">
        <f>VLOOKUP($A13,'ADR Raw Data'!$B$6:$BE$49,'ADR Raw Data'!H$1,FALSE)</f>
        <v>63.8987116653661</v>
      </c>
      <c r="Z13" s="52">
        <f>VLOOKUP($A13,'ADR Raw Data'!$B$6:$BE$49,'ADR Raw Data'!I$1,FALSE)</f>
        <v>64.386610150169901</v>
      </c>
      <c r="AA13" s="52">
        <f>VLOOKUP($A13,'ADR Raw Data'!$B$6:$BE$49,'ADR Raw Data'!J$1,FALSE)</f>
        <v>64.661907955466603</v>
      </c>
      <c r="AB13" s="52">
        <f>VLOOKUP($A13,'ADR Raw Data'!$B$6:$BE$49,'ADR Raw Data'!K$1,FALSE)</f>
        <v>65.415732746926594</v>
      </c>
      <c r="AC13" s="53">
        <f>VLOOKUP($A13,'ADR Raw Data'!$B$6:$BE$49,'ADR Raw Data'!L$1,FALSE)</f>
        <v>64.399427921991602</v>
      </c>
      <c r="AD13" s="52">
        <f>VLOOKUP($A13,'ADR Raw Data'!$B$6:$BE$49,'ADR Raw Data'!N$1,FALSE)</f>
        <v>74.591767180899893</v>
      </c>
      <c r="AE13" s="52">
        <f>VLOOKUP($A13,'ADR Raw Data'!$B$6:$BE$49,'ADR Raw Data'!O$1,FALSE)</f>
        <v>75.672240505249903</v>
      </c>
      <c r="AF13" s="53">
        <f>VLOOKUP($A13,'ADR Raw Data'!$B$6:$BE$49,'ADR Raw Data'!P$1,FALSE)</f>
        <v>75.138207259565107</v>
      </c>
      <c r="AG13" s="54">
        <f>VLOOKUP($A13,'ADR Raw Data'!$B$6:$BE$49,'ADR Raw Data'!R$1,FALSE)</f>
        <v>67.921316599684403</v>
      </c>
      <c r="AI13" s="47">
        <f>VLOOKUP($A13,'ADR Raw Data'!$B$6:$BE$49,'ADR Raw Data'!T$1,FALSE)</f>
        <v>-1.0658086373067399</v>
      </c>
      <c r="AJ13" s="48">
        <f>VLOOKUP($A13,'ADR Raw Data'!$B$6:$BE$49,'ADR Raw Data'!U$1,FALSE)</f>
        <v>1.56645322130864</v>
      </c>
      <c r="AK13" s="48">
        <f>VLOOKUP($A13,'ADR Raw Data'!$B$6:$BE$49,'ADR Raw Data'!V$1,FALSE)</f>
        <v>1.34212270522023</v>
      </c>
      <c r="AL13" s="48">
        <f>VLOOKUP($A13,'ADR Raw Data'!$B$6:$BE$49,'ADR Raw Data'!W$1,FALSE)</f>
        <v>1.3809348604040099</v>
      </c>
      <c r="AM13" s="48">
        <f>VLOOKUP($A13,'ADR Raw Data'!$B$6:$BE$49,'ADR Raw Data'!X$1,FALSE)</f>
        <v>0.573643044688392</v>
      </c>
      <c r="AN13" s="49">
        <f>VLOOKUP($A13,'ADR Raw Data'!$B$6:$BE$49,'ADR Raw Data'!Y$1,FALSE)</f>
        <v>0.76208530891939597</v>
      </c>
      <c r="AO13" s="48">
        <f>VLOOKUP($A13,'ADR Raw Data'!$B$6:$BE$49,'ADR Raw Data'!AA$1,FALSE)</f>
        <v>-1.7309860494801199</v>
      </c>
      <c r="AP13" s="48">
        <f>VLOOKUP($A13,'ADR Raw Data'!$B$6:$BE$49,'ADR Raw Data'!AB$1,FALSE)</f>
        <v>-1.7343754099525901</v>
      </c>
      <c r="AQ13" s="49">
        <f>VLOOKUP($A13,'ADR Raw Data'!$B$6:$BE$49,'ADR Raw Data'!AC$1,FALSE)</f>
        <v>-1.73660576153094</v>
      </c>
      <c r="AR13" s="50">
        <f>VLOOKUP($A13,'ADR Raw Data'!$B$6:$BE$49,'ADR Raw Data'!AE$1,FALSE)</f>
        <v>-0.30178951596377401</v>
      </c>
      <c r="AS13" s="40"/>
      <c r="AT13" s="51">
        <f>VLOOKUP($A13,'RevPAR Raw Data'!$B$6:$BE$49,'RevPAR Raw Data'!G$1,FALSE)</f>
        <v>30.799043136970798</v>
      </c>
      <c r="AU13" s="52">
        <f>VLOOKUP($A13,'RevPAR Raw Data'!$B$6:$BE$49,'RevPAR Raw Data'!H$1,FALSE)</f>
        <v>33.220442314044703</v>
      </c>
      <c r="AV13" s="52">
        <f>VLOOKUP($A13,'RevPAR Raw Data'!$B$6:$BE$49,'RevPAR Raw Data'!I$1,FALSE)</f>
        <v>34.041264779345703</v>
      </c>
      <c r="AW13" s="52">
        <f>VLOOKUP($A13,'RevPAR Raw Data'!$B$6:$BE$49,'RevPAR Raw Data'!J$1,FALSE)</f>
        <v>34.668345828866101</v>
      </c>
      <c r="AX13" s="52">
        <f>VLOOKUP($A13,'RevPAR Raw Data'!$B$6:$BE$49,'RevPAR Raw Data'!K$1,FALSE)</f>
        <v>35.771948317927603</v>
      </c>
      <c r="AY13" s="53">
        <f>VLOOKUP($A13,'RevPAR Raw Data'!$B$6:$BE$49,'RevPAR Raw Data'!L$1,FALSE)</f>
        <v>33.700208875431002</v>
      </c>
      <c r="AZ13" s="52">
        <f>VLOOKUP($A13,'RevPAR Raw Data'!$B$6:$BE$49,'RevPAR Raw Data'!N$1,FALSE)</f>
        <v>47.075097481962203</v>
      </c>
      <c r="BA13" s="52">
        <f>VLOOKUP($A13,'RevPAR Raw Data'!$B$6:$BE$49,'RevPAR Raw Data'!O$1,FALSE)</f>
        <v>48.866493347048703</v>
      </c>
      <c r="BB13" s="53">
        <f>VLOOKUP($A13,'RevPAR Raw Data'!$B$6:$BE$49,'RevPAR Raw Data'!P$1,FALSE)</f>
        <v>47.970795414505503</v>
      </c>
      <c r="BC13" s="54">
        <f>VLOOKUP($A13,'RevPAR Raw Data'!$B$6:$BE$49,'RevPAR Raw Data'!R$1,FALSE)</f>
        <v>37.777519315166501</v>
      </c>
      <c r="BE13" s="47">
        <f>VLOOKUP($A13,'RevPAR Raw Data'!$B$6:$BE$49,'RevPAR Raw Data'!T$1,FALSE)</f>
        <v>-0.249430131445016</v>
      </c>
      <c r="BF13" s="48">
        <f>VLOOKUP($A13,'RevPAR Raw Data'!$B$6:$BE$49,'RevPAR Raw Data'!U$1,FALSE)</f>
        <v>5.6472530361616702</v>
      </c>
      <c r="BG13" s="48">
        <f>VLOOKUP($A13,'RevPAR Raw Data'!$B$6:$BE$49,'RevPAR Raw Data'!V$1,FALSE)</f>
        <v>4.8097512107732996</v>
      </c>
      <c r="BH13" s="48">
        <f>VLOOKUP($A13,'RevPAR Raw Data'!$B$6:$BE$49,'RevPAR Raw Data'!W$1,FALSE)</f>
        <v>3.1446346939455898</v>
      </c>
      <c r="BI13" s="48">
        <f>VLOOKUP($A13,'RevPAR Raw Data'!$B$6:$BE$49,'RevPAR Raw Data'!X$1,FALSE)</f>
        <v>-0.470257508108263</v>
      </c>
      <c r="BJ13" s="49">
        <f>VLOOKUP($A13,'RevPAR Raw Data'!$B$6:$BE$49,'RevPAR Raw Data'!Y$1,FALSE)</f>
        <v>2.5243659763849702</v>
      </c>
      <c r="BK13" s="48">
        <f>VLOOKUP($A13,'RevPAR Raw Data'!$B$6:$BE$49,'RevPAR Raw Data'!AA$1,FALSE)</f>
        <v>-2.9116737679111302</v>
      </c>
      <c r="BL13" s="48">
        <f>VLOOKUP($A13,'RevPAR Raw Data'!$B$6:$BE$49,'RevPAR Raw Data'!AB$1,FALSE)</f>
        <v>-3.9768514282387</v>
      </c>
      <c r="BM13" s="49">
        <f>VLOOKUP($A13,'RevPAR Raw Data'!$B$6:$BE$49,'RevPAR Raw Data'!AC$1,FALSE)</f>
        <v>-3.4571433188471699</v>
      </c>
      <c r="BN13" s="50">
        <f>VLOOKUP($A13,'RevPAR Raw Data'!$B$6:$BE$49,'RevPAR Raw Data'!AE$1,FALSE)</f>
        <v>0.27044331191855903</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61.8969152536366</v>
      </c>
      <c r="C15" s="48">
        <f>VLOOKUP($A15,'Occupancy Raw Data'!$B$8:$BE$45,'Occupancy Raw Data'!H$3,FALSE)</f>
        <v>82.699906093304193</v>
      </c>
      <c r="D15" s="48">
        <f>VLOOKUP($A15,'Occupancy Raw Data'!$B$8:$BE$45,'Occupancy Raw Data'!I$3,FALSE)</f>
        <v>90.323180779248304</v>
      </c>
      <c r="E15" s="48">
        <f>VLOOKUP($A15,'Occupancy Raw Data'!$B$8:$BE$45,'Occupancy Raw Data'!J$3,FALSE)</f>
        <v>88.893318450007897</v>
      </c>
      <c r="F15" s="48">
        <f>VLOOKUP($A15,'Occupancy Raw Data'!$B$8:$BE$45,'Occupancy Raw Data'!K$3,FALSE)</f>
        <v>82.404011410549401</v>
      </c>
      <c r="G15" s="49">
        <f>VLOOKUP($A15,'Occupancy Raw Data'!$B$8:$BE$45,'Occupancy Raw Data'!L$3,FALSE)</f>
        <v>81.243466397349295</v>
      </c>
      <c r="H15" s="48">
        <f>VLOOKUP($A15,'Occupancy Raw Data'!$B$8:$BE$45,'Occupancy Raw Data'!N$3,FALSE)</f>
        <v>76.970711741880606</v>
      </c>
      <c r="I15" s="48">
        <f>VLOOKUP($A15,'Occupancy Raw Data'!$B$8:$BE$45,'Occupancy Raw Data'!O$3,FALSE)</f>
        <v>77.581105264090397</v>
      </c>
      <c r="J15" s="49">
        <f>VLOOKUP($A15,'Occupancy Raw Data'!$B$8:$BE$45,'Occupancy Raw Data'!P$3,FALSE)</f>
        <v>77.275908502985502</v>
      </c>
      <c r="K15" s="50">
        <f>VLOOKUP($A15,'Occupancy Raw Data'!$B$8:$BE$45,'Occupancy Raw Data'!R$3,FALSE)</f>
        <v>80.1098784275311</v>
      </c>
      <c r="M15" s="47">
        <f>VLOOKUP($A15,'Occupancy Raw Data'!$B$8:$BE$45,'Occupancy Raw Data'!T$3,FALSE)</f>
        <v>5.6575399416844299</v>
      </c>
      <c r="N15" s="48">
        <f>VLOOKUP($A15,'Occupancy Raw Data'!$B$8:$BE$45,'Occupancy Raw Data'!U$3,FALSE)</f>
        <v>10.218679324195699</v>
      </c>
      <c r="O15" s="48">
        <f>VLOOKUP($A15,'Occupancy Raw Data'!$B$8:$BE$45,'Occupancy Raw Data'!V$3,FALSE)</f>
        <v>6.8181231901480599</v>
      </c>
      <c r="P15" s="48">
        <f>VLOOKUP($A15,'Occupancy Raw Data'!$B$8:$BE$45,'Occupancy Raw Data'!W$3,FALSE)</f>
        <v>6.7130252475302603</v>
      </c>
      <c r="Q15" s="48">
        <f>VLOOKUP($A15,'Occupancy Raw Data'!$B$8:$BE$45,'Occupancy Raw Data'!X$3,FALSE)</f>
        <v>8.1377756382031095</v>
      </c>
      <c r="R15" s="49">
        <f>VLOOKUP($A15,'Occupancy Raw Data'!$B$8:$BE$45,'Occupancy Raw Data'!Y$3,FALSE)</f>
        <v>7.55667895791112</v>
      </c>
      <c r="S15" s="48">
        <f>VLOOKUP($A15,'Occupancy Raw Data'!$B$8:$BE$45,'Occupancy Raw Data'!AA$3,FALSE)</f>
        <v>-0.38134029539323</v>
      </c>
      <c r="T15" s="48">
        <f>VLOOKUP($A15,'Occupancy Raw Data'!$B$8:$BE$45,'Occupancy Raw Data'!AB$3,FALSE)</f>
        <v>-2.2070231000655798</v>
      </c>
      <c r="U15" s="49">
        <f>VLOOKUP($A15,'Occupancy Raw Data'!$B$8:$BE$45,'Occupancy Raw Data'!AC$3,FALSE)</f>
        <v>-1.30622852211708</v>
      </c>
      <c r="V15" s="50">
        <f>VLOOKUP($A15,'Occupancy Raw Data'!$B$8:$BE$45,'Occupancy Raw Data'!AE$3,FALSE)</f>
        <v>4.9589321587013604</v>
      </c>
      <c r="X15" s="51">
        <f>VLOOKUP($A15,'ADR Raw Data'!$B$6:$BE$43,'ADR Raw Data'!G$1,FALSE)</f>
        <v>199.389369382263</v>
      </c>
      <c r="Y15" s="52">
        <f>VLOOKUP($A15,'ADR Raw Data'!$B$6:$BE$43,'ADR Raw Data'!H$1,FALSE)</f>
        <v>238.68668484199199</v>
      </c>
      <c r="Z15" s="52">
        <f>VLOOKUP($A15,'ADR Raw Data'!$B$6:$BE$43,'ADR Raw Data'!I$1,FALSE)</f>
        <v>262.51304497081998</v>
      </c>
      <c r="AA15" s="52">
        <f>VLOOKUP($A15,'ADR Raw Data'!$B$6:$BE$43,'ADR Raw Data'!J$1,FALSE)</f>
        <v>261.52806390209298</v>
      </c>
      <c r="AB15" s="52">
        <f>VLOOKUP($A15,'ADR Raw Data'!$B$6:$BE$43,'ADR Raw Data'!K$1,FALSE)</f>
        <v>228.52662466672399</v>
      </c>
      <c r="AC15" s="53">
        <f>VLOOKUP($A15,'ADR Raw Data'!$B$6:$BE$43,'ADR Raw Data'!L$1,FALSE)</f>
        <v>240.934019518897</v>
      </c>
      <c r="AD15" s="52">
        <f>VLOOKUP($A15,'ADR Raw Data'!$B$6:$BE$43,'ADR Raw Data'!N$1,FALSE)</f>
        <v>192.320348399571</v>
      </c>
      <c r="AE15" s="52">
        <f>VLOOKUP($A15,'ADR Raw Data'!$B$6:$BE$43,'ADR Raw Data'!O$1,FALSE)</f>
        <v>183.020368382588</v>
      </c>
      <c r="AF15" s="53">
        <f>VLOOKUP($A15,'ADR Raw Data'!$B$6:$BE$43,'ADR Raw Data'!P$1,FALSE)</f>
        <v>187.65199352268399</v>
      </c>
      <c r="AG15" s="54">
        <f>VLOOKUP($A15,'ADR Raw Data'!$B$6:$BE$43,'ADR Raw Data'!R$1,FALSE)</f>
        <v>226.24912833637401</v>
      </c>
      <c r="AI15" s="47">
        <f>VLOOKUP($A15,'ADR Raw Data'!$B$6:$BE$43,'ADR Raw Data'!T$1,FALSE)</f>
        <v>3.87541877398596</v>
      </c>
      <c r="AJ15" s="48">
        <f>VLOOKUP($A15,'ADR Raw Data'!$B$6:$BE$43,'ADR Raw Data'!U$1,FALSE)</f>
        <v>7.9817619935210704</v>
      </c>
      <c r="AK15" s="48">
        <f>VLOOKUP($A15,'ADR Raw Data'!$B$6:$BE$43,'ADR Raw Data'!V$1,FALSE)</f>
        <v>11.8630012117476</v>
      </c>
      <c r="AL15" s="48">
        <f>VLOOKUP($A15,'ADR Raw Data'!$B$6:$BE$43,'ADR Raw Data'!W$1,FALSE)</f>
        <v>14.877748789015101</v>
      </c>
      <c r="AM15" s="48">
        <f>VLOOKUP($A15,'ADR Raw Data'!$B$6:$BE$43,'ADR Raw Data'!X$1,FALSE)</f>
        <v>12.9897564126157</v>
      </c>
      <c r="AN15" s="49">
        <f>VLOOKUP($A15,'ADR Raw Data'!$B$6:$BE$43,'ADR Raw Data'!Y$1,FALSE)</f>
        <v>10.9015721982576</v>
      </c>
      <c r="AO15" s="48">
        <f>VLOOKUP($A15,'ADR Raw Data'!$B$6:$BE$43,'ADR Raw Data'!AA$1,FALSE)</f>
        <v>7.0335933317465802</v>
      </c>
      <c r="AP15" s="48">
        <f>VLOOKUP($A15,'ADR Raw Data'!$B$6:$BE$43,'ADR Raw Data'!AB$1,FALSE)</f>
        <v>3.9407610228507401</v>
      </c>
      <c r="AQ15" s="49">
        <f>VLOOKUP($A15,'ADR Raw Data'!$B$6:$BE$43,'ADR Raw Data'!AC$1,FALSE)</f>
        <v>5.5065975540032204</v>
      </c>
      <c r="AR15" s="50">
        <f>VLOOKUP($A15,'ADR Raw Data'!$B$6:$BE$43,'ADR Raw Data'!AE$1,FALSE)</f>
        <v>9.9875600196962093</v>
      </c>
      <c r="AS15" s="40"/>
      <c r="AT15" s="51">
        <f>VLOOKUP($A15,'RevPAR Raw Data'!$B$6:$BE$43,'RevPAR Raw Data'!G$1,FALSE)</f>
        <v>123.4158689913</v>
      </c>
      <c r="AU15" s="52">
        <f>VLOOKUP($A15,'RevPAR Raw Data'!$B$6:$BE$43,'RevPAR Raw Data'!H$1,FALSE)</f>
        <v>197.39366422154799</v>
      </c>
      <c r="AV15" s="52">
        <f>VLOOKUP($A15,'RevPAR Raw Data'!$B$6:$BE$43,'RevPAR Raw Data'!I$1,FALSE)</f>
        <v>237.11013217810299</v>
      </c>
      <c r="AW15" s="52">
        <f>VLOOKUP($A15,'RevPAR Raw Data'!$B$6:$BE$43,'RevPAR Raw Data'!J$1,FALSE)</f>
        <v>232.48097468062801</v>
      </c>
      <c r="AX15" s="52">
        <f>VLOOKUP($A15,'RevPAR Raw Data'!$B$6:$BE$43,'RevPAR Raw Data'!K$1,FALSE)</f>
        <v>188.31510586651001</v>
      </c>
      <c r="AY15" s="53">
        <f>VLOOKUP($A15,'RevPAR Raw Data'!$B$6:$BE$43,'RevPAR Raw Data'!L$1,FALSE)</f>
        <v>195.743149187618</v>
      </c>
      <c r="AZ15" s="52">
        <f>VLOOKUP($A15,'RevPAR Raw Data'!$B$6:$BE$43,'RevPAR Raw Data'!N$1,FALSE)</f>
        <v>148.03034098761401</v>
      </c>
      <c r="BA15" s="52">
        <f>VLOOKUP($A15,'RevPAR Raw Data'!$B$6:$BE$43,'RevPAR Raw Data'!O$1,FALSE)</f>
        <v>141.98922464962101</v>
      </c>
      <c r="BB15" s="53">
        <f>VLOOKUP($A15,'RevPAR Raw Data'!$B$6:$BE$43,'RevPAR Raw Data'!P$1,FALSE)</f>
        <v>145.00978281861799</v>
      </c>
      <c r="BC15" s="54">
        <f>VLOOKUP($A15,'RevPAR Raw Data'!$B$6:$BE$43,'RevPAR Raw Data'!R$1,FALSE)</f>
        <v>181.24790165361799</v>
      </c>
      <c r="BE15" s="47">
        <f>VLOOKUP($A15,'RevPAR Raw Data'!$B$6:$BE$43,'RevPAR Raw Data'!T$1,FALSE)</f>
        <v>9.7522120807162</v>
      </c>
      <c r="BF15" s="48">
        <f>VLOOKUP($A15,'RevPAR Raw Data'!$B$6:$BE$43,'RevPAR Raw Data'!U$1,FALSE)</f>
        <v>19.016071980255301</v>
      </c>
      <c r="BG15" s="48">
        <f>VLOOKUP($A15,'RevPAR Raw Data'!$B$6:$BE$43,'RevPAR Raw Data'!V$1,FALSE)</f>
        <v>19.489958438561398</v>
      </c>
      <c r="BH15" s="48">
        <f>VLOOKUP($A15,'RevPAR Raw Data'!$B$6:$BE$43,'RevPAR Raw Data'!W$1,FALSE)</f>
        <v>22.589521069016101</v>
      </c>
      <c r="BI15" s="48">
        <f>VLOOKUP($A15,'RevPAR Raw Data'!$B$6:$BE$43,'RevPAR Raw Data'!X$1,FALSE)</f>
        <v>22.1846092836266</v>
      </c>
      <c r="BJ15" s="49">
        <f>VLOOKUP($A15,'RevPAR Raw Data'!$B$6:$BE$43,'RevPAR Raw Data'!Y$1,FALSE)</f>
        <v>19.282047968555901</v>
      </c>
      <c r="BK15" s="48">
        <f>VLOOKUP($A15,'RevPAR Raw Data'!$B$6:$BE$43,'RevPAR Raw Data'!AA$1,FALSE)</f>
        <v>6.6254311107653097</v>
      </c>
      <c r="BL15" s="48">
        <f>VLOOKUP($A15,'RevPAR Raw Data'!$B$6:$BE$43,'RevPAR Raw Data'!AB$1,FALSE)</f>
        <v>1.64676441669246</v>
      </c>
      <c r="BM15" s="49">
        <f>VLOOKUP($A15,'RevPAR Raw Data'!$B$6:$BE$43,'RevPAR Raw Data'!AC$1,FALSE)</f>
        <v>4.1284402840375503</v>
      </c>
      <c r="BN15" s="50">
        <f>VLOOKUP($A15,'RevPAR Raw Data'!$B$6:$BE$43,'RevPAR Raw Data'!AE$1,FALSE)</f>
        <v>15.4417685040838</v>
      </c>
    </row>
    <row r="16" spans="1:66" x14ac:dyDescent="0.25">
      <c r="A16" s="63" t="s">
        <v>88</v>
      </c>
      <c r="B16" s="47">
        <f>VLOOKUP($A16,'Occupancy Raw Data'!$B$8:$BE$45,'Occupancy Raw Data'!G$3,FALSE)</f>
        <v>69.531572430870796</v>
      </c>
      <c r="C16" s="48">
        <f>VLOOKUP($A16,'Occupancy Raw Data'!$B$8:$BE$45,'Occupancy Raw Data'!H$3,FALSE)</f>
        <v>95.006190672719697</v>
      </c>
      <c r="D16" s="48">
        <f>VLOOKUP($A16,'Occupancy Raw Data'!$B$8:$BE$45,'Occupancy Raw Data'!I$3,FALSE)</f>
        <v>97.761040033016897</v>
      </c>
      <c r="E16" s="48">
        <f>VLOOKUP($A16,'Occupancy Raw Data'!$B$8:$BE$45,'Occupancy Raw Data'!J$3,FALSE)</f>
        <v>97.503095336359806</v>
      </c>
      <c r="F16" s="48">
        <f>VLOOKUP($A16,'Occupancy Raw Data'!$B$8:$BE$45,'Occupancy Raw Data'!K$3,FALSE)</f>
        <v>90.218737102765104</v>
      </c>
      <c r="G16" s="49">
        <f>VLOOKUP($A16,'Occupancy Raw Data'!$B$8:$BE$45,'Occupancy Raw Data'!L$3,FALSE)</f>
        <v>90.004127115146503</v>
      </c>
      <c r="H16" s="48">
        <f>VLOOKUP($A16,'Occupancy Raw Data'!$B$8:$BE$45,'Occupancy Raw Data'!N$3,FALSE)</f>
        <v>84.843169624432505</v>
      </c>
      <c r="I16" s="48">
        <f>VLOOKUP($A16,'Occupancy Raw Data'!$B$8:$BE$45,'Occupancy Raw Data'!O$3,FALSE)</f>
        <v>81.923235658274805</v>
      </c>
      <c r="J16" s="49">
        <f>VLOOKUP($A16,'Occupancy Raw Data'!$B$8:$BE$45,'Occupancy Raw Data'!P$3,FALSE)</f>
        <v>83.383202641353606</v>
      </c>
      <c r="K16" s="50">
        <f>VLOOKUP($A16,'Occupancy Raw Data'!$B$8:$BE$45,'Occupancy Raw Data'!R$3,FALSE)</f>
        <v>88.112434408348506</v>
      </c>
      <c r="M16" s="47">
        <f>VLOOKUP($A16,'Occupancy Raw Data'!$B$8:$BE$45,'Occupancy Raw Data'!T$3,FALSE)</f>
        <v>1.24131282571574</v>
      </c>
      <c r="N16" s="48">
        <f>VLOOKUP($A16,'Occupancy Raw Data'!$B$8:$BE$45,'Occupancy Raw Data'!U$3,FALSE)</f>
        <v>6.9606120156447702</v>
      </c>
      <c r="O16" s="48">
        <f>VLOOKUP($A16,'Occupancy Raw Data'!$B$8:$BE$45,'Occupancy Raw Data'!V$3,FALSE)</f>
        <v>1.7294327663159299</v>
      </c>
      <c r="P16" s="48">
        <f>VLOOKUP($A16,'Occupancy Raw Data'!$B$8:$BE$45,'Occupancy Raw Data'!W$3,FALSE)</f>
        <v>6.6250980486770397</v>
      </c>
      <c r="Q16" s="48">
        <f>VLOOKUP($A16,'Occupancy Raw Data'!$B$8:$BE$45,'Occupancy Raw Data'!X$3,FALSE)</f>
        <v>3.2990148323046702</v>
      </c>
      <c r="R16" s="49">
        <f>VLOOKUP($A16,'Occupancy Raw Data'!$B$8:$BE$45,'Occupancy Raw Data'!Y$3,FALSE)</f>
        <v>4.0789526643001697</v>
      </c>
      <c r="S16" s="48">
        <f>VLOOKUP($A16,'Occupancy Raw Data'!$B$8:$BE$45,'Occupancy Raw Data'!AA$3,FALSE)</f>
        <v>2.3823553749378701</v>
      </c>
      <c r="T16" s="48">
        <f>VLOOKUP($A16,'Occupancy Raw Data'!$B$8:$BE$45,'Occupancy Raw Data'!AB$3,FALSE)</f>
        <v>1.0098172195805299</v>
      </c>
      <c r="U16" s="49">
        <f>VLOOKUP($A16,'Occupancy Raw Data'!$B$8:$BE$45,'Occupancy Raw Data'!AC$3,FALSE)</f>
        <v>1.7034720365935201</v>
      </c>
      <c r="V16" s="50">
        <f>VLOOKUP($A16,'Occupancy Raw Data'!$B$8:$BE$45,'Occupancy Raw Data'!AE$3,FALSE)</f>
        <v>3.4257951774323399</v>
      </c>
      <c r="X16" s="51">
        <f>VLOOKUP($A16,'ADR Raw Data'!$B$6:$BE$43,'ADR Raw Data'!G$1,FALSE)</f>
        <v>216.95143047929901</v>
      </c>
      <c r="Y16" s="52">
        <f>VLOOKUP($A16,'ADR Raw Data'!$B$6:$BE$43,'ADR Raw Data'!H$1,FALSE)</f>
        <v>253.22745438748899</v>
      </c>
      <c r="Z16" s="52">
        <f>VLOOKUP($A16,'ADR Raw Data'!$B$6:$BE$43,'ADR Raw Data'!I$1,FALSE)</f>
        <v>274.49891926121302</v>
      </c>
      <c r="AA16" s="52">
        <f>VLOOKUP($A16,'ADR Raw Data'!$B$6:$BE$43,'ADR Raw Data'!J$1,FALSE)</f>
        <v>272.21564761904699</v>
      </c>
      <c r="AB16" s="52">
        <f>VLOOKUP($A16,'ADR Raw Data'!$B$6:$BE$43,'ADR Raw Data'!K$1,FALSE)</f>
        <v>232.352872827081</v>
      </c>
      <c r="AC16" s="53">
        <f>VLOOKUP($A16,'ADR Raw Data'!$B$6:$BE$43,'ADR Raw Data'!L$1,FALSE)</f>
        <v>252.17266003301501</v>
      </c>
      <c r="AD16" s="52">
        <f>VLOOKUP($A16,'ADR Raw Data'!$B$6:$BE$43,'ADR Raw Data'!N$1,FALSE)</f>
        <v>179.53211844825401</v>
      </c>
      <c r="AE16" s="52">
        <f>VLOOKUP($A16,'ADR Raw Data'!$B$6:$BE$43,'ADR Raw Data'!O$1,FALSE)</f>
        <v>174.98842191435699</v>
      </c>
      <c r="AF16" s="53">
        <f>VLOOKUP($A16,'ADR Raw Data'!$B$6:$BE$43,'ADR Raw Data'!P$1,FALSE)</f>
        <v>177.30004825836701</v>
      </c>
      <c r="AG16" s="54">
        <f>VLOOKUP($A16,'ADR Raw Data'!$B$6:$BE$43,'ADR Raw Data'!R$1,FALSE)</f>
        <v>231.92866090098499</v>
      </c>
      <c r="AI16" s="47">
        <f>VLOOKUP($A16,'ADR Raw Data'!$B$6:$BE$43,'ADR Raw Data'!T$1,FALSE)</f>
        <v>8.2092578688214797</v>
      </c>
      <c r="AJ16" s="48">
        <f>VLOOKUP($A16,'ADR Raw Data'!$B$6:$BE$43,'ADR Raw Data'!U$1,FALSE)</f>
        <v>9.1213847502681897</v>
      </c>
      <c r="AK16" s="48">
        <f>VLOOKUP($A16,'ADR Raw Data'!$B$6:$BE$43,'ADR Raw Data'!V$1,FALSE)</f>
        <v>11.143854051504499</v>
      </c>
      <c r="AL16" s="48">
        <f>VLOOKUP($A16,'ADR Raw Data'!$B$6:$BE$43,'ADR Raw Data'!W$1,FALSE)</f>
        <v>13.045704095502099</v>
      </c>
      <c r="AM16" s="48">
        <f>VLOOKUP($A16,'ADR Raw Data'!$B$6:$BE$43,'ADR Raw Data'!X$1,FALSE)</f>
        <v>7.4494981264002602</v>
      </c>
      <c r="AN16" s="49">
        <f>VLOOKUP($A16,'ADR Raw Data'!$B$6:$BE$43,'ADR Raw Data'!Y$1,FALSE)</f>
        <v>10.1117877682267</v>
      </c>
      <c r="AO16" s="48">
        <f>VLOOKUP($A16,'ADR Raw Data'!$B$6:$BE$43,'ADR Raw Data'!AA$1,FALSE)</f>
        <v>2.3534778169949999</v>
      </c>
      <c r="AP16" s="48">
        <f>VLOOKUP($A16,'ADR Raw Data'!$B$6:$BE$43,'ADR Raw Data'!AB$1,FALSE)</f>
        <v>1.6707425501509301</v>
      </c>
      <c r="AQ16" s="49">
        <f>VLOOKUP($A16,'ADR Raw Data'!$B$6:$BE$43,'ADR Raw Data'!AC$1,FALSE)</f>
        <v>2.0278368486965901</v>
      </c>
      <c r="AR16" s="50">
        <f>VLOOKUP($A16,'ADR Raw Data'!$B$6:$BE$43,'ADR Raw Data'!AE$1,FALSE)</f>
        <v>8.4656991408852402</v>
      </c>
      <c r="AS16" s="40"/>
      <c r="AT16" s="51">
        <f>VLOOKUP($A16,'RevPAR Raw Data'!$B$6:$BE$43,'RevPAR Raw Data'!G$1,FALSE)</f>
        <v>150.84974102352399</v>
      </c>
      <c r="AU16" s="52">
        <f>VLOOKUP($A16,'RevPAR Raw Data'!$B$6:$BE$43,'RevPAR Raw Data'!H$1,FALSE)</f>
        <v>240.58175815105199</v>
      </c>
      <c r="AV16" s="52">
        <f>VLOOKUP($A16,'RevPAR Raw Data'!$B$6:$BE$43,'RevPAR Raw Data'!I$1,FALSE)</f>
        <v>268.35299834915298</v>
      </c>
      <c r="AW16" s="52">
        <f>VLOOKUP($A16,'RevPAR Raw Data'!$B$6:$BE$43,'RevPAR Raw Data'!J$1,FALSE)</f>
        <v>265.41868241848903</v>
      </c>
      <c r="AX16" s="52">
        <f>VLOOKUP($A16,'RevPAR Raw Data'!$B$6:$BE$43,'RevPAR Raw Data'!K$1,FALSE)</f>
        <v>209.62582748658599</v>
      </c>
      <c r="AY16" s="53">
        <f>VLOOKUP($A16,'RevPAR Raw Data'!$B$6:$BE$43,'RevPAR Raw Data'!L$1,FALSE)</f>
        <v>226.96580148576101</v>
      </c>
      <c r="AZ16" s="52">
        <f>VLOOKUP($A16,'RevPAR Raw Data'!$B$6:$BE$43,'RevPAR Raw Data'!N$1,FALSE)</f>
        <v>152.32073978539</v>
      </c>
      <c r="BA16" s="52">
        <f>VLOOKUP($A16,'RevPAR Raw Data'!$B$6:$BE$43,'RevPAR Raw Data'!O$1,FALSE)</f>
        <v>143.356177259595</v>
      </c>
      <c r="BB16" s="53">
        <f>VLOOKUP($A16,'RevPAR Raw Data'!$B$6:$BE$43,'RevPAR Raw Data'!P$1,FALSE)</f>
        <v>147.838458522492</v>
      </c>
      <c r="BC16" s="54">
        <f>VLOOKUP($A16,'RevPAR Raw Data'!$B$6:$BE$43,'RevPAR Raw Data'!R$1,FALSE)</f>
        <v>204.35798921054101</v>
      </c>
      <c r="BE16" s="47">
        <f>VLOOKUP($A16,'RevPAR Raw Data'!$B$6:$BE$43,'RevPAR Raw Data'!T$1,FALSE)</f>
        <v>9.5524732653589801</v>
      </c>
      <c r="BF16" s="48">
        <f>VLOOKUP($A16,'RevPAR Raw Data'!$B$6:$BE$43,'RevPAR Raw Data'!U$1,FALSE)</f>
        <v>16.716900968833301</v>
      </c>
      <c r="BG16" s="48">
        <f>VLOOKUP($A16,'RevPAR Raw Data'!$B$6:$BE$43,'RevPAR Raw Data'!V$1,FALSE)</f>
        <v>13.066012281217599</v>
      </c>
      <c r="BH16" s="48">
        <f>VLOOKUP($A16,'RevPAR Raw Data'!$B$6:$BE$43,'RevPAR Raw Data'!W$1,FALSE)</f>
        <v>20.535092831646502</v>
      </c>
      <c r="BI16" s="48">
        <f>VLOOKUP($A16,'RevPAR Raw Data'!$B$6:$BE$43,'RevPAR Raw Data'!X$1,FALSE)</f>
        <v>10.9942730068271</v>
      </c>
      <c r="BJ16" s="49">
        <f>VLOOKUP($A16,'RevPAR Raw Data'!$B$6:$BE$43,'RevPAR Raw Data'!Y$1,FALSE)</f>
        <v>14.6031954691073</v>
      </c>
      <c r="BK16" s="48">
        <f>VLOOKUP($A16,'RevPAR Raw Data'!$B$6:$BE$43,'RevPAR Raw Data'!AA$1,FALSE)</f>
        <v>4.7919013972040201</v>
      </c>
      <c r="BL16" s="48">
        <f>VLOOKUP($A16,'RevPAR Raw Data'!$B$6:$BE$43,'RevPAR Raw Data'!AB$1,FALSE)</f>
        <v>2.6974312156977498</v>
      </c>
      <c r="BM16" s="49">
        <f>VLOOKUP($A16,'RevPAR Raw Data'!$B$6:$BE$43,'RevPAR Raw Data'!AC$1,FALSE)</f>
        <v>3.7658525189554002</v>
      </c>
      <c r="BN16" s="50">
        <f>VLOOKUP($A16,'RevPAR Raw Data'!$B$6:$BE$43,'RevPAR Raw Data'!AE$1,FALSE)</f>
        <v>12.181511831221901</v>
      </c>
    </row>
    <row r="17" spans="1:66" x14ac:dyDescent="0.25">
      <c r="A17" s="63" t="s">
        <v>89</v>
      </c>
      <c r="B17" s="47">
        <f>VLOOKUP($A17,'Occupancy Raw Data'!$B$8:$BE$45,'Occupancy Raw Data'!G$3,FALSE)</f>
        <v>56.931216931216902</v>
      </c>
      <c r="C17" s="48">
        <f>VLOOKUP($A17,'Occupancy Raw Data'!$B$8:$BE$45,'Occupancy Raw Data'!H$3,FALSE)</f>
        <v>83.398001175778901</v>
      </c>
      <c r="D17" s="48">
        <f>VLOOKUP($A17,'Occupancy Raw Data'!$B$8:$BE$45,'Occupancy Raw Data'!I$3,FALSE)</f>
        <v>92.404467960023496</v>
      </c>
      <c r="E17" s="48">
        <f>VLOOKUP($A17,'Occupancy Raw Data'!$B$8:$BE$45,'Occupancy Raw Data'!J$3,FALSE)</f>
        <v>92.827748383303899</v>
      </c>
      <c r="F17" s="48">
        <f>VLOOKUP($A17,'Occupancy Raw Data'!$B$8:$BE$45,'Occupancy Raw Data'!K$3,FALSE)</f>
        <v>81.975308641975303</v>
      </c>
      <c r="G17" s="49">
        <f>VLOOKUP($A17,'Occupancy Raw Data'!$B$8:$BE$45,'Occupancy Raw Data'!L$3,FALSE)</f>
        <v>81.507348618459702</v>
      </c>
      <c r="H17" s="48">
        <f>VLOOKUP($A17,'Occupancy Raw Data'!$B$8:$BE$45,'Occupancy Raw Data'!N$3,FALSE)</f>
        <v>72.545561434450306</v>
      </c>
      <c r="I17" s="48">
        <f>VLOOKUP($A17,'Occupancy Raw Data'!$B$8:$BE$45,'Occupancy Raw Data'!O$3,FALSE)</f>
        <v>70.946502057613102</v>
      </c>
      <c r="J17" s="49">
        <f>VLOOKUP($A17,'Occupancy Raw Data'!$B$8:$BE$45,'Occupancy Raw Data'!P$3,FALSE)</f>
        <v>71.746031746031704</v>
      </c>
      <c r="K17" s="50">
        <f>VLOOKUP($A17,'Occupancy Raw Data'!$B$8:$BE$45,'Occupancy Raw Data'!R$3,FALSE)</f>
        <v>78.718400940623098</v>
      </c>
      <c r="M17" s="47">
        <f>VLOOKUP($A17,'Occupancy Raw Data'!$B$8:$BE$45,'Occupancy Raw Data'!T$3,FALSE)</f>
        <v>6.1337688747978403</v>
      </c>
      <c r="N17" s="48">
        <f>VLOOKUP($A17,'Occupancy Raw Data'!$B$8:$BE$45,'Occupancy Raw Data'!U$3,FALSE)</f>
        <v>16.549078291997599</v>
      </c>
      <c r="O17" s="48">
        <f>VLOOKUP($A17,'Occupancy Raw Data'!$B$8:$BE$45,'Occupancy Raw Data'!V$3,FALSE)</f>
        <v>8.5497672100180893</v>
      </c>
      <c r="P17" s="48">
        <f>VLOOKUP($A17,'Occupancy Raw Data'!$B$8:$BE$45,'Occupancy Raw Data'!W$3,FALSE)</f>
        <v>12.954176548791001</v>
      </c>
      <c r="Q17" s="48">
        <f>VLOOKUP($A17,'Occupancy Raw Data'!$B$8:$BE$45,'Occupancy Raw Data'!X$3,FALSE)</f>
        <v>5.9989525327055899</v>
      </c>
      <c r="R17" s="49">
        <f>VLOOKUP($A17,'Occupancy Raw Data'!$B$8:$BE$45,'Occupancy Raw Data'!Y$3,FALSE)</f>
        <v>10.190781082121999</v>
      </c>
      <c r="S17" s="48">
        <f>VLOOKUP($A17,'Occupancy Raw Data'!$B$8:$BE$45,'Occupancy Raw Data'!AA$3,FALSE)</f>
        <v>-5.0412726959683596</v>
      </c>
      <c r="T17" s="48">
        <f>VLOOKUP($A17,'Occupancy Raw Data'!$B$8:$BE$45,'Occupancy Raw Data'!AB$3,FALSE)</f>
        <v>-7.55520743973244</v>
      </c>
      <c r="U17" s="49">
        <f>VLOOKUP($A17,'Occupancy Raw Data'!$B$8:$BE$45,'Occupancy Raw Data'!AC$3,FALSE)</f>
        <v>-6.3010946493156901</v>
      </c>
      <c r="V17" s="50">
        <f>VLOOKUP($A17,'Occupancy Raw Data'!$B$8:$BE$45,'Occupancy Raw Data'!AE$3,FALSE)</f>
        <v>5.3615520282186901</v>
      </c>
      <c r="X17" s="51">
        <f>VLOOKUP($A17,'ADR Raw Data'!$B$6:$BE$43,'ADR Raw Data'!G$1,FALSE)</f>
        <v>162.55182982238699</v>
      </c>
      <c r="Y17" s="52">
        <f>VLOOKUP($A17,'ADR Raw Data'!$B$6:$BE$43,'ADR Raw Data'!H$1,FALSE)</f>
        <v>191.52248272945101</v>
      </c>
      <c r="Z17" s="52">
        <f>VLOOKUP($A17,'ADR Raw Data'!$B$6:$BE$43,'ADR Raw Data'!I$1,FALSE)</f>
        <v>203.03803791831001</v>
      </c>
      <c r="AA17" s="52">
        <f>VLOOKUP($A17,'ADR Raw Data'!$B$6:$BE$43,'ADR Raw Data'!J$1,FALSE)</f>
        <v>202.20497403419799</v>
      </c>
      <c r="AB17" s="52">
        <f>VLOOKUP($A17,'ADR Raw Data'!$B$6:$BE$43,'ADR Raw Data'!K$1,FALSE)</f>
        <v>184.23470166379801</v>
      </c>
      <c r="AC17" s="53">
        <f>VLOOKUP($A17,'ADR Raw Data'!$B$6:$BE$43,'ADR Raw Data'!L$1,FALSE)</f>
        <v>191.05373416808499</v>
      </c>
      <c r="AD17" s="52">
        <f>VLOOKUP($A17,'ADR Raw Data'!$B$6:$BE$43,'ADR Raw Data'!N$1,FALSE)</f>
        <v>157.640058346839</v>
      </c>
      <c r="AE17" s="52">
        <f>VLOOKUP($A17,'ADR Raw Data'!$B$6:$BE$43,'ADR Raw Data'!O$1,FALSE)</f>
        <v>152.30588995690999</v>
      </c>
      <c r="AF17" s="53">
        <f>VLOOKUP($A17,'ADR Raw Data'!$B$6:$BE$43,'ADR Raw Data'!P$1,FALSE)</f>
        <v>155.00269583743</v>
      </c>
      <c r="AG17" s="54">
        <f>VLOOKUP($A17,'ADR Raw Data'!$B$6:$BE$43,'ADR Raw Data'!R$1,FALSE)</f>
        <v>181.66577147124701</v>
      </c>
      <c r="AI17" s="47">
        <f>VLOOKUP($A17,'ADR Raw Data'!$B$6:$BE$43,'ADR Raw Data'!T$1,FALSE)</f>
        <v>0.31951592156181902</v>
      </c>
      <c r="AJ17" s="48">
        <f>VLOOKUP($A17,'ADR Raw Data'!$B$6:$BE$43,'ADR Raw Data'!U$1,FALSE)</f>
        <v>4.3642138547944196</v>
      </c>
      <c r="AK17" s="48">
        <f>VLOOKUP($A17,'ADR Raw Data'!$B$6:$BE$43,'ADR Raw Data'!V$1,FALSE)</f>
        <v>4.2704364638748302</v>
      </c>
      <c r="AL17" s="48">
        <f>VLOOKUP($A17,'ADR Raw Data'!$B$6:$BE$43,'ADR Raw Data'!W$1,FALSE)</f>
        <v>9.5079806950823507</v>
      </c>
      <c r="AM17" s="48">
        <f>VLOOKUP($A17,'ADR Raw Data'!$B$6:$BE$43,'ADR Raw Data'!X$1,FALSE)</f>
        <v>5.8534223216009797</v>
      </c>
      <c r="AN17" s="49">
        <f>VLOOKUP($A17,'ADR Raw Data'!$B$6:$BE$43,'ADR Raw Data'!Y$1,FALSE)</f>
        <v>5.4081165255390298</v>
      </c>
      <c r="AO17" s="48">
        <f>VLOOKUP($A17,'ADR Raw Data'!$B$6:$BE$43,'ADR Raw Data'!AA$1,FALSE)</f>
        <v>0.60984438761080895</v>
      </c>
      <c r="AP17" s="48">
        <f>VLOOKUP($A17,'ADR Raw Data'!$B$6:$BE$43,'ADR Raw Data'!AB$1,FALSE)</f>
        <v>-1.82792454721367</v>
      </c>
      <c r="AQ17" s="49">
        <f>VLOOKUP($A17,'ADR Raw Data'!$B$6:$BE$43,'ADR Raw Data'!AC$1,FALSE)</f>
        <v>-0.58282963324789205</v>
      </c>
      <c r="AR17" s="50">
        <f>VLOOKUP($A17,'ADR Raw Data'!$B$6:$BE$43,'ADR Raw Data'!AE$1,FALSE)</f>
        <v>4.5071972620678604</v>
      </c>
      <c r="AS17" s="40"/>
      <c r="AT17" s="51">
        <f>VLOOKUP($A17,'RevPAR Raw Data'!$B$6:$BE$43,'RevPAR Raw Data'!G$1,FALSE)</f>
        <v>92.542734861845901</v>
      </c>
      <c r="AU17" s="52">
        <f>VLOOKUP($A17,'RevPAR Raw Data'!$B$6:$BE$43,'RevPAR Raw Data'!H$1,FALSE)</f>
        <v>159.72592239858901</v>
      </c>
      <c r="AV17" s="52">
        <f>VLOOKUP($A17,'RevPAR Raw Data'!$B$6:$BE$43,'RevPAR Raw Data'!I$1,FALSE)</f>
        <v>187.61621869488499</v>
      </c>
      <c r="AW17" s="52">
        <f>VLOOKUP($A17,'RevPAR Raw Data'!$B$6:$BE$43,'RevPAR Raw Data'!J$1,FALSE)</f>
        <v>187.70232451499101</v>
      </c>
      <c r="AX17" s="52">
        <f>VLOOKUP($A17,'RevPAR Raw Data'!$B$6:$BE$43,'RevPAR Raw Data'!K$1,FALSE)</f>
        <v>151.02696531452</v>
      </c>
      <c r="AY17" s="53">
        <f>VLOOKUP($A17,'RevPAR Raw Data'!$B$6:$BE$43,'RevPAR Raw Data'!L$1,FALSE)</f>
        <v>155.722833156966</v>
      </c>
      <c r="AZ17" s="52">
        <f>VLOOKUP($A17,'RevPAR Raw Data'!$B$6:$BE$43,'RevPAR Raw Data'!N$1,FALSE)</f>
        <v>114.360865373309</v>
      </c>
      <c r="BA17" s="52">
        <f>VLOOKUP($A17,'RevPAR Raw Data'!$B$6:$BE$43,'RevPAR Raw Data'!O$1,FALSE)</f>
        <v>108.05570135214499</v>
      </c>
      <c r="BB17" s="53">
        <f>VLOOKUP($A17,'RevPAR Raw Data'!$B$6:$BE$43,'RevPAR Raw Data'!P$1,FALSE)</f>
        <v>111.208283362727</v>
      </c>
      <c r="BC17" s="54">
        <f>VLOOKUP($A17,'RevPAR Raw Data'!$B$6:$BE$43,'RevPAR Raw Data'!R$1,FALSE)</f>
        <v>143.004390358612</v>
      </c>
      <c r="BE17" s="47">
        <f>VLOOKUP($A17,'RevPAR Raw Data'!$B$6:$BE$43,'RevPAR Raw Data'!T$1,FALSE)</f>
        <v>6.47288316450644</v>
      </c>
      <c r="BF17" s="48">
        <f>VLOOKUP($A17,'RevPAR Raw Data'!$B$6:$BE$43,'RevPAR Raw Data'!U$1,FALSE)</f>
        <v>21.635529314452199</v>
      </c>
      <c r="BG17" s="48">
        <f>VLOOKUP($A17,'RevPAR Raw Data'!$B$6:$BE$43,'RevPAR Raw Data'!V$1,FALSE)</f>
        <v>13.1853160504059</v>
      </c>
      <c r="BH17" s="48">
        <f>VLOOKUP($A17,'RevPAR Raw Data'!$B$6:$BE$43,'RevPAR Raw Data'!W$1,FALSE)</f>
        <v>23.6938378493393</v>
      </c>
      <c r="BI17" s="48">
        <f>VLOOKUP($A17,'RevPAR Raw Data'!$B$6:$BE$43,'RevPAR Raw Data'!X$1,FALSE)</f>
        <v>12.2035188809182</v>
      </c>
      <c r="BJ17" s="49">
        <f>VLOOKUP($A17,'RevPAR Raw Data'!$B$6:$BE$43,'RevPAR Raw Data'!Y$1,FALSE)</f>
        <v>16.150026923444798</v>
      </c>
      <c r="BK17" s="48">
        <f>VLOOKUP($A17,'RevPAR Raw Data'!$B$6:$BE$43,'RevPAR Raw Data'!AA$1,FALSE)</f>
        <v>-4.4621722269580699</v>
      </c>
      <c r="BL17" s="48">
        <f>VLOOKUP($A17,'RevPAR Raw Data'!$B$6:$BE$43,'RevPAR Raw Data'!AB$1,FALSE)</f>
        <v>-9.2450284955623392</v>
      </c>
      <c r="BM17" s="49">
        <f>VLOOKUP($A17,'RevPAR Raw Data'!$B$6:$BE$43,'RevPAR Raw Data'!AC$1,FALSE)</f>
        <v>-6.8471996357283702</v>
      </c>
      <c r="BN17" s="50">
        <f>VLOOKUP($A17,'RevPAR Raw Data'!$B$6:$BE$43,'RevPAR Raw Data'!AE$1,FALSE)</f>
        <v>10.1104050165067</v>
      </c>
    </row>
    <row r="18" spans="1:66" x14ac:dyDescent="0.25">
      <c r="A18" s="63" t="s">
        <v>26</v>
      </c>
      <c r="B18" s="47">
        <f>VLOOKUP($A18,'Occupancy Raw Data'!$B$8:$BE$45,'Occupancy Raw Data'!G$3,FALSE)</f>
        <v>59.514731369150702</v>
      </c>
      <c r="C18" s="48">
        <f>VLOOKUP($A18,'Occupancy Raw Data'!$B$8:$BE$45,'Occupancy Raw Data'!H$3,FALSE)</f>
        <v>80.924321201617502</v>
      </c>
      <c r="D18" s="48">
        <f>VLOOKUP($A18,'Occupancy Raw Data'!$B$8:$BE$45,'Occupancy Raw Data'!I$3,FALSE)</f>
        <v>93.3333333333333</v>
      </c>
      <c r="E18" s="48">
        <f>VLOOKUP($A18,'Occupancy Raw Data'!$B$8:$BE$45,'Occupancy Raw Data'!J$3,FALSE)</f>
        <v>93.471981513575898</v>
      </c>
      <c r="F18" s="48">
        <f>VLOOKUP($A18,'Occupancy Raw Data'!$B$8:$BE$45,'Occupancy Raw Data'!K$3,FALSE)</f>
        <v>79.688041594454006</v>
      </c>
      <c r="G18" s="49">
        <f>VLOOKUP($A18,'Occupancy Raw Data'!$B$8:$BE$45,'Occupancy Raw Data'!L$3,FALSE)</f>
        <v>81.386481802426303</v>
      </c>
      <c r="H18" s="48">
        <f>VLOOKUP($A18,'Occupancy Raw Data'!$B$8:$BE$45,'Occupancy Raw Data'!N$3,FALSE)</f>
        <v>73.240901213171497</v>
      </c>
      <c r="I18" s="48">
        <f>VLOOKUP($A18,'Occupancy Raw Data'!$B$8:$BE$45,'Occupancy Raw Data'!O$3,FALSE)</f>
        <v>74.396302715193499</v>
      </c>
      <c r="J18" s="49">
        <f>VLOOKUP($A18,'Occupancy Raw Data'!$B$8:$BE$45,'Occupancy Raw Data'!P$3,FALSE)</f>
        <v>73.818601964182506</v>
      </c>
      <c r="K18" s="50">
        <f>VLOOKUP($A18,'Occupancy Raw Data'!$B$8:$BE$45,'Occupancy Raw Data'!R$3,FALSE)</f>
        <v>79.224230420070896</v>
      </c>
      <c r="M18" s="47">
        <f>VLOOKUP($A18,'Occupancy Raw Data'!$B$8:$BE$45,'Occupancy Raw Data'!T$3,FALSE)</f>
        <v>12.6394052044609</v>
      </c>
      <c r="N18" s="48">
        <f>VLOOKUP($A18,'Occupancy Raw Data'!$B$8:$BE$45,'Occupancy Raw Data'!U$3,FALSE)</f>
        <v>18.691747161498</v>
      </c>
      <c r="O18" s="48">
        <f>VLOOKUP($A18,'Occupancy Raw Data'!$B$8:$BE$45,'Occupancy Raw Data'!V$3,FALSE)</f>
        <v>12.742498255408201</v>
      </c>
      <c r="P18" s="48">
        <f>VLOOKUP($A18,'Occupancy Raw Data'!$B$8:$BE$45,'Occupancy Raw Data'!W$3,FALSE)</f>
        <v>13.623595505617899</v>
      </c>
      <c r="Q18" s="48">
        <f>VLOOKUP($A18,'Occupancy Raw Data'!$B$8:$BE$45,'Occupancy Raw Data'!X$3,FALSE)</f>
        <v>8.0357142857142794</v>
      </c>
      <c r="R18" s="49">
        <f>VLOOKUP($A18,'Occupancy Raw Data'!$B$8:$BE$45,'Occupancy Raw Data'!Y$3,FALSE)</f>
        <v>13.091224352181801</v>
      </c>
      <c r="S18" s="48">
        <f>VLOOKUP($A18,'Occupancy Raw Data'!$B$8:$BE$45,'Occupancy Raw Data'!AA$3,FALSE)</f>
        <v>-7.0664125494795398</v>
      </c>
      <c r="T18" s="48">
        <f>VLOOKUP($A18,'Occupancy Raw Data'!$B$8:$BE$45,'Occupancy Raw Data'!AB$3,FALSE)</f>
        <v>-9.7294266087200292</v>
      </c>
      <c r="U18" s="49">
        <f>VLOOKUP($A18,'Occupancy Raw Data'!$B$8:$BE$45,'Occupancy Raw Data'!AC$3,FALSE)</f>
        <v>-8.4276909846638901</v>
      </c>
      <c r="V18" s="50">
        <f>VLOOKUP($A18,'Occupancy Raw Data'!$B$8:$BE$45,'Occupancy Raw Data'!AE$3,FALSE)</f>
        <v>6.4328004080093999</v>
      </c>
      <c r="X18" s="51">
        <f>VLOOKUP($A18,'ADR Raw Data'!$B$6:$BE$43,'ADR Raw Data'!G$1,FALSE)</f>
        <v>160.501636575422</v>
      </c>
      <c r="Y18" s="52">
        <f>VLOOKUP($A18,'ADR Raw Data'!$B$6:$BE$43,'ADR Raw Data'!H$1,FALSE)</f>
        <v>192.28799828669301</v>
      </c>
      <c r="Z18" s="52">
        <f>VLOOKUP($A18,'ADR Raw Data'!$B$6:$BE$43,'ADR Raw Data'!I$1,FALSE)</f>
        <v>212.666382768011</v>
      </c>
      <c r="AA18" s="52">
        <f>VLOOKUP($A18,'ADR Raw Data'!$B$6:$BE$43,'ADR Raw Data'!J$1,FALSE)</f>
        <v>209.959217552533</v>
      </c>
      <c r="AB18" s="52">
        <f>VLOOKUP($A18,'ADR Raw Data'!$B$6:$BE$43,'ADR Raw Data'!K$1,FALSE)</f>
        <v>174.797255328403</v>
      </c>
      <c r="AC18" s="53">
        <f>VLOOKUP($A18,'ADR Raw Data'!$B$6:$BE$43,'ADR Raw Data'!L$1,FALSE)</f>
        <v>192.947042873367</v>
      </c>
      <c r="AD18" s="52">
        <f>VLOOKUP($A18,'ADR Raw Data'!$B$6:$BE$43,'ADR Raw Data'!N$1,FALSE)</f>
        <v>143.40572014513299</v>
      </c>
      <c r="AE18" s="52">
        <f>VLOOKUP($A18,'ADR Raw Data'!$B$6:$BE$43,'ADR Raw Data'!O$1,FALSE)</f>
        <v>139.549203292436</v>
      </c>
      <c r="AF18" s="53">
        <f>VLOOKUP($A18,'ADR Raw Data'!$B$6:$BE$43,'ADR Raw Data'!P$1,FALSE)</f>
        <v>141.462371263108</v>
      </c>
      <c r="AG18" s="54">
        <f>VLOOKUP($A18,'ADR Raw Data'!$B$6:$BE$43,'ADR Raw Data'!R$1,FALSE)</f>
        <v>179.240823159298</v>
      </c>
      <c r="AI18" s="47">
        <f>VLOOKUP($A18,'ADR Raw Data'!$B$6:$BE$43,'ADR Raw Data'!T$1,FALSE)</f>
        <v>8.2900480986272704</v>
      </c>
      <c r="AJ18" s="48">
        <f>VLOOKUP($A18,'ADR Raw Data'!$B$6:$BE$43,'ADR Raw Data'!U$1,FALSE)</f>
        <v>7.3111388635269901</v>
      </c>
      <c r="AK18" s="48">
        <f>VLOOKUP($A18,'ADR Raw Data'!$B$6:$BE$43,'ADR Raw Data'!V$1,FALSE)</f>
        <v>9.6878910488521193</v>
      </c>
      <c r="AL18" s="48">
        <f>VLOOKUP($A18,'ADR Raw Data'!$B$6:$BE$43,'ADR Raw Data'!W$1,FALSE)</f>
        <v>9.8205849962173097</v>
      </c>
      <c r="AM18" s="48">
        <f>VLOOKUP($A18,'ADR Raw Data'!$B$6:$BE$43,'ADR Raw Data'!X$1,FALSE)</f>
        <v>4.5122929972688999</v>
      </c>
      <c r="AN18" s="49">
        <f>VLOOKUP($A18,'ADR Raw Data'!$B$6:$BE$43,'ADR Raw Data'!Y$1,FALSE)</f>
        <v>8.2050533519530102</v>
      </c>
      <c r="AO18" s="48">
        <f>VLOOKUP($A18,'ADR Raw Data'!$B$6:$BE$43,'ADR Raw Data'!AA$1,FALSE)</f>
        <v>-0.358872000819904</v>
      </c>
      <c r="AP18" s="48">
        <f>VLOOKUP($A18,'ADR Raw Data'!$B$6:$BE$43,'ADR Raw Data'!AB$1,FALSE)</f>
        <v>-1.7622157815764501</v>
      </c>
      <c r="AQ18" s="49">
        <f>VLOOKUP($A18,'ADR Raw Data'!$B$6:$BE$43,'ADR Raw Data'!AC$1,FALSE)</f>
        <v>-1.0520450160706201</v>
      </c>
      <c r="AR18" s="50">
        <f>VLOOKUP($A18,'ADR Raw Data'!$B$6:$BE$43,'ADR Raw Data'!AE$1,FALSE)</f>
        <v>7.08734942981431</v>
      </c>
      <c r="AS18" s="40"/>
      <c r="AT18" s="51">
        <f>VLOOKUP($A18,'RevPAR Raw Data'!$B$6:$BE$43,'RevPAR Raw Data'!G$1,FALSE)</f>
        <v>95.522117850953194</v>
      </c>
      <c r="AU18" s="52">
        <f>VLOOKUP($A18,'RevPAR Raw Data'!$B$6:$BE$43,'RevPAR Raw Data'!H$1,FALSE)</f>
        <v>155.60775736568399</v>
      </c>
      <c r="AV18" s="52">
        <f>VLOOKUP($A18,'RevPAR Raw Data'!$B$6:$BE$43,'RevPAR Raw Data'!I$1,FALSE)</f>
        <v>198.48862391681101</v>
      </c>
      <c r="AW18" s="52">
        <f>VLOOKUP($A18,'RevPAR Raw Data'!$B$6:$BE$43,'RevPAR Raw Data'!J$1,FALSE)</f>
        <v>196.253041016753</v>
      </c>
      <c r="AX18" s="52">
        <f>VLOOKUP($A18,'RevPAR Raw Data'!$B$6:$BE$43,'RevPAR Raw Data'!K$1,FALSE)</f>
        <v>139.29250953206201</v>
      </c>
      <c r="AY18" s="53">
        <f>VLOOKUP($A18,'RevPAR Raw Data'!$B$6:$BE$43,'RevPAR Raw Data'!L$1,FALSE)</f>
        <v>157.032809936452</v>
      </c>
      <c r="AZ18" s="52">
        <f>VLOOKUP($A18,'RevPAR Raw Data'!$B$6:$BE$43,'RevPAR Raw Data'!N$1,FALSE)</f>
        <v>105.031641825534</v>
      </c>
      <c r="BA18" s="52">
        <f>VLOOKUP($A18,'RevPAR Raw Data'!$B$6:$BE$43,'RevPAR Raw Data'!O$1,FALSE)</f>
        <v>103.819447718082</v>
      </c>
      <c r="BB18" s="53">
        <f>VLOOKUP($A18,'RevPAR Raw Data'!$B$6:$BE$43,'RevPAR Raw Data'!P$1,FALSE)</f>
        <v>104.42554477180801</v>
      </c>
      <c r="BC18" s="54">
        <f>VLOOKUP($A18,'RevPAR Raw Data'!$B$6:$BE$43,'RevPAR Raw Data'!R$1,FALSE)</f>
        <v>142.00216274655401</v>
      </c>
      <c r="BE18" s="47">
        <f>VLOOKUP($A18,'RevPAR Raw Data'!$B$6:$BE$43,'RevPAR Raw Data'!T$1,FALSE)</f>
        <v>21.9772660739184</v>
      </c>
      <c r="BF18" s="48">
        <f>VLOOKUP($A18,'RevPAR Raw Data'!$B$6:$BE$43,'RevPAR Raw Data'!U$1,FALSE)</f>
        <v>27.3694656160215</v>
      </c>
      <c r="BG18" s="48">
        <f>VLOOKUP($A18,'RevPAR Raw Data'!$B$6:$BE$43,'RevPAR Raw Data'!V$1,FALSE)</f>
        <v>23.664868652146101</v>
      </c>
      <c r="BH18" s="48">
        <f>VLOOKUP($A18,'RevPAR Raw Data'!$B$6:$BE$43,'RevPAR Raw Data'!W$1,FALSE)</f>
        <v>24.782097278005299</v>
      </c>
      <c r="BI18" s="48">
        <f>VLOOKUP($A18,'RevPAR Raw Data'!$B$6:$BE$43,'RevPAR Raw Data'!X$1,FALSE)</f>
        <v>12.910602255978</v>
      </c>
      <c r="BJ18" s="49">
        <f>VLOOKUP($A18,'RevPAR Raw Data'!$B$6:$BE$43,'RevPAR Raw Data'!Y$1,FALSE)</f>
        <v>22.370419646655201</v>
      </c>
      <c r="BK18" s="48">
        <f>VLOOKUP($A18,'RevPAR Raw Data'!$B$6:$BE$43,'RevPAR Raw Data'!AA$1,FALSE)</f>
        <v>-7.3999251741969401</v>
      </c>
      <c r="BL18" s="48">
        <f>VLOOKUP($A18,'RevPAR Raw Data'!$B$6:$BE$43,'RevPAR Raw Data'!AB$1,FALSE)</f>
        <v>-11.3201888991407</v>
      </c>
      <c r="BM18" s="49">
        <f>VLOOKUP($A18,'RevPAR Raw Data'!$B$6:$BE$43,'RevPAR Raw Data'!AC$1,FALSE)</f>
        <v>-9.3910728977605196</v>
      </c>
      <c r="BN18" s="50">
        <f>VLOOKUP($A18,'RevPAR Raw Data'!$B$6:$BE$43,'RevPAR Raw Data'!AE$1,FALSE)</f>
        <v>13.9760648808618</v>
      </c>
    </row>
    <row r="19" spans="1:66" x14ac:dyDescent="0.25">
      <c r="A19" s="63" t="s">
        <v>24</v>
      </c>
      <c r="B19" s="47">
        <f>VLOOKUP($A19,'Occupancy Raw Data'!$B$8:$BE$45,'Occupancy Raw Data'!G$3,FALSE)</f>
        <v>52.984607683644001</v>
      </c>
      <c r="C19" s="48">
        <f>VLOOKUP($A19,'Occupancy Raw Data'!$B$8:$BE$45,'Occupancy Raw Data'!H$3,FALSE)</f>
        <v>69.553247403328697</v>
      </c>
      <c r="D19" s="48">
        <f>VLOOKUP($A19,'Occupancy Raw Data'!$B$8:$BE$45,'Occupancy Raw Data'!I$3,FALSE)</f>
        <v>76.486046802652893</v>
      </c>
      <c r="E19" s="48">
        <f>VLOOKUP($A19,'Occupancy Raw Data'!$B$8:$BE$45,'Occupancy Raw Data'!J$3,FALSE)</f>
        <v>79.351770742084796</v>
      </c>
      <c r="F19" s="48">
        <f>VLOOKUP($A19,'Occupancy Raw Data'!$B$8:$BE$45,'Occupancy Raw Data'!K$3,FALSE)</f>
        <v>71.305218370667006</v>
      </c>
      <c r="G19" s="49">
        <f>VLOOKUP($A19,'Occupancy Raw Data'!$B$8:$BE$45,'Occupancy Raw Data'!L$3,FALSE)</f>
        <v>69.936178200475496</v>
      </c>
      <c r="H19" s="48">
        <f>VLOOKUP($A19,'Occupancy Raw Data'!$B$8:$BE$45,'Occupancy Raw Data'!N$3,FALSE)</f>
        <v>72.306344637717402</v>
      </c>
      <c r="I19" s="48">
        <f>VLOOKUP($A19,'Occupancy Raw Data'!$B$8:$BE$45,'Occupancy Raw Data'!O$3,FALSE)</f>
        <v>77.712426479789698</v>
      </c>
      <c r="J19" s="49">
        <f>VLOOKUP($A19,'Occupancy Raw Data'!$B$8:$BE$45,'Occupancy Raw Data'!P$3,FALSE)</f>
        <v>75.009385558753493</v>
      </c>
      <c r="K19" s="50">
        <f>VLOOKUP($A19,'Occupancy Raw Data'!$B$8:$BE$45,'Occupancy Raw Data'!R$3,FALSE)</f>
        <v>71.385666017126397</v>
      </c>
      <c r="M19" s="47">
        <f>VLOOKUP($A19,'Occupancy Raw Data'!$B$8:$BE$45,'Occupancy Raw Data'!T$3,FALSE)</f>
        <v>1.51088018768195</v>
      </c>
      <c r="N19" s="48">
        <f>VLOOKUP($A19,'Occupancy Raw Data'!$B$8:$BE$45,'Occupancy Raw Data'!U$3,FALSE)</f>
        <v>2.7645317035678598</v>
      </c>
      <c r="O19" s="48">
        <f>VLOOKUP($A19,'Occupancy Raw Data'!$B$8:$BE$45,'Occupancy Raw Data'!V$3,FALSE)</f>
        <v>6.38366467360526</v>
      </c>
      <c r="P19" s="48">
        <f>VLOOKUP($A19,'Occupancy Raw Data'!$B$8:$BE$45,'Occupancy Raw Data'!W$3,FALSE)</f>
        <v>8.5112393518736997</v>
      </c>
      <c r="Q19" s="48">
        <f>VLOOKUP($A19,'Occupancy Raw Data'!$B$8:$BE$45,'Occupancy Raw Data'!X$3,FALSE)</f>
        <v>-0.61172853430385099</v>
      </c>
      <c r="R19" s="49">
        <f>VLOOKUP($A19,'Occupancy Raw Data'!$B$8:$BE$45,'Occupancy Raw Data'!Y$3,FALSE)</f>
        <v>3.8718773544259699</v>
      </c>
      <c r="S19" s="48">
        <f>VLOOKUP($A19,'Occupancy Raw Data'!$B$8:$BE$45,'Occupancy Raw Data'!AA$3,FALSE)</f>
        <v>-5.9707192050284004</v>
      </c>
      <c r="T19" s="48">
        <f>VLOOKUP($A19,'Occupancy Raw Data'!$B$8:$BE$45,'Occupancy Raw Data'!AB$3,FALSE)</f>
        <v>-4.4006096490031599</v>
      </c>
      <c r="U19" s="49">
        <f>VLOOKUP($A19,'Occupancy Raw Data'!$B$8:$BE$45,'Occupancy Raw Data'!AC$3,FALSE)</f>
        <v>-5.1638678491637204</v>
      </c>
      <c r="V19" s="50">
        <f>VLOOKUP($A19,'Occupancy Raw Data'!$B$8:$BE$45,'Occupancy Raw Data'!AE$3,FALSE)</f>
        <v>0.983350131607444</v>
      </c>
      <c r="X19" s="51">
        <f>VLOOKUP($A19,'ADR Raw Data'!$B$6:$BE$43,'ADR Raw Data'!G$1,FALSE)</f>
        <v>130.14871988663199</v>
      </c>
      <c r="Y19" s="52">
        <f>VLOOKUP($A19,'ADR Raw Data'!$B$6:$BE$43,'ADR Raw Data'!H$1,FALSE)</f>
        <v>148.18267902123</v>
      </c>
      <c r="Z19" s="52">
        <f>VLOOKUP($A19,'ADR Raw Data'!$B$6:$BE$43,'ADR Raw Data'!I$1,FALSE)</f>
        <v>159.70758180628201</v>
      </c>
      <c r="AA19" s="52">
        <f>VLOOKUP($A19,'ADR Raw Data'!$B$6:$BE$43,'ADR Raw Data'!J$1,FALSE)</f>
        <v>162.80562056457899</v>
      </c>
      <c r="AB19" s="52">
        <f>VLOOKUP($A19,'ADR Raw Data'!$B$6:$BE$43,'ADR Raw Data'!K$1,FALSE)</f>
        <v>154.513989118989</v>
      </c>
      <c r="AC19" s="53">
        <f>VLOOKUP($A19,'ADR Raw Data'!$B$6:$BE$43,'ADR Raw Data'!L$1,FALSE)</f>
        <v>152.58035643989501</v>
      </c>
      <c r="AD19" s="52">
        <f>VLOOKUP($A19,'ADR Raw Data'!$B$6:$BE$43,'ADR Raw Data'!N$1,FALSE)</f>
        <v>153.078328141225</v>
      </c>
      <c r="AE19" s="52">
        <f>VLOOKUP($A19,'ADR Raw Data'!$B$6:$BE$43,'ADR Raw Data'!O$1,FALSE)</f>
        <v>154.85977616747101</v>
      </c>
      <c r="AF19" s="53">
        <f>VLOOKUP($A19,'ADR Raw Data'!$B$6:$BE$43,'ADR Raw Data'!P$1,FALSE)</f>
        <v>154.001150316983</v>
      </c>
      <c r="AG19" s="54">
        <f>VLOOKUP($A19,'ADR Raw Data'!$B$6:$BE$43,'ADR Raw Data'!R$1,FALSE)</f>
        <v>153.006904159675</v>
      </c>
      <c r="AI19" s="47">
        <f>VLOOKUP($A19,'ADR Raw Data'!$B$6:$BE$43,'ADR Raw Data'!T$1,FALSE)</f>
        <v>-0.49681981486052801</v>
      </c>
      <c r="AJ19" s="48">
        <f>VLOOKUP($A19,'ADR Raw Data'!$B$6:$BE$43,'ADR Raw Data'!U$1,FALSE)</f>
        <v>2.6901640516188499</v>
      </c>
      <c r="AK19" s="48">
        <f>VLOOKUP($A19,'ADR Raw Data'!$B$6:$BE$43,'ADR Raw Data'!V$1,FALSE)</f>
        <v>7.3928755039649401</v>
      </c>
      <c r="AL19" s="48">
        <f>VLOOKUP($A19,'ADR Raw Data'!$B$6:$BE$43,'ADR Raw Data'!W$1,FALSE)</f>
        <v>9.4942577258516803</v>
      </c>
      <c r="AM19" s="48">
        <f>VLOOKUP($A19,'ADR Raw Data'!$B$6:$BE$43,'ADR Raw Data'!X$1,FALSE)</f>
        <v>7.6819425226640403</v>
      </c>
      <c r="AN19" s="49">
        <f>VLOOKUP($A19,'ADR Raw Data'!$B$6:$BE$43,'ADR Raw Data'!Y$1,FALSE)</f>
        <v>6.0098986008171504</v>
      </c>
      <c r="AO19" s="48">
        <f>VLOOKUP($A19,'ADR Raw Data'!$B$6:$BE$43,'ADR Raw Data'!AA$1,FALSE)</f>
        <v>2.1305446952265998</v>
      </c>
      <c r="AP19" s="48">
        <f>VLOOKUP($A19,'ADR Raw Data'!$B$6:$BE$43,'ADR Raw Data'!AB$1,FALSE)</f>
        <v>1.67718485718896</v>
      </c>
      <c r="AQ19" s="49">
        <f>VLOOKUP($A19,'ADR Raw Data'!$B$6:$BE$43,'ADR Raw Data'!AC$1,FALSE)</f>
        <v>1.9006325115426601</v>
      </c>
      <c r="AR19" s="50">
        <f>VLOOKUP($A19,'ADR Raw Data'!$B$6:$BE$43,'ADR Raw Data'!AE$1,FALSE)</f>
        <v>4.6333563960530402</v>
      </c>
      <c r="AS19" s="40"/>
      <c r="AT19" s="51">
        <f>VLOOKUP($A19,'RevPAR Raw Data'!$B$6:$BE$43,'RevPAR Raw Data'!G$1,FALSE)</f>
        <v>68.958788637216799</v>
      </c>
      <c r="AU19" s="52">
        <f>VLOOKUP($A19,'RevPAR Raw Data'!$B$6:$BE$43,'RevPAR Raw Data'!H$1,FALSE)</f>
        <v>103.06586534851699</v>
      </c>
      <c r="AV19" s="52">
        <f>VLOOKUP($A19,'RevPAR Raw Data'!$B$6:$BE$43,'RevPAR Raw Data'!I$1,FALSE)</f>
        <v>122.154015767738</v>
      </c>
      <c r="AW19" s="52">
        <f>VLOOKUP($A19,'RevPAR Raw Data'!$B$6:$BE$43,'RevPAR Raw Data'!J$1,FALSE)</f>
        <v>129.18914278563301</v>
      </c>
      <c r="AX19" s="52">
        <f>VLOOKUP($A19,'RevPAR Raw Data'!$B$6:$BE$43,'RevPAR Raw Data'!K$1,FALSE)</f>
        <v>110.17653735452301</v>
      </c>
      <c r="AY19" s="53">
        <f>VLOOKUP($A19,'RevPAR Raw Data'!$B$6:$BE$43,'RevPAR Raw Data'!L$1,FALSE)</f>
        <v>106.708869978726</v>
      </c>
      <c r="AZ19" s="52">
        <f>VLOOKUP($A19,'RevPAR Raw Data'!$B$6:$BE$43,'RevPAR Raw Data'!N$1,FALSE)</f>
        <v>110.68534351145</v>
      </c>
      <c r="BA19" s="52">
        <f>VLOOKUP($A19,'RevPAR Raw Data'!$B$6:$BE$43,'RevPAR Raw Data'!O$1,FALSE)</f>
        <v>120.345289700913</v>
      </c>
      <c r="BB19" s="53">
        <f>VLOOKUP($A19,'RevPAR Raw Data'!$B$6:$BE$43,'RevPAR Raw Data'!P$1,FALSE)</f>
        <v>115.515316606181</v>
      </c>
      <c r="BC19" s="54">
        <f>VLOOKUP($A19,'RevPAR Raw Data'!$B$6:$BE$43,'RevPAR Raw Data'!R$1,FALSE)</f>
        <v>109.22499758657</v>
      </c>
      <c r="BE19" s="47">
        <f>VLOOKUP($A19,'RevPAR Raw Data'!$B$6:$BE$43,'RevPAR Raw Data'!T$1,FALSE)</f>
        <v>1.0065540206702199</v>
      </c>
      <c r="BF19" s="48">
        <f>VLOOKUP($A19,'RevPAR Raw Data'!$B$6:$BE$43,'RevPAR Raw Data'!U$1,FALSE)</f>
        <v>5.5290661932717002</v>
      </c>
      <c r="BG19" s="48">
        <f>VLOOKUP($A19,'RevPAR Raw Data'!$B$6:$BE$43,'RevPAR Raw Data'!V$1,FALSE)</f>
        <v>14.2484765594804</v>
      </c>
      <c r="BH19" s="48">
        <f>VLOOKUP($A19,'RevPAR Raw Data'!$B$6:$BE$43,'RevPAR Raw Data'!W$1,FALSE)</f>
        <v>18.8135760774563</v>
      </c>
      <c r="BI19" s="48">
        <f>VLOOKUP($A19,'RevPAR Raw Data'!$B$6:$BE$43,'RevPAR Raw Data'!X$1,FALSE)</f>
        <v>7.0232213539602304</v>
      </c>
      <c r="BJ19" s="49">
        <f>VLOOKUP($A19,'RevPAR Raw Data'!$B$6:$BE$43,'RevPAR Raw Data'!Y$1,FALSE)</f>
        <v>10.1144718581921</v>
      </c>
      <c r="BK19" s="48">
        <f>VLOOKUP($A19,'RevPAR Raw Data'!$B$6:$BE$43,'RevPAR Raw Data'!AA$1,FALSE)</f>
        <v>-3.96738335109141</v>
      </c>
      <c r="BL19" s="48">
        <f>VLOOKUP($A19,'RevPAR Raw Data'!$B$6:$BE$43,'RevPAR Raw Data'!AB$1,FALSE)</f>
        <v>-2.7972311504712599</v>
      </c>
      <c r="BM19" s="49">
        <f>VLOOKUP($A19,'RevPAR Raw Data'!$B$6:$BE$43,'RevPAR Raw Data'!AC$1,FALSE)</f>
        <v>-3.3613814888153501</v>
      </c>
      <c r="BN19" s="50">
        <f>VLOOKUP($A19,'RevPAR Raw Data'!$B$6:$BE$43,'RevPAR Raw Data'!AE$1,FALSE)</f>
        <v>5.6622686438789103</v>
      </c>
    </row>
    <row r="20" spans="1:66" x14ac:dyDescent="0.25">
      <c r="A20" s="63" t="s">
        <v>27</v>
      </c>
      <c r="B20" s="47">
        <f>VLOOKUP($A20,'Occupancy Raw Data'!$B$8:$BE$45,'Occupancy Raw Data'!G$3,FALSE)</f>
        <v>54.489869320225303</v>
      </c>
      <c r="C20" s="48">
        <f>VLOOKUP($A20,'Occupancy Raw Data'!$B$8:$BE$45,'Occupancy Raw Data'!H$3,FALSE)</f>
        <v>64.488670423210607</v>
      </c>
      <c r="D20" s="48">
        <f>VLOOKUP($A20,'Occupancy Raw Data'!$B$8:$BE$45,'Occupancy Raw Data'!I$3,FALSE)</f>
        <v>71.0346481237261</v>
      </c>
      <c r="E20" s="48">
        <f>VLOOKUP($A20,'Occupancy Raw Data'!$B$8:$BE$45,'Occupancy Raw Data'!J$3,FALSE)</f>
        <v>71.945809854933401</v>
      </c>
      <c r="F20" s="48">
        <f>VLOOKUP($A20,'Occupancy Raw Data'!$B$8:$BE$45,'Occupancy Raw Data'!K$3,FALSE)</f>
        <v>68.193262198777106</v>
      </c>
      <c r="G20" s="49">
        <f>VLOOKUP($A20,'Occupancy Raw Data'!$B$8:$BE$45,'Occupancy Raw Data'!L$3,FALSE)</f>
        <v>66.030451984174505</v>
      </c>
      <c r="H20" s="48">
        <f>VLOOKUP($A20,'Occupancy Raw Data'!$B$8:$BE$45,'Occupancy Raw Data'!N$3,FALSE)</f>
        <v>81.057427167006296</v>
      </c>
      <c r="I20" s="48">
        <f>VLOOKUP($A20,'Occupancy Raw Data'!$B$8:$BE$45,'Occupancy Raw Data'!O$3,FALSE)</f>
        <v>81.453063181872594</v>
      </c>
      <c r="J20" s="49">
        <f>VLOOKUP($A20,'Occupancy Raw Data'!$B$8:$BE$45,'Occupancy Raw Data'!P$3,FALSE)</f>
        <v>81.255245174439494</v>
      </c>
      <c r="K20" s="50">
        <f>VLOOKUP($A20,'Occupancy Raw Data'!$B$8:$BE$45,'Occupancy Raw Data'!R$3,FALSE)</f>
        <v>70.380392895678796</v>
      </c>
      <c r="M20" s="47">
        <f>VLOOKUP($A20,'Occupancy Raw Data'!$B$8:$BE$45,'Occupancy Raw Data'!T$3,FALSE)</f>
        <v>-2.76554924715784</v>
      </c>
      <c r="N20" s="48">
        <f>VLOOKUP($A20,'Occupancy Raw Data'!$B$8:$BE$45,'Occupancy Raw Data'!U$3,FALSE)</f>
        <v>1.25223392921226</v>
      </c>
      <c r="O20" s="48">
        <f>VLOOKUP($A20,'Occupancy Raw Data'!$B$8:$BE$45,'Occupancy Raw Data'!V$3,FALSE)</f>
        <v>2.1899838559260898</v>
      </c>
      <c r="P20" s="48">
        <f>VLOOKUP($A20,'Occupancy Raw Data'!$B$8:$BE$45,'Occupancy Raw Data'!W$3,FALSE)</f>
        <v>-3.0380229692184102</v>
      </c>
      <c r="Q20" s="48">
        <f>VLOOKUP($A20,'Occupancy Raw Data'!$B$8:$BE$45,'Occupancy Raw Data'!X$3,FALSE)</f>
        <v>-5.8325880382449897</v>
      </c>
      <c r="R20" s="49">
        <f>VLOOKUP($A20,'Occupancy Raw Data'!$B$8:$BE$45,'Occupancy Raw Data'!Y$3,FALSE)</f>
        <v>-1.69949763500661</v>
      </c>
      <c r="S20" s="48">
        <f>VLOOKUP($A20,'Occupancy Raw Data'!$B$8:$BE$45,'Occupancy Raw Data'!AA$3,FALSE)</f>
        <v>-0.105449552186144</v>
      </c>
      <c r="T20" s="48">
        <f>VLOOKUP($A20,'Occupancy Raw Data'!$B$8:$BE$45,'Occupancy Raw Data'!AB$3,FALSE)</f>
        <v>-0.61576255766032195</v>
      </c>
      <c r="U20" s="49">
        <f>VLOOKUP($A20,'Occupancy Raw Data'!$B$8:$BE$45,'Occupancy Raw Data'!AC$3,FALSE)</f>
        <v>-0.36188063674389898</v>
      </c>
      <c r="V20" s="50">
        <f>VLOOKUP($A20,'Occupancy Raw Data'!$B$8:$BE$45,'Occupancy Raw Data'!AE$3,FALSE)</f>
        <v>-1.2622563827406501</v>
      </c>
      <c r="X20" s="51">
        <f>VLOOKUP($A20,'ADR Raw Data'!$B$6:$BE$43,'ADR Raw Data'!G$1,FALSE)</f>
        <v>95.883056105610507</v>
      </c>
      <c r="Y20" s="52">
        <f>VLOOKUP($A20,'ADR Raw Data'!$B$6:$BE$43,'ADR Raw Data'!H$1,FALSE)</f>
        <v>101.530572597137</v>
      </c>
      <c r="Z20" s="52">
        <f>VLOOKUP($A20,'ADR Raw Data'!$B$6:$BE$43,'ADR Raw Data'!I$1,FALSE)</f>
        <v>105.11670717299501</v>
      </c>
      <c r="AA20" s="52">
        <f>VLOOKUP($A20,'ADR Raw Data'!$B$6:$BE$43,'ADR Raw Data'!J$1,FALSE)</f>
        <v>105.229308448591</v>
      </c>
      <c r="AB20" s="52">
        <f>VLOOKUP($A20,'ADR Raw Data'!$B$6:$BE$43,'ADR Raw Data'!K$1,FALSE)</f>
        <v>104.655323488045</v>
      </c>
      <c r="AC20" s="53">
        <f>VLOOKUP($A20,'ADR Raw Data'!$B$6:$BE$43,'ADR Raw Data'!L$1,FALSE)</f>
        <v>102.82150083520899</v>
      </c>
      <c r="AD20" s="52">
        <f>VLOOKUP($A20,'ADR Raw Data'!$B$6:$BE$43,'ADR Raw Data'!N$1,FALSE)</f>
        <v>117.590235172311</v>
      </c>
      <c r="AE20" s="52">
        <f>VLOOKUP($A20,'ADR Raw Data'!$B$6:$BE$43,'ADR Raw Data'!O$1,FALSE)</f>
        <v>119.699161024433</v>
      </c>
      <c r="AF20" s="53">
        <f>VLOOKUP($A20,'ADR Raw Data'!$B$6:$BE$43,'ADR Raw Data'!P$1,FALSE)</f>
        <v>118.647265215787</v>
      </c>
      <c r="AG20" s="54">
        <f>VLOOKUP($A20,'ADR Raw Data'!$B$6:$BE$43,'ADR Raw Data'!R$1,FALSE)</f>
        <v>108.041811744092</v>
      </c>
      <c r="AI20" s="47">
        <f>VLOOKUP($A20,'ADR Raw Data'!$B$6:$BE$43,'ADR Raw Data'!T$1,FALSE)</f>
        <v>2.1019948117211502</v>
      </c>
      <c r="AJ20" s="48">
        <f>VLOOKUP($A20,'ADR Raw Data'!$B$6:$BE$43,'ADR Raw Data'!U$1,FALSE)</f>
        <v>6.8600981554889504</v>
      </c>
      <c r="AK20" s="48">
        <f>VLOOKUP($A20,'ADR Raw Data'!$B$6:$BE$43,'ADR Raw Data'!V$1,FALSE)</f>
        <v>8.2056182361420404</v>
      </c>
      <c r="AL20" s="48">
        <f>VLOOKUP($A20,'ADR Raw Data'!$B$6:$BE$43,'ADR Raw Data'!W$1,FALSE)</f>
        <v>5.3323863464017602</v>
      </c>
      <c r="AM20" s="48">
        <f>VLOOKUP($A20,'ADR Raw Data'!$B$6:$BE$43,'ADR Raw Data'!X$1,FALSE)</f>
        <v>6.0386568109858301</v>
      </c>
      <c r="AN20" s="49">
        <f>VLOOKUP($A20,'ADR Raw Data'!$B$6:$BE$43,'ADR Raw Data'!Y$1,FALSE)</f>
        <v>5.8442092442816698</v>
      </c>
      <c r="AO20" s="48">
        <f>VLOOKUP($A20,'ADR Raw Data'!$B$6:$BE$43,'ADR Raw Data'!AA$1,FALSE)</f>
        <v>4.2328944111187896</v>
      </c>
      <c r="AP20" s="48">
        <f>VLOOKUP($A20,'ADR Raw Data'!$B$6:$BE$43,'ADR Raw Data'!AB$1,FALSE)</f>
        <v>4.2557105067267598</v>
      </c>
      <c r="AQ20" s="49">
        <f>VLOOKUP($A20,'ADR Raw Data'!$B$6:$BE$43,'ADR Raw Data'!AC$1,FALSE)</f>
        <v>4.2420871852509698</v>
      </c>
      <c r="AR20" s="50">
        <f>VLOOKUP($A20,'ADR Raw Data'!$B$6:$BE$43,'ADR Raw Data'!AE$1,FALSE)</f>
        <v>5.3091920971110103</v>
      </c>
      <c r="AS20" s="40"/>
      <c r="AT20" s="51">
        <f>VLOOKUP($A20,'RevPAR Raw Data'!$B$6:$BE$43,'RevPAR Raw Data'!G$1,FALSE)</f>
        <v>52.2465519721855</v>
      </c>
      <c r="AU20" s="52">
        <f>VLOOKUP($A20,'RevPAR Raw Data'!$B$6:$BE$43,'RevPAR Raw Data'!H$1,FALSE)</f>
        <v>65.475716340966301</v>
      </c>
      <c r="AV20" s="52">
        <f>VLOOKUP($A20,'RevPAR Raw Data'!$B$6:$BE$43,'RevPAR Raw Data'!I$1,FALSE)</f>
        <v>74.669283059585098</v>
      </c>
      <c r="AW20" s="52">
        <f>VLOOKUP($A20,'RevPAR Raw Data'!$B$6:$BE$43,'RevPAR Raw Data'!J$1,FALSE)</f>
        <v>75.708078168085294</v>
      </c>
      <c r="AX20" s="52">
        <f>VLOOKUP($A20,'RevPAR Raw Data'!$B$6:$BE$43,'RevPAR Raw Data'!K$1,FALSE)</f>
        <v>71.367879151180901</v>
      </c>
      <c r="AY20" s="53">
        <f>VLOOKUP($A20,'RevPAR Raw Data'!$B$6:$BE$43,'RevPAR Raw Data'!L$1,FALSE)</f>
        <v>67.893501738400602</v>
      </c>
      <c r="AZ20" s="52">
        <f>VLOOKUP($A20,'RevPAR Raw Data'!$B$6:$BE$43,'RevPAR Raw Data'!N$1,FALSE)</f>
        <v>95.315619230308101</v>
      </c>
      <c r="BA20" s="52">
        <f>VLOOKUP($A20,'RevPAR Raw Data'!$B$6:$BE$43,'RevPAR Raw Data'!O$1,FALSE)</f>
        <v>97.4986332574031</v>
      </c>
      <c r="BB20" s="53">
        <f>VLOOKUP($A20,'RevPAR Raw Data'!$B$6:$BE$43,'RevPAR Raw Data'!P$1,FALSE)</f>
        <v>96.4071262438556</v>
      </c>
      <c r="BC20" s="54">
        <f>VLOOKUP($A20,'RevPAR Raw Data'!$B$6:$BE$43,'RevPAR Raw Data'!R$1,FALSE)</f>
        <v>76.040251597101999</v>
      </c>
      <c r="BE20" s="47">
        <f>VLOOKUP($A20,'RevPAR Raw Data'!$B$6:$BE$43,'RevPAR Raw Data'!T$1,FALSE)</f>
        <v>-0.72168613712754304</v>
      </c>
      <c r="BF20" s="48">
        <f>VLOOKUP($A20,'RevPAR Raw Data'!$B$6:$BE$43,'RevPAR Raw Data'!U$1,FALSE)</f>
        <v>8.1982365613815205</v>
      </c>
      <c r="BG20" s="48">
        <f>VLOOKUP($A20,'RevPAR Raw Data'!$B$6:$BE$43,'RevPAR Raw Data'!V$1,FALSE)</f>
        <v>10.5753038067185</v>
      </c>
      <c r="BH20" s="48">
        <f>VLOOKUP($A20,'RevPAR Raw Data'!$B$6:$BE$43,'RevPAR Raw Data'!W$1,FALSE)</f>
        <v>2.1323642551722002</v>
      </c>
      <c r="BI20" s="48">
        <f>VLOOKUP($A20,'RevPAR Raw Data'!$B$6:$BE$43,'RevPAR Raw Data'!X$1,FALSE)</f>
        <v>-0.14614120208738399</v>
      </c>
      <c r="BJ20" s="49">
        <f>VLOOKUP($A20,'RevPAR Raw Data'!$B$6:$BE$43,'RevPAR Raw Data'!Y$1,FALSE)</f>
        <v>4.0453894113836499</v>
      </c>
      <c r="BK20" s="48">
        <f>VLOOKUP($A20,'RevPAR Raw Data'!$B$6:$BE$43,'RevPAR Raw Data'!AA$1,FALSE)</f>
        <v>4.1229812907316097</v>
      </c>
      <c r="BL20" s="48">
        <f>VLOOKUP($A20,'RevPAR Raw Data'!$B$6:$BE$43,'RevPAR Raw Data'!AB$1,FALSE)</f>
        <v>3.6137428772036002</v>
      </c>
      <c r="BM20" s="49">
        <f>VLOOKUP($A20,'RevPAR Raw Data'!$B$6:$BE$43,'RevPAR Raw Data'!AC$1,FALSE)</f>
        <v>3.8648552563898502</v>
      </c>
      <c r="BN20" s="50">
        <f>VLOOKUP($A20,'RevPAR Raw Data'!$B$6:$BE$43,'RevPAR Raw Data'!AE$1,FALSE)</f>
        <v>3.97992009825261</v>
      </c>
    </row>
    <row r="21" spans="1:66" x14ac:dyDescent="0.25">
      <c r="A21" s="63" t="s">
        <v>90</v>
      </c>
      <c r="B21" s="47">
        <f>VLOOKUP($A21,'Occupancy Raw Data'!$B$8:$BE$45,'Occupancy Raw Data'!G$3,FALSE)</f>
        <v>66.107000569151893</v>
      </c>
      <c r="C21" s="48">
        <f>VLOOKUP($A21,'Occupancy Raw Data'!$B$8:$BE$45,'Occupancy Raw Data'!H$3,FALSE)</f>
        <v>91.481692278504994</v>
      </c>
      <c r="D21" s="48">
        <f>VLOOKUP($A21,'Occupancy Raw Data'!$B$8:$BE$45,'Occupancy Raw Data'!I$3,FALSE)</f>
        <v>96.746347941566995</v>
      </c>
      <c r="E21" s="48">
        <f>VLOOKUP($A21,'Occupancy Raw Data'!$B$8:$BE$45,'Occupancy Raw Data'!J$3,FALSE)</f>
        <v>96.328969834945894</v>
      </c>
      <c r="F21" s="48">
        <f>VLOOKUP($A21,'Occupancy Raw Data'!$B$8:$BE$45,'Occupancy Raw Data'!K$3,FALSE)</f>
        <v>84.964902295579506</v>
      </c>
      <c r="G21" s="49">
        <f>VLOOKUP($A21,'Occupancy Raw Data'!$B$8:$BE$45,'Occupancy Raw Data'!L$3,FALSE)</f>
        <v>87.125782583949899</v>
      </c>
      <c r="H21" s="48">
        <f>VLOOKUP($A21,'Occupancy Raw Data'!$B$8:$BE$45,'Occupancy Raw Data'!N$3,FALSE)</f>
        <v>79.757161828874899</v>
      </c>
      <c r="I21" s="48">
        <f>VLOOKUP($A21,'Occupancy Raw Data'!$B$8:$BE$45,'Occupancy Raw Data'!O$3,FALSE)</f>
        <v>80.952380952380906</v>
      </c>
      <c r="J21" s="49">
        <f>VLOOKUP($A21,'Occupancy Raw Data'!$B$8:$BE$45,'Occupancy Raw Data'!P$3,FALSE)</f>
        <v>80.354771390627903</v>
      </c>
      <c r="K21" s="50">
        <f>VLOOKUP($A21,'Occupancy Raw Data'!$B$8:$BE$45,'Occupancy Raw Data'!R$3,FALSE)</f>
        <v>85.191207957286494</v>
      </c>
      <c r="M21" s="47">
        <f>VLOOKUP($A21,'Occupancy Raw Data'!$B$8:$BE$45,'Occupancy Raw Data'!T$3,FALSE)</f>
        <v>19.1893278604412</v>
      </c>
      <c r="N21" s="48">
        <f>VLOOKUP($A21,'Occupancy Raw Data'!$B$8:$BE$45,'Occupancy Raw Data'!U$3,FALSE)</f>
        <v>27.752020135117199</v>
      </c>
      <c r="O21" s="48">
        <f>VLOOKUP($A21,'Occupancy Raw Data'!$B$8:$BE$45,'Occupancy Raw Data'!V$3,FALSE)</f>
        <v>14.944212780344801</v>
      </c>
      <c r="P21" s="48">
        <f>VLOOKUP($A21,'Occupancy Raw Data'!$B$8:$BE$45,'Occupancy Raw Data'!W$3,FALSE)</f>
        <v>12.7832074633496</v>
      </c>
      <c r="Q21" s="48">
        <f>VLOOKUP($A21,'Occupancy Raw Data'!$B$8:$BE$45,'Occupancy Raw Data'!X$3,FALSE)</f>
        <v>1.5763211612610499</v>
      </c>
      <c r="R21" s="49">
        <f>VLOOKUP($A21,'Occupancy Raw Data'!$B$8:$BE$45,'Occupancy Raw Data'!Y$3,FALSE)</f>
        <v>14.5494001147389</v>
      </c>
      <c r="S21" s="48">
        <f>VLOOKUP($A21,'Occupancy Raw Data'!$B$8:$BE$45,'Occupancy Raw Data'!AA$3,FALSE)</f>
        <v>-6.0873450240142901</v>
      </c>
      <c r="T21" s="48">
        <f>VLOOKUP($A21,'Occupancy Raw Data'!$B$8:$BE$45,'Occupancy Raw Data'!AB$3,FALSE)</f>
        <v>-8.90264730999146</v>
      </c>
      <c r="U21" s="49">
        <f>VLOOKUP($A21,'Occupancy Raw Data'!$B$8:$BE$45,'Occupancy Raw Data'!AC$3,FALSE)</f>
        <v>-7.5268817204301</v>
      </c>
      <c r="V21" s="50">
        <f>VLOOKUP($A21,'Occupancy Raw Data'!$B$8:$BE$45,'Occupancy Raw Data'!AE$3,FALSE)</f>
        <v>7.6251455180442296</v>
      </c>
      <c r="X21" s="51">
        <f>VLOOKUP($A21,'ADR Raw Data'!$B$6:$BE$43,'ADR Raw Data'!G$1,FALSE)</f>
        <v>119.24672406371</v>
      </c>
      <c r="Y21" s="52">
        <f>VLOOKUP($A21,'ADR Raw Data'!$B$6:$BE$43,'ADR Raw Data'!H$1,FALSE)</f>
        <v>150.403682082123</v>
      </c>
      <c r="Z21" s="52">
        <f>VLOOKUP($A21,'ADR Raw Data'!$B$6:$BE$43,'ADR Raw Data'!I$1,FALSE)</f>
        <v>166.12134424943599</v>
      </c>
      <c r="AA21" s="52">
        <f>VLOOKUP($A21,'ADR Raw Data'!$B$6:$BE$43,'ADR Raw Data'!J$1,FALSE)</f>
        <v>160.56700837026</v>
      </c>
      <c r="AB21" s="52">
        <f>VLOOKUP($A21,'ADR Raw Data'!$B$6:$BE$43,'ADR Raw Data'!K$1,FALSE)</f>
        <v>136.65175281902401</v>
      </c>
      <c r="AC21" s="53">
        <f>VLOOKUP($A21,'ADR Raw Data'!$B$6:$BE$43,'ADR Raw Data'!L$1,FALSE)</f>
        <v>148.731444125076</v>
      </c>
      <c r="AD21" s="52">
        <f>VLOOKUP($A21,'ADR Raw Data'!$B$6:$BE$43,'ADR Raw Data'!N$1,FALSE)</f>
        <v>117.314407706945</v>
      </c>
      <c r="AE21" s="52">
        <f>VLOOKUP($A21,'ADR Raw Data'!$B$6:$BE$43,'ADR Raw Data'!O$1,FALSE)</f>
        <v>116.43767518162601</v>
      </c>
      <c r="AF21" s="53">
        <f>VLOOKUP($A21,'ADR Raw Data'!$B$6:$BE$43,'ADR Raw Data'!P$1,FALSE)</f>
        <v>116.872781253689</v>
      </c>
      <c r="AG21" s="54">
        <f>VLOOKUP($A21,'ADR Raw Data'!$B$6:$BE$43,'ADR Raw Data'!R$1,FALSE)</f>
        <v>140.14573060159699</v>
      </c>
      <c r="AI21" s="47">
        <f>VLOOKUP($A21,'ADR Raw Data'!$B$6:$BE$43,'ADR Raw Data'!T$1,FALSE)</f>
        <v>-0.26506715557224703</v>
      </c>
      <c r="AJ21" s="48">
        <f>VLOOKUP($A21,'ADR Raw Data'!$B$6:$BE$43,'ADR Raw Data'!U$1,FALSE)</f>
        <v>7.4498963824365596</v>
      </c>
      <c r="AK21" s="48">
        <f>VLOOKUP($A21,'ADR Raw Data'!$B$6:$BE$43,'ADR Raw Data'!V$1,FALSE)</f>
        <v>10.5793828037702</v>
      </c>
      <c r="AL21" s="48">
        <f>VLOOKUP($A21,'ADR Raw Data'!$B$6:$BE$43,'ADR Raw Data'!W$1,FALSE)</f>
        <v>9.3636049765717608</v>
      </c>
      <c r="AM21" s="48">
        <f>VLOOKUP($A21,'ADR Raw Data'!$B$6:$BE$43,'ADR Raw Data'!X$1,FALSE)</f>
        <v>0.49997196899857999</v>
      </c>
      <c r="AN21" s="49">
        <f>VLOOKUP($A21,'ADR Raw Data'!$B$6:$BE$43,'ADR Raw Data'!Y$1,FALSE)</f>
        <v>6.2942882772053901</v>
      </c>
      <c r="AO21" s="48">
        <f>VLOOKUP($A21,'ADR Raw Data'!$B$6:$BE$43,'ADR Raw Data'!AA$1,FALSE)</f>
        <v>-3.0468613869142498</v>
      </c>
      <c r="AP21" s="48">
        <f>VLOOKUP($A21,'ADR Raw Data'!$B$6:$BE$43,'ADR Raw Data'!AB$1,FALSE)</f>
        <v>-3.30996072633797</v>
      </c>
      <c r="AQ21" s="49">
        <f>VLOOKUP($A21,'ADR Raw Data'!$B$6:$BE$43,'ADR Raw Data'!AC$1,FALSE)</f>
        <v>-3.1755509201017098</v>
      </c>
      <c r="AR21" s="50">
        <f>VLOOKUP($A21,'ADR Raw Data'!$B$6:$BE$43,'ADR Raw Data'!AE$1,FALSE)</f>
        <v>4.6673276974658897</v>
      </c>
      <c r="AS21" s="40"/>
      <c r="AT21" s="51">
        <f>VLOOKUP($A21,'RevPAR Raw Data'!$B$6:$BE$43,'RevPAR Raw Data'!G$1,FALSE)</f>
        <v>78.830432555492294</v>
      </c>
      <c r="AU21" s="52">
        <f>VLOOKUP($A21,'RevPAR Raw Data'!$B$6:$BE$43,'RevPAR Raw Data'!H$1,FALSE)</f>
        <v>137.591833617909</v>
      </c>
      <c r="AV21" s="52">
        <f>VLOOKUP($A21,'RevPAR Raw Data'!$B$6:$BE$43,'RevPAR Raw Data'!I$1,FALSE)</f>
        <v>160.71633371276701</v>
      </c>
      <c r="AW21" s="52">
        <f>VLOOKUP($A21,'RevPAR Raw Data'!$B$6:$BE$43,'RevPAR Raw Data'!J$1,FALSE)</f>
        <v>154.672545057863</v>
      </c>
      <c r="AX21" s="52">
        <f>VLOOKUP($A21,'RevPAR Raw Data'!$B$6:$BE$43,'RevPAR Raw Data'!K$1,FALSE)</f>
        <v>116.10602826788001</v>
      </c>
      <c r="AY21" s="53">
        <f>VLOOKUP($A21,'RevPAR Raw Data'!$B$6:$BE$43,'RevPAR Raw Data'!L$1,FALSE)</f>
        <v>129.583434642382</v>
      </c>
      <c r="AZ21" s="52">
        <f>VLOOKUP($A21,'RevPAR Raw Data'!$B$6:$BE$43,'RevPAR Raw Data'!N$1,FALSE)</f>
        <v>93.566642003414898</v>
      </c>
      <c r="BA21" s="52">
        <f>VLOOKUP($A21,'RevPAR Raw Data'!$B$6:$BE$43,'RevPAR Raw Data'!O$1,FALSE)</f>
        <v>94.259070385126094</v>
      </c>
      <c r="BB21" s="53">
        <f>VLOOKUP($A21,'RevPAR Raw Data'!$B$6:$BE$43,'RevPAR Raw Data'!P$1,FALSE)</f>
        <v>93.912856194270503</v>
      </c>
      <c r="BC21" s="54">
        <f>VLOOKUP($A21,'RevPAR Raw Data'!$B$6:$BE$43,'RevPAR Raw Data'!R$1,FALSE)</f>
        <v>119.391840800065</v>
      </c>
      <c r="BE21" s="47">
        <f>VLOOKUP($A21,'RevPAR Raw Data'!$B$6:$BE$43,'RevPAR Raw Data'!T$1,FALSE)</f>
        <v>18.8733960993358</v>
      </c>
      <c r="BF21" s="48">
        <f>VLOOKUP($A21,'RevPAR Raw Data'!$B$6:$BE$43,'RevPAR Raw Data'!U$1,FALSE)</f>
        <v>37.2694132616529</v>
      </c>
      <c r="BG21" s="48">
        <f>VLOOKUP($A21,'RevPAR Raw Data'!$B$6:$BE$43,'RevPAR Raw Data'!V$1,FALSE)</f>
        <v>27.104601061157702</v>
      </c>
      <c r="BH21" s="48">
        <f>VLOOKUP($A21,'RevPAR Raw Data'!$B$6:$BE$43,'RevPAR Raw Data'!W$1,FALSE)</f>
        <v>23.343781490125</v>
      </c>
      <c r="BI21" s="48">
        <f>VLOOKUP($A21,'RevPAR Raw Data'!$B$6:$BE$43,'RevPAR Raw Data'!X$1,FALSE)</f>
        <v>2.08417429420733</v>
      </c>
      <c r="BJ21" s="49">
        <f>VLOOKUP($A21,'RevPAR Raw Data'!$B$6:$BE$43,'RevPAR Raw Data'!Y$1,FALSE)</f>
        <v>21.759469577769998</v>
      </c>
      <c r="BK21" s="48">
        <f>VLOOKUP($A21,'RevPAR Raw Data'!$B$6:$BE$43,'RevPAR Raw Data'!AA$1,FALSE)</f>
        <v>-8.9487334459036099</v>
      </c>
      <c r="BL21" s="48">
        <f>VLOOKUP($A21,'RevPAR Raw Data'!$B$6:$BE$43,'RevPAR Raw Data'!AB$1,FALSE)</f>
        <v>-11.917933906764301</v>
      </c>
      <c r="BM21" s="49">
        <f>VLOOKUP($A21,'RevPAR Raw Data'!$B$6:$BE$43,'RevPAR Raw Data'!AC$1,FALSE)</f>
        <v>-10.463412678803699</v>
      </c>
      <c r="BN21" s="50">
        <f>VLOOKUP($A21,'RevPAR Raw Data'!$B$6:$BE$43,'RevPAR Raw Data'!AE$1,FALSE)</f>
        <v>12.648363744245801</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55.0238865772846</v>
      </c>
      <c r="C23" s="48">
        <f>VLOOKUP($A23,'Occupancy Raw Data'!$B$8:$BE$45,'Occupancy Raw Data'!H$3,FALSE)</f>
        <v>60.692453896337298</v>
      </c>
      <c r="D23" s="48">
        <f>VLOOKUP($A23,'Occupancy Raw Data'!$B$8:$BE$45,'Occupancy Raw Data'!I$3,FALSE)</f>
        <v>64.000616427800793</v>
      </c>
      <c r="E23" s="48">
        <f>VLOOKUP($A23,'Occupancy Raw Data'!$B$8:$BE$45,'Occupancy Raw Data'!J$3,FALSE)</f>
        <v>65.626444752658301</v>
      </c>
      <c r="F23" s="48">
        <f>VLOOKUP($A23,'Occupancy Raw Data'!$B$8:$BE$45,'Occupancy Raw Data'!K$3,FALSE)</f>
        <v>71.9011660759233</v>
      </c>
      <c r="G23" s="49">
        <f>VLOOKUP($A23,'Occupancy Raw Data'!$B$8:$BE$45,'Occupancy Raw Data'!L$3,FALSE)</f>
        <v>63.448913546000902</v>
      </c>
      <c r="H23" s="48">
        <f>VLOOKUP($A23,'Occupancy Raw Data'!$B$8:$BE$45,'Occupancy Raw Data'!N$3,FALSE)</f>
        <v>80.818821595520603</v>
      </c>
      <c r="I23" s="48">
        <f>VLOOKUP($A23,'Occupancy Raw Data'!$B$8:$BE$45,'Occupancy Raw Data'!O$3,FALSE)</f>
        <v>83.2716905532439</v>
      </c>
      <c r="J23" s="49">
        <f>VLOOKUP($A23,'Occupancy Raw Data'!$B$8:$BE$45,'Occupancy Raw Data'!P$3,FALSE)</f>
        <v>82.045256074382195</v>
      </c>
      <c r="K23" s="50">
        <f>VLOOKUP($A23,'Occupancy Raw Data'!$B$8:$BE$45,'Occupancy Raw Data'!R$3,FALSE)</f>
        <v>68.762154268395506</v>
      </c>
      <c r="M23" s="47">
        <f>VLOOKUP($A23,'Occupancy Raw Data'!$B$8:$BE$45,'Occupancy Raw Data'!T$3,FALSE)</f>
        <v>13.8168549526282</v>
      </c>
      <c r="N23" s="48">
        <f>VLOOKUP($A23,'Occupancy Raw Data'!$B$8:$BE$45,'Occupancy Raw Data'!U$3,FALSE)</f>
        <v>6.9597354930304904</v>
      </c>
      <c r="O23" s="48">
        <f>VLOOKUP($A23,'Occupancy Raw Data'!$B$8:$BE$45,'Occupancy Raw Data'!V$3,FALSE)</f>
        <v>3.44012055137553</v>
      </c>
      <c r="P23" s="48">
        <f>VLOOKUP($A23,'Occupancy Raw Data'!$B$8:$BE$45,'Occupancy Raw Data'!W$3,FALSE)</f>
        <v>2.6288713764182798</v>
      </c>
      <c r="Q23" s="48">
        <f>VLOOKUP($A23,'Occupancy Raw Data'!$B$8:$BE$45,'Occupancy Raw Data'!X$3,FALSE)</f>
        <v>-0.19904527198883201</v>
      </c>
      <c r="R23" s="49">
        <f>VLOOKUP($A23,'Occupancy Raw Data'!$B$8:$BE$45,'Occupancy Raw Data'!Y$3,FALSE)</f>
        <v>4.7185904386019999</v>
      </c>
      <c r="S23" s="48">
        <f>VLOOKUP($A23,'Occupancy Raw Data'!$B$8:$BE$45,'Occupancy Raw Data'!AA$3,FALSE)</f>
        <v>-0.93746710036679404</v>
      </c>
      <c r="T23" s="48">
        <f>VLOOKUP($A23,'Occupancy Raw Data'!$B$8:$BE$45,'Occupancy Raw Data'!AB$3,FALSE)</f>
        <v>4.3443868287960902E-2</v>
      </c>
      <c r="U23" s="49">
        <f>VLOOKUP($A23,'Occupancy Raw Data'!$B$8:$BE$45,'Occupancy Raw Data'!AC$3,FALSE)</f>
        <v>-0.44209606081434</v>
      </c>
      <c r="V23" s="50">
        <f>VLOOKUP($A23,'Occupancy Raw Data'!$B$8:$BE$45,'Occupancy Raw Data'!AE$3,FALSE)</f>
        <v>2.9002132942266399</v>
      </c>
      <c r="X23" s="51">
        <f>VLOOKUP($A23,'ADR Raw Data'!$B$6:$BE$43,'ADR Raw Data'!G$1,FALSE)</f>
        <v>108.363928665453</v>
      </c>
      <c r="Y23" s="52">
        <f>VLOOKUP($A23,'ADR Raw Data'!$B$6:$BE$43,'ADR Raw Data'!H$1,FALSE)</f>
        <v>109.93896102835301</v>
      </c>
      <c r="Z23" s="52">
        <f>VLOOKUP($A23,'ADR Raw Data'!$B$6:$BE$43,'ADR Raw Data'!I$1,FALSE)</f>
        <v>114.100413933702</v>
      </c>
      <c r="AA23" s="52">
        <f>VLOOKUP($A23,'ADR Raw Data'!$B$6:$BE$43,'ADR Raw Data'!J$1,FALSE)</f>
        <v>116.655759160111</v>
      </c>
      <c r="AB23" s="52">
        <f>VLOOKUP($A23,'ADR Raw Data'!$B$6:$BE$43,'ADR Raw Data'!K$1,FALSE)</f>
        <v>125.130515792669</v>
      </c>
      <c r="AC23" s="53">
        <f>VLOOKUP($A23,'ADR Raw Data'!$B$6:$BE$43,'ADR Raw Data'!L$1,FALSE)</f>
        <v>115.33782804414</v>
      </c>
      <c r="AD23" s="52">
        <f>VLOOKUP($A23,'ADR Raw Data'!$B$6:$BE$43,'ADR Raw Data'!N$1,FALSE)</f>
        <v>152.28683307379299</v>
      </c>
      <c r="AE23" s="52">
        <f>VLOOKUP($A23,'ADR Raw Data'!$B$6:$BE$43,'ADR Raw Data'!O$1,FALSE)</f>
        <v>154.61549147466101</v>
      </c>
      <c r="AF23" s="53">
        <f>VLOOKUP($A23,'ADR Raw Data'!$B$6:$BE$43,'ADR Raw Data'!P$1,FALSE)</f>
        <v>153.46856697919699</v>
      </c>
      <c r="AG23" s="54">
        <f>VLOOKUP($A23,'ADR Raw Data'!$B$6:$BE$43,'ADR Raw Data'!R$1,FALSE)</f>
        <v>128.33686497708101</v>
      </c>
      <c r="AI23" s="47">
        <f>VLOOKUP($A23,'ADR Raw Data'!$B$6:$BE$43,'ADR Raw Data'!T$1,FALSE)</f>
        <v>6.2010149660118898</v>
      </c>
      <c r="AJ23" s="48">
        <f>VLOOKUP($A23,'ADR Raw Data'!$B$6:$BE$43,'ADR Raw Data'!U$1,FALSE)</f>
        <v>4.3657832923499003</v>
      </c>
      <c r="AK23" s="48">
        <f>VLOOKUP($A23,'ADR Raw Data'!$B$6:$BE$43,'ADR Raw Data'!V$1,FALSE)</f>
        <v>3.0846054302994101</v>
      </c>
      <c r="AL23" s="48">
        <f>VLOOKUP($A23,'ADR Raw Data'!$B$6:$BE$43,'ADR Raw Data'!W$1,FALSE)</f>
        <v>4.3752097229533096</v>
      </c>
      <c r="AM23" s="48">
        <f>VLOOKUP($A23,'ADR Raw Data'!$B$6:$BE$43,'ADR Raw Data'!X$1,FALSE)</f>
        <v>1.1040899314811401</v>
      </c>
      <c r="AN23" s="49">
        <f>VLOOKUP($A23,'ADR Raw Data'!$B$6:$BE$43,'ADR Raw Data'!Y$1,FALSE)</f>
        <v>3.3099830284505698</v>
      </c>
      <c r="AO23" s="48">
        <f>VLOOKUP($A23,'ADR Raw Data'!$B$6:$BE$43,'ADR Raw Data'!AA$1,FALSE)</f>
        <v>-1.84267299918378</v>
      </c>
      <c r="AP23" s="48">
        <f>VLOOKUP($A23,'ADR Raw Data'!$B$6:$BE$43,'ADR Raw Data'!AB$1,FALSE)</f>
        <v>-1.6952887231201099</v>
      </c>
      <c r="AQ23" s="49">
        <f>VLOOKUP($A23,'ADR Raw Data'!$B$6:$BE$43,'ADR Raw Data'!AC$1,FALSE)</f>
        <v>-1.76406731375084</v>
      </c>
      <c r="AR23" s="50">
        <f>VLOOKUP($A23,'ADR Raw Data'!$B$6:$BE$43,'ADR Raw Data'!AE$1,FALSE)</f>
        <v>0.77411204666690703</v>
      </c>
      <c r="AS23" s="40"/>
      <c r="AT23" s="51">
        <f>VLOOKUP($A23,'RevPAR Raw Data'!$B$6:$BE$43,'RevPAR Raw Data'!G$1,FALSE)</f>
        <v>59.626045199568502</v>
      </c>
      <c r="AU23" s="52">
        <f>VLOOKUP($A23,'RevPAR Raw Data'!$B$6:$BE$43,'RevPAR Raw Data'!H$1,FALSE)</f>
        <v>66.724653236245899</v>
      </c>
      <c r="AV23" s="52">
        <f>VLOOKUP($A23,'RevPAR Raw Data'!$B$6:$BE$43,'RevPAR Raw Data'!I$1,FALSE)</f>
        <v>73.024968264242005</v>
      </c>
      <c r="AW23" s="52">
        <f>VLOOKUP($A23,'RevPAR Raw Data'!$B$6:$BE$43,'RevPAR Raw Data'!J$1,FALSE)</f>
        <v>76.557027336004495</v>
      </c>
      <c r="AX23" s="52">
        <f>VLOOKUP($A23,'RevPAR Raw Data'!$B$6:$BE$43,'RevPAR Raw Data'!K$1,FALSE)</f>
        <v>89.970299971746996</v>
      </c>
      <c r="AY23" s="53">
        <f>VLOOKUP($A23,'RevPAR Raw Data'!$B$6:$BE$43,'RevPAR Raw Data'!L$1,FALSE)</f>
        <v>73.180598801561601</v>
      </c>
      <c r="AZ23" s="52">
        <f>VLOOKUP($A23,'RevPAR Raw Data'!$B$6:$BE$43,'RevPAR Raw Data'!N$1,FALSE)</f>
        <v>123.07642393537699</v>
      </c>
      <c r="BA23" s="52">
        <f>VLOOKUP($A23,'RevPAR Raw Data'!$B$6:$BE$43,'RevPAR Raw Data'!O$1,FALSE)</f>
        <v>128.750933608157</v>
      </c>
      <c r="BB23" s="53">
        <f>VLOOKUP($A23,'RevPAR Raw Data'!$B$6:$BE$43,'RevPAR Raw Data'!P$1,FALSE)</f>
        <v>125.913678771767</v>
      </c>
      <c r="BC23" s="54">
        <f>VLOOKUP($A23,'RevPAR Raw Data'!$B$6:$BE$43,'RevPAR Raw Data'!R$1,FALSE)</f>
        <v>88.247193078763303</v>
      </c>
      <c r="BE23" s="47">
        <f>VLOOKUP($A23,'RevPAR Raw Data'!$B$6:$BE$43,'RevPAR Raw Data'!T$1,FALSE)</f>
        <v>20.8746551620848</v>
      </c>
      <c r="BF23" s="48">
        <f>VLOOKUP($A23,'RevPAR Raw Data'!$B$6:$BE$43,'RevPAR Raw Data'!U$1,FALSE)</f>
        <v>11.6293657547268</v>
      </c>
      <c r="BG23" s="48">
        <f>VLOOKUP($A23,'RevPAR Raw Data'!$B$6:$BE$43,'RevPAR Raw Data'!V$1,FALSE)</f>
        <v>6.6308401270115196</v>
      </c>
      <c r="BH23" s="48">
        <f>VLOOKUP($A23,'RevPAR Raw Data'!$B$6:$BE$43,'RevPAR Raw Data'!W$1,FALSE)</f>
        <v>7.1190997354365901</v>
      </c>
      <c r="BI23" s="48">
        <f>VLOOKUP($A23,'RevPAR Raw Data'!$B$6:$BE$43,'RevPAR Raw Data'!X$1,FALSE)</f>
        <v>0.90284702068519596</v>
      </c>
      <c r="BJ23" s="49">
        <f>VLOOKUP($A23,'RevPAR Raw Data'!$B$6:$BE$43,'RevPAR Raw Data'!Y$1,FALSE)</f>
        <v>8.1847580097523895</v>
      </c>
      <c r="BK23" s="48">
        <f>VLOOKUP($A23,'RevPAR Raw Data'!$B$6:$BE$43,'RevPAR Raw Data'!AA$1,FALSE)</f>
        <v>-2.7628656464158801</v>
      </c>
      <c r="BL23" s="48">
        <f>VLOOKUP($A23,'RevPAR Raw Data'!$B$6:$BE$43,'RevPAR Raw Data'!AB$1,FALSE)</f>
        <v>-1.6525813538321199</v>
      </c>
      <c r="BM23" s="49">
        <f>VLOOKUP($A23,'RevPAR Raw Data'!$B$6:$BE$43,'RevPAR Raw Data'!AC$1,FALSE)</f>
        <v>-2.1983645024609699</v>
      </c>
      <c r="BN23" s="50">
        <f>VLOOKUP($A23,'RevPAR Raw Data'!$B$6:$BE$43,'RevPAR Raw Data'!AE$1,FALSE)</f>
        <v>3.6967762413831902</v>
      </c>
    </row>
    <row r="24" spans="1:66" x14ac:dyDescent="0.25">
      <c r="A24" s="63" t="s">
        <v>91</v>
      </c>
      <c r="B24" s="47">
        <f>VLOOKUP($A24,'Occupancy Raw Data'!$B$8:$BE$45,'Occupancy Raw Data'!G$3,FALSE)</f>
        <v>61.1349957007738</v>
      </c>
      <c r="C24" s="48">
        <f>VLOOKUP($A24,'Occupancy Raw Data'!$B$8:$BE$45,'Occupancy Raw Data'!H$3,FALSE)</f>
        <v>74.256233877901906</v>
      </c>
      <c r="D24" s="48">
        <f>VLOOKUP($A24,'Occupancy Raw Data'!$B$8:$BE$45,'Occupancy Raw Data'!I$3,FALSE)</f>
        <v>76.921754084264805</v>
      </c>
      <c r="E24" s="48">
        <f>VLOOKUP($A24,'Occupancy Raw Data'!$B$8:$BE$45,'Occupancy Raw Data'!J$3,FALSE)</f>
        <v>78.538263112639697</v>
      </c>
      <c r="F24" s="48">
        <f>VLOOKUP($A24,'Occupancy Raw Data'!$B$8:$BE$45,'Occupancy Raw Data'!K$3,FALSE)</f>
        <v>77.145313843508106</v>
      </c>
      <c r="G24" s="49">
        <f>VLOOKUP($A24,'Occupancy Raw Data'!$B$8:$BE$45,'Occupancy Raw Data'!L$3,FALSE)</f>
        <v>73.599312123817697</v>
      </c>
      <c r="H24" s="48">
        <f>VLOOKUP($A24,'Occupancy Raw Data'!$B$8:$BE$45,'Occupancy Raw Data'!N$3,FALSE)</f>
        <v>82.992261392949203</v>
      </c>
      <c r="I24" s="48">
        <f>VLOOKUP($A24,'Occupancy Raw Data'!$B$8:$BE$45,'Occupancy Raw Data'!O$3,FALSE)</f>
        <v>85.417024935511606</v>
      </c>
      <c r="J24" s="49">
        <f>VLOOKUP($A24,'Occupancy Raw Data'!$B$8:$BE$45,'Occupancy Raw Data'!P$3,FALSE)</f>
        <v>84.204643164230404</v>
      </c>
      <c r="K24" s="50">
        <f>VLOOKUP($A24,'Occupancy Raw Data'!$B$8:$BE$45,'Occupancy Raw Data'!R$3,FALSE)</f>
        <v>76.629406706792693</v>
      </c>
      <c r="M24" s="47">
        <f>VLOOKUP($A24,'Occupancy Raw Data'!$B$8:$BE$45,'Occupancy Raw Data'!T$3,FALSE)</f>
        <v>1.38426617661629</v>
      </c>
      <c r="N24" s="48">
        <f>VLOOKUP($A24,'Occupancy Raw Data'!$B$8:$BE$45,'Occupancy Raw Data'!U$3,FALSE)</f>
        <v>0.22142027630125499</v>
      </c>
      <c r="O24" s="48">
        <f>VLOOKUP($A24,'Occupancy Raw Data'!$B$8:$BE$45,'Occupancy Raw Data'!V$3,FALSE)</f>
        <v>-1.3858980763945901</v>
      </c>
      <c r="P24" s="48">
        <f>VLOOKUP($A24,'Occupancy Raw Data'!$B$8:$BE$45,'Occupancy Raw Data'!W$3,FALSE)</f>
        <v>-1.3449186164034299</v>
      </c>
      <c r="Q24" s="48">
        <f>VLOOKUP($A24,'Occupancy Raw Data'!$B$8:$BE$45,'Occupancy Raw Data'!X$3,FALSE)</f>
        <v>-2.3882576329545402</v>
      </c>
      <c r="R24" s="49">
        <f>VLOOKUP($A24,'Occupancy Raw Data'!$B$8:$BE$45,'Occupancy Raw Data'!Y$3,FALSE)</f>
        <v>-0.81944670276481901</v>
      </c>
      <c r="S24" s="48">
        <f>VLOOKUP($A24,'Occupancy Raw Data'!$B$8:$BE$45,'Occupancy Raw Data'!AA$3,FALSE)</f>
        <v>-2.8250872324584102</v>
      </c>
      <c r="T24" s="48">
        <f>VLOOKUP($A24,'Occupancy Raw Data'!$B$8:$BE$45,'Occupancy Raw Data'!AB$3,FALSE)</f>
        <v>-2.3805429308438701</v>
      </c>
      <c r="U24" s="49">
        <f>VLOOKUP($A24,'Occupancy Raw Data'!$B$8:$BE$45,'Occupancy Raw Data'!AC$3,FALSE)</f>
        <v>-2.6001219618917699</v>
      </c>
      <c r="V24" s="50">
        <f>VLOOKUP($A24,'Occupancy Raw Data'!$B$8:$BE$45,'Occupancy Raw Data'!AE$3,FALSE)</f>
        <v>-1.38547705762547</v>
      </c>
      <c r="X24" s="51">
        <f>VLOOKUP($A24,'ADR Raw Data'!$B$6:$BE$43,'ADR Raw Data'!G$1,FALSE)</f>
        <v>92.547354205344504</v>
      </c>
      <c r="Y24" s="52">
        <f>VLOOKUP($A24,'ADR Raw Data'!$B$6:$BE$43,'ADR Raw Data'!H$1,FALSE)</f>
        <v>99.209981264474195</v>
      </c>
      <c r="Z24" s="52">
        <f>VLOOKUP($A24,'ADR Raw Data'!$B$6:$BE$43,'ADR Raw Data'!I$1,FALSE)</f>
        <v>101.939164073328</v>
      </c>
      <c r="AA24" s="52">
        <f>VLOOKUP($A24,'ADR Raw Data'!$B$6:$BE$43,'ADR Raw Data'!J$1,FALSE)</f>
        <v>101.362030260564</v>
      </c>
      <c r="AB24" s="52">
        <f>VLOOKUP($A24,'ADR Raw Data'!$B$6:$BE$43,'ADR Raw Data'!K$1,FALSE)</f>
        <v>102.817130673205</v>
      </c>
      <c r="AC24" s="53">
        <f>VLOOKUP($A24,'ADR Raw Data'!$B$6:$BE$43,'ADR Raw Data'!L$1,FALSE)</f>
        <v>99.889081947754505</v>
      </c>
      <c r="AD24" s="52">
        <f>VLOOKUP($A24,'ADR Raw Data'!$B$6:$BE$43,'ADR Raw Data'!N$1,FALSE)</f>
        <v>120.47111850393701</v>
      </c>
      <c r="AE24" s="52">
        <f>VLOOKUP($A24,'ADR Raw Data'!$B$6:$BE$43,'ADR Raw Data'!O$1,FALSE)</f>
        <v>122.528591342862</v>
      </c>
      <c r="AF24" s="53">
        <f>VLOOKUP($A24,'ADR Raw Data'!$B$6:$BE$43,'ADR Raw Data'!P$1,FALSE)</f>
        <v>121.51466671091499</v>
      </c>
      <c r="AG24" s="54">
        <f>VLOOKUP($A24,'ADR Raw Data'!$B$6:$BE$43,'ADR Raw Data'!R$1,FALSE)</f>
        <v>106.678622585919</v>
      </c>
      <c r="AI24" s="47">
        <f>VLOOKUP($A24,'ADR Raw Data'!$B$6:$BE$43,'ADR Raw Data'!T$1,FALSE)</f>
        <v>4.0937621671216604</v>
      </c>
      <c r="AJ24" s="48">
        <f>VLOOKUP($A24,'ADR Raw Data'!$B$6:$BE$43,'ADR Raw Data'!U$1,FALSE)</f>
        <v>4.84490473673275</v>
      </c>
      <c r="AK24" s="48">
        <f>VLOOKUP($A24,'ADR Raw Data'!$B$6:$BE$43,'ADR Raw Data'!V$1,FALSE)</f>
        <v>3.0977679519621901</v>
      </c>
      <c r="AL24" s="48">
        <f>VLOOKUP($A24,'ADR Raw Data'!$B$6:$BE$43,'ADR Raw Data'!W$1,FALSE)</f>
        <v>2.3126104871214399</v>
      </c>
      <c r="AM24" s="48">
        <f>VLOOKUP($A24,'ADR Raw Data'!$B$6:$BE$43,'ADR Raw Data'!X$1,FALSE)</f>
        <v>3.3929979251793401</v>
      </c>
      <c r="AN24" s="49">
        <f>VLOOKUP($A24,'ADR Raw Data'!$B$6:$BE$43,'ADR Raw Data'!Y$1,FALSE)</f>
        <v>3.4371590173121098</v>
      </c>
      <c r="AO24" s="48">
        <f>VLOOKUP($A24,'ADR Raw Data'!$B$6:$BE$43,'ADR Raw Data'!AA$1,FALSE)</f>
        <v>-1.7299330316591599</v>
      </c>
      <c r="AP24" s="48">
        <f>VLOOKUP($A24,'ADR Raw Data'!$B$6:$BE$43,'ADR Raw Data'!AB$1,FALSE)</f>
        <v>-3.4906247207445</v>
      </c>
      <c r="AQ24" s="49">
        <f>VLOOKUP($A24,'ADR Raw Data'!$B$6:$BE$43,'ADR Raw Data'!AC$1,FALSE)</f>
        <v>-2.63446958878423</v>
      </c>
      <c r="AR24" s="50">
        <f>VLOOKUP($A24,'ADR Raw Data'!$B$6:$BE$43,'ADR Raw Data'!AE$1,FALSE)</f>
        <v>1.07476121101193</v>
      </c>
      <c r="AS24" s="40"/>
      <c r="AT24" s="51">
        <f>VLOOKUP($A24,'RevPAR Raw Data'!$B$6:$BE$43,'RevPAR Raw Data'!G$1,FALSE)</f>
        <v>56.578821014617297</v>
      </c>
      <c r="AU24" s="52">
        <f>VLOOKUP($A24,'RevPAR Raw Data'!$B$6:$BE$43,'RevPAR Raw Data'!H$1,FALSE)</f>
        <v>73.669595717970694</v>
      </c>
      <c r="AV24" s="52">
        <f>VLOOKUP($A24,'RevPAR Raw Data'!$B$6:$BE$43,'RevPAR Raw Data'!I$1,FALSE)</f>
        <v>78.413393104041205</v>
      </c>
      <c r="AW24" s="52">
        <f>VLOOKUP($A24,'RevPAR Raw Data'!$B$6:$BE$43,'RevPAR Raw Data'!J$1,FALSE)</f>
        <v>79.607978022355894</v>
      </c>
      <c r="AX24" s="52">
        <f>VLOOKUP($A24,'RevPAR Raw Data'!$B$6:$BE$43,'RevPAR Raw Data'!K$1,FALSE)</f>
        <v>79.318598142734302</v>
      </c>
      <c r="AY24" s="53">
        <f>VLOOKUP($A24,'RevPAR Raw Data'!$B$6:$BE$43,'RevPAR Raw Data'!L$1,FALSE)</f>
        <v>73.517677200343897</v>
      </c>
      <c r="AZ24" s="52">
        <f>VLOOKUP($A24,'RevPAR Raw Data'!$B$6:$BE$43,'RevPAR Raw Data'!N$1,FALSE)</f>
        <v>99.981705571796994</v>
      </c>
      <c r="BA24" s="52">
        <f>VLOOKUP($A24,'RevPAR Raw Data'!$B$6:$BE$43,'RevPAR Raw Data'!O$1,FALSE)</f>
        <v>104.660277420464</v>
      </c>
      <c r="BB24" s="53">
        <f>VLOOKUP($A24,'RevPAR Raw Data'!$B$6:$BE$43,'RevPAR Raw Data'!P$1,FALSE)</f>
        <v>102.32099149613001</v>
      </c>
      <c r="BC24" s="54">
        <f>VLOOKUP($A24,'RevPAR Raw Data'!$B$6:$BE$43,'RevPAR Raw Data'!R$1,FALSE)</f>
        <v>81.747195570568707</v>
      </c>
      <c r="BE24" s="47">
        <f>VLOOKUP($A24,'RevPAR Raw Data'!$B$6:$BE$43,'RevPAR Raw Data'!T$1,FALSE)</f>
        <v>5.53469690876853</v>
      </c>
      <c r="BF24" s="48">
        <f>VLOOKUP($A24,'RevPAR Raw Data'!$B$6:$BE$43,'RevPAR Raw Data'!U$1,FALSE)</f>
        <v>5.0770526144886103</v>
      </c>
      <c r="BG24" s="48">
        <f>VLOOKUP($A24,'RevPAR Raw Data'!$B$6:$BE$43,'RevPAR Raw Data'!V$1,FALSE)</f>
        <v>1.66893796911019</v>
      </c>
      <c r="BH24" s="48">
        <f>VLOOKUP($A24,'RevPAR Raw Data'!$B$6:$BE$43,'RevPAR Raw Data'!W$1,FALSE)</f>
        <v>0.93658914175181596</v>
      </c>
      <c r="BI24" s="48">
        <f>VLOOKUP($A24,'RevPAR Raw Data'!$B$6:$BE$43,'RevPAR Raw Data'!X$1,FALSE)</f>
        <v>0.92370676029071896</v>
      </c>
      <c r="BJ24" s="49">
        <f>VLOOKUP($A24,'RevPAR Raw Data'!$B$6:$BE$43,'RevPAR Raw Data'!Y$1,FALSE)</f>
        <v>2.5895466283111399</v>
      </c>
      <c r="BK24" s="48">
        <f>VLOOKUP($A24,'RevPAR Raw Data'!$B$6:$BE$43,'RevPAR Raw Data'!AA$1,FALSE)</f>
        <v>-4.5061481469100899</v>
      </c>
      <c r="BL24" s="48">
        <f>VLOOKUP($A24,'RevPAR Raw Data'!$B$6:$BE$43,'RevPAR Raw Data'!AB$1,FALSE)</f>
        <v>-5.7880718315564001</v>
      </c>
      <c r="BM24" s="49">
        <f>VLOOKUP($A24,'RevPAR Raw Data'!$B$6:$BE$43,'RevPAR Raw Data'!AC$1,FALSE)</f>
        <v>-5.1660921283186703</v>
      </c>
      <c r="BN24" s="50">
        <f>VLOOKUP($A24,'RevPAR Raw Data'!$B$6:$BE$43,'RevPAR Raw Data'!AE$1,FALSE)</f>
        <v>-0.32560641661636602</v>
      </c>
    </row>
    <row r="25" spans="1:66" x14ac:dyDescent="0.25">
      <c r="A25" s="63" t="s">
        <v>32</v>
      </c>
      <c r="B25" s="47">
        <f>VLOOKUP($A25,'Occupancy Raw Data'!$B$8:$BE$45,'Occupancy Raw Data'!G$3,FALSE)</f>
        <v>50.473900127316398</v>
      </c>
      <c r="C25" s="48">
        <f>VLOOKUP($A25,'Occupancy Raw Data'!$B$8:$BE$45,'Occupancy Raw Data'!H$3,FALSE)</f>
        <v>59.018248691469701</v>
      </c>
      <c r="D25" s="48">
        <f>VLOOKUP($A25,'Occupancy Raw Data'!$B$8:$BE$45,'Occupancy Raw Data'!I$3,FALSE)</f>
        <v>64.832366671382005</v>
      </c>
      <c r="E25" s="48">
        <f>VLOOKUP($A25,'Occupancy Raw Data'!$B$8:$BE$45,'Occupancy Raw Data'!J$3,FALSE)</f>
        <v>63.290422973546399</v>
      </c>
      <c r="F25" s="48">
        <f>VLOOKUP($A25,'Occupancy Raw Data'!$B$8:$BE$45,'Occupancy Raw Data'!K$3,FALSE)</f>
        <v>77.281086433724695</v>
      </c>
      <c r="G25" s="49">
        <f>VLOOKUP($A25,'Occupancy Raw Data'!$B$8:$BE$45,'Occupancy Raw Data'!L$3,FALSE)</f>
        <v>62.979204979487903</v>
      </c>
      <c r="H25" s="48">
        <f>VLOOKUP($A25,'Occupancy Raw Data'!$B$8:$BE$45,'Occupancy Raw Data'!N$3,FALSE)</f>
        <v>82.203989248832897</v>
      </c>
      <c r="I25" s="48">
        <f>VLOOKUP($A25,'Occupancy Raw Data'!$B$8:$BE$45,'Occupancy Raw Data'!O$3,FALSE)</f>
        <v>83.406422407695501</v>
      </c>
      <c r="J25" s="49">
        <f>VLOOKUP($A25,'Occupancy Raw Data'!$B$8:$BE$45,'Occupancy Raw Data'!P$3,FALSE)</f>
        <v>82.805205828264207</v>
      </c>
      <c r="K25" s="50">
        <f>VLOOKUP($A25,'Occupancy Raw Data'!$B$8:$BE$45,'Occupancy Raw Data'!R$3,FALSE)</f>
        <v>68.643776650566807</v>
      </c>
      <c r="M25" s="47">
        <f>VLOOKUP($A25,'Occupancy Raw Data'!$B$8:$BE$45,'Occupancy Raw Data'!T$3,FALSE)</f>
        <v>5.6939897783588602</v>
      </c>
      <c r="N25" s="48">
        <f>VLOOKUP($A25,'Occupancy Raw Data'!$B$8:$BE$45,'Occupancy Raw Data'!U$3,FALSE)</f>
        <v>4.5801560592532899</v>
      </c>
      <c r="O25" s="48">
        <f>VLOOKUP($A25,'Occupancy Raw Data'!$B$8:$BE$45,'Occupancy Raw Data'!V$3,FALSE)</f>
        <v>8.7793488608458699</v>
      </c>
      <c r="P25" s="48">
        <f>VLOOKUP($A25,'Occupancy Raw Data'!$B$8:$BE$45,'Occupancy Raw Data'!W$3,FALSE)</f>
        <v>3.4686726635766698</v>
      </c>
      <c r="Q25" s="48">
        <f>VLOOKUP($A25,'Occupancy Raw Data'!$B$8:$BE$45,'Occupancy Raw Data'!X$3,FALSE)</f>
        <v>0.74089841304302195</v>
      </c>
      <c r="R25" s="49">
        <f>VLOOKUP($A25,'Occupancy Raw Data'!$B$8:$BE$45,'Occupancy Raw Data'!Y$3,FALSE)</f>
        <v>4.3844265738267998</v>
      </c>
      <c r="S25" s="48">
        <f>VLOOKUP($A25,'Occupancy Raw Data'!$B$8:$BE$45,'Occupancy Raw Data'!AA$3,FALSE)</f>
        <v>-0.94462065541255302</v>
      </c>
      <c r="T25" s="48">
        <f>VLOOKUP($A25,'Occupancy Raw Data'!$B$8:$BE$45,'Occupancy Raw Data'!AB$3,FALSE)</f>
        <v>1.90044362382079</v>
      </c>
      <c r="U25" s="49">
        <f>VLOOKUP($A25,'Occupancy Raw Data'!$B$8:$BE$45,'Occupancy Raw Data'!AC$3,FALSE)</f>
        <v>0.46809920453680698</v>
      </c>
      <c r="V25" s="50">
        <f>VLOOKUP($A25,'Occupancy Raw Data'!$B$8:$BE$45,'Occupancy Raw Data'!AE$3,FALSE)</f>
        <v>3.0006084341767099</v>
      </c>
      <c r="X25" s="51">
        <f>VLOOKUP($A25,'ADR Raw Data'!$B$6:$BE$43,'ADR Raw Data'!G$1,FALSE)</f>
        <v>83.450308548206195</v>
      </c>
      <c r="Y25" s="52">
        <f>VLOOKUP($A25,'ADR Raw Data'!$B$6:$BE$43,'ADR Raw Data'!H$1,FALSE)</f>
        <v>89.475652420901199</v>
      </c>
      <c r="Z25" s="52">
        <f>VLOOKUP($A25,'ADR Raw Data'!$B$6:$BE$43,'ADR Raw Data'!I$1,FALSE)</f>
        <v>93.676080056731294</v>
      </c>
      <c r="AA25" s="52">
        <f>VLOOKUP($A25,'ADR Raw Data'!$B$6:$BE$43,'ADR Raw Data'!J$1,FALSE)</f>
        <v>93.965484063477803</v>
      </c>
      <c r="AB25" s="52">
        <f>VLOOKUP($A25,'ADR Raw Data'!$B$6:$BE$43,'ADR Raw Data'!K$1,FALSE)</f>
        <v>123.78317592897599</v>
      </c>
      <c r="AC25" s="53">
        <f>VLOOKUP($A25,'ADR Raw Data'!$B$6:$BE$43,'ADR Raw Data'!L$1,FALSE)</f>
        <v>98.696750381850805</v>
      </c>
      <c r="AD25" s="52">
        <f>VLOOKUP($A25,'ADR Raw Data'!$B$6:$BE$43,'ADR Raw Data'!N$1,FALSE)</f>
        <v>142.53494737566601</v>
      </c>
      <c r="AE25" s="52">
        <f>VLOOKUP($A25,'ADR Raw Data'!$B$6:$BE$43,'ADR Raw Data'!O$1,FALSE)</f>
        <v>140.236468690637</v>
      </c>
      <c r="AF25" s="53">
        <f>VLOOKUP($A25,'ADR Raw Data'!$B$6:$BE$43,'ADR Raw Data'!P$1,FALSE)</f>
        <v>141.377363850687</v>
      </c>
      <c r="AG25" s="54">
        <f>VLOOKUP($A25,'ADR Raw Data'!$B$6:$BE$43,'ADR Raw Data'!R$1,FALSE)</f>
        <v>113.406967412488</v>
      </c>
      <c r="AI25" s="47">
        <f>VLOOKUP($A25,'ADR Raw Data'!$B$6:$BE$43,'ADR Raw Data'!T$1,FALSE)</f>
        <v>8.3586412571116497</v>
      </c>
      <c r="AJ25" s="48">
        <f>VLOOKUP($A25,'ADR Raw Data'!$B$6:$BE$43,'ADR Raw Data'!U$1,FALSE)</f>
        <v>9.7135683331215805</v>
      </c>
      <c r="AK25" s="48">
        <f>VLOOKUP($A25,'ADR Raw Data'!$B$6:$BE$43,'ADR Raw Data'!V$1,FALSE)</f>
        <v>10.927271829983299</v>
      </c>
      <c r="AL25" s="48">
        <f>VLOOKUP($A25,'ADR Raw Data'!$B$6:$BE$43,'ADR Raw Data'!W$1,FALSE)</f>
        <v>10.210751886836499</v>
      </c>
      <c r="AM25" s="48">
        <f>VLOOKUP($A25,'ADR Raw Data'!$B$6:$BE$43,'ADR Raw Data'!X$1,FALSE)</f>
        <v>3.7106962709146898</v>
      </c>
      <c r="AN25" s="49">
        <f>VLOOKUP($A25,'ADR Raw Data'!$B$6:$BE$43,'ADR Raw Data'!Y$1,FALSE)</f>
        <v>7.5470822503892396</v>
      </c>
      <c r="AO25" s="48">
        <f>VLOOKUP($A25,'ADR Raw Data'!$B$6:$BE$43,'ADR Raw Data'!AA$1,FALSE)</f>
        <v>1.00892641429533</v>
      </c>
      <c r="AP25" s="48">
        <f>VLOOKUP($A25,'ADR Raw Data'!$B$6:$BE$43,'ADR Raw Data'!AB$1,FALSE)</f>
        <v>0.99661749273240297</v>
      </c>
      <c r="AQ25" s="49">
        <f>VLOOKUP($A25,'ADR Raw Data'!$B$6:$BE$43,'ADR Raw Data'!AC$1,FALSE)</f>
        <v>0.99124080201646603</v>
      </c>
      <c r="AR25" s="50">
        <f>VLOOKUP($A25,'ADR Raw Data'!$B$6:$BE$43,'ADR Raw Data'!AE$1,FALSE)</f>
        <v>4.2259923939648596</v>
      </c>
      <c r="AS25" s="40"/>
      <c r="AT25" s="51">
        <f>VLOOKUP($A25,'RevPAR Raw Data'!$B$6:$BE$43,'RevPAR Raw Data'!G$1,FALSE)</f>
        <v>42.120625392558999</v>
      </c>
      <c r="AU25" s="52">
        <f>VLOOKUP($A25,'RevPAR Raw Data'!$B$6:$BE$43,'RevPAR Raw Data'!H$1,FALSE)</f>
        <v>52.806963064082602</v>
      </c>
      <c r="AV25" s="52">
        <f>VLOOKUP($A25,'RevPAR Raw Data'!$B$6:$BE$43,'RevPAR Raw Data'!I$1,FALSE)</f>
        <v>60.732419705757501</v>
      </c>
      <c r="AW25" s="52">
        <f>VLOOKUP($A25,'RevPAR Raw Data'!$B$6:$BE$43,'RevPAR Raw Data'!J$1,FALSE)</f>
        <v>59.4711523129155</v>
      </c>
      <c r="AX25" s="52">
        <f>VLOOKUP($A25,'RevPAR Raw Data'!$B$6:$BE$43,'RevPAR Raw Data'!K$1,FALSE)</f>
        <v>95.660983180081999</v>
      </c>
      <c r="AY25" s="53">
        <f>VLOOKUP($A25,'RevPAR Raw Data'!$B$6:$BE$43,'RevPAR Raw Data'!L$1,FALSE)</f>
        <v>62.158428731079297</v>
      </c>
      <c r="AZ25" s="52">
        <f>VLOOKUP($A25,'RevPAR Raw Data'!$B$6:$BE$43,'RevPAR Raw Data'!N$1,FALSE)</f>
        <v>117.169412816522</v>
      </c>
      <c r="BA25" s="52">
        <f>VLOOKUP($A25,'RevPAR Raw Data'!$B$6:$BE$43,'RevPAR Raw Data'!O$1,FALSE)</f>
        <v>116.966221445749</v>
      </c>
      <c r="BB25" s="53">
        <f>VLOOKUP($A25,'RevPAR Raw Data'!$B$6:$BE$43,'RevPAR Raw Data'!P$1,FALSE)</f>
        <v>117.067817131135</v>
      </c>
      <c r="BC25" s="54">
        <f>VLOOKUP($A25,'RevPAR Raw Data'!$B$6:$BE$43,'RevPAR Raw Data'!R$1,FALSE)</f>
        <v>77.846825416809807</v>
      </c>
      <c r="BE25" s="47">
        <f>VLOOKUP($A25,'RevPAR Raw Data'!$B$6:$BE$43,'RevPAR Raw Data'!T$1,FALSE)</f>
        <v>14.528571214260101</v>
      </c>
      <c r="BF25" s="48">
        <f>VLOOKUP($A25,'RevPAR Raw Data'!$B$6:$BE$43,'RevPAR Raw Data'!U$1,FALSE)</f>
        <v>14.738620980954</v>
      </c>
      <c r="BG25" s="48">
        <f>VLOOKUP($A25,'RevPAR Raw Data'!$B$6:$BE$43,'RevPAR Raw Data'!V$1,FALSE)</f>
        <v>20.6659640057564</v>
      </c>
      <c r="BH25" s="48">
        <f>VLOOKUP($A25,'RevPAR Raw Data'!$B$6:$BE$43,'RevPAR Raw Data'!W$1,FALSE)</f>
        <v>14.0336021098576</v>
      </c>
      <c r="BI25" s="48">
        <f>VLOOKUP($A25,'RevPAR Raw Data'!$B$6:$BE$43,'RevPAR Raw Data'!X$1,FALSE)</f>
        <v>4.4790871737417604</v>
      </c>
      <c r="BJ25" s="49">
        <f>VLOOKUP($A25,'RevPAR Raw Data'!$B$6:$BE$43,'RevPAR Raw Data'!Y$1,FALSE)</f>
        <v>12.2624051039506</v>
      </c>
      <c r="BK25" s="48">
        <f>VLOOKUP($A25,'RevPAR Raw Data'!$B$6:$BE$43,'RevPAR Raw Data'!AA$1,FALSE)</f>
        <v>5.4775231575431599E-2</v>
      </c>
      <c r="BL25" s="48">
        <f>VLOOKUP($A25,'RevPAR Raw Data'!$B$6:$BE$43,'RevPAR Raw Data'!AB$1,FALSE)</f>
        <v>2.9160012701476998</v>
      </c>
      <c r="BM25" s="49">
        <f>VLOOKUP($A25,'RevPAR Raw Data'!$B$6:$BE$43,'RevPAR Raw Data'!AC$1,FALSE)</f>
        <v>1.46397999686255</v>
      </c>
      <c r="BN25" s="50">
        <f>VLOOKUP($A25,'RevPAR Raw Data'!$B$6:$BE$43,'RevPAR Raw Data'!AE$1,FALSE)</f>
        <v>7.3534063123425497</v>
      </c>
    </row>
    <row r="26" spans="1:66" x14ac:dyDescent="0.25">
      <c r="A26" s="63" t="s">
        <v>92</v>
      </c>
      <c r="B26" s="47">
        <f>VLOOKUP($A26,'Occupancy Raw Data'!$B$8:$BE$45,'Occupancy Raw Data'!G$3,FALSE)</f>
        <v>72.021089630931399</v>
      </c>
      <c r="C26" s="48">
        <f>VLOOKUP($A26,'Occupancy Raw Data'!$B$8:$BE$45,'Occupancy Raw Data'!H$3,FALSE)</f>
        <v>74.815465729349697</v>
      </c>
      <c r="D26" s="48">
        <f>VLOOKUP($A26,'Occupancy Raw Data'!$B$8:$BE$45,'Occupancy Raw Data'!I$3,FALSE)</f>
        <v>72.355008787346193</v>
      </c>
      <c r="E26" s="48">
        <f>VLOOKUP($A26,'Occupancy Raw Data'!$B$8:$BE$45,'Occupancy Raw Data'!J$3,FALSE)</f>
        <v>70.386643233743399</v>
      </c>
      <c r="F26" s="48">
        <f>VLOOKUP($A26,'Occupancy Raw Data'!$B$8:$BE$45,'Occupancy Raw Data'!K$3,FALSE)</f>
        <v>78.242530755711698</v>
      </c>
      <c r="G26" s="49">
        <f>VLOOKUP($A26,'Occupancy Raw Data'!$B$8:$BE$45,'Occupancy Raw Data'!L$3,FALSE)</f>
        <v>73.564147627416503</v>
      </c>
      <c r="H26" s="48">
        <f>VLOOKUP($A26,'Occupancy Raw Data'!$B$8:$BE$45,'Occupancy Raw Data'!N$3,FALSE)</f>
        <v>83.075571177504301</v>
      </c>
      <c r="I26" s="48">
        <f>VLOOKUP($A26,'Occupancy Raw Data'!$B$8:$BE$45,'Occupancy Raw Data'!O$3,FALSE)</f>
        <v>84.499121265377795</v>
      </c>
      <c r="J26" s="49">
        <f>VLOOKUP($A26,'Occupancy Raw Data'!$B$8:$BE$45,'Occupancy Raw Data'!P$3,FALSE)</f>
        <v>83.787346221441098</v>
      </c>
      <c r="K26" s="50">
        <f>VLOOKUP($A26,'Occupancy Raw Data'!$B$8:$BE$45,'Occupancy Raw Data'!R$3,FALSE)</f>
        <v>76.485061511423496</v>
      </c>
      <c r="M26" s="47">
        <f>VLOOKUP($A26,'Occupancy Raw Data'!$B$8:$BE$45,'Occupancy Raw Data'!T$3,FALSE)</f>
        <v>16.813693239000699</v>
      </c>
      <c r="N26" s="48">
        <f>VLOOKUP($A26,'Occupancy Raw Data'!$B$8:$BE$45,'Occupancy Raw Data'!U$3,FALSE)</f>
        <v>6.45449797480331</v>
      </c>
      <c r="O26" s="48">
        <f>VLOOKUP($A26,'Occupancy Raw Data'!$B$8:$BE$45,'Occupancy Raw Data'!V$3,FALSE)</f>
        <v>-4.8470628259731896</v>
      </c>
      <c r="P26" s="48">
        <f>VLOOKUP($A26,'Occupancy Raw Data'!$B$8:$BE$45,'Occupancy Raw Data'!W$3,FALSE)</f>
        <v>-7.4356294918685002</v>
      </c>
      <c r="Q26" s="48">
        <f>VLOOKUP($A26,'Occupancy Raw Data'!$B$8:$BE$45,'Occupancy Raw Data'!X$3,FALSE)</f>
        <v>-0.35017279815052899</v>
      </c>
      <c r="R26" s="49">
        <f>VLOOKUP($A26,'Occupancy Raw Data'!$B$8:$BE$45,'Occupancy Raw Data'!Y$3,FALSE)</f>
        <v>1.4585717435152501</v>
      </c>
      <c r="S26" s="48">
        <f>VLOOKUP($A26,'Occupancy Raw Data'!$B$8:$BE$45,'Occupancy Raw Data'!AA$3,FALSE)</f>
        <v>-0.55735350850872301</v>
      </c>
      <c r="T26" s="48">
        <f>VLOOKUP($A26,'Occupancy Raw Data'!$B$8:$BE$45,'Occupancy Raw Data'!AB$3,FALSE)</f>
        <v>-2.7978384797340601</v>
      </c>
      <c r="U26" s="49">
        <f>VLOOKUP($A26,'Occupancy Raw Data'!$B$8:$BE$45,'Occupancy Raw Data'!AC$3,FALSE)</f>
        <v>-1.69987387147566</v>
      </c>
      <c r="V26" s="50">
        <f>VLOOKUP($A26,'Occupancy Raw Data'!$B$8:$BE$45,'Occupancy Raw Data'!AE$3,FALSE)</f>
        <v>0.448397913648164</v>
      </c>
      <c r="X26" s="51">
        <f>VLOOKUP($A26,'ADR Raw Data'!$B$6:$BE$43,'ADR Raw Data'!G$1,FALSE)</f>
        <v>114.279356637384</v>
      </c>
      <c r="Y26" s="52">
        <f>VLOOKUP($A26,'ADR Raw Data'!$B$6:$BE$43,'ADR Raw Data'!H$1,FALSE)</f>
        <v>116.796179891942</v>
      </c>
      <c r="Z26" s="52">
        <f>VLOOKUP($A26,'ADR Raw Data'!$B$6:$BE$43,'ADR Raw Data'!I$1,FALSE)</f>
        <v>125.13097872237</v>
      </c>
      <c r="AA26" s="52">
        <f>VLOOKUP($A26,'ADR Raw Data'!$B$6:$BE$43,'ADR Raw Data'!J$1,FALSE)</f>
        <v>131.10750871410701</v>
      </c>
      <c r="AB26" s="52">
        <f>VLOOKUP($A26,'ADR Raw Data'!$B$6:$BE$43,'ADR Raw Data'!K$1,FALSE)</f>
        <v>138.96061994609099</v>
      </c>
      <c r="AC26" s="53">
        <f>VLOOKUP($A26,'ADR Raw Data'!$B$6:$BE$43,'ADR Raw Data'!L$1,FALSE)</f>
        <v>125.39637025658099</v>
      </c>
      <c r="AD26" s="52">
        <f>VLOOKUP($A26,'ADR Raw Data'!$B$6:$BE$43,'ADR Raw Data'!N$1,FALSE)</f>
        <v>157.25125572244499</v>
      </c>
      <c r="AE26" s="52">
        <f>VLOOKUP($A26,'ADR Raw Data'!$B$6:$BE$43,'ADR Raw Data'!O$1,FALSE)</f>
        <v>150.082837271214</v>
      </c>
      <c r="AF26" s="53">
        <f>VLOOKUP($A26,'ADR Raw Data'!$B$6:$BE$43,'ADR Raw Data'!P$1,FALSE)</f>
        <v>153.636598573675</v>
      </c>
      <c r="AG26" s="54">
        <f>VLOOKUP($A26,'ADR Raw Data'!$B$6:$BE$43,'ADR Raw Data'!R$1,FALSE)</f>
        <v>134.23534665506801</v>
      </c>
      <c r="AI26" s="47">
        <f>VLOOKUP($A26,'ADR Raw Data'!$B$6:$BE$43,'ADR Raw Data'!T$1,FALSE)</f>
        <v>11.885386524699401</v>
      </c>
      <c r="AJ26" s="48">
        <f>VLOOKUP($A26,'ADR Raw Data'!$B$6:$BE$43,'ADR Raw Data'!U$1,FALSE)</f>
        <v>6.2330338498626299</v>
      </c>
      <c r="AK26" s="48">
        <f>VLOOKUP($A26,'ADR Raw Data'!$B$6:$BE$43,'ADR Raw Data'!V$1,FALSE)</f>
        <v>5.1423707546538999</v>
      </c>
      <c r="AL26" s="48">
        <f>VLOOKUP($A26,'ADR Raw Data'!$B$6:$BE$43,'ADR Raw Data'!W$1,FALSE)</f>
        <v>11.588249060599701</v>
      </c>
      <c r="AM26" s="48">
        <f>VLOOKUP($A26,'ADR Raw Data'!$B$6:$BE$43,'ADR Raw Data'!X$1,FALSE)</f>
        <v>11.580397866233101</v>
      </c>
      <c r="AN26" s="49">
        <f>VLOOKUP($A26,'ADR Raw Data'!$B$6:$BE$43,'ADR Raw Data'!Y$1,FALSE)</f>
        <v>8.7919618425058097</v>
      </c>
      <c r="AO26" s="48">
        <f>VLOOKUP($A26,'ADR Raw Data'!$B$6:$BE$43,'ADR Raw Data'!AA$1,FALSE)</f>
        <v>7.7970300887981399</v>
      </c>
      <c r="AP26" s="48">
        <f>VLOOKUP($A26,'ADR Raw Data'!$B$6:$BE$43,'ADR Raw Data'!AB$1,FALSE)</f>
        <v>0.61680289129721999</v>
      </c>
      <c r="AQ26" s="49">
        <f>VLOOKUP($A26,'ADR Raw Data'!$B$6:$BE$43,'ADR Raw Data'!AC$1,FALSE)</f>
        <v>4.1232370129646601</v>
      </c>
      <c r="AR26" s="50">
        <f>VLOOKUP($A26,'ADR Raw Data'!$B$6:$BE$43,'ADR Raw Data'!AE$1,FALSE)</f>
        <v>6.8838154975333596</v>
      </c>
      <c r="AS26" s="40"/>
      <c r="AT26" s="51">
        <f>VLOOKUP($A26,'RevPAR Raw Data'!$B$6:$BE$43,'RevPAR Raw Data'!G$1,FALSE)</f>
        <v>82.305237873462204</v>
      </c>
      <c r="AU26" s="52">
        <f>VLOOKUP($A26,'RevPAR Raw Data'!$B$6:$BE$43,'RevPAR Raw Data'!H$1,FALSE)</f>
        <v>87.381605940246004</v>
      </c>
      <c r="AV26" s="52">
        <f>VLOOKUP($A26,'RevPAR Raw Data'!$B$6:$BE$43,'RevPAR Raw Data'!I$1,FALSE)</f>
        <v>90.538530650263596</v>
      </c>
      <c r="AW26" s="52">
        <f>VLOOKUP($A26,'RevPAR Raw Data'!$B$6:$BE$43,'RevPAR Raw Data'!J$1,FALSE)</f>
        <v>92.282174411247794</v>
      </c>
      <c r="AX26" s="52">
        <f>VLOOKUP($A26,'RevPAR Raw Data'!$B$6:$BE$43,'RevPAR Raw Data'!K$1,FALSE)</f>
        <v>108.726305799648</v>
      </c>
      <c r="AY26" s="53">
        <f>VLOOKUP($A26,'RevPAR Raw Data'!$B$6:$BE$43,'RevPAR Raw Data'!L$1,FALSE)</f>
        <v>92.246770934973597</v>
      </c>
      <c r="AZ26" s="52">
        <f>VLOOKUP($A26,'RevPAR Raw Data'!$B$6:$BE$43,'RevPAR Raw Data'!N$1,FALSE)</f>
        <v>130.63737887521901</v>
      </c>
      <c r="BA26" s="52">
        <f>VLOOKUP($A26,'RevPAR Raw Data'!$B$6:$BE$43,'RevPAR Raw Data'!O$1,FALSE)</f>
        <v>126.818678664323</v>
      </c>
      <c r="BB26" s="53">
        <f>VLOOKUP($A26,'RevPAR Raw Data'!$B$6:$BE$43,'RevPAR Raw Data'!P$1,FALSE)</f>
        <v>128.72802876977099</v>
      </c>
      <c r="BC26" s="54">
        <f>VLOOKUP($A26,'RevPAR Raw Data'!$B$6:$BE$43,'RevPAR Raw Data'!R$1,FALSE)</f>
        <v>102.669987459201</v>
      </c>
      <c r="BE26" s="47">
        <f>VLOOKUP($A26,'RevPAR Raw Data'!$B$6:$BE$43,'RevPAR Raw Data'!T$1,FALSE)</f>
        <v>30.697452194232799</v>
      </c>
      <c r="BF26" s="48">
        <f>VLOOKUP($A26,'RevPAR Raw Data'!$B$6:$BE$43,'RevPAR Raw Data'!U$1,FALSE)</f>
        <v>13.089842868274101</v>
      </c>
      <c r="BG26" s="48">
        <f>VLOOKUP($A26,'RevPAR Raw Data'!$B$6:$BE$43,'RevPAR Raw Data'!V$1,FALSE)</f>
        <v>4.6053987458160597E-2</v>
      </c>
      <c r="BH26" s="48">
        <f>VLOOKUP($A26,'RevPAR Raw Data'!$B$6:$BE$43,'RevPAR Raw Data'!W$1,FALSE)</f>
        <v>3.2909603039901301</v>
      </c>
      <c r="BI26" s="48">
        <f>VLOOKUP($A26,'RevPAR Raw Data'!$B$6:$BE$43,'RevPAR Raw Data'!X$1,FALSE)</f>
        <v>11.1896736648374</v>
      </c>
      <c r="BJ26" s="49">
        <f>VLOOKUP($A26,'RevPAR Raw Data'!$B$6:$BE$43,'RevPAR Raw Data'!Y$1,FALSE)</f>
        <v>10.378770657156499</v>
      </c>
      <c r="BK26" s="48">
        <f>VLOOKUP($A26,'RevPAR Raw Data'!$B$6:$BE$43,'RevPAR Raw Data'!AA$1,FALSE)</f>
        <v>7.1962195595300198</v>
      </c>
      <c r="BL26" s="48">
        <f>VLOOKUP($A26,'RevPAR Raw Data'!$B$6:$BE$43,'RevPAR Raw Data'!AB$1,FALSE)</f>
        <v>-2.1982927370736598</v>
      </c>
      <c r="BM26" s="49">
        <f>VLOOKUP($A26,'RevPAR Raw Data'!$B$6:$BE$43,'RevPAR Raw Data'!AC$1,FALSE)</f>
        <v>2.3532733128465901</v>
      </c>
      <c r="BN26" s="50">
        <f>VLOOKUP($A26,'RevPAR Raw Data'!$B$6:$BE$43,'RevPAR Raw Data'!AE$1,FALSE)</f>
        <v>7.3630802962518498</v>
      </c>
    </row>
    <row r="27" spans="1:66" x14ac:dyDescent="0.25">
      <c r="A27" s="63" t="s">
        <v>93</v>
      </c>
      <c r="B27" s="47">
        <f>VLOOKUP($A27,'Occupancy Raw Data'!$B$8:$BE$45,'Occupancy Raw Data'!G$3,FALSE)</f>
        <v>54.937106918238896</v>
      </c>
      <c r="C27" s="48">
        <f>VLOOKUP($A27,'Occupancy Raw Data'!$B$8:$BE$45,'Occupancy Raw Data'!H$3,FALSE)</f>
        <v>59.2374213836477</v>
      </c>
      <c r="D27" s="48">
        <f>VLOOKUP($A27,'Occupancy Raw Data'!$B$8:$BE$45,'Occupancy Raw Data'!I$3,FALSE)</f>
        <v>63.081761006289298</v>
      </c>
      <c r="E27" s="48">
        <f>VLOOKUP($A27,'Occupancy Raw Data'!$B$8:$BE$45,'Occupancy Raw Data'!J$3,FALSE)</f>
        <v>66.022012578616298</v>
      </c>
      <c r="F27" s="48">
        <f>VLOOKUP($A27,'Occupancy Raw Data'!$B$8:$BE$45,'Occupancy Raw Data'!K$3,FALSE)</f>
        <v>71.25</v>
      </c>
      <c r="G27" s="49">
        <f>VLOOKUP($A27,'Occupancy Raw Data'!$B$8:$BE$45,'Occupancy Raw Data'!L$3,FALSE)</f>
        <v>62.905660377358402</v>
      </c>
      <c r="H27" s="48">
        <f>VLOOKUP($A27,'Occupancy Raw Data'!$B$8:$BE$45,'Occupancy Raw Data'!N$3,FALSE)</f>
        <v>81.800314465408803</v>
      </c>
      <c r="I27" s="48">
        <f>VLOOKUP($A27,'Occupancy Raw Data'!$B$8:$BE$45,'Occupancy Raw Data'!O$3,FALSE)</f>
        <v>85.8333333333333</v>
      </c>
      <c r="J27" s="49">
        <f>VLOOKUP($A27,'Occupancy Raw Data'!$B$8:$BE$45,'Occupancy Raw Data'!P$3,FALSE)</f>
        <v>83.816823899371002</v>
      </c>
      <c r="K27" s="50">
        <f>VLOOKUP($A27,'Occupancy Raw Data'!$B$8:$BE$45,'Occupancy Raw Data'!R$3,FALSE)</f>
        <v>68.880278526504895</v>
      </c>
      <c r="M27" s="47">
        <f>VLOOKUP($A27,'Occupancy Raw Data'!$B$8:$BE$45,'Occupancy Raw Data'!T$3,FALSE)</f>
        <v>27.230217824255501</v>
      </c>
      <c r="N27" s="48">
        <f>VLOOKUP($A27,'Occupancy Raw Data'!$B$8:$BE$45,'Occupancy Raw Data'!U$3,FALSE)</f>
        <v>19.384875164932001</v>
      </c>
      <c r="O27" s="48">
        <f>VLOOKUP($A27,'Occupancy Raw Data'!$B$8:$BE$45,'Occupancy Raw Data'!V$3,FALSE)</f>
        <v>9.3834087998358093</v>
      </c>
      <c r="P27" s="48">
        <f>VLOOKUP($A27,'Occupancy Raw Data'!$B$8:$BE$45,'Occupancy Raw Data'!W$3,FALSE)</f>
        <v>7.4959568733153601</v>
      </c>
      <c r="Q27" s="48">
        <f>VLOOKUP($A27,'Occupancy Raw Data'!$B$8:$BE$45,'Occupancy Raw Data'!X$3,FALSE)</f>
        <v>3.1760952052431799</v>
      </c>
      <c r="R27" s="49">
        <f>VLOOKUP($A27,'Occupancy Raw Data'!$B$8:$BE$45,'Occupancy Raw Data'!Y$3,FALSE)</f>
        <v>11.9543675869725</v>
      </c>
      <c r="S27" s="48">
        <f>VLOOKUP($A27,'Occupancy Raw Data'!$B$8:$BE$45,'Occupancy Raw Data'!AA$3,FALSE)</f>
        <v>-1.2373540046631599</v>
      </c>
      <c r="T27" s="48">
        <f>VLOOKUP($A27,'Occupancy Raw Data'!$B$8:$BE$45,'Occupancy Raw Data'!AB$3,FALSE)</f>
        <v>-0.69039963252181902</v>
      </c>
      <c r="U27" s="49">
        <f>VLOOKUP($A27,'Occupancy Raw Data'!$B$8:$BE$45,'Occupancy Raw Data'!AC$3,FALSE)</f>
        <v>-0.95805214968293795</v>
      </c>
      <c r="V27" s="50">
        <f>VLOOKUP($A27,'Occupancy Raw Data'!$B$8:$BE$45,'Occupancy Raw Data'!AE$3,FALSE)</f>
        <v>7.09985527425345</v>
      </c>
      <c r="X27" s="51">
        <f>VLOOKUP($A27,'ADR Raw Data'!$B$6:$BE$43,'ADR Raw Data'!G$1,FALSE)</f>
        <v>118.677429192902</v>
      </c>
      <c r="Y27" s="52">
        <f>VLOOKUP($A27,'ADR Raw Data'!$B$6:$BE$43,'ADR Raw Data'!H$1,FALSE)</f>
        <v>120.87349572660899</v>
      </c>
      <c r="Z27" s="52">
        <f>VLOOKUP($A27,'ADR Raw Data'!$B$6:$BE$43,'ADR Raw Data'!I$1,FALSE)</f>
        <v>123.63116764705801</v>
      </c>
      <c r="AA27" s="52">
        <f>VLOOKUP($A27,'ADR Raw Data'!$B$6:$BE$43,'ADR Raw Data'!J$1,FALSE)</f>
        <v>126.126680400095</v>
      </c>
      <c r="AB27" s="52">
        <f>VLOOKUP($A27,'ADR Raw Data'!$B$6:$BE$43,'ADR Raw Data'!K$1,FALSE)</f>
        <v>128.341125543418</v>
      </c>
      <c r="AC27" s="53">
        <f>VLOOKUP($A27,'ADR Raw Data'!$B$6:$BE$43,'ADR Raw Data'!L$1,FALSE)</f>
        <v>123.837323472805</v>
      </c>
      <c r="AD27" s="52">
        <f>VLOOKUP($A27,'ADR Raw Data'!$B$6:$BE$43,'ADR Raw Data'!N$1,FALSE)</f>
        <v>163.53401120615001</v>
      </c>
      <c r="AE27" s="52">
        <f>VLOOKUP($A27,'ADR Raw Data'!$B$6:$BE$43,'ADR Raw Data'!O$1,FALSE)</f>
        <v>168.25126808023401</v>
      </c>
      <c r="AF27" s="53">
        <f>VLOOKUP($A27,'ADR Raw Data'!$B$6:$BE$43,'ADR Raw Data'!P$1,FALSE)</f>
        <v>165.94938477231099</v>
      </c>
      <c r="AG27" s="54">
        <f>VLOOKUP($A27,'ADR Raw Data'!$B$6:$BE$43,'ADR Raw Data'!R$1,FALSE)</f>
        <v>138.47845900115701</v>
      </c>
      <c r="AI27" s="47">
        <f>VLOOKUP($A27,'ADR Raw Data'!$B$6:$BE$43,'ADR Raw Data'!T$1,FALSE)</f>
        <v>2.5333427162954401</v>
      </c>
      <c r="AJ27" s="48">
        <f>VLOOKUP($A27,'ADR Raw Data'!$B$6:$BE$43,'ADR Raw Data'!U$1,FALSE)</f>
        <v>2.6781818591413402</v>
      </c>
      <c r="AK27" s="48">
        <f>VLOOKUP($A27,'ADR Raw Data'!$B$6:$BE$43,'ADR Raw Data'!V$1,FALSE)</f>
        <v>-0.77684394468043905</v>
      </c>
      <c r="AL27" s="48">
        <f>VLOOKUP($A27,'ADR Raw Data'!$B$6:$BE$43,'ADR Raw Data'!W$1,FALSE)</f>
        <v>0.34341143568240501</v>
      </c>
      <c r="AM27" s="48">
        <f>VLOOKUP($A27,'ADR Raw Data'!$B$6:$BE$43,'ADR Raw Data'!X$1,FALSE)</f>
        <v>-4.5751242679703301</v>
      </c>
      <c r="AN27" s="49">
        <f>VLOOKUP($A27,'ADR Raw Data'!$B$6:$BE$43,'ADR Raw Data'!Y$1,FALSE)</f>
        <v>-0.68811219279303804</v>
      </c>
      <c r="AO27" s="48">
        <f>VLOOKUP($A27,'ADR Raw Data'!$B$6:$BE$43,'ADR Raw Data'!AA$1,FALSE)</f>
        <v>-5.9469475289352403</v>
      </c>
      <c r="AP27" s="48">
        <f>VLOOKUP($A27,'ADR Raw Data'!$B$6:$BE$43,'ADR Raw Data'!AB$1,FALSE)</f>
        <v>-5.3201176530630798</v>
      </c>
      <c r="AQ27" s="49">
        <f>VLOOKUP($A27,'ADR Raw Data'!$B$6:$BE$43,'ADR Raw Data'!AC$1,FALSE)</f>
        <v>-5.6197420595443104</v>
      </c>
      <c r="AR27" s="50">
        <f>VLOOKUP($A27,'ADR Raw Data'!$B$6:$BE$43,'ADR Raw Data'!AE$1,FALSE)</f>
        <v>-3.7809561061257999</v>
      </c>
      <c r="AS27" s="40"/>
      <c r="AT27" s="51">
        <f>VLOOKUP($A27,'RevPAR Raw Data'!$B$6:$BE$43,'RevPAR Raw Data'!G$1,FALSE)</f>
        <v>65.197946163522005</v>
      </c>
      <c r="AU27" s="52">
        <f>VLOOKUP($A27,'RevPAR Raw Data'!$B$6:$BE$43,'RevPAR Raw Data'!H$1,FALSE)</f>
        <v>71.602342004716903</v>
      </c>
      <c r="AV27" s="52">
        <f>VLOOKUP($A27,'RevPAR Raw Data'!$B$6:$BE$43,'RevPAR Raw Data'!I$1,FALSE)</f>
        <v>77.988717704402504</v>
      </c>
      <c r="AW27" s="52">
        <f>VLOOKUP($A27,'RevPAR Raw Data'!$B$6:$BE$43,'RevPAR Raw Data'!J$1,FALSE)</f>
        <v>83.271372798742107</v>
      </c>
      <c r="AX27" s="52">
        <f>VLOOKUP($A27,'RevPAR Raw Data'!$B$6:$BE$43,'RevPAR Raw Data'!K$1,FALSE)</f>
        <v>91.443051949685497</v>
      </c>
      <c r="AY27" s="53">
        <f>VLOOKUP($A27,'RevPAR Raw Data'!$B$6:$BE$43,'RevPAR Raw Data'!L$1,FALSE)</f>
        <v>77.900686124213806</v>
      </c>
      <c r="AZ27" s="52">
        <f>VLOOKUP($A27,'RevPAR Raw Data'!$B$6:$BE$43,'RevPAR Raw Data'!N$1,FALSE)</f>
        <v>133.77133542452799</v>
      </c>
      <c r="BA27" s="52">
        <f>VLOOKUP($A27,'RevPAR Raw Data'!$B$6:$BE$43,'RevPAR Raw Data'!O$1,FALSE)</f>
        <v>144.41567176886701</v>
      </c>
      <c r="BB27" s="53">
        <f>VLOOKUP($A27,'RevPAR Raw Data'!$B$6:$BE$43,'RevPAR Raw Data'!P$1,FALSE)</f>
        <v>139.09350359669801</v>
      </c>
      <c r="BC27" s="54">
        <f>VLOOKUP($A27,'RevPAR Raw Data'!$B$6:$BE$43,'RevPAR Raw Data'!R$1,FALSE)</f>
        <v>95.384348259209304</v>
      </c>
      <c r="BE27" s="47">
        <f>VLOOKUP($A27,'RevPAR Raw Data'!$B$6:$BE$43,'RevPAR Raw Data'!T$1,FALSE)</f>
        <v>30.453395280433099</v>
      </c>
      <c r="BF27" s="48">
        <f>VLOOKUP($A27,'RevPAR Raw Data'!$B$6:$BE$43,'RevPAR Raw Data'!U$1,FALSE)</f>
        <v>22.582219234157801</v>
      </c>
      <c r="BG27" s="48">
        <f>VLOOKUP($A27,'RevPAR Raw Data'!$B$6:$BE$43,'RevPAR Raw Data'!V$1,FALSE)</f>
        <v>8.5336704120892399</v>
      </c>
      <c r="BH27" s="48">
        <f>VLOOKUP($A27,'RevPAR Raw Data'!$B$6:$BE$43,'RevPAR Raw Data'!W$1,FALSE)</f>
        <v>7.86511028211455</v>
      </c>
      <c r="BI27" s="48">
        <f>VLOOKUP($A27,'RevPAR Raw Data'!$B$6:$BE$43,'RevPAR Raw Data'!X$1,FALSE)</f>
        <v>-1.54433936523606</v>
      </c>
      <c r="BJ27" s="49">
        <f>VLOOKUP($A27,'RevPAR Raw Data'!$B$6:$BE$43,'RevPAR Raw Data'!Y$1,FALSE)</f>
        <v>11.183995933242199</v>
      </c>
      <c r="BK27" s="48">
        <f>VLOOKUP($A27,'RevPAR Raw Data'!$B$6:$BE$43,'RevPAR Raw Data'!AA$1,FALSE)</f>
        <v>-7.1107167401939098</v>
      </c>
      <c r="BL27" s="48">
        <f>VLOOKUP($A27,'RevPAR Raw Data'!$B$6:$BE$43,'RevPAR Raw Data'!AB$1,FALSE)</f>
        <v>-5.9737872128584204</v>
      </c>
      <c r="BM27" s="49">
        <f>VLOOKUP($A27,'RevPAR Raw Data'!$B$6:$BE$43,'RevPAR Raw Data'!AC$1,FALSE)</f>
        <v>-6.5239541496191498</v>
      </c>
      <c r="BN27" s="50">
        <f>VLOOKUP($A27,'RevPAR Raw Data'!$B$6:$BE$43,'RevPAR Raw Data'!AE$1,FALSE)</f>
        <v>3.0504567566096701</v>
      </c>
    </row>
    <row r="28" spans="1:66" x14ac:dyDescent="0.25">
      <c r="A28" s="63" t="s">
        <v>29</v>
      </c>
      <c r="B28" s="47">
        <f>VLOOKUP($A28,'Occupancy Raw Data'!$B$8:$BE$45,'Occupancy Raw Data'!G$3,FALSE)</f>
        <v>42.068062827225098</v>
      </c>
      <c r="C28" s="48">
        <f>VLOOKUP($A28,'Occupancy Raw Data'!$B$8:$BE$45,'Occupancy Raw Data'!H$3,FALSE)</f>
        <v>43.821989528795797</v>
      </c>
      <c r="D28" s="48">
        <f>VLOOKUP($A28,'Occupancy Raw Data'!$B$8:$BE$45,'Occupancy Raw Data'!I$3,FALSE)</f>
        <v>48.704188481675303</v>
      </c>
      <c r="E28" s="48">
        <f>VLOOKUP($A28,'Occupancy Raw Data'!$B$8:$BE$45,'Occupancy Raw Data'!J$3,FALSE)</f>
        <v>53.7565445026178</v>
      </c>
      <c r="F28" s="48">
        <f>VLOOKUP($A28,'Occupancy Raw Data'!$B$8:$BE$45,'Occupancy Raw Data'!K$3,FALSE)</f>
        <v>59.293193717277397</v>
      </c>
      <c r="G28" s="49">
        <f>VLOOKUP($A28,'Occupancy Raw Data'!$B$8:$BE$45,'Occupancy Raw Data'!L$3,FALSE)</f>
        <v>49.5287958115183</v>
      </c>
      <c r="H28" s="48">
        <f>VLOOKUP($A28,'Occupancy Raw Data'!$B$8:$BE$45,'Occupancy Raw Data'!N$3,FALSE)</f>
        <v>74.568062827225106</v>
      </c>
      <c r="I28" s="48">
        <f>VLOOKUP($A28,'Occupancy Raw Data'!$B$8:$BE$45,'Occupancy Raw Data'!O$3,FALSE)</f>
        <v>76.335078534031396</v>
      </c>
      <c r="J28" s="49">
        <f>VLOOKUP($A28,'Occupancy Raw Data'!$B$8:$BE$45,'Occupancy Raw Data'!P$3,FALSE)</f>
        <v>75.451570680628194</v>
      </c>
      <c r="K28" s="50">
        <f>VLOOKUP($A28,'Occupancy Raw Data'!$B$8:$BE$45,'Occupancy Raw Data'!R$3,FALSE)</f>
        <v>56.935302916978301</v>
      </c>
      <c r="M28" s="47">
        <f>VLOOKUP($A28,'Occupancy Raw Data'!$B$8:$BE$45,'Occupancy Raw Data'!T$3,FALSE)</f>
        <v>8.9451341919416301</v>
      </c>
      <c r="N28" s="48">
        <f>VLOOKUP($A28,'Occupancy Raw Data'!$B$8:$BE$45,'Occupancy Raw Data'!U$3,FALSE)</f>
        <v>-4.2982293741715196</v>
      </c>
      <c r="O28" s="48">
        <f>VLOOKUP($A28,'Occupancy Raw Data'!$B$8:$BE$45,'Occupancy Raw Data'!V$3,FALSE)</f>
        <v>0.72229710113421597</v>
      </c>
      <c r="P28" s="48">
        <f>VLOOKUP($A28,'Occupancy Raw Data'!$B$8:$BE$45,'Occupancy Raw Data'!W$3,FALSE)</f>
        <v>7.4574115899040399</v>
      </c>
      <c r="Q28" s="48">
        <f>VLOOKUP($A28,'Occupancy Raw Data'!$B$8:$BE$45,'Occupancy Raw Data'!X$3,FALSE)</f>
        <v>-5.5225066052874698</v>
      </c>
      <c r="R28" s="49">
        <f>VLOOKUP($A28,'Occupancy Raw Data'!$B$8:$BE$45,'Occupancy Raw Data'!Y$3,FALSE)</f>
        <v>0.85521831212319699</v>
      </c>
      <c r="S28" s="48">
        <f>VLOOKUP($A28,'Occupancy Raw Data'!$B$8:$BE$45,'Occupancy Raw Data'!AA$3,FALSE)</f>
        <v>0.74649020409135602</v>
      </c>
      <c r="T28" s="48">
        <f>VLOOKUP($A28,'Occupancy Raw Data'!$B$8:$BE$45,'Occupancy Raw Data'!AB$3,FALSE)</f>
        <v>4.02591461301368</v>
      </c>
      <c r="U28" s="49">
        <f>VLOOKUP($A28,'Occupancy Raw Data'!$B$8:$BE$45,'Occupancy Raw Data'!AC$3,FALSE)</f>
        <v>2.3791415158538101</v>
      </c>
      <c r="V28" s="50">
        <f>VLOOKUP($A28,'Occupancy Raw Data'!$B$8:$BE$45,'Occupancy Raw Data'!AE$3,FALSE)</f>
        <v>1.4268590615957699</v>
      </c>
      <c r="X28" s="51">
        <f>VLOOKUP($A28,'ADR Raw Data'!$B$6:$BE$43,'ADR Raw Data'!G$1,FALSE)</f>
        <v>123.549850653391</v>
      </c>
      <c r="Y28" s="52">
        <f>VLOOKUP($A28,'ADR Raw Data'!$B$6:$BE$43,'ADR Raw Data'!H$1,FALSE)</f>
        <v>115.947849462365</v>
      </c>
      <c r="Z28" s="52">
        <f>VLOOKUP($A28,'ADR Raw Data'!$B$6:$BE$43,'ADR Raw Data'!I$1,FALSE)</f>
        <v>121.11852459016301</v>
      </c>
      <c r="AA28" s="52">
        <f>VLOOKUP($A28,'ADR Raw Data'!$B$6:$BE$43,'ADR Raw Data'!J$1,FALSE)</f>
        <v>124.921329437545</v>
      </c>
      <c r="AB28" s="52">
        <f>VLOOKUP($A28,'ADR Raw Data'!$B$6:$BE$43,'ADR Raw Data'!K$1,FALSE)</f>
        <v>128.836693156732</v>
      </c>
      <c r="AC28" s="53">
        <f>VLOOKUP($A28,'ADR Raw Data'!$B$6:$BE$43,'ADR Raw Data'!L$1,FALSE)</f>
        <v>123.289998414376</v>
      </c>
      <c r="AD28" s="52">
        <f>VLOOKUP($A28,'ADR Raw Data'!$B$6:$BE$43,'ADR Raw Data'!N$1,FALSE)</f>
        <v>164.524349657714</v>
      </c>
      <c r="AE28" s="52">
        <f>VLOOKUP($A28,'ADR Raw Data'!$B$6:$BE$43,'ADR Raw Data'!O$1,FALSE)</f>
        <v>174.68955589849099</v>
      </c>
      <c r="AF28" s="53">
        <f>VLOOKUP($A28,'ADR Raw Data'!$B$6:$BE$43,'ADR Raw Data'!P$1,FALSE)</f>
        <v>169.666468037123</v>
      </c>
      <c r="AG28" s="54">
        <f>VLOOKUP($A28,'ADR Raw Data'!$B$6:$BE$43,'ADR Raw Data'!R$1,FALSE)</f>
        <v>140.84966599888301</v>
      </c>
      <c r="AI28" s="47">
        <f>VLOOKUP($A28,'ADR Raw Data'!$B$6:$BE$43,'ADR Raw Data'!T$1,FALSE)</f>
        <v>2.9818902215856098</v>
      </c>
      <c r="AJ28" s="48">
        <f>VLOOKUP($A28,'ADR Raw Data'!$B$6:$BE$43,'ADR Raw Data'!U$1,FALSE)</f>
        <v>-1.31338813158281</v>
      </c>
      <c r="AK28" s="48">
        <f>VLOOKUP($A28,'ADR Raw Data'!$B$6:$BE$43,'ADR Raw Data'!V$1,FALSE)</f>
        <v>3.3399812144615399</v>
      </c>
      <c r="AL28" s="48">
        <f>VLOOKUP($A28,'ADR Raw Data'!$B$6:$BE$43,'ADR Raw Data'!W$1,FALSE)</f>
        <v>2.72555321386639</v>
      </c>
      <c r="AM28" s="48">
        <f>VLOOKUP($A28,'ADR Raw Data'!$B$6:$BE$43,'ADR Raw Data'!X$1,FALSE)</f>
        <v>-1.92380824237393</v>
      </c>
      <c r="AN28" s="49">
        <f>VLOOKUP($A28,'ADR Raw Data'!$B$6:$BE$43,'ADR Raw Data'!Y$1,FALSE)</f>
        <v>0.88452646913670796</v>
      </c>
      <c r="AO28" s="48">
        <f>VLOOKUP($A28,'ADR Raw Data'!$B$6:$BE$43,'ADR Raw Data'!AA$1,FALSE)</f>
        <v>-3.6199560724173798</v>
      </c>
      <c r="AP28" s="48">
        <f>VLOOKUP($A28,'ADR Raw Data'!$B$6:$BE$43,'ADR Raw Data'!AB$1,FALSE)</f>
        <v>2.4816983626459801</v>
      </c>
      <c r="AQ28" s="49">
        <f>VLOOKUP($A28,'ADR Raw Data'!$B$6:$BE$43,'ADR Raw Data'!AC$1,FALSE)</f>
        <v>-0.53673239244722104</v>
      </c>
      <c r="AR28" s="50">
        <f>VLOOKUP($A28,'ADR Raw Data'!$B$6:$BE$43,'ADR Raw Data'!AE$1,FALSE)</f>
        <v>0.352948399590018</v>
      </c>
      <c r="AS28" s="40"/>
      <c r="AT28" s="51">
        <f>VLOOKUP($A28,'RevPAR Raw Data'!$B$6:$BE$43,'RevPAR Raw Data'!G$1,FALSE)</f>
        <v>51.975028795811497</v>
      </c>
      <c r="AU28" s="52">
        <f>VLOOKUP($A28,'RevPAR Raw Data'!$B$6:$BE$43,'RevPAR Raw Data'!H$1,FALSE)</f>
        <v>50.810654450261701</v>
      </c>
      <c r="AV28" s="52">
        <f>VLOOKUP($A28,'RevPAR Raw Data'!$B$6:$BE$43,'RevPAR Raw Data'!I$1,FALSE)</f>
        <v>58.989794502617798</v>
      </c>
      <c r="AW28" s="52">
        <f>VLOOKUP($A28,'RevPAR Raw Data'!$B$6:$BE$43,'RevPAR Raw Data'!J$1,FALSE)</f>
        <v>67.153390052356002</v>
      </c>
      <c r="AX28" s="52">
        <f>VLOOKUP($A28,'RevPAR Raw Data'!$B$6:$BE$43,'RevPAR Raw Data'!K$1,FALSE)</f>
        <v>76.391390052356002</v>
      </c>
      <c r="AY28" s="53">
        <f>VLOOKUP($A28,'RevPAR Raw Data'!$B$6:$BE$43,'RevPAR Raw Data'!L$1,FALSE)</f>
        <v>61.064051570680597</v>
      </c>
      <c r="AZ28" s="52">
        <f>VLOOKUP($A28,'RevPAR Raw Data'!$B$6:$BE$43,'RevPAR Raw Data'!N$1,FALSE)</f>
        <v>122.682620418848</v>
      </c>
      <c r="BA28" s="52">
        <f>VLOOKUP($A28,'RevPAR Raw Data'!$B$6:$BE$43,'RevPAR Raw Data'!O$1,FALSE)</f>
        <v>133.34940968586301</v>
      </c>
      <c r="BB28" s="53">
        <f>VLOOKUP($A28,'RevPAR Raw Data'!$B$6:$BE$43,'RevPAR Raw Data'!P$1,FALSE)</f>
        <v>128.01601505235601</v>
      </c>
      <c r="BC28" s="54">
        <f>VLOOKUP($A28,'RevPAR Raw Data'!$B$6:$BE$43,'RevPAR Raw Data'!R$1,FALSE)</f>
        <v>80.193183994016394</v>
      </c>
      <c r="BE28" s="47">
        <f>VLOOKUP($A28,'RevPAR Raw Data'!$B$6:$BE$43,'RevPAR Raw Data'!T$1,FALSE)</f>
        <v>12.193758495304399</v>
      </c>
      <c r="BF28" s="48">
        <f>VLOOKUP($A28,'RevPAR Raw Data'!$B$6:$BE$43,'RevPAR Raw Data'!U$1,FALSE)</f>
        <v>-5.5551650712857601</v>
      </c>
      <c r="BG28" s="48">
        <f>VLOOKUP($A28,'RevPAR Raw Data'!$B$6:$BE$43,'RevPAR Raw Data'!V$1,FALSE)</f>
        <v>4.0864029030862401</v>
      </c>
      <c r="BH28" s="48">
        <f>VLOOKUP($A28,'RevPAR Raw Data'!$B$6:$BE$43,'RevPAR Raw Data'!W$1,FALSE)</f>
        <v>10.3862205250303</v>
      </c>
      <c r="BI28" s="48">
        <f>VLOOKUP($A28,'RevPAR Raw Data'!$B$6:$BE$43,'RevPAR Raw Data'!X$1,FALSE)</f>
        <v>-7.3400724104032404</v>
      </c>
      <c r="BJ28" s="49">
        <f>VLOOKUP($A28,'RevPAR Raw Data'!$B$6:$BE$43,'RevPAR Raw Data'!Y$1,FALSE)</f>
        <v>1.74730941359954</v>
      </c>
      <c r="BK28" s="48">
        <f>VLOOKUP($A28,'RevPAR Raw Data'!$B$6:$BE$43,'RevPAR Raw Data'!AA$1,FALSE)</f>
        <v>-2.9004884857990301</v>
      </c>
      <c r="BL28" s="48">
        <f>VLOOKUP($A28,'RevPAR Raw Data'!$B$6:$BE$43,'RevPAR Raw Data'!AB$1,FALSE)</f>
        <v>6.6075240326923499</v>
      </c>
      <c r="BM28" s="49">
        <f>VLOOKUP($A28,'RevPAR Raw Data'!$B$6:$BE$43,'RevPAR Raw Data'!AC$1,FALSE)</f>
        <v>1.8296395002288399</v>
      </c>
      <c r="BN28" s="50">
        <f>VLOOKUP($A28,'RevPAR Raw Data'!$B$6:$BE$43,'RevPAR Raw Data'!AE$1,FALSE)</f>
        <v>1.7848435374081</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45.469833444677299</v>
      </c>
      <c r="C30" s="48">
        <f>VLOOKUP($A30,'Occupancy Raw Data'!$B$8:$BE$45,'Occupancy Raw Data'!H$3,FALSE)</f>
        <v>59.2872445806169</v>
      </c>
      <c r="D30" s="48">
        <f>VLOOKUP($A30,'Occupancy Raw Data'!$B$8:$BE$45,'Occupancy Raw Data'!I$3,FALSE)</f>
        <v>61.9272501094243</v>
      </c>
      <c r="E30" s="48">
        <f>VLOOKUP($A30,'Occupancy Raw Data'!$B$8:$BE$45,'Occupancy Raw Data'!J$3,FALSE)</f>
        <v>62.7473565389665</v>
      </c>
      <c r="F30" s="48">
        <f>VLOOKUP($A30,'Occupancy Raw Data'!$B$8:$BE$45,'Occupancy Raw Data'!K$3,FALSE)</f>
        <v>65.848096016954997</v>
      </c>
      <c r="G30" s="49">
        <f>VLOOKUP($A30,'Occupancy Raw Data'!$B$8:$BE$45,'Occupancy Raw Data'!L$3,FALSE)</f>
        <v>59.055956138128003</v>
      </c>
      <c r="H30" s="48">
        <f>VLOOKUP($A30,'Occupancy Raw Data'!$B$8:$BE$45,'Occupancy Raw Data'!N$3,FALSE)</f>
        <v>76.004975926651099</v>
      </c>
      <c r="I30" s="48">
        <f>VLOOKUP($A30,'Occupancy Raw Data'!$B$8:$BE$45,'Occupancy Raw Data'!O$3,FALSE)</f>
        <v>75.509686931281493</v>
      </c>
      <c r="J30" s="49">
        <f>VLOOKUP($A30,'Occupancy Raw Data'!$B$8:$BE$45,'Occupancy Raw Data'!P$3,FALSE)</f>
        <v>75.757331428966296</v>
      </c>
      <c r="K30" s="50">
        <f>VLOOKUP($A30,'Occupancy Raw Data'!$B$8:$BE$45,'Occupancy Raw Data'!R$3,FALSE)</f>
        <v>63.827777649796097</v>
      </c>
      <c r="M30" s="47">
        <f>VLOOKUP($A30,'Occupancy Raw Data'!$B$8:$BE$45,'Occupancy Raw Data'!T$3,FALSE)</f>
        <v>-4.5091622481926903</v>
      </c>
      <c r="N30" s="48">
        <f>VLOOKUP($A30,'Occupancy Raw Data'!$B$8:$BE$45,'Occupancy Raw Data'!U$3,FALSE)</f>
        <v>3.8839505780882999</v>
      </c>
      <c r="O30" s="48">
        <f>VLOOKUP($A30,'Occupancy Raw Data'!$B$8:$BE$45,'Occupancy Raw Data'!V$3,FALSE)</f>
        <v>1.49500550351895</v>
      </c>
      <c r="P30" s="48">
        <f>VLOOKUP($A30,'Occupancy Raw Data'!$B$8:$BE$45,'Occupancy Raw Data'!W$3,FALSE)</f>
        <v>2.39368448509678</v>
      </c>
      <c r="Q30" s="48">
        <f>VLOOKUP($A30,'Occupancy Raw Data'!$B$8:$BE$45,'Occupancy Raw Data'!X$3,FALSE)</f>
        <v>5.8391621949328396</v>
      </c>
      <c r="R30" s="49">
        <f>VLOOKUP($A30,'Occupancy Raw Data'!$B$8:$BE$45,'Occupancy Raw Data'!Y$3,FALSE)</f>
        <v>2.10283284238248</v>
      </c>
      <c r="S30" s="48">
        <f>VLOOKUP($A30,'Occupancy Raw Data'!$B$8:$BE$45,'Occupancy Raw Data'!AA$3,FALSE)</f>
        <v>9.2535361858684393</v>
      </c>
      <c r="T30" s="48">
        <f>VLOOKUP($A30,'Occupancy Raw Data'!$B$8:$BE$45,'Occupancy Raw Data'!AB$3,FALSE)</f>
        <v>9.8433099495483898</v>
      </c>
      <c r="U30" s="49">
        <f>VLOOKUP($A30,'Occupancy Raw Data'!$B$8:$BE$45,'Occupancy Raw Data'!AC$3,FALSE)</f>
        <v>9.5466653337141008</v>
      </c>
      <c r="V30" s="50">
        <f>VLOOKUP($A30,'Occupancy Raw Data'!$B$8:$BE$45,'Occupancy Raw Data'!AE$3,FALSE)</f>
        <v>4.5022709442281599</v>
      </c>
      <c r="X30" s="51">
        <f>VLOOKUP($A30,'ADR Raw Data'!$B$6:$BE$43,'ADR Raw Data'!G$1,FALSE)</f>
        <v>104.390851656702</v>
      </c>
      <c r="Y30" s="52">
        <f>VLOOKUP($A30,'ADR Raw Data'!$B$6:$BE$43,'ADR Raw Data'!H$1,FALSE)</f>
        <v>110.77079926950501</v>
      </c>
      <c r="Z30" s="52">
        <f>VLOOKUP($A30,'ADR Raw Data'!$B$6:$BE$43,'ADR Raw Data'!I$1,FALSE)</f>
        <v>111.641331002157</v>
      </c>
      <c r="AA30" s="52">
        <f>VLOOKUP($A30,'ADR Raw Data'!$B$6:$BE$43,'ADR Raw Data'!J$1,FALSE)</f>
        <v>111.83791798223</v>
      </c>
      <c r="AB30" s="52">
        <f>VLOOKUP($A30,'ADR Raw Data'!$B$6:$BE$43,'ADR Raw Data'!K$1,FALSE)</f>
        <v>122.87992583263301</v>
      </c>
      <c r="AC30" s="53">
        <f>VLOOKUP($A30,'ADR Raw Data'!$B$6:$BE$43,'ADR Raw Data'!L$1,FALSE)</f>
        <v>112.89805731092601</v>
      </c>
      <c r="AD30" s="52">
        <f>VLOOKUP($A30,'ADR Raw Data'!$B$6:$BE$43,'ADR Raw Data'!N$1,FALSE)</f>
        <v>149.06487406419501</v>
      </c>
      <c r="AE30" s="52">
        <f>VLOOKUP($A30,'ADR Raw Data'!$B$6:$BE$43,'ADR Raw Data'!O$1,FALSE)</f>
        <v>149.39281316736799</v>
      </c>
      <c r="AF30" s="53">
        <f>VLOOKUP($A30,'ADR Raw Data'!$B$6:$BE$43,'ADR Raw Data'!P$1,FALSE)</f>
        <v>149.228307612777</v>
      </c>
      <c r="AG30" s="54">
        <f>VLOOKUP($A30,'ADR Raw Data'!$B$6:$BE$43,'ADR Raw Data'!R$1,FALSE)</f>
        <v>125.218187306972</v>
      </c>
      <c r="AI30" s="47">
        <f>VLOOKUP($A30,'ADR Raw Data'!$B$6:$BE$43,'ADR Raw Data'!T$1,FALSE)</f>
        <v>-2.5516346820779998</v>
      </c>
      <c r="AJ30" s="48">
        <f>VLOOKUP($A30,'ADR Raw Data'!$B$6:$BE$43,'ADR Raw Data'!U$1,FALSE)</f>
        <v>2.5441722146459398</v>
      </c>
      <c r="AK30" s="48">
        <f>VLOOKUP($A30,'ADR Raw Data'!$B$6:$BE$43,'ADR Raw Data'!V$1,FALSE)</f>
        <v>1.1002168595130599</v>
      </c>
      <c r="AL30" s="48">
        <f>VLOOKUP($A30,'ADR Raw Data'!$B$6:$BE$43,'ADR Raw Data'!W$1,FALSE)</f>
        <v>1.0176792657789</v>
      </c>
      <c r="AM30" s="48">
        <f>VLOOKUP($A30,'ADR Raw Data'!$B$6:$BE$43,'ADR Raw Data'!X$1,FALSE)</f>
        <v>5.0650175085342504</v>
      </c>
      <c r="AN30" s="49">
        <f>VLOOKUP($A30,'ADR Raw Data'!$B$6:$BE$43,'ADR Raw Data'!Y$1,FALSE)</f>
        <v>1.8260969669176901</v>
      </c>
      <c r="AO30" s="48">
        <f>VLOOKUP($A30,'ADR Raw Data'!$B$6:$BE$43,'ADR Raw Data'!AA$1,FALSE)</f>
        <v>0.30507274625264502</v>
      </c>
      <c r="AP30" s="48">
        <f>VLOOKUP($A30,'ADR Raw Data'!$B$6:$BE$43,'ADR Raw Data'!AB$1,FALSE)</f>
        <v>1.32849553171916</v>
      </c>
      <c r="AQ30" s="49">
        <f>VLOOKUP($A30,'ADR Raw Data'!$B$6:$BE$43,'ADR Raw Data'!AC$1,FALSE)</f>
        <v>0.81199724425370201</v>
      </c>
      <c r="AR30" s="50">
        <f>VLOOKUP($A30,'ADR Raw Data'!$B$6:$BE$43,'ADR Raw Data'!AE$1,FALSE)</f>
        <v>1.87665496666761</v>
      </c>
      <c r="AS30" s="40"/>
      <c r="AT30" s="51">
        <f>VLOOKUP($A30,'RevPAR Raw Data'!$B$6:$BE$43,'RevPAR Raw Data'!G$1,FALSE)</f>
        <v>47.466346379782898</v>
      </c>
      <c r="AU30" s="52">
        <f>VLOOKUP($A30,'RevPAR Raw Data'!$B$6:$BE$43,'RevPAR Raw Data'!H$1,FALSE)</f>
        <v>65.672954686815999</v>
      </c>
      <c r="AV30" s="52">
        <f>VLOOKUP($A30,'RevPAR Raw Data'!$B$6:$BE$43,'RevPAR Raw Data'!I$1,FALSE)</f>
        <v>69.136406275196293</v>
      </c>
      <c r="AW30" s="52">
        <f>VLOOKUP($A30,'RevPAR Raw Data'!$B$6:$BE$43,'RevPAR Raw Data'!J$1,FALSE)</f>
        <v>70.175337142067306</v>
      </c>
      <c r="AX30" s="52">
        <f>VLOOKUP($A30,'RevPAR Raw Data'!$B$6:$BE$43,'RevPAR Raw Data'!K$1,FALSE)</f>
        <v>80.914091547835696</v>
      </c>
      <c r="AY30" s="53">
        <f>VLOOKUP($A30,'RevPAR Raw Data'!$B$6:$BE$43,'RevPAR Raw Data'!L$1,FALSE)</f>
        <v>66.673027206339597</v>
      </c>
      <c r="AZ30" s="52">
        <f>VLOOKUP($A30,'RevPAR Raw Data'!$B$6:$BE$43,'RevPAR Raw Data'!N$1,FALSE)</f>
        <v>113.29672164758399</v>
      </c>
      <c r="BA30" s="52">
        <f>VLOOKUP($A30,'RevPAR Raw Data'!$B$6:$BE$43,'RevPAR Raw Data'!O$1,FALSE)</f>
        <v>112.806045520514</v>
      </c>
      <c r="BB30" s="53">
        <f>VLOOKUP($A30,'RevPAR Raw Data'!$B$6:$BE$43,'RevPAR Raw Data'!P$1,FALSE)</f>
        <v>113.05138358404901</v>
      </c>
      <c r="BC30" s="54">
        <f>VLOOKUP($A30,'RevPAR Raw Data'!$B$6:$BE$43,'RevPAR Raw Data'!R$1,FALSE)</f>
        <v>79.923986171399605</v>
      </c>
      <c r="BE30" s="47">
        <f>VLOOKUP($A30,'RevPAR Raw Data'!$B$6:$BE$43,'RevPAR Raw Data'!T$1,FALSE)</f>
        <v>-6.9457395824746504</v>
      </c>
      <c r="BF30" s="48">
        <f>VLOOKUP($A30,'RevPAR Raw Data'!$B$6:$BE$43,'RevPAR Raw Data'!U$1,FALSE)</f>
        <v>6.5269371841725397</v>
      </c>
      <c r="BG30" s="48">
        <f>VLOOKUP($A30,'RevPAR Raw Data'!$B$6:$BE$43,'RevPAR Raw Data'!V$1,FALSE)</f>
        <v>2.61167066563238</v>
      </c>
      <c r="BH30" s="48">
        <f>VLOOKUP($A30,'RevPAR Raw Data'!$B$6:$BE$43,'RevPAR Raw Data'!W$1,FALSE)</f>
        <v>3.4357237815686901</v>
      </c>
      <c r="BI30" s="48">
        <f>VLOOKUP($A30,'RevPAR Raw Data'!$B$6:$BE$43,'RevPAR Raw Data'!X$1,FALSE)</f>
        <v>11.1999342909921</v>
      </c>
      <c r="BJ30" s="49">
        <f>VLOOKUP($A30,'RevPAR Raw Data'!$B$6:$BE$43,'RevPAR Raw Data'!Y$1,FALSE)</f>
        <v>3.9673295760542699</v>
      </c>
      <c r="BK30" s="48">
        <f>VLOOKUP($A30,'RevPAR Raw Data'!$B$6:$BE$43,'RevPAR Raw Data'!AA$1,FALSE)</f>
        <v>9.58683894908879</v>
      </c>
      <c r="BL30" s="48">
        <f>VLOOKUP($A30,'RevPAR Raw Data'!$B$6:$BE$43,'RevPAR Raw Data'!AB$1,FALSE)</f>
        <v>11.3025734141205</v>
      </c>
      <c r="BM30" s="49">
        <f>VLOOKUP($A30,'RevPAR Raw Data'!$B$6:$BE$43,'RevPAR Raw Data'!AC$1,FALSE)</f>
        <v>10.4361812373956</v>
      </c>
      <c r="BN30" s="50">
        <f>VLOOKUP($A30,'RevPAR Raw Data'!$B$6:$BE$43,'RevPAR Raw Data'!AE$1,FALSE)</f>
        <v>6.4634180021834702</v>
      </c>
    </row>
    <row r="31" spans="1:66" x14ac:dyDescent="0.25">
      <c r="A31" s="63" t="s">
        <v>70</v>
      </c>
      <c r="B31" s="47">
        <f>VLOOKUP($A31,'Occupancy Raw Data'!$B$8:$BE$45,'Occupancy Raw Data'!G$3,FALSE)</f>
        <v>44.180979885494203</v>
      </c>
      <c r="C31" s="48">
        <f>VLOOKUP($A31,'Occupancy Raw Data'!$B$8:$BE$45,'Occupancy Raw Data'!H$3,FALSE)</f>
        <v>57.860870446369702</v>
      </c>
      <c r="D31" s="48">
        <f>VLOOKUP($A31,'Occupancy Raw Data'!$B$8:$BE$45,'Occupancy Raw Data'!I$3,FALSE)</f>
        <v>60.2421847291888</v>
      </c>
      <c r="E31" s="48">
        <f>VLOOKUP($A31,'Occupancy Raw Data'!$B$8:$BE$45,'Occupancy Raw Data'!J$3,FALSE)</f>
        <v>60.951512387900799</v>
      </c>
      <c r="F31" s="48">
        <f>VLOOKUP($A31,'Occupancy Raw Data'!$B$8:$BE$45,'Occupancy Raw Data'!K$3,FALSE)</f>
        <v>62.3600344530577</v>
      </c>
      <c r="G31" s="49">
        <f>VLOOKUP($A31,'Occupancy Raw Data'!$B$8:$BE$45,'Occupancy Raw Data'!L$3,FALSE)</f>
        <v>57.119116380402197</v>
      </c>
      <c r="H31" s="48">
        <f>VLOOKUP($A31,'Occupancy Raw Data'!$B$8:$BE$45,'Occupancy Raw Data'!N$3,FALSE)</f>
        <v>71.880224958200301</v>
      </c>
      <c r="I31" s="48">
        <f>VLOOKUP($A31,'Occupancy Raw Data'!$B$8:$BE$45,'Occupancy Raw Data'!O$3,FALSE)</f>
        <v>71.322896083497895</v>
      </c>
      <c r="J31" s="49">
        <f>VLOOKUP($A31,'Occupancy Raw Data'!$B$8:$BE$45,'Occupancy Raw Data'!P$3,FALSE)</f>
        <v>71.601560520849105</v>
      </c>
      <c r="K31" s="50">
        <f>VLOOKUP($A31,'Occupancy Raw Data'!$B$8:$BE$45,'Occupancy Raw Data'!R$3,FALSE)</f>
        <v>61.256957563387097</v>
      </c>
      <c r="M31" s="47">
        <f>VLOOKUP($A31,'Occupancy Raw Data'!$B$8:$BE$45,'Occupancy Raw Data'!T$3,FALSE)</f>
        <v>-6.5867602827448302</v>
      </c>
      <c r="N31" s="48">
        <f>VLOOKUP($A31,'Occupancy Raw Data'!$B$8:$BE$45,'Occupancy Raw Data'!U$3,FALSE)</f>
        <v>4.5377031488104302</v>
      </c>
      <c r="O31" s="48">
        <f>VLOOKUP($A31,'Occupancy Raw Data'!$B$8:$BE$45,'Occupancy Raw Data'!V$3,FALSE)</f>
        <v>3.2268137220537398</v>
      </c>
      <c r="P31" s="48">
        <f>VLOOKUP($A31,'Occupancy Raw Data'!$B$8:$BE$45,'Occupancy Raw Data'!W$3,FALSE)</f>
        <v>4.2705476286269297</v>
      </c>
      <c r="Q31" s="48">
        <f>VLOOKUP($A31,'Occupancy Raw Data'!$B$8:$BE$45,'Occupancy Raw Data'!X$3,FALSE)</f>
        <v>8.1209893968161495</v>
      </c>
      <c r="R31" s="49">
        <f>VLOOKUP($A31,'Occupancy Raw Data'!$B$8:$BE$45,'Occupancy Raw Data'!Y$3,FALSE)</f>
        <v>3.0525317798175502</v>
      </c>
      <c r="S31" s="48">
        <f>VLOOKUP($A31,'Occupancy Raw Data'!$B$8:$BE$45,'Occupancy Raw Data'!AA$3,FALSE)</f>
        <v>10.2766660761145</v>
      </c>
      <c r="T31" s="48">
        <f>VLOOKUP($A31,'Occupancy Raw Data'!$B$8:$BE$45,'Occupancy Raw Data'!AB$3,FALSE)</f>
        <v>9.2360383620978492</v>
      </c>
      <c r="U31" s="49">
        <f>VLOOKUP($A31,'Occupancy Raw Data'!$B$8:$BE$45,'Occupancy Raw Data'!AC$3,FALSE)</f>
        <v>9.7559105946905493</v>
      </c>
      <c r="V31" s="50">
        <f>VLOOKUP($A31,'Occupancy Raw Data'!$B$8:$BE$45,'Occupancy Raw Data'!AE$3,FALSE)</f>
        <v>5.1805346284894203</v>
      </c>
      <c r="X31" s="51">
        <f>VLOOKUP($A31,'ADR Raw Data'!$B$6:$BE$43,'ADR Raw Data'!G$1,FALSE)</f>
        <v>102.150573394495</v>
      </c>
      <c r="Y31" s="52">
        <f>VLOOKUP($A31,'ADR Raw Data'!$B$6:$BE$43,'ADR Raw Data'!H$1,FALSE)</f>
        <v>108.438056917688</v>
      </c>
      <c r="Z31" s="52">
        <f>VLOOKUP($A31,'ADR Raw Data'!$B$6:$BE$43,'ADR Raw Data'!I$1,FALSE)</f>
        <v>108.380332211942</v>
      </c>
      <c r="AA31" s="52">
        <f>VLOOKUP($A31,'ADR Raw Data'!$B$6:$BE$43,'ADR Raw Data'!J$1,FALSE)</f>
        <v>108.443739817123</v>
      </c>
      <c r="AB31" s="52">
        <f>VLOOKUP($A31,'ADR Raw Data'!$B$6:$BE$43,'ADR Raw Data'!K$1,FALSE)</f>
        <v>114.204025024374</v>
      </c>
      <c r="AC31" s="53">
        <f>VLOOKUP($A31,'ADR Raw Data'!$B$6:$BE$43,'ADR Raw Data'!L$1,FALSE)</f>
        <v>108.713438298325</v>
      </c>
      <c r="AD31" s="52">
        <f>VLOOKUP($A31,'ADR Raw Data'!$B$6:$BE$43,'ADR Raw Data'!N$1,FALSE)</f>
        <v>131.09641996193599</v>
      </c>
      <c r="AE31" s="52">
        <f>VLOOKUP($A31,'ADR Raw Data'!$B$6:$BE$43,'ADR Raw Data'!O$1,FALSE)</f>
        <v>131.89080912126099</v>
      </c>
      <c r="AF31" s="53">
        <f>VLOOKUP($A31,'ADR Raw Data'!$B$6:$BE$43,'ADR Raw Data'!P$1,FALSE)</f>
        <v>131.49206870931201</v>
      </c>
      <c r="AG31" s="54">
        <f>VLOOKUP($A31,'ADR Raw Data'!$B$6:$BE$43,'ADR Raw Data'!R$1,FALSE)</f>
        <v>116.320669723036</v>
      </c>
      <c r="AI31" s="47">
        <f>VLOOKUP($A31,'ADR Raw Data'!$B$6:$BE$43,'ADR Raw Data'!T$1,FALSE)</f>
        <v>-6.5472728223084102</v>
      </c>
      <c r="AJ31" s="48">
        <f>VLOOKUP($A31,'ADR Raw Data'!$B$6:$BE$43,'ADR Raw Data'!U$1,FALSE)</f>
        <v>4.0271343423256596</v>
      </c>
      <c r="AK31" s="48">
        <f>VLOOKUP($A31,'ADR Raw Data'!$B$6:$BE$43,'ADR Raw Data'!V$1,FALSE)</f>
        <v>2.4905602985523698</v>
      </c>
      <c r="AL31" s="48">
        <f>VLOOKUP($A31,'ADR Raw Data'!$B$6:$BE$43,'ADR Raw Data'!W$1,FALSE)</f>
        <v>2.8917977750905899</v>
      </c>
      <c r="AM31" s="48">
        <f>VLOOKUP($A31,'ADR Raw Data'!$B$6:$BE$43,'ADR Raw Data'!X$1,FALSE)</f>
        <v>6.2377610735860598</v>
      </c>
      <c r="AN31" s="49">
        <f>VLOOKUP($A31,'ADR Raw Data'!$B$6:$BE$43,'ADR Raw Data'!Y$1,FALSE)</f>
        <v>2.2280544730194101</v>
      </c>
      <c r="AO31" s="48">
        <f>VLOOKUP($A31,'ADR Raw Data'!$B$6:$BE$43,'ADR Raw Data'!AA$1,FALSE)</f>
        <v>0.377214809751651</v>
      </c>
      <c r="AP31" s="48">
        <f>VLOOKUP($A31,'ADR Raw Data'!$B$6:$BE$43,'ADR Raw Data'!AB$1,FALSE)</f>
        <v>0.78148707536346096</v>
      </c>
      <c r="AQ31" s="49">
        <f>VLOOKUP($A31,'ADR Raw Data'!$B$6:$BE$43,'ADR Raw Data'!AC$1,FALSE)</f>
        <v>0.57828657895327695</v>
      </c>
      <c r="AR31" s="50">
        <f>VLOOKUP($A31,'ADR Raw Data'!$B$6:$BE$43,'ADR Raw Data'!AE$1,FALSE)</f>
        <v>1.8767709392959999</v>
      </c>
      <c r="AS31" s="40"/>
      <c r="AT31" s="51">
        <f>VLOOKUP($A31,'RevPAR Raw Data'!$B$6:$BE$43,'RevPAR Raw Data'!G$1,FALSE)</f>
        <v>45.131124284339002</v>
      </c>
      <c r="AU31" s="52">
        <f>VLOOKUP($A31,'RevPAR Raw Data'!$B$6:$BE$43,'RevPAR Raw Data'!H$1,FALSE)</f>
        <v>62.743203627704297</v>
      </c>
      <c r="AV31" s="52">
        <f>VLOOKUP($A31,'RevPAR Raw Data'!$B$6:$BE$43,'RevPAR Raw Data'!I$1,FALSE)</f>
        <v>65.290679941227097</v>
      </c>
      <c r="AW31" s="52">
        <f>VLOOKUP($A31,'RevPAR Raw Data'!$B$6:$BE$43,'RevPAR Raw Data'!J$1,FALSE)</f>
        <v>66.098099508537203</v>
      </c>
      <c r="AX31" s="52">
        <f>VLOOKUP($A31,'RevPAR Raw Data'!$B$6:$BE$43,'RevPAR Raw Data'!K$1,FALSE)</f>
        <v>71.2176693519785</v>
      </c>
      <c r="AY31" s="53">
        <f>VLOOKUP($A31,'RevPAR Raw Data'!$B$6:$BE$43,'RevPAR Raw Data'!L$1,FALSE)</f>
        <v>62.0961553427572</v>
      </c>
      <c r="AZ31" s="52">
        <f>VLOOKUP($A31,'RevPAR Raw Data'!$B$6:$BE$43,'RevPAR Raw Data'!N$1,FALSE)</f>
        <v>94.232401580787297</v>
      </c>
      <c r="BA31" s="52">
        <f>VLOOKUP($A31,'RevPAR Raw Data'!$B$6:$BE$43,'RevPAR Raw Data'!O$1,FALSE)</f>
        <v>94.0683447332421</v>
      </c>
      <c r="BB31" s="53">
        <f>VLOOKUP($A31,'RevPAR Raw Data'!$B$6:$BE$43,'RevPAR Raw Data'!P$1,FALSE)</f>
        <v>94.150373157014698</v>
      </c>
      <c r="BC31" s="54">
        <f>VLOOKUP($A31,'RevPAR Raw Data'!$B$6:$BE$43,'RevPAR Raw Data'!R$1,FALSE)</f>
        <v>71.254503289687904</v>
      </c>
      <c r="BE31" s="47">
        <f>VLOOKUP($A31,'RevPAR Raw Data'!$B$6:$BE$43,'RevPAR Raw Data'!T$1,FALSE)</f>
        <v>-12.7027799391904</v>
      </c>
      <c r="BF31" s="48">
        <f>VLOOKUP($A31,'RevPAR Raw Data'!$B$6:$BE$43,'RevPAR Raw Data'!U$1,FALSE)</f>
        <v>8.7475768929946298</v>
      </c>
      <c r="BG31" s="48">
        <f>VLOOKUP($A31,'RevPAR Raw Data'!$B$6:$BE$43,'RevPAR Raw Data'!V$1,FALSE)</f>
        <v>5.7977397620758202</v>
      </c>
      <c r="BH31" s="48">
        <f>VLOOKUP($A31,'RevPAR Raw Data'!$B$6:$BE$43,'RevPAR Raw Data'!W$1,FALSE)</f>
        <v>7.2858410050263398</v>
      </c>
      <c r="BI31" s="48">
        <f>VLOOKUP($A31,'RevPAR Raw Data'!$B$6:$BE$43,'RevPAR Raw Data'!X$1,FALSE)</f>
        <v>14.8653183857868</v>
      </c>
      <c r="BJ31" s="49">
        <f>VLOOKUP($A31,'RevPAR Raw Data'!$B$6:$BE$43,'RevPAR Raw Data'!Y$1,FALSE)</f>
        <v>5.3485983236975301</v>
      </c>
      <c r="BK31" s="48">
        <f>VLOOKUP($A31,'RevPAR Raw Data'!$B$6:$BE$43,'RevPAR Raw Data'!AA$1,FALSE)</f>
        <v>10.692645992254</v>
      </c>
      <c r="BL31" s="48">
        <f>VLOOKUP($A31,'RevPAR Raw Data'!$B$6:$BE$43,'RevPAR Raw Data'!AB$1,FALSE)</f>
        <v>10.0897038835367</v>
      </c>
      <c r="BM31" s="49">
        <f>VLOOKUP($A31,'RevPAR Raw Data'!$B$6:$BE$43,'RevPAR Raw Data'!AC$1,FALSE)</f>
        <v>10.3906142952676</v>
      </c>
      <c r="BN31" s="50">
        <f>VLOOKUP($A31,'RevPAR Raw Data'!$B$6:$BE$43,'RevPAR Raw Data'!AE$1,FALSE)</f>
        <v>7.1545323361930802</v>
      </c>
    </row>
    <row r="32" spans="1:66" x14ac:dyDescent="0.25">
      <c r="A32" s="63" t="s">
        <v>52</v>
      </c>
      <c r="B32" s="47">
        <f>VLOOKUP($A32,'Occupancy Raw Data'!$B$8:$BE$45,'Occupancy Raw Data'!G$3,FALSE)</f>
        <v>42.273307790549097</v>
      </c>
      <c r="C32" s="48">
        <f>VLOOKUP($A32,'Occupancy Raw Data'!$B$8:$BE$45,'Occupancy Raw Data'!H$3,FALSE)</f>
        <v>66.890166028096999</v>
      </c>
      <c r="D32" s="48">
        <f>VLOOKUP($A32,'Occupancy Raw Data'!$B$8:$BE$45,'Occupancy Raw Data'!I$3,FALSE)</f>
        <v>72.892720306513397</v>
      </c>
      <c r="E32" s="48">
        <f>VLOOKUP($A32,'Occupancy Raw Data'!$B$8:$BE$45,'Occupancy Raw Data'!J$3,FALSE)</f>
        <v>70.689655172413694</v>
      </c>
      <c r="F32" s="48">
        <f>VLOOKUP($A32,'Occupancy Raw Data'!$B$8:$BE$45,'Occupancy Raw Data'!K$3,FALSE)</f>
        <v>63.697318007662801</v>
      </c>
      <c r="G32" s="49">
        <f>VLOOKUP($A32,'Occupancy Raw Data'!$B$8:$BE$45,'Occupancy Raw Data'!L$3,FALSE)</f>
        <v>63.288633461047198</v>
      </c>
      <c r="H32" s="48">
        <f>VLOOKUP($A32,'Occupancy Raw Data'!$B$8:$BE$45,'Occupancy Raw Data'!N$3,FALSE)</f>
        <v>70.817369093231093</v>
      </c>
      <c r="I32" s="48">
        <f>VLOOKUP($A32,'Occupancy Raw Data'!$B$8:$BE$45,'Occupancy Raw Data'!O$3,FALSE)</f>
        <v>69.923371647509498</v>
      </c>
      <c r="J32" s="49">
        <f>VLOOKUP($A32,'Occupancy Raw Data'!$B$8:$BE$45,'Occupancy Raw Data'!P$3,FALSE)</f>
        <v>70.370370370370296</v>
      </c>
      <c r="K32" s="50">
        <f>VLOOKUP($A32,'Occupancy Raw Data'!$B$8:$BE$45,'Occupancy Raw Data'!R$3,FALSE)</f>
        <v>65.311986863710999</v>
      </c>
      <c r="M32" s="47">
        <f>VLOOKUP($A32,'Occupancy Raw Data'!$B$8:$BE$45,'Occupancy Raw Data'!T$3,FALSE)</f>
        <v>-10.5953631607135</v>
      </c>
      <c r="N32" s="48">
        <f>VLOOKUP($A32,'Occupancy Raw Data'!$B$8:$BE$45,'Occupancy Raw Data'!U$3,FALSE)</f>
        <v>5.6743737401714096</v>
      </c>
      <c r="O32" s="48">
        <f>VLOOKUP($A32,'Occupancy Raw Data'!$B$8:$BE$45,'Occupancy Raw Data'!V$3,FALSE)</f>
        <v>3.14451025386587</v>
      </c>
      <c r="P32" s="48">
        <f>VLOOKUP($A32,'Occupancy Raw Data'!$B$8:$BE$45,'Occupancy Raw Data'!W$3,FALSE)</f>
        <v>2.0928613251887098</v>
      </c>
      <c r="Q32" s="48">
        <f>VLOOKUP($A32,'Occupancy Raw Data'!$B$8:$BE$45,'Occupancy Raw Data'!X$3,FALSE)</f>
        <v>5.1707553883079402</v>
      </c>
      <c r="R32" s="49">
        <f>VLOOKUP($A32,'Occupancy Raw Data'!$B$8:$BE$45,'Occupancy Raw Data'!Y$3,FALSE)</f>
        <v>1.7311929216036901</v>
      </c>
      <c r="S32" s="48">
        <f>VLOOKUP($A32,'Occupancy Raw Data'!$B$8:$BE$45,'Occupancy Raw Data'!AA$3,FALSE)</f>
        <v>11.375442546925701</v>
      </c>
      <c r="T32" s="48">
        <f>VLOOKUP($A32,'Occupancy Raw Data'!$B$8:$BE$45,'Occupancy Raw Data'!AB$3,FALSE)</f>
        <v>9.7500501619514406</v>
      </c>
      <c r="U32" s="49">
        <f>VLOOKUP($A32,'Occupancy Raw Data'!$B$8:$BE$45,'Occupancy Raw Data'!AC$3,FALSE)</f>
        <v>10.5619348754645</v>
      </c>
      <c r="V32" s="50">
        <f>VLOOKUP($A32,'Occupancy Raw Data'!$B$8:$BE$45,'Occupancy Raw Data'!AE$3,FALSE)</f>
        <v>4.29559685543237</v>
      </c>
      <c r="X32" s="51">
        <f>VLOOKUP($A32,'ADR Raw Data'!$B$6:$BE$43,'ADR Raw Data'!G$1,FALSE)</f>
        <v>97.077016616314097</v>
      </c>
      <c r="Y32" s="52">
        <f>VLOOKUP($A32,'ADR Raw Data'!$B$6:$BE$43,'ADR Raw Data'!H$1,FALSE)</f>
        <v>106.702491646778</v>
      </c>
      <c r="Z32" s="52">
        <f>VLOOKUP($A32,'ADR Raw Data'!$B$6:$BE$43,'ADR Raw Data'!I$1,FALSE)</f>
        <v>109.247674113009</v>
      </c>
      <c r="AA32" s="52">
        <f>VLOOKUP($A32,'ADR Raw Data'!$B$6:$BE$43,'ADR Raw Data'!J$1,FALSE)</f>
        <v>108.282226738934</v>
      </c>
      <c r="AB32" s="52">
        <f>VLOOKUP($A32,'ADR Raw Data'!$B$6:$BE$43,'ADR Raw Data'!K$1,FALSE)</f>
        <v>110.594561403508</v>
      </c>
      <c r="AC32" s="53">
        <f>VLOOKUP($A32,'ADR Raw Data'!$B$6:$BE$43,'ADR Raw Data'!L$1,FALSE)</f>
        <v>107.13925234587801</v>
      </c>
      <c r="AD32" s="52">
        <f>VLOOKUP($A32,'ADR Raw Data'!$B$6:$BE$43,'ADR Raw Data'!N$1,FALSE)</f>
        <v>131.85003606852999</v>
      </c>
      <c r="AE32" s="52">
        <f>VLOOKUP($A32,'ADR Raw Data'!$B$6:$BE$43,'ADR Raw Data'!O$1,FALSE)</f>
        <v>138.16099086757899</v>
      </c>
      <c r="AF32" s="53">
        <f>VLOOKUP($A32,'ADR Raw Data'!$B$6:$BE$43,'ADR Raw Data'!P$1,FALSE)</f>
        <v>134.985469600725</v>
      </c>
      <c r="AG32" s="54">
        <f>VLOOKUP($A32,'ADR Raw Data'!$B$6:$BE$43,'ADR Raw Data'!R$1,FALSE)</f>
        <v>115.711507786856</v>
      </c>
      <c r="AI32" s="47">
        <f>VLOOKUP($A32,'ADR Raw Data'!$B$6:$BE$43,'ADR Raw Data'!T$1,FALSE)</f>
        <v>-2.3357706412098</v>
      </c>
      <c r="AJ32" s="48">
        <f>VLOOKUP($A32,'ADR Raw Data'!$B$6:$BE$43,'ADR Raw Data'!U$1,FALSE)</f>
        <v>0.48660799874030197</v>
      </c>
      <c r="AK32" s="48">
        <f>VLOOKUP($A32,'ADR Raw Data'!$B$6:$BE$43,'ADR Raw Data'!V$1,FALSE)</f>
        <v>-2.4986087190695399</v>
      </c>
      <c r="AL32" s="48">
        <f>VLOOKUP($A32,'ADR Raw Data'!$B$6:$BE$43,'ADR Raw Data'!W$1,FALSE)</f>
        <v>-3.1096306468161599</v>
      </c>
      <c r="AM32" s="48">
        <f>VLOOKUP($A32,'ADR Raw Data'!$B$6:$BE$43,'ADR Raw Data'!X$1,FALSE)</f>
        <v>1.5036622835328599</v>
      </c>
      <c r="AN32" s="49">
        <f>VLOOKUP($A32,'ADR Raw Data'!$B$6:$BE$43,'ADR Raw Data'!Y$1,FALSE)</f>
        <v>-1.04023848657096</v>
      </c>
      <c r="AO32" s="48">
        <f>VLOOKUP($A32,'ADR Raw Data'!$B$6:$BE$43,'ADR Raw Data'!AA$1,FALSE)</f>
        <v>0.77483421838516497</v>
      </c>
      <c r="AP32" s="48">
        <f>VLOOKUP($A32,'ADR Raw Data'!$B$6:$BE$43,'ADR Raw Data'!AB$1,FALSE)</f>
        <v>3.4459877933758798</v>
      </c>
      <c r="AQ32" s="49">
        <f>VLOOKUP($A32,'ADR Raw Data'!$B$6:$BE$43,'ADR Raw Data'!AC$1,FALSE)</f>
        <v>2.10795075875409</v>
      </c>
      <c r="AR32" s="50">
        <f>VLOOKUP($A32,'ADR Raw Data'!$B$6:$BE$43,'ADR Raw Data'!AE$1,FALSE)</f>
        <v>0.43042809203722199</v>
      </c>
      <c r="AS32" s="40"/>
      <c r="AT32" s="51">
        <f>VLOOKUP($A32,'RevPAR Raw Data'!$B$6:$BE$43,'RevPAR Raw Data'!G$1,FALSE)</f>
        <v>41.037666028097</v>
      </c>
      <c r="AU32" s="52">
        <f>VLOOKUP($A32,'RevPAR Raw Data'!$B$6:$BE$43,'RevPAR Raw Data'!H$1,FALSE)</f>
        <v>71.373473818646204</v>
      </c>
      <c r="AV32" s="52">
        <f>VLOOKUP($A32,'RevPAR Raw Data'!$B$6:$BE$43,'RevPAR Raw Data'!I$1,FALSE)</f>
        <v>79.633601532566999</v>
      </c>
      <c r="AW32" s="52">
        <f>VLOOKUP($A32,'RevPAR Raw Data'!$B$6:$BE$43,'RevPAR Raw Data'!J$1,FALSE)</f>
        <v>76.544332694763696</v>
      </c>
      <c r="AX32" s="52">
        <f>VLOOKUP($A32,'RevPAR Raw Data'!$B$6:$BE$43,'RevPAR Raw Data'!K$1,FALSE)</f>
        <v>70.445769476372902</v>
      </c>
      <c r="AY32" s="53">
        <f>VLOOKUP($A32,'RevPAR Raw Data'!$B$6:$BE$43,'RevPAR Raw Data'!L$1,FALSE)</f>
        <v>67.806968710089293</v>
      </c>
      <c r="AZ32" s="52">
        <f>VLOOKUP($A32,'RevPAR Raw Data'!$B$6:$BE$43,'RevPAR Raw Data'!N$1,FALSE)</f>
        <v>93.372726692209397</v>
      </c>
      <c r="BA32" s="52">
        <f>VLOOKUP($A32,'RevPAR Raw Data'!$B$6:$BE$43,'RevPAR Raw Data'!O$1,FALSE)</f>
        <v>96.606823116219601</v>
      </c>
      <c r="BB32" s="53">
        <f>VLOOKUP($A32,'RevPAR Raw Data'!$B$6:$BE$43,'RevPAR Raw Data'!P$1,FALSE)</f>
        <v>94.989774904214499</v>
      </c>
      <c r="BC32" s="54">
        <f>VLOOKUP($A32,'RevPAR Raw Data'!$B$6:$BE$43,'RevPAR Raw Data'!R$1,FALSE)</f>
        <v>75.573484765553701</v>
      </c>
      <c r="BE32" s="47">
        <f>VLOOKUP($A32,'RevPAR Raw Data'!$B$6:$BE$43,'RevPAR Raw Data'!T$1,FALSE)</f>
        <v>-12.683650419885801</v>
      </c>
      <c r="BF32" s="48">
        <f>VLOOKUP($A32,'RevPAR Raw Data'!$B$6:$BE$43,'RevPAR Raw Data'!U$1,FALSE)</f>
        <v>6.1885936954098</v>
      </c>
      <c r="BG32" s="48">
        <f>VLOOKUP($A32,'RevPAR Raw Data'!$B$6:$BE$43,'RevPAR Raw Data'!V$1,FALSE)</f>
        <v>0.567332527421197</v>
      </c>
      <c r="BH32" s="48">
        <f>VLOOKUP($A32,'RevPAR Raw Data'!$B$6:$BE$43,'RevPAR Raw Data'!W$1,FALSE)</f>
        <v>-1.08184957879088</v>
      </c>
      <c r="BI32" s="48">
        <f>VLOOKUP($A32,'RevPAR Raw Data'!$B$6:$BE$43,'RevPAR Raw Data'!X$1,FALSE)</f>
        <v>6.7521683703885396</v>
      </c>
      <c r="BJ32" s="49">
        <f>VLOOKUP($A32,'RevPAR Raw Data'!$B$6:$BE$43,'RevPAR Raw Data'!Y$1,FALSE)</f>
        <v>0.67294589998541199</v>
      </c>
      <c r="BK32" s="48">
        <f>VLOOKUP($A32,'RevPAR Raw Data'!$B$6:$BE$43,'RevPAR Raw Data'!AA$1,FALSE)</f>
        <v>12.238417586657199</v>
      </c>
      <c r="BL32" s="48">
        <f>VLOOKUP($A32,'RevPAR Raw Data'!$B$6:$BE$43,'RevPAR Raw Data'!AB$1,FALSE)</f>
        <v>13.532023493756199</v>
      </c>
      <c r="BM32" s="49">
        <f>VLOOKUP($A32,'RevPAR Raw Data'!$B$6:$BE$43,'RevPAR Raw Data'!AC$1,FALSE)</f>
        <v>12.8925260205651</v>
      </c>
      <c r="BN32" s="50">
        <f>VLOOKUP($A32,'RevPAR Raw Data'!$B$6:$BE$43,'RevPAR Raw Data'!AE$1,FALSE)</f>
        <v>4.7445144030560398</v>
      </c>
    </row>
    <row r="33" spans="1:66" x14ac:dyDescent="0.25">
      <c r="A33" s="63" t="s">
        <v>51</v>
      </c>
      <c r="B33" s="47">
        <f>VLOOKUP($A33,'Occupancy Raw Data'!$B$8:$BE$45,'Occupancy Raw Data'!G$3,FALSE)</f>
        <v>45.975494816211103</v>
      </c>
      <c r="C33" s="48">
        <f>VLOOKUP($A33,'Occupancy Raw Data'!$B$8:$BE$45,'Occupancy Raw Data'!H$3,FALSE)</f>
        <v>52.780395852968802</v>
      </c>
      <c r="D33" s="48">
        <f>VLOOKUP($A33,'Occupancy Raw Data'!$B$8:$BE$45,'Occupancy Raw Data'!I$3,FALSE)</f>
        <v>52.346842601319501</v>
      </c>
      <c r="E33" s="48">
        <f>VLOOKUP($A33,'Occupancy Raw Data'!$B$8:$BE$45,'Occupancy Raw Data'!J$3,FALSE)</f>
        <v>56.173421300659697</v>
      </c>
      <c r="F33" s="48">
        <f>VLOOKUP($A33,'Occupancy Raw Data'!$B$8:$BE$45,'Occupancy Raw Data'!K$3,FALSE)</f>
        <v>55.5325164938737</v>
      </c>
      <c r="G33" s="49">
        <f>VLOOKUP($A33,'Occupancy Raw Data'!$B$8:$BE$45,'Occupancy Raw Data'!L$3,FALSE)</f>
        <v>52.561734213006503</v>
      </c>
      <c r="H33" s="48">
        <f>VLOOKUP($A33,'Occupancy Raw Data'!$B$8:$BE$45,'Occupancy Raw Data'!N$3,FALSE)</f>
        <v>65.824693685202604</v>
      </c>
      <c r="I33" s="48">
        <f>VLOOKUP($A33,'Occupancy Raw Data'!$B$8:$BE$45,'Occupancy Raw Data'!O$3,FALSE)</f>
        <v>68.105560791705898</v>
      </c>
      <c r="J33" s="49">
        <f>VLOOKUP($A33,'Occupancy Raw Data'!$B$8:$BE$45,'Occupancy Raw Data'!P$3,FALSE)</f>
        <v>66.965127238454201</v>
      </c>
      <c r="K33" s="50">
        <f>VLOOKUP($A33,'Occupancy Raw Data'!$B$8:$BE$45,'Occupancy Raw Data'!R$3,FALSE)</f>
        <v>56.676989363134503</v>
      </c>
      <c r="M33" s="47">
        <f>VLOOKUP($A33,'Occupancy Raw Data'!$B$8:$BE$45,'Occupancy Raw Data'!T$3,FALSE)</f>
        <v>5.0667598879861799</v>
      </c>
      <c r="N33" s="48">
        <f>VLOOKUP($A33,'Occupancy Raw Data'!$B$8:$BE$45,'Occupancy Raw Data'!U$3,FALSE)</f>
        <v>5.4197215375640697</v>
      </c>
      <c r="O33" s="48">
        <f>VLOOKUP($A33,'Occupancy Raw Data'!$B$8:$BE$45,'Occupancy Raw Data'!V$3,FALSE)</f>
        <v>-2.2746846368656799</v>
      </c>
      <c r="P33" s="48">
        <f>VLOOKUP($A33,'Occupancy Raw Data'!$B$8:$BE$45,'Occupancy Raw Data'!W$3,FALSE)</f>
        <v>3.72155553256307</v>
      </c>
      <c r="Q33" s="48">
        <f>VLOOKUP($A33,'Occupancy Raw Data'!$B$8:$BE$45,'Occupancy Raw Data'!X$3,FALSE)</f>
        <v>-3.3952132426161099</v>
      </c>
      <c r="R33" s="49">
        <f>VLOOKUP($A33,'Occupancy Raw Data'!$B$8:$BE$45,'Occupancy Raw Data'!Y$3,FALSE)</f>
        <v>1.45772386281827</v>
      </c>
      <c r="S33" s="48">
        <f>VLOOKUP($A33,'Occupancy Raw Data'!$B$8:$BE$45,'Occupancy Raw Data'!AA$3,FALSE)</f>
        <v>8.5868724904746099</v>
      </c>
      <c r="T33" s="48">
        <f>VLOOKUP($A33,'Occupancy Raw Data'!$B$8:$BE$45,'Occupancy Raw Data'!AB$3,FALSE)</f>
        <v>9.92292147528965</v>
      </c>
      <c r="U33" s="49">
        <f>VLOOKUP($A33,'Occupancy Raw Data'!$B$8:$BE$45,'Occupancy Raw Data'!AC$3,FALSE)</f>
        <v>9.2621898266857006</v>
      </c>
      <c r="V33" s="50">
        <f>VLOOKUP($A33,'Occupancy Raw Data'!$B$8:$BE$45,'Occupancy Raw Data'!AE$3,FALSE)</f>
        <v>3.9645987130496101</v>
      </c>
      <c r="X33" s="51">
        <f>VLOOKUP($A33,'ADR Raw Data'!$B$6:$BE$43,'ADR Raw Data'!G$1,FALSE)</f>
        <v>96.990340303403002</v>
      </c>
      <c r="Y33" s="52">
        <f>VLOOKUP($A33,'ADR Raw Data'!$B$6:$BE$43,'ADR Raw Data'!H$1,FALSE)</f>
        <v>99.082917857142803</v>
      </c>
      <c r="Z33" s="52">
        <f>VLOOKUP($A33,'ADR Raw Data'!$B$6:$BE$43,'ADR Raw Data'!I$1,FALSE)</f>
        <v>98.734958588404695</v>
      </c>
      <c r="AA33" s="52">
        <f>VLOOKUP($A33,'ADR Raw Data'!$B$6:$BE$43,'ADR Raw Data'!J$1,FALSE)</f>
        <v>99.762204697986505</v>
      </c>
      <c r="AB33" s="52">
        <f>VLOOKUP($A33,'ADR Raw Data'!$B$6:$BE$43,'ADR Raw Data'!K$1,FALSE)</f>
        <v>107.82902240325799</v>
      </c>
      <c r="AC33" s="53">
        <f>VLOOKUP($A33,'ADR Raw Data'!$B$6:$BE$43,'ADR Raw Data'!L$1,FALSE)</f>
        <v>100.640816238703</v>
      </c>
      <c r="AD33" s="52">
        <f>VLOOKUP($A33,'ADR Raw Data'!$B$6:$BE$43,'ADR Raw Data'!N$1,FALSE)</f>
        <v>132.168072737686</v>
      </c>
      <c r="AE33" s="52">
        <f>VLOOKUP($A33,'ADR Raw Data'!$B$6:$BE$43,'ADR Raw Data'!O$1,FALSE)</f>
        <v>143.23031275947901</v>
      </c>
      <c r="AF33" s="53">
        <f>VLOOKUP($A33,'ADR Raw Data'!$B$6:$BE$43,'ADR Raw Data'!P$1,FALSE)</f>
        <v>137.793389162561</v>
      </c>
      <c r="AG33" s="54">
        <f>VLOOKUP($A33,'ADR Raw Data'!$B$6:$BE$43,'ADR Raw Data'!R$1,FALSE)</f>
        <v>113.182700147289</v>
      </c>
      <c r="AI33" s="47">
        <f>VLOOKUP($A33,'ADR Raw Data'!$B$6:$BE$43,'ADR Raw Data'!T$1,FALSE)</f>
        <v>0.16217308162169</v>
      </c>
      <c r="AJ33" s="48">
        <f>VLOOKUP($A33,'ADR Raw Data'!$B$6:$BE$43,'ADR Raw Data'!U$1,FALSE)</f>
        <v>2.5212309808858899</v>
      </c>
      <c r="AK33" s="48">
        <f>VLOOKUP($A33,'ADR Raw Data'!$B$6:$BE$43,'ADR Raw Data'!V$1,FALSE)</f>
        <v>1.5879260596354201</v>
      </c>
      <c r="AL33" s="48">
        <f>VLOOKUP($A33,'ADR Raw Data'!$B$6:$BE$43,'ADR Raw Data'!W$1,FALSE)</f>
        <v>3.1154552420261901</v>
      </c>
      <c r="AM33" s="48">
        <f>VLOOKUP($A33,'ADR Raw Data'!$B$6:$BE$43,'ADR Raw Data'!X$1,FALSE)</f>
        <v>5.0325712360901704</v>
      </c>
      <c r="AN33" s="49">
        <f>VLOOKUP($A33,'ADR Raw Data'!$B$6:$BE$43,'ADR Raw Data'!Y$1,FALSE)</f>
        <v>2.5408751965594201</v>
      </c>
      <c r="AO33" s="48">
        <f>VLOOKUP($A33,'ADR Raw Data'!$B$6:$BE$43,'ADR Raw Data'!AA$1,FALSE)</f>
        <v>0.20232421004940401</v>
      </c>
      <c r="AP33" s="48">
        <f>VLOOKUP($A33,'ADR Raw Data'!$B$6:$BE$43,'ADR Raw Data'!AB$1,FALSE)</f>
        <v>9.48823209501648</v>
      </c>
      <c r="AQ33" s="49">
        <f>VLOOKUP($A33,'ADR Raw Data'!$B$6:$BE$43,'ADR Raw Data'!AC$1,FALSE)</f>
        <v>4.9025656183740001</v>
      </c>
      <c r="AR33" s="50">
        <f>VLOOKUP($A33,'ADR Raw Data'!$B$6:$BE$43,'ADR Raw Data'!AE$1,FALSE)</f>
        <v>4.0154580816748302</v>
      </c>
      <c r="AS33" s="40"/>
      <c r="AT33" s="51">
        <f>VLOOKUP($A33,'RevPAR Raw Data'!$B$6:$BE$43,'RevPAR Raw Data'!G$1,FALSE)</f>
        <v>44.591788878416502</v>
      </c>
      <c r="AU33" s="52">
        <f>VLOOKUP($A33,'RevPAR Raw Data'!$B$6:$BE$43,'RevPAR Raw Data'!H$1,FALSE)</f>
        <v>52.296356267672003</v>
      </c>
      <c r="AV33" s="52">
        <f>VLOOKUP($A33,'RevPAR Raw Data'!$B$6:$BE$43,'RevPAR Raw Data'!I$1,FALSE)</f>
        <v>51.684633364750198</v>
      </c>
      <c r="AW33" s="52">
        <f>VLOOKUP($A33,'RevPAR Raw Data'!$B$6:$BE$43,'RevPAR Raw Data'!J$1,FALSE)</f>
        <v>56.0398435438265</v>
      </c>
      <c r="AX33" s="52">
        <f>VLOOKUP($A33,'RevPAR Raw Data'!$B$6:$BE$43,'RevPAR Raw Data'!K$1,FALSE)</f>
        <v>59.880169651272297</v>
      </c>
      <c r="AY33" s="53">
        <f>VLOOKUP($A33,'RevPAR Raw Data'!$B$6:$BE$43,'RevPAR Raw Data'!L$1,FALSE)</f>
        <v>52.898558341187503</v>
      </c>
      <c r="AZ33" s="52">
        <f>VLOOKUP($A33,'RevPAR Raw Data'!$B$6:$BE$43,'RevPAR Raw Data'!N$1,FALSE)</f>
        <v>86.999229029217702</v>
      </c>
      <c r="BA33" s="52">
        <f>VLOOKUP($A33,'RevPAR Raw Data'!$B$6:$BE$43,'RevPAR Raw Data'!O$1,FALSE)</f>
        <v>97.547807728557899</v>
      </c>
      <c r="BB33" s="53">
        <f>VLOOKUP($A33,'RevPAR Raw Data'!$B$6:$BE$43,'RevPAR Raw Data'!P$1,FALSE)</f>
        <v>92.2735183788878</v>
      </c>
      <c r="BC33" s="54">
        <f>VLOOKUP($A33,'RevPAR Raw Data'!$B$6:$BE$43,'RevPAR Raw Data'!R$1,FALSE)</f>
        <v>64.148546923387599</v>
      </c>
      <c r="BE33" s="47">
        <f>VLOOKUP($A33,'RevPAR Raw Data'!$B$6:$BE$43,'RevPAR Raw Data'!T$1,FALSE)</f>
        <v>5.2371498902565898</v>
      </c>
      <c r="BF33" s="48">
        <f>VLOOKUP($A33,'RevPAR Raw Data'!$B$6:$BE$43,'RevPAR Raw Data'!U$1,FALSE)</f>
        <v>8.0775962169327702</v>
      </c>
      <c r="BG33" s="48">
        <f>VLOOKUP($A33,'RevPAR Raw Data'!$B$6:$BE$43,'RevPAR Raw Data'!V$1,FALSE)</f>
        <v>-0.72287888735356898</v>
      </c>
      <c r="BH33" s="48">
        <f>VLOOKUP($A33,'RevPAR Raw Data'!$B$6:$BE$43,'RevPAR Raw Data'!W$1,FALSE)</f>
        <v>6.9529541715134098</v>
      </c>
      <c r="BI33" s="48">
        <f>VLOOKUP($A33,'RevPAR Raw Data'!$B$6:$BE$43,'RevPAR Raw Data'!X$1,FALSE)</f>
        <v>1.4664914684222301</v>
      </c>
      <c r="BJ33" s="49">
        <f>VLOOKUP($A33,'RevPAR Raw Data'!$B$6:$BE$43,'RevPAR Raw Data'!Y$1,FALSE)</f>
        <v>4.0356380034423598</v>
      </c>
      <c r="BK33" s="48">
        <f>VLOOKUP($A33,'RevPAR Raw Data'!$B$6:$BE$43,'RevPAR Raw Data'!AA$1,FALSE)</f>
        <v>8.8065700224583203</v>
      </c>
      <c r="BL33" s="48">
        <f>VLOOKUP($A33,'RevPAR Raw Data'!$B$6:$BE$43,'RevPAR Raw Data'!AB$1,FALSE)</f>
        <v>20.352663390487798</v>
      </c>
      <c r="BM33" s="49">
        <f>VLOOKUP($A33,'RevPAR Raw Data'!$B$6:$BE$43,'RevPAR Raw Data'!AC$1,FALSE)</f>
        <v>14.618840379011299</v>
      </c>
      <c r="BN33" s="50">
        <f>VLOOKUP($A33,'RevPAR Raw Data'!$B$6:$BE$43,'RevPAR Raw Data'!AE$1,FALSE)</f>
        <v>8.1392535941535709</v>
      </c>
    </row>
    <row r="34" spans="1:66" x14ac:dyDescent="0.25">
      <c r="A34" s="63" t="s">
        <v>50</v>
      </c>
      <c r="B34" s="47">
        <f>VLOOKUP($A34,'Occupancy Raw Data'!$B$8:$BE$45,'Occupancy Raw Data'!G$3,FALSE)</f>
        <v>42.524797114517497</v>
      </c>
      <c r="C34" s="48">
        <f>VLOOKUP($A34,'Occupancy Raw Data'!$B$8:$BE$45,'Occupancy Raw Data'!H$3,FALSE)</f>
        <v>51.343552750225399</v>
      </c>
      <c r="D34" s="48">
        <f>VLOOKUP($A34,'Occupancy Raw Data'!$B$8:$BE$45,'Occupancy Raw Data'!I$3,FALSE)</f>
        <v>53.706041478809702</v>
      </c>
      <c r="E34" s="48">
        <f>VLOOKUP($A34,'Occupancy Raw Data'!$B$8:$BE$45,'Occupancy Raw Data'!J$3,FALSE)</f>
        <v>58.575293056807901</v>
      </c>
      <c r="F34" s="48">
        <f>VLOOKUP($A34,'Occupancy Raw Data'!$B$8:$BE$45,'Occupancy Raw Data'!K$3,FALSE)</f>
        <v>64.851217312894406</v>
      </c>
      <c r="G34" s="49">
        <f>VLOOKUP($A34,'Occupancy Raw Data'!$B$8:$BE$45,'Occupancy Raw Data'!L$3,FALSE)</f>
        <v>54.200180342651002</v>
      </c>
      <c r="H34" s="48">
        <f>VLOOKUP($A34,'Occupancy Raw Data'!$B$8:$BE$45,'Occupancy Raw Data'!N$3,FALSE)</f>
        <v>81.983769161406599</v>
      </c>
      <c r="I34" s="48">
        <f>VLOOKUP($A34,'Occupancy Raw Data'!$B$8:$BE$45,'Occupancy Raw Data'!O$3,FALSE)</f>
        <v>80.739404869251501</v>
      </c>
      <c r="J34" s="49">
        <f>VLOOKUP($A34,'Occupancy Raw Data'!$B$8:$BE$45,'Occupancy Raw Data'!P$3,FALSE)</f>
        <v>81.361587015329107</v>
      </c>
      <c r="K34" s="50">
        <f>VLOOKUP($A34,'Occupancy Raw Data'!$B$8:$BE$45,'Occupancy Raw Data'!R$3,FALSE)</f>
        <v>61.960582249130397</v>
      </c>
      <c r="M34" s="47">
        <f>VLOOKUP($A34,'Occupancy Raw Data'!$B$8:$BE$45,'Occupancy Raw Data'!T$3,FALSE)</f>
        <v>-0.793553670340994</v>
      </c>
      <c r="N34" s="48">
        <f>VLOOKUP($A34,'Occupancy Raw Data'!$B$8:$BE$45,'Occupancy Raw Data'!U$3,FALSE)</f>
        <v>3.1571123912438299</v>
      </c>
      <c r="O34" s="48">
        <f>VLOOKUP($A34,'Occupancy Raw Data'!$B$8:$BE$45,'Occupancy Raw Data'!V$3,FALSE)</f>
        <v>-0.34323652545517902</v>
      </c>
      <c r="P34" s="48">
        <f>VLOOKUP($A34,'Occupancy Raw Data'!$B$8:$BE$45,'Occupancy Raw Data'!W$3,FALSE)</f>
        <v>2.9147079739689801</v>
      </c>
      <c r="Q34" s="48">
        <f>VLOOKUP($A34,'Occupancy Raw Data'!$B$8:$BE$45,'Occupancy Raw Data'!X$3,FALSE)</f>
        <v>4.5047369738185301</v>
      </c>
      <c r="R34" s="49">
        <f>VLOOKUP($A34,'Occupancy Raw Data'!$B$8:$BE$45,'Occupancy Raw Data'!Y$3,FALSE)</f>
        <v>2.0717976181103199</v>
      </c>
      <c r="S34" s="48">
        <f>VLOOKUP($A34,'Occupancy Raw Data'!$B$8:$BE$45,'Occupancy Raw Data'!AA$3,FALSE)</f>
        <v>7.8764847454768301</v>
      </c>
      <c r="T34" s="48">
        <f>VLOOKUP($A34,'Occupancy Raw Data'!$B$8:$BE$45,'Occupancy Raw Data'!AB$3,FALSE)</f>
        <v>7.4241305813732801</v>
      </c>
      <c r="U34" s="49">
        <f>VLOOKUP($A34,'Occupancy Raw Data'!$B$8:$BE$45,'Occupancy Raw Data'!AC$3,FALSE)</f>
        <v>7.65156208177258</v>
      </c>
      <c r="V34" s="50">
        <f>VLOOKUP($A34,'Occupancy Raw Data'!$B$8:$BE$45,'Occupancy Raw Data'!AE$3,FALSE)</f>
        <v>4.0960547461662502</v>
      </c>
      <c r="X34" s="51">
        <f>VLOOKUP($A34,'ADR Raw Data'!$B$6:$BE$43,'ADR Raw Data'!G$1,FALSE)</f>
        <v>95.248969465648798</v>
      </c>
      <c r="Y34" s="52">
        <f>VLOOKUP($A34,'ADR Raw Data'!$B$6:$BE$43,'ADR Raw Data'!H$1,FALSE)</f>
        <v>95.191556023884701</v>
      </c>
      <c r="Z34" s="52">
        <f>VLOOKUP($A34,'ADR Raw Data'!$B$6:$BE$43,'ADR Raw Data'!I$1,FALSE)</f>
        <v>95.627820685023494</v>
      </c>
      <c r="AA34" s="52">
        <f>VLOOKUP($A34,'ADR Raw Data'!$B$6:$BE$43,'ADR Raw Data'!J$1,FALSE)</f>
        <v>97.761462438423607</v>
      </c>
      <c r="AB34" s="52">
        <f>VLOOKUP($A34,'ADR Raw Data'!$B$6:$BE$43,'ADR Raw Data'!K$1,FALSE)</f>
        <v>103.173200778642</v>
      </c>
      <c r="AC34" s="53">
        <f>VLOOKUP($A34,'ADR Raw Data'!$B$6:$BE$43,'ADR Raw Data'!L$1,FALSE)</f>
        <v>97.752521461369497</v>
      </c>
      <c r="AD34" s="52">
        <f>VLOOKUP($A34,'ADR Raw Data'!$B$6:$BE$43,'ADR Raw Data'!N$1,FALSE)</f>
        <v>125.580409150901</v>
      </c>
      <c r="AE34" s="52">
        <f>VLOOKUP($A34,'ADR Raw Data'!$B$6:$BE$43,'ADR Raw Data'!O$1,FALSE)</f>
        <v>124.199562206834</v>
      </c>
      <c r="AF34" s="53">
        <f>VLOOKUP($A34,'ADR Raw Data'!$B$6:$BE$43,'ADR Raw Data'!P$1,FALSE)</f>
        <v>124.895265432782</v>
      </c>
      <c r="AG34" s="54">
        <f>VLOOKUP($A34,'ADR Raw Data'!$B$6:$BE$43,'ADR Raw Data'!R$1,FALSE)</f>
        <v>107.93584698544601</v>
      </c>
      <c r="AI34" s="47">
        <f>VLOOKUP($A34,'ADR Raw Data'!$B$6:$BE$43,'ADR Raw Data'!T$1,FALSE)</f>
        <v>1.4421094467123601</v>
      </c>
      <c r="AJ34" s="48">
        <f>VLOOKUP($A34,'ADR Raw Data'!$B$6:$BE$43,'ADR Raw Data'!U$1,FALSE)</f>
        <v>-0.41406413805016101</v>
      </c>
      <c r="AK34" s="48">
        <f>VLOOKUP($A34,'ADR Raw Data'!$B$6:$BE$43,'ADR Raw Data'!V$1,FALSE)</f>
        <v>-2.1571623995441298</v>
      </c>
      <c r="AL34" s="48">
        <f>VLOOKUP($A34,'ADR Raw Data'!$B$6:$BE$43,'ADR Raw Data'!W$1,FALSE)</f>
        <v>0.21206621087021599</v>
      </c>
      <c r="AM34" s="48">
        <f>VLOOKUP($A34,'ADR Raw Data'!$B$6:$BE$43,'ADR Raw Data'!X$1,FALSE)</f>
        <v>2.0543938939236002</v>
      </c>
      <c r="AN34" s="49">
        <f>VLOOKUP($A34,'ADR Raw Data'!$B$6:$BE$43,'ADR Raw Data'!Y$1,FALSE)</f>
        <v>0.30055629784048499</v>
      </c>
      <c r="AO34" s="48">
        <f>VLOOKUP($A34,'ADR Raw Data'!$B$6:$BE$43,'ADR Raw Data'!AA$1,FALSE)</f>
        <v>-1.7788607196172901</v>
      </c>
      <c r="AP34" s="48">
        <f>VLOOKUP($A34,'ADR Raw Data'!$B$6:$BE$43,'ADR Raw Data'!AB$1,FALSE)</f>
        <v>-3.2722074538018</v>
      </c>
      <c r="AQ34" s="49">
        <f>VLOOKUP($A34,'ADR Raw Data'!$B$6:$BE$43,'ADR Raw Data'!AC$1,FALSE)</f>
        <v>-2.5218526862214699</v>
      </c>
      <c r="AR34" s="50">
        <f>VLOOKUP($A34,'ADR Raw Data'!$B$6:$BE$43,'ADR Raw Data'!AE$1,FALSE)</f>
        <v>-0.597899836910187</v>
      </c>
      <c r="AS34" s="40"/>
      <c r="AT34" s="51">
        <f>VLOOKUP($A34,'RevPAR Raw Data'!$B$6:$BE$43,'RevPAR Raw Data'!G$1,FALSE)</f>
        <v>40.504431018935897</v>
      </c>
      <c r="AU34" s="52">
        <f>VLOOKUP($A34,'RevPAR Raw Data'!$B$6:$BE$43,'RevPAR Raw Data'!H$1,FALSE)</f>
        <v>48.874726780883599</v>
      </c>
      <c r="AV34" s="52">
        <f>VLOOKUP($A34,'RevPAR Raw Data'!$B$6:$BE$43,'RevPAR Raw Data'!I$1,FALSE)</f>
        <v>51.3579170423805</v>
      </c>
      <c r="AW34" s="52">
        <f>VLOOKUP($A34,'RevPAR Raw Data'!$B$6:$BE$43,'RevPAR Raw Data'!J$1,FALSE)</f>
        <v>57.264063119927798</v>
      </c>
      <c r="AX34" s="52">
        <f>VLOOKUP($A34,'RevPAR Raw Data'!$B$6:$BE$43,'RevPAR Raw Data'!K$1,FALSE)</f>
        <v>66.909076645626598</v>
      </c>
      <c r="AY34" s="53">
        <f>VLOOKUP($A34,'RevPAR Raw Data'!$B$6:$BE$43,'RevPAR Raw Data'!L$1,FALSE)</f>
        <v>52.982042921550899</v>
      </c>
      <c r="AZ34" s="52">
        <f>VLOOKUP($A34,'RevPAR Raw Data'!$B$6:$BE$43,'RevPAR Raw Data'!N$1,FALSE)</f>
        <v>102.955552750225</v>
      </c>
      <c r="BA34" s="52">
        <f>VLOOKUP($A34,'RevPAR Raw Data'!$B$6:$BE$43,'RevPAR Raw Data'!O$1,FALSE)</f>
        <v>100.277987376014</v>
      </c>
      <c r="BB34" s="53">
        <f>VLOOKUP($A34,'RevPAR Raw Data'!$B$6:$BE$43,'RevPAR Raw Data'!P$1,FALSE)</f>
        <v>101.61677006311901</v>
      </c>
      <c r="BC34" s="54">
        <f>VLOOKUP($A34,'RevPAR Raw Data'!$B$6:$BE$43,'RevPAR Raw Data'!R$1,FALSE)</f>
        <v>66.877679247713502</v>
      </c>
      <c r="BE34" s="47">
        <f>VLOOKUP($A34,'RevPAR Raw Data'!$B$6:$BE$43,'RevPAR Raw Data'!T$1,FALSE)</f>
        <v>0.63711186392664998</v>
      </c>
      <c r="BF34" s="48">
        <f>VLOOKUP($A34,'RevPAR Raw Data'!$B$6:$BE$43,'RevPAR Raw Data'!U$1,FALSE)</f>
        <v>2.72997578298359</v>
      </c>
      <c r="BG34" s="48">
        <f>VLOOKUP($A34,'RevPAR Raw Data'!$B$6:$BE$43,'RevPAR Raw Data'!V$1,FALSE)</f>
        <v>-2.49299475573069</v>
      </c>
      <c r="BH34" s="48">
        <f>VLOOKUP($A34,'RevPAR Raw Data'!$B$6:$BE$43,'RevPAR Raw Data'!W$1,FALSE)</f>
        <v>3.1329552955975202</v>
      </c>
      <c r="BI34" s="48">
        <f>VLOOKUP($A34,'RevPAR Raw Data'!$B$6:$BE$43,'RevPAR Raw Data'!X$1,FALSE)</f>
        <v>6.6516759090695796</v>
      </c>
      <c r="BJ34" s="49">
        <f>VLOOKUP($A34,'RevPAR Raw Data'!$B$6:$BE$43,'RevPAR Raw Data'!Y$1,FALSE)</f>
        <v>2.3785808341705401</v>
      </c>
      <c r="BK34" s="48">
        <f>VLOOKUP($A34,'RevPAR Raw Data'!$B$6:$BE$43,'RevPAR Raw Data'!AA$1,FALSE)</f>
        <v>5.9575123326356101</v>
      </c>
      <c r="BL34" s="48">
        <f>VLOOKUP($A34,'RevPAR Raw Data'!$B$6:$BE$43,'RevPAR Raw Data'!AB$1,FALSE)</f>
        <v>3.9089901733077901</v>
      </c>
      <c r="BM34" s="49">
        <f>VLOOKUP($A34,'RevPAR Raw Data'!$B$6:$BE$43,'RevPAR Raw Data'!AC$1,FALSE)</f>
        <v>4.9367482716540199</v>
      </c>
      <c r="BN34" s="50">
        <f>VLOOKUP($A34,'RevPAR Raw Data'!$B$6:$BE$43,'RevPAR Raw Data'!AE$1,FALSE)</f>
        <v>3.4736646046089898</v>
      </c>
    </row>
    <row r="35" spans="1:66" x14ac:dyDescent="0.25">
      <c r="A35" s="63" t="s">
        <v>47</v>
      </c>
      <c r="B35" s="47">
        <f>VLOOKUP($A35,'Occupancy Raw Data'!$B$8:$BE$45,'Occupancy Raw Data'!G$3,FALSE)</f>
        <v>48.612125639152602</v>
      </c>
      <c r="C35" s="48">
        <f>VLOOKUP($A35,'Occupancy Raw Data'!$B$8:$BE$45,'Occupancy Raw Data'!H$3,FALSE)</f>
        <v>67.823228634039396</v>
      </c>
      <c r="D35" s="48">
        <f>VLOOKUP($A35,'Occupancy Raw Data'!$B$8:$BE$45,'Occupancy Raw Data'!I$3,FALSE)</f>
        <v>70.872899926953906</v>
      </c>
      <c r="E35" s="48">
        <f>VLOOKUP($A35,'Occupancy Raw Data'!$B$8:$BE$45,'Occupancy Raw Data'!J$3,FALSE)</f>
        <v>66.891891891891802</v>
      </c>
      <c r="F35" s="48">
        <f>VLOOKUP($A35,'Occupancy Raw Data'!$B$8:$BE$45,'Occupancy Raw Data'!K$3,FALSE)</f>
        <v>71.238130021913804</v>
      </c>
      <c r="G35" s="49">
        <f>VLOOKUP($A35,'Occupancy Raw Data'!$B$8:$BE$45,'Occupancy Raw Data'!L$3,FALSE)</f>
        <v>65.087655222790303</v>
      </c>
      <c r="H35" s="48">
        <f>VLOOKUP($A35,'Occupancy Raw Data'!$B$8:$BE$45,'Occupancy Raw Data'!N$3,FALSE)</f>
        <v>84.459459459459396</v>
      </c>
      <c r="I35" s="48">
        <f>VLOOKUP($A35,'Occupancy Raw Data'!$B$8:$BE$45,'Occupancy Raw Data'!O$3,FALSE)</f>
        <v>83.509861212563905</v>
      </c>
      <c r="J35" s="49">
        <f>VLOOKUP($A35,'Occupancy Raw Data'!$B$8:$BE$45,'Occupancy Raw Data'!P$3,FALSE)</f>
        <v>83.984660336011601</v>
      </c>
      <c r="K35" s="50">
        <f>VLOOKUP($A35,'Occupancy Raw Data'!$B$8:$BE$45,'Occupancy Raw Data'!R$3,FALSE)</f>
        <v>70.486799540853497</v>
      </c>
      <c r="M35" s="47">
        <f>VLOOKUP($A35,'Occupancy Raw Data'!$B$8:$BE$45,'Occupancy Raw Data'!T$3,FALSE)</f>
        <v>-13.7010800186809</v>
      </c>
      <c r="N35" s="48">
        <f>VLOOKUP($A35,'Occupancy Raw Data'!$B$8:$BE$45,'Occupancy Raw Data'!U$3,FALSE)</f>
        <v>2.5522193051128901</v>
      </c>
      <c r="O35" s="48">
        <f>VLOOKUP($A35,'Occupancy Raw Data'!$B$8:$BE$45,'Occupancy Raw Data'!V$3,FALSE)</f>
        <v>2.7571338634551799</v>
      </c>
      <c r="P35" s="48">
        <f>VLOOKUP($A35,'Occupancy Raw Data'!$B$8:$BE$45,'Occupancy Raw Data'!W$3,FALSE)</f>
        <v>3.8209887102292099</v>
      </c>
      <c r="Q35" s="48">
        <f>VLOOKUP($A35,'Occupancy Raw Data'!$B$8:$BE$45,'Occupancy Raw Data'!X$3,FALSE)</f>
        <v>11.206513735018801</v>
      </c>
      <c r="R35" s="49">
        <f>VLOOKUP($A35,'Occupancy Raw Data'!$B$8:$BE$45,'Occupancy Raw Data'!Y$3,FALSE)</f>
        <v>1.7230301063018401</v>
      </c>
      <c r="S35" s="48">
        <f>VLOOKUP($A35,'Occupancy Raw Data'!$B$8:$BE$45,'Occupancy Raw Data'!AA$3,FALSE)</f>
        <v>19.095343383111199</v>
      </c>
      <c r="T35" s="48">
        <f>VLOOKUP($A35,'Occupancy Raw Data'!$B$8:$BE$45,'Occupancy Raw Data'!AB$3,FALSE)</f>
        <v>19.3472056269622</v>
      </c>
      <c r="U35" s="49">
        <f>VLOOKUP($A35,'Occupancy Raw Data'!$B$8:$BE$45,'Occupancy Raw Data'!AC$3,FALSE)</f>
        <v>19.220429552107099</v>
      </c>
      <c r="V35" s="50">
        <f>VLOOKUP($A35,'Occupancy Raw Data'!$B$8:$BE$45,'Occupancy Raw Data'!AE$3,FALSE)</f>
        <v>7.0726835067107503</v>
      </c>
      <c r="X35" s="51">
        <f>VLOOKUP($A35,'ADR Raw Data'!$B$6:$BE$43,'ADR Raw Data'!G$1,FALSE)</f>
        <v>95.377411720510807</v>
      </c>
      <c r="Y35" s="52">
        <f>VLOOKUP($A35,'ADR Raw Data'!$B$6:$BE$43,'ADR Raw Data'!H$1,FALSE)</f>
        <v>110.450315024232</v>
      </c>
      <c r="Z35" s="52">
        <f>VLOOKUP($A35,'ADR Raw Data'!$B$6:$BE$43,'ADR Raw Data'!I$1,FALSE)</f>
        <v>112.77853388301899</v>
      </c>
      <c r="AA35" s="52">
        <f>VLOOKUP($A35,'ADR Raw Data'!$B$6:$BE$43,'ADR Raw Data'!J$1,FALSE)</f>
        <v>106.61424788424701</v>
      </c>
      <c r="AB35" s="52">
        <f>VLOOKUP($A35,'ADR Raw Data'!$B$6:$BE$43,'ADR Raw Data'!K$1,FALSE)</f>
        <v>111.585862599333</v>
      </c>
      <c r="AC35" s="53">
        <f>VLOOKUP($A35,'ADR Raw Data'!$B$6:$BE$43,'ADR Raw Data'!L$1,FALSE)</f>
        <v>108.165931765894</v>
      </c>
      <c r="AD35" s="52">
        <f>VLOOKUP($A35,'ADR Raw Data'!$B$6:$BE$43,'ADR Raw Data'!N$1,FALSE)</f>
        <v>129.30723891891799</v>
      </c>
      <c r="AE35" s="52">
        <f>VLOOKUP($A35,'ADR Raw Data'!$B$6:$BE$43,'ADR Raw Data'!O$1,FALSE)</f>
        <v>125.327808878198</v>
      </c>
      <c r="AF35" s="53">
        <f>VLOOKUP($A35,'ADR Raw Data'!$B$6:$BE$43,'ADR Raw Data'!P$1,FALSE)</f>
        <v>127.328772559252</v>
      </c>
      <c r="AG35" s="54">
        <f>VLOOKUP($A35,'ADR Raw Data'!$B$6:$BE$43,'ADR Raw Data'!R$1,FALSE)</f>
        <v>114.689482216218</v>
      </c>
      <c r="AI35" s="47">
        <f>VLOOKUP($A35,'ADR Raw Data'!$B$6:$BE$43,'ADR Raw Data'!T$1,FALSE)</f>
        <v>-5.3176112241458204</v>
      </c>
      <c r="AJ35" s="48">
        <f>VLOOKUP($A35,'ADR Raw Data'!$B$6:$BE$43,'ADR Raw Data'!U$1,FALSE)</f>
        <v>-0.49046545935422797</v>
      </c>
      <c r="AK35" s="48">
        <f>VLOOKUP($A35,'ADR Raw Data'!$B$6:$BE$43,'ADR Raw Data'!V$1,FALSE)</f>
        <v>-0.28688780293757998</v>
      </c>
      <c r="AL35" s="48">
        <f>VLOOKUP($A35,'ADR Raw Data'!$B$6:$BE$43,'ADR Raw Data'!W$1,FALSE)</f>
        <v>0.33967815471011797</v>
      </c>
      <c r="AM35" s="48">
        <f>VLOOKUP($A35,'ADR Raw Data'!$B$6:$BE$43,'ADR Raw Data'!X$1,FALSE)</f>
        <v>5.4014680587200603</v>
      </c>
      <c r="AN35" s="49">
        <f>VLOOKUP($A35,'ADR Raw Data'!$B$6:$BE$43,'ADR Raw Data'!Y$1,FALSE)</f>
        <v>0.46889936996970699</v>
      </c>
      <c r="AO35" s="48">
        <f>VLOOKUP($A35,'ADR Raw Data'!$B$6:$BE$43,'ADR Raw Data'!AA$1,FALSE)</f>
        <v>2.0664271306352302</v>
      </c>
      <c r="AP35" s="48">
        <f>VLOOKUP($A35,'ADR Raw Data'!$B$6:$BE$43,'ADR Raw Data'!AB$1,FALSE)</f>
        <v>-1.4951073206135099</v>
      </c>
      <c r="AQ35" s="49">
        <f>VLOOKUP($A35,'ADR Raw Data'!$B$6:$BE$43,'ADR Raw Data'!AC$1,FALSE)</f>
        <v>0.29216071011600497</v>
      </c>
      <c r="AR35" s="50">
        <f>VLOOKUP($A35,'ADR Raw Data'!$B$6:$BE$43,'ADR Raw Data'!AE$1,FALSE)</f>
        <v>0.99381786229399804</v>
      </c>
      <c r="AS35" s="40"/>
      <c r="AT35" s="51">
        <f>VLOOKUP($A35,'RevPAR Raw Data'!$B$6:$BE$43,'RevPAR Raw Data'!G$1,FALSE)</f>
        <v>46.364987216946602</v>
      </c>
      <c r="AU35" s="52">
        <f>VLOOKUP($A35,'RevPAR Raw Data'!$B$6:$BE$43,'RevPAR Raw Data'!H$1,FALSE)</f>
        <v>74.910969685902103</v>
      </c>
      <c r="AV35" s="52">
        <f>VLOOKUP($A35,'RevPAR Raw Data'!$B$6:$BE$43,'RevPAR Raw Data'!I$1,FALSE)</f>
        <v>79.929417457998497</v>
      </c>
      <c r="AW35" s="52">
        <f>VLOOKUP($A35,'RevPAR Raw Data'!$B$6:$BE$43,'RevPAR Raw Data'!J$1,FALSE)</f>
        <v>71.316287436084707</v>
      </c>
      <c r="AX35" s="52">
        <f>VLOOKUP($A35,'RevPAR Raw Data'!$B$6:$BE$43,'RevPAR Raw Data'!K$1,FALSE)</f>
        <v>79.491681884587194</v>
      </c>
      <c r="AY35" s="53">
        <f>VLOOKUP($A35,'RevPAR Raw Data'!$B$6:$BE$43,'RevPAR Raw Data'!L$1,FALSE)</f>
        <v>70.402668736303795</v>
      </c>
      <c r="AZ35" s="52">
        <f>VLOOKUP($A35,'RevPAR Raw Data'!$B$6:$BE$43,'RevPAR Raw Data'!N$1,FALSE)</f>
        <v>109.21219503287</v>
      </c>
      <c r="BA35" s="52">
        <f>VLOOKUP($A35,'RevPAR Raw Data'!$B$6:$BE$43,'RevPAR Raw Data'!O$1,FALSE)</f>
        <v>104.66107925493</v>
      </c>
      <c r="BB35" s="53">
        <f>VLOOKUP($A35,'RevPAR Raw Data'!$B$6:$BE$43,'RevPAR Raw Data'!P$1,FALSE)</f>
        <v>106.9366371439</v>
      </c>
      <c r="BC35" s="54">
        <f>VLOOKUP($A35,'RevPAR Raw Data'!$B$6:$BE$43,'RevPAR Raw Data'!R$1,FALSE)</f>
        <v>80.840945424188604</v>
      </c>
      <c r="BE35" s="47">
        <f>VLOOKUP($A35,'RevPAR Raw Data'!$B$6:$BE$43,'RevPAR Raw Data'!T$1,FALSE)</f>
        <v>-18.290121073924102</v>
      </c>
      <c r="BF35" s="48">
        <f>VLOOKUP($A35,'RevPAR Raw Data'!$B$6:$BE$43,'RevPAR Raw Data'!U$1,FALSE)</f>
        <v>2.0492360916201098</v>
      </c>
      <c r="BG35" s="48">
        <f>VLOOKUP($A35,'RevPAR Raw Data'!$B$6:$BE$43,'RevPAR Raw Data'!V$1,FALSE)</f>
        <v>2.4623361797526799</v>
      </c>
      <c r="BH35" s="48">
        <f>VLOOKUP($A35,'RevPAR Raw Data'!$B$6:$BE$43,'RevPAR Raw Data'!W$1,FALSE)</f>
        <v>4.1736459288819203</v>
      </c>
      <c r="BI35" s="48">
        <f>VLOOKUP($A35,'RevPAR Raw Data'!$B$6:$BE$43,'RevPAR Raw Data'!X$1,FALSE)</f>
        <v>17.213298053631899</v>
      </c>
      <c r="BJ35" s="49">
        <f>VLOOKUP($A35,'RevPAR Raw Data'!$B$6:$BE$43,'RevPAR Raw Data'!Y$1,FALSE)</f>
        <v>2.20000875358439</v>
      </c>
      <c r="BK35" s="48">
        <f>VLOOKUP($A35,'RevPAR Raw Data'!$B$6:$BE$43,'RevPAR Raw Data'!AA$1,FALSE)</f>
        <v>21.556361870103</v>
      </c>
      <c r="BL35" s="48">
        <f>VLOOKUP($A35,'RevPAR Raw Data'!$B$6:$BE$43,'RevPAR Raw Data'!AB$1,FALSE)</f>
        <v>17.562836818685799</v>
      </c>
      <c r="BM35" s="49">
        <f>VLOOKUP($A35,'RevPAR Raw Data'!$B$6:$BE$43,'RevPAR Raw Data'!AC$1,FALSE)</f>
        <v>19.5687448056898</v>
      </c>
      <c r="BN35" s="50">
        <f>VLOOKUP($A35,'RevPAR Raw Data'!$B$6:$BE$43,'RevPAR Raw Data'!AE$1,FALSE)</f>
        <v>8.1367909610379598</v>
      </c>
    </row>
    <row r="36" spans="1:66" x14ac:dyDescent="0.25">
      <c r="A36" s="63" t="s">
        <v>48</v>
      </c>
      <c r="B36" s="47">
        <f>VLOOKUP($A36,'Occupancy Raw Data'!$B$8:$BE$45,'Occupancy Raw Data'!G$3,FALSE)</f>
        <v>53.037494067394299</v>
      </c>
      <c r="C36" s="48">
        <f>VLOOKUP($A36,'Occupancy Raw Data'!$B$8:$BE$45,'Occupancy Raw Data'!H$3,FALSE)</f>
        <v>67.869008068343604</v>
      </c>
      <c r="D36" s="48">
        <f>VLOOKUP($A36,'Occupancy Raw Data'!$B$8:$BE$45,'Occupancy Raw Data'!I$3,FALSE)</f>
        <v>72.923588039867099</v>
      </c>
      <c r="E36" s="48">
        <f>VLOOKUP($A36,'Occupancy Raw Data'!$B$8:$BE$45,'Occupancy Raw Data'!J$3,FALSE)</f>
        <v>73.635500711912599</v>
      </c>
      <c r="F36" s="48">
        <f>VLOOKUP($A36,'Occupancy Raw Data'!$B$8:$BE$45,'Occupancy Raw Data'!K$3,FALSE)</f>
        <v>91.077361177028905</v>
      </c>
      <c r="G36" s="49">
        <f>VLOOKUP($A36,'Occupancy Raw Data'!$B$8:$BE$45,'Occupancy Raw Data'!L$3,FALSE)</f>
        <v>71.708590412909302</v>
      </c>
      <c r="H36" s="48">
        <f>VLOOKUP($A36,'Occupancy Raw Data'!$B$8:$BE$45,'Occupancy Raw Data'!N$3,FALSE)</f>
        <v>93.141907925960993</v>
      </c>
      <c r="I36" s="48">
        <f>VLOOKUP($A36,'Occupancy Raw Data'!$B$8:$BE$45,'Occupancy Raw Data'!O$3,FALSE)</f>
        <v>91.314665401044095</v>
      </c>
      <c r="J36" s="49">
        <f>VLOOKUP($A36,'Occupancy Raw Data'!$B$8:$BE$45,'Occupancy Raw Data'!P$3,FALSE)</f>
        <v>92.228286663502601</v>
      </c>
      <c r="K36" s="50">
        <f>VLOOKUP($A36,'Occupancy Raw Data'!$B$8:$BE$45,'Occupancy Raw Data'!R$3,FALSE)</f>
        <v>77.571360770221702</v>
      </c>
      <c r="M36" s="47">
        <f>VLOOKUP($A36,'Occupancy Raw Data'!$B$8:$BE$45,'Occupancy Raw Data'!T$3,FALSE)</f>
        <v>7.8822288223668302</v>
      </c>
      <c r="N36" s="48">
        <f>VLOOKUP($A36,'Occupancy Raw Data'!$B$8:$BE$45,'Occupancy Raw Data'!U$3,FALSE)</f>
        <v>1.4612162357359499</v>
      </c>
      <c r="O36" s="48">
        <f>VLOOKUP($A36,'Occupancy Raw Data'!$B$8:$BE$45,'Occupancy Raw Data'!V$3,FALSE)</f>
        <v>-1.901226480329</v>
      </c>
      <c r="P36" s="48">
        <f>VLOOKUP($A36,'Occupancy Raw Data'!$B$8:$BE$45,'Occupancy Raw Data'!W$3,FALSE)</f>
        <v>-6.4759509279548801</v>
      </c>
      <c r="Q36" s="48">
        <f>VLOOKUP($A36,'Occupancy Raw Data'!$B$8:$BE$45,'Occupancy Raw Data'!X$3,FALSE)</f>
        <v>3.5583328938810599</v>
      </c>
      <c r="R36" s="49">
        <f>VLOOKUP($A36,'Occupancy Raw Data'!$B$8:$BE$45,'Occupancy Raw Data'!Y$3,FALSE)</f>
        <v>0.4116510049796</v>
      </c>
      <c r="S36" s="48">
        <f>VLOOKUP($A36,'Occupancy Raw Data'!$B$8:$BE$45,'Occupancy Raw Data'!AA$3,FALSE)</f>
        <v>-2.1691299448238599</v>
      </c>
      <c r="T36" s="48">
        <f>VLOOKUP($A36,'Occupancy Raw Data'!$B$8:$BE$45,'Occupancy Raw Data'!AB$3,FALSE)</f>
        <v>5.0790982312416801</v>
      </c>
      <c r="U36" s="49">
        <f>VLOOKUP($A36,'Occupancy Raw Data'!$B$8:$BE$45,'Occupancy Raw Data'!AC$3,FALSE)</f>
        <v>1.28968342397705</v>
      </c>
      <c r="V36" s="50">
        <f>VLOOKUP($A36,'Occupancy Raw Data'!$B$8:$BE$45,'Occupancy Raw Data'!AE$3,FALSE)</f>
        <v>0.70820575355529303</v>
      </c>
      <c r="X36" s="51">
        <f>VLOOKUP($A36,'ADR Raw Data'!$B$6:$BE$43,'ADR Raw Data'!G$1,FALSE)</f>
        <v>145.92057270693499</v>
      </c>
      <c r="Y36" s="52">
        <f>VLOOKUP($A36,'ADR Raw Data'!$B$6:$BE$43,'ADR Raw Data'!H$1,FALSE)</f>
        <v>150.43285314685301</v>
      </c>
      <c r="Z36" s="52">
        <f>VLOOKUP($A36,'ADR Raw Data'!$B$6:$BE$43,'ADR Raw Data'!I$1,FALSE)</f>
        <v>151.78247640741901</v>
      </c>
      <c r="AA36" s="52">
        <f>VLOOKUP($A36,'ADR Raw Data'!$B$6:$BE$43,'ADR Raw Data'!J$1,FALSE)</f>
        <v>160.03144698678599</v>
      </c>
      <c r="AB36" s="52">
        <f>VLOOKUP($A36,'ADR Raw Data'!$B$6:$BE$43,'ADR Raw Data'!K$1,FALSE)</f>
        <v>198.584921834288</v>
      </c>
      <c r="AC36" s="53">
        <f>VLOOKUP($A36,'ADR Raw Data'!$B$6:$BE$43,'ADR Raw Data'!L$1,FALSE)</f>
        <v>164.24280230326201</v>
      </c>
      <c r="AD36" s="52">
        <f>VLOOKUP($A36,'ADR Raw Data'!$B$6:$BE$43,'ADR Raw Data'!N$1,FALSE)</f>
        <v>289.25443821656</v>
      </c>
      <c r="AE36" s="52">
        <f>VLOOKUP($A36,'ADR Raw Data'!$B$6:$BE$43,'ADR Raw Data'!O$1,FALSE)</f>
        <v>283.508708419958</v>
      </c>
      <c r="AF36" s="53">
        <f>VLOOKUP($A36,'ADR Raw Data'!$B$6:$BE$43,'ADR Raw Data'!P$1,FALSE)</f>
        <v>286.41003216261402</v>
      </c>
      <c r="AG36" s="54">
        <f>VLOOKUP($A36,'ADR Raw Data'!$B$6:$BE$43,'ADR Raw Data'!R$1,FALSE)</f>
        <v>205.74292806572799</v>
      </c>
      <c r="AI36" s="47">
        <f>VLOOKUP($A36,'ADR Raw Data'!$B$6:$BE$43,'ADR Raw Data'!T$1,FALSE)</f>
        <v>5.7627513385255797</v>
      </c>
      <c r="AJ36" s="48">
        <f>VLOOKUP($A36,'ADR Raw Data'!$B$6:$BE$43,'ADR Raw Data'!U$1,FALSE)</f>
        <v>5.8063949562417703</v>
      </c>
      <c r="AK36" s="48">
        <f>VLOOKUP($A36,'ADR Raw Data'!$B$6:$BE$43,'ADR Raw Data'!V$1,FALSE)</f>
        <v>3.6546095251914199</v>
      </c>
      <c r="AL36" s="48">
        <f>VLOOKUP($A36,'ADR Raw Data'!$B$6:$BE$43,'ADR Raw Data'!W$1,FALSE)</f>
        <v>2.1915725660048402</v>
      </c>
      <c r="AM36" s="48">
        <f>VLOOKUP($A36,'ADR Raw Data'!$B$6:$BE$43,'ADR Raw Data'!X$1,FALSE)</f>
        <v>7.16198950026779</v>
      </c>
      <c r="AN36" s="49">
        <f>VLOOKUP($A36,'ADR Raw Data'!$B$6:$BE$43,'ADR Raw Data'!Y$1,FALSE)</f>
        <v>5.0898174871261999</v>
      </c>
      <c r="AO36" s="48">
        <f>VLOOKUP($A36,'ADR Raw Data'!$B$6:$BE$43,'ADR Raw Data'!AA$1,FALSE)</f>
        <v>7.5745867627756702</v>
      </c>
      <c r="AP36" s="48">
        <f>VLOOKUP($A36,'ADR Raw Data'!$B$6:$BE$43,'ADR Raw Data'!AB$1,FALSE)</f>
        <v>5.6811113249308098</v>
      </c>
      <c r="AQ36" s="49">
        <f>VLOOKUP($A36,'ADR Raw Data'!$B$6:$BE$43,'ADR Raw Data'!AC$1,FALSE)</f>
        <v>6.6339296658754296</v>
      </c>
      <c r="AR36" s="50">
        <f>VLOOKUP($A36,'ADR Raw Data'!$B$6:$BE$43,'ADR Raw Data'!AE$1,FALSE)</f>
        <v>5.93371663917444</v>
      </c>
      <c r="AS36" s="40"/>
      <c r="AT36" s="51">
        <f>VLOOKUP($A36,'RevPAR Raw Data'!$B$6:$BE$43,'RevPAR Raw Data'!G$1,FALSE)</f>
        <v>77.392615092548596</v>
      </c>
      <c r="AU36" s="52">
        <f>VLOOKUP($A36,'RevPAR Raw Data'!$B$6:$BE$43,'RevPAR Raw Data'!H$1,FALSE)</f>
        <v>102.09728523967701</v>
      </c>
      <c r="AV36" s="52">
        <f>VLOOKUP($A36,'RevPAR Raw Data'!$B$6:$BE$43,'RevPAR Raw Data'!I$1,FALSE)</f>
        <v>110.685227812055</v>
      </c>
      <c r="AW36" s="52">
        <f>VLOOKUP($A36,'RevPAR Raw Data'!$B$6:$BE$43,'RevPAR Raw Data'!J$1,FALSE)</f>
        <v>117.839957285239</v>
      </c>
      <c r="AX36" s="52">
        <f>VLOOKUP($A36,'RevPAR Raw Data'!$B$6:$BE$43,'RevPAR Raw Data'!K$1,FALSE)</f>
        <v>180.865906502135</v>
      </c>
      <c r="AY36" s="53">
        <f>VLOOKUP($A36,'RevPAR Raw Data'!$B$6:$BE$43,'RevPAR Raw Data'!L$1,FALSE)</f>
        <v>117.776198386331</v>
      </c>
      <c r="AZ36" s="52">
        <f>VLOOKUP($A36,'RevPAR Raw Data'!$B$6:$BE$43,'RevPAR Raw Data'!N$1,FALSE)</f>
        <v>269.41710251542401</v>
      </c>
      <c r="BA36" s="52">
        <f>VLOOKUP($A36,'RevPAR Raw Data'!$B$6:$BE$43,'RevPAR Raw Data'!O$1,FALSE)</f>
        <v>258.88502847650602</v>
      </c>
      <c r="BB36" s="53">
        <f>VLOOKUP($A36,'RevPAR Raw Data'!$B$6:$BE$43,'RevPAR Raw Data'!P$1,FALSE)</f>
        <v>264.15106549596499</v>
      </c>
      <c r="BC36" s="54">
        <f>VLOOKUP($A36,'RevPAR Raw Data'!$B$6:$BE$43,'RevPAR Raw Data'!R$1,FALSE)</f>
        <v>159.59758898908399</v>
      </c>
      <c r="BE36" s="47">
        <f>VLOOKUP($A36,'RevPAR Raw Data'!$B$6:$BE$43,'RevPAR Raw Data'!T$1,FALSE)</f>
        <v>14.099213407859001</v>
      </c>
      <c r="BF36" s="48">
        <f>VLOOKUP($A36,'RevPAR Raw Data'!$B$6:$BE$43,'RevPAR Raw Data'!U$1,FALSE)</f>
        <v>7.3524551777892801</v>
      </c>
      <c r="BG36" s="48">
        <f>VLOOKUP($A36,'RevPAR Raw Data'!$B$6:$BE$43,'RevPAR Raw Data'!V$1,FALSE)</f>
        <v>1.68390064081685</v>
      </c>
      <c r="BH36" s="48">
        <f>VLOOKUP($A36,'RevPAR Raw Data'!$B$6:$BE$43,'RevPAR Raw Data'!W$1,FALSE)</f>
        <v>-4.4263035258750403</v>
      </c>
      <c r="BI36" s="48">
        <f>VLOOKUP($A36,'RevPAR Raw Data'!$B$6:$BE$43,'RevPAR Raw Data'!X$1,FALSE)</f>
        <v>10.9751698223931</v>
      </c>
      <c r="BJ36" s="49">
        <f>VLOOKUP($A36,'RevPAR Raw Data'!$B$6:$BE$43,'RevPAR Raw Data'!Y$1,FALSE)</f>
        <v>5.5224207769431803</v>
      </c>
      <c r="BK36" s="48">
        <f>VLOOKUP($A36,'RevPAR Raw Data'!$B$6:$BE$43,'RevPAR Raw Data'!AA$1,FALSE)</f>
        <v>5.2411541882837698</v>
      </c>
      <c r="BL36" s="48">
        <f>VLOOKUP($A36,'RevPAR Raw Data'!$B$6:$BE$43,'RevPAR Raw Data'!AB$1,FALSE)</f>
        <v>11.0487587809919</v>
      </c>
      <c r="BM36" s="49">
        <f>VLOOKUP($A36,'RevPAR Raw Data'!$B$6:$BE$43,'RevPAR Raw Data'!AC$1,FALSE)</f>
        <v>8.0091697811115807</v>
      </c>
      <c r="BN36" s="50">
        <f>VLOOKUP($A36,'RevPAR Raw Data'!$B$6:$BE$43,'RevPAR Raw Data'!AE$1,FALSE)</f>
        <v>6.6839453153680299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42.290031106502703</v>
      </c>
      <c r="C38" s="48">
        <f>VLOOKUP($A38,'Occupancy Raw Data'!$B$8:$BE$45,'Occupancy Raw Data'!H$3,FALSE)</f>
        <v>58.361724189009003</v>
      </c>
      <c r="D38" s="48">
        <f>VLOOKUP($A38,'Occupancy Raw Data'!$B$8:$BE$45,'Occupancy Raw Data'!I$3,FALSE)</f>
        <v>65.294030513997896</v>
      </c>
      <c r="E38" s="48">
        <f>VLOOKUP($A38,'Occupancy Raw Data'!$B$8:$BE$45,'Occupancy Raw Data'!J$3,FALSE)</f>
        <v>68.923122500370297</v>
      </c>
      <c r="F38" s="48">
        <f>VLOOKUP($A38,'Occupancy Raw Data'!$B$8:$BE$45,'Occupancy Raw Data'!K$3,FALSE)</f>
        <v>61.087246333876401</v>
      </c>
      <c r="G38" s="49">
        <f>VLOOKUP($A38,'Occupancy Raw Data'!$B$8:$BE$45,'Occupancy Raw Data'!L$3,FALSE)</f>
        <v>59.191230928751203</v>
      </c>
      <c r="H38" s="48">
        <f>VLOOKUP($A38,'Occupancy Raw Data'!$B$8:$BE$45,'Occupancy Raw Data'!N$3,FALSE)</f>
        <v>60.2429269737816</v>
      </c>
      <c r="I38" s="48">
        <f>VLOOKUP($A38,'Occupancy Raw Data'!$B$8:$BE$45,'Occupancy Raw Data'!O$3,FALSE)</f>
        <v>58.361724189009003</v>
      </c>
      <c r="J38" s="49">
        <f>VLOOKUP($A38,'Occupancy Raw Data'!$B$8:$BE$45,'Occupancy Raw Data'!P$3,FALSE)</f>
        <v>59.302325581395301</v>
      </c>
      <c r="K38" s="50">
        <f>VLOOKUP($A38,'Occupancy Raw Data'!$B$8:$BE$45,'Occupancy Raw Data'!R$3,FALSE)</f>
        <v>59.222972258078102</v>
      </c>
      <c r="M38" s="47">
        <f>VLOOKUP($A38,'Occupancy Raw Data'!$B$8:$BE$45,'Occupancy Raw Data'!T$3,FALSE)</f>
        <v>-2.6349147496843801</v>
      </c>
      <c r="N38" s="48">
        <f>VLOOKUP($A38,'Occupancy Raw Data'!$B$8:$BE$45,'Occupancy Raw Data'!U$3,FALSE)</f>
        <v>3.4733456421931801</v>
      </c>
      <c r="O38" s="48">
        <f>VLOOKUP($A38,'Occupancy Raw Data'!$B$8:$BE$45,'Occupancy Raw Data'!V$3,FALSE)</f>
        <v>7.1316920383910496</v>
      </c>
      <c r="P38" s="48">
        <f>VLOOKUP($A38,'Occupancy Raw Data'!$B$8:$BE$45,'Occupancy Raw Data'!W$3,FALSE)</f>
        <v>11.381744614832799</v>
      </c>
      <c r="Q38" s="48">
        <f>VLOOKUP($A38,'Occupancy Raw Data'!$B$8:$BE$45,'Occupancy Raw Data'!X$3,FALSE)</f>
        <v>3.54939748690978</v>
      </c>
      <c r="R38" s="49">
        <f>VLOOKUP($A38,'Occupancy Raw Data'!$B$8:$BE$45,'Occupancy Raw Data'!Y$3,FALSE)</f>
        <v>5.0764125206861603</v>
      </c>
      <c r="S38" s="48">
        <f>VLOOKUP($A38,'Occupancy Raw Data'!$B$8:$BE$45,'Occupancy Raw Data'!AA$3,FALSE)</f>
        <v>-13.416814530234999</v>
      </c>
      <c r="T38" s="48">
        <f>VLOOKUP($A38,'Occupancy Raw Data'!$B$8:$BE$45,'Occupancy Raw Data'!AB$3,FALSE)</f>
        <v>-15.7620839964196</v>
      </c>
      <c r="U38" s="49">
        <f>VLOOKUP($A38,'Occupancy Raw Data'!$B$8:$BE$45,'Occupancy Raw Data'!AC$3,FALSE)</f>
        <v>-14.5869489760499</v>
      </c>
      <c r="V38" s="50">
        <f>VLOOKUP($A38,'Occupancy Raw Data'!$B$8:$BE$45,'Occupancy Raw Data'!AE$3,FALSE)</f>
        <v>-1.41666397158254</v>
      </c>
      <c r="X38" s="51">
        <f>VLOOKUP($A38,'ADR Raw Data'!$B$6:$BE$43,'ADR Raw Data'!G$1,FALSE)</f>
        <v>89.889982486865094</v>
      </c>
      <c r="Y38" s="52">
        <f>VLOOKUP($A38,'ADR Raw Data'!$B$6:$BE$43,'ADR Raw Data'!H$1,FALSE)</f>
        <v>101.018248730964</v>
      </c>
      <c r="Z38" s="52">
        <f>VLOOKUP($A38,'ADR Raw Data'!$B$6:$BE$43,'ADR Raw Data'!I$1,FALSE)</f>
        <v>106.7386615245</v>
      </c>
      <c r="AA38" s="52">
        <f>VLOOKUP($A38,'ADR Raw Data'!$B$6:$BE$43,'ADR Raw Data'!J$1,FALSE)</f>
        <v>108.629142488716</v>
      </c>
      <c r="AB38" s="52">
        <f>VLOOKUP($A38,'ADR Raw Data'!$B$6:$BE$43,'ADR Raw Data'!K$1,FALSE)</f>
        <v>105.103714839961</v>
      </c>
      <c r="AC38" s="53">
        <f>VLOOKUP($A38,'ADR Raw Data'!$B$6:$BE$43,'ADR Raw Data'!L$1,FALSE)</f>
        <v>103.305852852852</v>
      </c>
      <c r="AD38" s="52">
        <f>VLOOKUP($A38,'ADR Raw Data'!$B$6:$BE$43,'ADR Raw Data'!N$1,FALSE)</f>
        <v>107.31816080649099</v>
      </c>
      <c r="AE38" s="52">
        <f>VLOOKUP($A38,'ADR Raw Data'!$B$6:$BE$43,'ADR Raw Data'!O$1,FALSE)</f>
        <v>110.38283502538</v>
      </c>
      <c r="AF38" s="53">
        <f>VLOOKUP($A38,'ADR Raw Data'!$B$6:$BE$43,'ADR Raw Data'!P$1,FALSE)</f>
        <v>108.826193330835</v>
      </c>
      <c r="AG38" s="54">
        <f>VLOOKUP($A38,'ADR Raw Data'!$B$6:$BE$43,'ADR Raw Data'!R$1,FALSE)</f>
        <v>104.885206345803</v>
      </c>
      <c r="AH38" s="65"/>
      <c r="AI38" s="47">
        <f>VLOOKUP($A38,'ADR Raw Data'!$B$6:$BE$43,'ADR Raw Data'!T$1,FALSE)</f>
        <v>-2.92421585133873</v>
      </c>
      <c r="AJ38" s="48">
        <f>VLOOKUP($A38,'ADR Raw Data'!$B$6:$BE$43,'ADR Raw Data'!U$1,FALSE)</f>
        <v>3.4979287118080902</v>
      </c>
      <c r="AK38" s="48">
        <f>VLOOKUP($A38,'ADR Raw Data'!$B$6:$BE$43,'ADR Raw Data'!V$1,FALSE)</f>
        <v>5.6763968391209598</v>
      </c>
      <c r="AL38" s="48">
        <f>VLOOKUP($A38,'ADR Raw Data'!$B$6:$BE$43,'ADR Raw Data'!W$1,FALSE)</f>
        <v>7.7150233240320896</v>
      </c>
      <c r="AM38" s="48">
        <f>VLOOKUP($A38,'ADR Raw Data'!$B$6:$BE$43,'ADR Raw Data'!X$1,FALSE)</f>
        <v>5.7136307600666099</v>
      </c>
      <c r="AN38" s="49">
        <f>VLOOKUP($A38,'ADR Raw Data'!$B$6:$BE$43,'ADR Raw Data'!Y$1,FALSE)</f>
        <v>4.7070032709693796</v>
      </c>
      <c r="AO38" s="48">
        <f>VLOOKUP($A38,'ADR Raw Data'!$B$6:$BE$43,'ADR Raw Data'!AA$1,FALSE)</f>
        <v>-3.76218053734187</v>
      </c>
      <c r="AP38" s="48">
        <f>VLOOKUP($A38,'ADR Raw Data'!$B$6:$BE$43,'ADR Raw Data'!AB$1,FALSE)</f>
        <v>-2.3126578781721698</v>
      </c>
      <c r="AQ38" s="49">
        <f>VLOOKUP($A38,'ADR Raw Data'!$B$6:$BE$43,'ADR Raw Data'!AC$1,FALSE)</f>
        <v>-3.0529195138562701</v>
      </c>
      <c r="AR38" s="50">
        <f>VLOOKUP($A38,'ADR Raw Data'!$B$6:$BE$43,'ADR Raw Data'!AE$1,FALSE)</f>
        <v>1.68234978454414</v>
      </c>
      <c r="AS38" s="40"/>
      <c r="AT38" s="51">
        <f>VLOOKUP($A38,'RevPAR Raw Data'!$B$6:$BE$43,'RevPAR Raw Data'!G$1,FALSE)</f>
        <v>38.014501555325097</v>
      </c>
      <c r="AU38" s="52">
        <f>VLOOKUP($A38,'RevPAR Raw Data'!$B$6:$BE$43,'RevPAR Raw Data'!H$1,FALSE)</f>
        <v>58.9559917049326</v>
      </c>
      <c r="AV38" s="52">
        <f>VLOOKUP($A38,'RevPAR Raw Data'!$B$6:$BE$43,'RevPAR Raw Data'!I$1,FALSE)</f>
        <v>69.693974226040496</v>
      </c>
      <c r="AW38" s="52">
        <f>VLOOKUP($A38,'RevPAR Raw Data'!$B$6:$BE$43,'RevPAR Raw Data'!J$1,FALSE)</f>
        <v>74.870596948600195</v>
      </c>
      <c r="AX38" s="52">
        <f>VLOOKUP($A38,'RevPAR Raw Data'!$B$6:$BE$43,'RevPAR Raw Data'!K$1,FALSE)</f>
        <v>64.204965190342094</v>
      </c>
      <c r="AY38" s="53">
        <f>VLOOKUP($A38,'RevPAR Raw Data'!$B$6:$BE$43,'RevPAR Raw Data'!L$1,FALSE)</f>
        <v>61.148005925048103</v>
      </c>
      <c r="AZ38" s="52">
        <f>VLOOKUP($A38,'RevPAR Raw Data'!$B$6:$BE$43,'RevPAR Raw Data'!N$1,FALSE)</f>
        <v>64.651601244260107</v>
      </c>
      <c r="BA38" s="52">
        <f>VLOOKUP($A38,'RevPAR Raw Data'!$B$6:$BE$43,'RevPAR Raw Data'!O$1,FALSE)</f>
        <v>64.421325729521499</v>
      </c>
      <c r="BB38" s="53">
        <f>VLOOKUP($A38,'RevPAR Raw Data'!$B$6:$BE$43,'RevPAR Raw Data'!P$1,FALSE)</f>
        <v>64.536463486890796</v>
      </c>
      <c r="BC38" s="54">
        <f>VLOOKUP($A38,'RevPAR Raw Data'!$B$6:$BE$43,'RevPAR Raw Data'!R$1,FALSE)</f>
        <v>62.116136657003103</v>
      </c>
      <c r="BE38" s="47">
        <f>VLOOKUP($A38,'RevPAR Raw Data'!$B$6:$BE$43,'RevPAR Raw Data'!T$1,FALSE)</f>
        <v>-5.4820800062435904</v>
      </c>
      <c r="BF38" s="48">
        <f>VLOOKUP($A38,'RevPAR Raw Data'!$B$6:$BE$43,'RevPAR Raw Data'!U$1,FALSE)</f>
        <v>7.0927695084798899</v>
      </c>
      <c r="BG38" s="48">
        <f>VLOOKUP($A38,'RevPAR Raw Data'!$B$6:$BE$43,'RevPAR Raw Data'!V$1,FALSE)</f>
        <v>13.212912018955</v>
      </c>
      <c r="BH38" s="48">
        <f>VLOOKUP($A38,'RevPAR Raw Data'!$B$6:$BE$43,'RevPAR Raw Data'!W$1,FALSE)</f>
        <v>19.974872190581099</v>
      </c>
      <c r="BI38" s="48">
        <f>VLOOKUP($A38,'RevPAR Raw Data'!$B$6:$BE$43,'RevPAR Raw Data'!X$1,FALSE)</f>
        <v>9.4658277135855098</v>
      </c>
      <c r="BJ38" s="49">
        <f>VLOOKUP($A38,'RevPAR Raw Data'!$B$6:$BE$43,'RevPAR Raw Data'!Y$1,FALSE)</f>
        <v>10.022362695052101</v>
      </c>
      <c r="BK38" s="48">
        <f>VLOOKUP($A38,'RevPAR Raw Data'!$B$6:$BE$43,'RevPAR Raw Data'!AA$1,FALSE)</f>
        <v>-16.6742302825891</v>
      </c>
      <c r="BL38" s="48">
        <f>VLOOKUP($A38,'RevPAR Raw Data'!$B$6:$BE$43,'RevPAR Raw Data'!AB$1,FALSE)</f>
        <v>-17.710218797284501</v>
      </c>
      <c r="BM38" s="49">
        <f>VLOOKUP($A38,'RevPAR Raw Data'!$B$6:$BE$43,'RevPAR Raw Data'!AC$1,FALSE)</f>
        <v>-17.1945406781401</v>
      </c>
      <c r="BN38" s="50">
        <f>VLOOKUP($A38,'RevPAR Raw Data'!$B$6:$BE$43,'RevPAR Raw Data'!AE$1,FALSE)</f>
        <v>0.24185256968796101</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49.1722950602569</v>
      </c>
      <c r="C40" s="48">
        <f>VLOOKUP($A40,'Occupancy Raw Data'!$B$8:$BE$45,'Occupancy Raw Data'!H$3,FALSE)</f>
        <v>63.218999690990103</v>
      </c>
      <c r="D40" s="48">
        <f>VLOOKUP($A40,'Occupancy Raw Data'!$B$8:$BE$45,'Occupancy Raw Data'!I$3,FALSE)</f>
        <v>70.162892332141396</v>
      </c>
      <c r="E40" s="48">
        <f>VLOOKUP($A40,'Occupancy Raw Data'!$B$8:$BE$45,'Occupancy Raw Data'!J$3,FALSE)</f>
        <v>69.562530349181102</v>
      </c>
      <c r="F40" s="48">
        <f>VLOOKUP($A40,'Occupancy Raw Data'!$B$8:$BE$45,'Occupancy Raw Data'!K$3,FALSE)</f>
        <v>65.779366971261993</v>
      </c>
      <c r="G40" s="49">
        <f>VLOOKUP($A40,'Occupancy Raw Data'!$B$8:$BE$45,'Occupancy Raw Data'!L$3,FALSE)</f>
        <v>63.579216880766303</v>
      </c>
      <c r="H40" s="48">
        <f>VLOOKUP($A40,'Occupancy Raw Data'!$B$8:$BE$45,'Occupancy Raw Data'!N$3,FALSE)</f>
        <v>73.729748819140895</v>
      </c>
      <c r="I40" s="48">
        <f>VLOOKUP($A40,'Occupancy Raw Data'!$B$8:$BE$45,'Occupancy Raw Data'!O$3,FALSE)</f>
        <v>73.394252416898397</v>
      </c>
      <c r="J40" s="49">
        <f>VLOOKUP($A40,'Occupancy Raw Data'!$B$8:$BE$45,'Occupancy Raw Data'!P$3,FALSE)</f>
        <v>73.562000618019596</v>
      </c>
      <c r="K40" s="50">
        <f>VLOOKUP($A40,'Occupancy Raw Data'!$B$8:$BE$45,'Occupancy Raw Data'!R$3,FALSE)</f>
        <v>66.4314408056958</v>
      </c>
      <c r="M40" s="47">
        <f>VLOOKUP($A40,'Occupancy Raw Data'!$B$8:$BE$45,'Occupancy Raw Data'!T$3,FALSE)</f>
        <v>-2.4347410628826198</v>
      </c>
      <c r="N40" s="48">
        <f>VLOOKUP($A40,'Occupancy Raw Data'!$B$8:$BE$45,'Occupancy Raw Data'!U$3,FALSE)</f>
        <v>-9.0716790386377606E-3</v>
      </c>
      <c r="O40" s="48">
        <f>VLOOKUP($A40,'Occupancy Raw Data'!$B$8:$BE$45,'Occupancy Raw Data'!V$3,FALSE)</f>
        <v>3.7980410761096599</v>
      </c>
      <c r="P40" s="48">
        <f>VLOOKUP($A40,'Occupancy Raw Data'!$B$8:$BE$45,'Occupancy Raw Data'!W$3,FALSE)</f>
        <v>2.5829810271426199</v>
      </c>
      <c r="Q40" s="48">
        <f>VLOOKUP($A40,'Occupancy Raw Data'!$B$8:$BE$45,'Occupancy Raw Data'!X$3,FALSE)</f>
        <v>-1.37078363695301</v>
      </c>
      <c r="R40" s="49">
        <f>VLOOKUP($A40,'Occupancy Raw Data'!$B$8:$BE$45,'Occupancy Raw Data'!Y$3,FALSE)</f>
        <v>0.68787800407905597</v>
      </c>
      <c r="S40" s="48">
        <f>VLOOKUP($A40,'Occupancy Raw Data'!$B$8:$BE$45,'Occupancy Raw Data'!AA$3,FALSE)</f>
        <v>-1.6230331904833799</v>
      </c>
      <c r="T40" s="48">
        <f>VLOOKUP($A40,'Occupancy Raw Data'!$B$8:$BE$45,'Occupancy Raw Data'!AB$3,FALSE)</f>
        <v>-3.97947978288237</v>
      </c>
      <c r="U40" s="49">
        <f>VLOOKUP($A40,'Occupancy Raw Data'!$B$8:$BE$45,'Occupancy Raw Data'!AC$3,FALSE)</f>
        <v>-2.8128522101173399</v>
      </c>
      <c r="V40" s="50">
        <f>VLOOKUP($A40,'Occupancy Raw Data'!$B$8:$BE$45,'Occupancy Raw Data'!AE$3,FALSE)</f>
        <v>-0.44665589010579698</v>
      </c>
      <c r="X40" s="51">
        <f>VLOOKUP($A40,'ADR Raw Data'!$B$6:$BE$43,'ADR Raw Data'!G$1,FALSE)</f>
        <v>101.052822865607</v>
      </c>
      <c r="Y40" s="52">
        <f>VLOOKUP($A40,'ADR Raw Data'!$B$6:$BE$43,'ADR Raw Data'!H$1,FALSE)</f>
        <v>109.490987752251</v>
      </c>
      <c r="Z40" s="52">
        <f>VLOOKUP($A40,'ADR Raw Data'!$B$6:$BE$43,'ADR Raw Data'!I$1,FALSE)</f>
        <v>114.651347326034</v>
      </c>
      <c r="AA40" s="52">
        <f>VLOOKUP($A40,'ADR Raw Data'!$B$6:$BE$43,'ADR Raw Data'!J$1,FALSE)</f>
        <v>115.95141075009499</v>
      </c>
      <c r="AB40" s="52">
        <f>VLOOKUP($A40,'ADR Raw Data'!$B$6:$BE$43,'ADR Raw Data'!K$1,FALSE)</f>
        <v>112.153048070599</v>
      </c>
      <c r="AC40" s="53">
        <f>VLOOKUP($A40,'ADR Raw Data'!$B$6:$BE$43,'ADR Raw Data'!L$1,FALSE)</f>
        <v>111.289228941996</v>
      </c>
      <c r="AD40" s="52">
        <f>VLOOKUP($A40,'ADR Raw Data'!$B$6:$BE$43,'ADR Raw Data'!N$1,FALSE)</f>
        <v>124.589624577894</v>
      </c>
      <c r="AE40" s="52">
        <f>VLOOKUP($A40,'ADR Raw Data'!$B$6:$BE$43,'ADR Raw Data'!O$1,FALSE)</f>
        <v>122.240060315169</v>
      </c>
      <c r="AF40" s="53">
        <f>VLOOKUP($A40,'ADR Raw Data'!$B$6:$BE$43,'ADR Raw Data'!P$1,FALSE)</f>
        <v>123.41752137842001</v>
      </c>
      <c r="AG40" s="54">
        <f>VLOOKUP($A40,'ADR Raw Data'!$B$6:$BE$43,'ADR Raw Data'!R$1,FALSE)</f>
        <v>115.126402789986</v>
      </c>
      <c r="AI40" s="47">
        <f>VLOOKUP($A40,'ADR Raw Data'!$B$6:$BE$43,'ADR Raw Data'!T$1,FALSE)</f>
        <v>1.5495114359564</v>
      </c>
      <c r="AJ40" s="48">
        <f>VLOOKUP($A40,'ADR Raw Data'!$B$6:$BE$43,'ADR Raw Data'!U$1,FALSE)</f>
        <v>1.8938304921727001</v>
      </c>
      <c r="AK40" s="48">
        <f>VLOOKUP($A40,'ADR Raw Data'!$B$6:$BE$43,'ADR Raw Data'!V$1,FALSE)</f>
        <v>3.1770043180715999</v>
      </c>
      <c r="AL40" s="48">
        <f>VLOOKUP($A40,'ADR Raw Data'!$B$6:$BE$43,'ADR Raw Data'!W$1,FALSE)</f>
        <v>4.8514920397975398</v>
      </c>
      <c r="AM40" s="48">
        <f>VLOOKUP($A40,'ADR Raw Data'!$B$6:$BE$43,'ADR Raw Data'!X$1,FALSE)</f>
        <v>3.2327605820776202</v>
      </c>
      <c r="AN40" s="49">
        <f>VLOOKUP($A40,'ADR Raw Data'!$B$6:$BE$43,'ADR Raw Data'!Y$1,FALSE)</f>
        <v>3.1458514947461</v>
      </c>
      <c r="AO40" s="48">
        <f>VLOOKUP($A40,'ADR Raw Data'!$B$6:$BE$43,'ADR Raw Data'!AA$1,FALSE)</f>
        <v>3.4421169420739499</v>
      </c>
      <c r="AP40" s="48">
        <f>VLOOKUP($A40,'ADR Raw Data'!$B$6:$BE$43,'ADR Raw Data'!AB$1,FALSE)</f>
        <v>0.85451766864831902</v>
      </c>
      <c r="AQ40" s="49">
        <f>VLOOKUP($A40,'ADR Raw Data'!$B$6:$BE$43,'ADR Raw Data'!AC$1,FALSE)</f>
        <v>2.1432986731971102</v>
      </c>
      <c r="AR40" s="50">
        <f>VLOOKUP($A40,'ADR Raw Data'!$B$6:$BE$43,'ADR Raw Data'!AE$1,FALSE)</f>
        <v>2.7122506542818501</v>
      </c>
      <c r="AS40" s="40"/>
      <c r="AT40" s="51">
        <f>VLOOKUP($A40,'RevPAR Raw Data'!$B$6:$BE$43,'RevPAR Raw Data'!G$1,FALSE)</f>
        <v>49.689992226195201</v>
      </c>
      <c r="AU40" s="52">
        <f>VLOOKUP($A40,'RevPAR Raw Data'!$B$6:$BE$43,'RevPAR Raw Data'!H$1,FALSE)</f>
        <v>69.219107208758203</v>
      </c>
      <c r="AV40" s="52">
        <f>VLOOKUP($A40,'RevPAR Raw Data'!$B$6:$BE$43,'RevPAR Raw Data'!I$1,FALSE)</f>
        <v>80.442701381715395</v>
      </c>
      <c r="AW40" s="52">
        <f>VLOOKUP($A40,'RevPAR Raw Data'!$B$6:$BE$43,'RevPAR Raw Data'!J$1,FALSE)</f>
        <v>80.658735293338594</v>
      </c>
      <c r="AX40" s="52">
        <f>VLOOKUP($A40,'RevPAR Raw Data'!$B$6:$BE$43,'RevPAR Raw Data'!K$1,FALSE)</f>
        <v>73.773565059815397</v>
      </c>
      <c r="AY40" s="53">
        <f>VLOOKUP($A40,'RevPAR Raw Data'!$B$6:$BE$43,'RevPAR Raw Data'!L$1,FALSE)</f>
        <v>70.756820233964504</v>
      </c>
      <c r="AZ40" s="52">
        <f>VLOOKUP($A40,'RevPAR Raw Data'!$B$6:$BE$43,'RevPAR Raw Data'!N$1,FALSE)</f>
        <v>91.859617255992504</v>
      </c>
      <c r="BA40" s="52">
        <f>VLOOKUP($A40,'RevPAR Raw Data'!$B$6:$BE$43,'RevPAR Raw Data'!O$1,FALSE)</f>
        <v>89.717178422283993</v>
      </c>
      <c r="BB40" s="53">
        <f>VLOOKUP($A40,'RevPAR Raw Data'!$B$6:$BE$43,'RevPAR Raw Data'!P$1,FALSE)</f>
        <v>90.788397839138298</v>
      </c>
      <c r="BC40" s="54">
        <f>VLOOKUP($A40,'RevPAR Raw Data'!$B$6:$BE$43,'RevPAR Raw Data'!R$1,FALSE)</f>
        <v>76.480128121156994</v>
      </c>
      <c r="BD40" s="65"/>
      <c r="BE40" s="47">
        <f>VLOOKUP($A40,'RevPAR Raw Data'!$B$6:$BE$43,'RevPAR Raw Data'!T$1,FALSE)</f>
        <v>-0.92295621813151596</v>
      </c>
      <c r="BF40" s="48">
        <f>VLOOKUP($A40,'RevPAR Raw Data'!$B$6:$BE$43,'RevPAR Raw Data'!U$1,FALSE)</f>
        <v>1.88458701091028</v>
      </c>
      <c r="BG40" s="48">
        <f>VLOOKUP($A40,'RevPAR Raw Data'!$B$6:$BE$43,'RevPAR Raw Data'!V$1,FALSE)</f>
        <v>7.0957093231713904</v>
      </c>
      <c r="BH40" s="48">
        <f>VLOOKUP($A40,'RevPAR Raw Data'!$B$6:$BE$43,'RevPAR Raw Data'!W$1,FALSE)</f>
        <v>7.5597861858614701</v>
      </c>
      <c r="BI40" s="48">
        <f>VLOOKUP($A40,'RevPAR Raw Data'!$B$6:$BE$43,'RevPAR Raw Data'!X$1,FALSE)</f>
        <v>1.8176627920436199</v>
      </c>
      <c r="BJ40" s="49">
        <f>VLOOKUP($A40,'RevPAR Raw Data'!$B$6:$BE$43,'RevPAR Raw Data'!Y$1,FALSE)</f>
        <v>3.8553691192985098</v>
      </c>
      <c r="BK40" s="48">
        <f>VLOOKUP($A40,'RevPAR Raw Data'!$B$6:$BE$43,'RevPAR Raw Data'!AA$1,FALSE)</f>
        <v>1.7632170511654499</v>
      </c>
      <c r="BL40" s="48">
        <f>VLOOKUP($A40,'RevPAR Raw Data'!$B$6:$BE$43,'RevPAR Raw Data'!AB$1,FALSE)</f>
        <v>-3.1589674720990701</v>
      </c>
      <c r="BM40" s="49">
        <f>VLOOKUP($A40,'RevPAR Raw Data'!$B$6:$BE$43,'RevPAR Raw Data'!AC$1,FALSE)</f>
        <v>-0.72984136101867203</v>
      </c>
      <c r="BN40" s="50">
        <f>VLOOKUP($A40,'RevPAR Raw Data'!$B$6:$BE$43,'RevPAR Raw Data'!AE$1,FALSE)</f>
        <v>2.25348033687427</v>
      </c>
    </row>
    <row r="41" spans="1:66" x14ac:dyDescent="0.25">
      <c r="A41" s="63" t="s">
        <v>45</v>
      </c>
      <c r="B41" s="47">
        <f>VLOOKUP($A41,'Occupancy Raw Data'!$B$8:$BE$45,'Occupancy Raw Data'!G$3,FALSE)</f>
        <v>61.8080827427695</v>
      </c>
      <c r="C41" s="48">
        <f>VLOOKUP($A41,'Occupancy Raw Data'!$B$8:$BE$45,'Occupancy Raw Data'!H$3,FALSE)</f>
        <v>74.794100746983304</v>
      </c>
      <c r="D41" s="48">
        <f>VLOOKUP($A41,'Occupancy Raw Data'!$B$8:$BE$45,'Occupancy Raw Data'!I$3,FALSE)</f>
        <v>76.881823405477803</v>
      </c>
      <c r="E41" s="48">
        <f>VLOOKUP($A41,'Occupancy Raw Data'!$B$8:$BE$45,'Occupancy Raw Data'!J$3,FALSE)</f>
        <v>75.790078529017407</v>
      </c>
      <c r="F41" s="48">
        <f>VLOOKUP($A41,'Occupancy Raw Data'!$B$8:$BE$45,'Occupancy Raw Data'!K$3,FALSE)</f>
        <v>71.193257996552305</v>
      </c>
      <c r="G41" s="49">
        <f>VLOOKUP($A41,'Occupancy Raw Data'!$B$8:$BE$45,'Occupancy Raw Data'!L$3,FALSE)</f>
        <v>72.093468684160101</v>
      </c>
      <c r="H41" s="48">
        <f>VLOOKUP($A41,'Occupancy Raw Data'!$B$8:$BE$45,'Occupancy Raw Data'!N$3,FALSE)</f>
        <v>73.204366979505807</v>
      </c>
      <c r="I41" s="48">
        <f>VLOOKUP($A41,'Occupancy Raw Data'!$B$8:$BE$45,'Occupancy Raw Data'!O$3,FALSE)</f>
        <v>71.901934495307401</v>
      </c>
      <c r="J41" s="49">
        <f>VLOOKUP($A41,'Occupancy Raw Data'!$B$8:$BE$45,'Occupancy Raw Data'!P$3,FALSE)</f>
        <v>72.553150737406597</v>
      </c>
      <c r="K41" s="50">
        <f>VLOOKUP($A41,'Occupancy Raw Data'!$B$8:$BE$45,'Occupancy Raw Data'!R$3,FALSE)</f>
        <v>72.224806413659095</v>
      </c>
      <c r="M41" s="47">
        <f>VLOOKUP($A41,'Occupancy Raw Data'!$B$8:$BE$45,'Occupancy Raw Data'!T$3,FALSE)</f>
        <v>13.3988662453367</v>
      </c>
      <c r="N41" s="48">
        <f>VLOOKUP($A41,'Occupancy Raw Data'!$B$8:$BE$45,'Occupancy Raw Data'!U$3,FALSE)</f>
        <v>18.045495594567502</v>
      </c>
      <c r="O41" s="48">
        <f>VLOOKUP($A41,'Occupancy Raw Data'!$B$8:$BE$45,'Occupancy Raw Data'!V$3,FALSE)</f>
        <v>19.2659839991396</v>
      </c>
      <c r="P41" s="48">
        <f>VLOOKUP($A41,'Occupancy Raw Data'!$B$8:$BE$45,'Occupancy Raw Data'!W$3,FALSE)</f>
        <v>10.4809149244865</v>
      </c>
      <c r="Q41" s="48">
        <f>VLOOKUP($A41,'Occupancy Raw Data'!$B$8:$BE$45,'Occupancy Raw Data'!X$3,FALSE)</f>
        <v>4.1616776119289698</v>
      </c>
      <c r="R41" s="49">
        <f>VLOOKUP($A41,'Occupancy Raw Data'!$B$8:$BE$45,'Occupancy Raw Data'!Y$3,FALSE)</f>
        <v>12.901174842389601</v>
      </c>
      <c r="S41" s="48">
        <f>VLOOKUP($A41,'Occupancy Raw Data'!$B$8:$BE$45,'Occupancy Raw Data'!AA$3,FALSE)</f>
        <v>2.8839635918489699</v>
      </c>
      <c r="T41" s="48">
        <f>VLOOKUP($A41,'Occupancy Raw Data'!$B$8:$BE$45,'Occupancy Raw Data'!AB$3,FALSE)</f>
        <v>-0.80640031749001395</v>
      </c>
      <c r="U41" s="49">
        <f>VLOOKUP($A41,'Occupancy Raw Data'!$B$8:$BE$45,'Occupancy Raw Data'!AC$3,FALSE)</f>
        <v>1.02164372428781</v>
      </c>
      <c r="V41" s="50">
        <f>VLOOKUP($A41,'Occupancy Raw Data'!$B$8:$BE$45,'Occupancy Raw Data'!AE$3,FALSE)</f>
        <v>9.2150568624222995</v>
      </c>
      <c r="X41" s="51">
        <f>VLOOKUP($A41,'ADR Raw Data'!$B$6:$BE$43,'ADR Raw Data'!G$1,FALSE)</f>
        <v>91.444236132630905</v>
      </c>
      <c r="Y41" s="52">
        <f>VLOOKUP($A41,'ADR Raw Data'!$B$6:$BE$43,'ADR Raw Data'!H$1,FALSE)</f>
        <v>97.043160512163794</v>
      </c>
      <c r="Z41" s="52">
        <f>VLOOKUP($A41,'ADR Raw Data'!$B$6:$BE$43,'ADR Raw Data'!I$1,FALSE)</f>
        <v>98.211741604384599</v>
      </c>
      <c r="AA41" s="52">
        <f>VLOOKUP($A41,'ADR Raw Data'!$B$6:$BE$43,'ADR Raw Data'!J$1,FALSE)</f>
        <v>97.744136921910496</v>
      </c>
      <c r="AB41" s="52">
        <f>VLOOKUP($A41,'ADR Raw Data'!$B$6:$BE$43,'ADR Raw Data'!K$1,FALSE)</f>
        <v>98.378553349475297</v>
      </c>
      <c r="AC41" s="53">
        <f>VLOOKUP($A41,'ADR Raw Data'!$B$6:$BE$43,'ADR Raw Data'!L$1,FALSE)</f>
        <v>96.743499213602504</v>
      </c>
      <c r="AD41" s="52">
        <f>VLOOKUP($A41,'ADR Raw Data'!$B$6:$BE$43,'ADR Raw Data'!N$1,FALSE)</f>
        <v>102.759690502354</v>
      </c>
      <c r="AE41" s="52">
        <f>VLOOKUP($A41,'ADR Raw Data'!$B$6:$BE$43,'ADR Raw Data'!O$1,FALSE)</f>
        <v>101.00366092168299</v>
      </c>
      <c r="AF41" s="53">
        <f>VLOOKUP($A41,'ADR Raw Data'!$B$6:$BE$43,'ADR Raw Data'!P$1,FALSE)</f>
        <v>101.889556520591</v>
      </c>
      <c r="AG41" s="54">
        <f>VLOOKUP($A41,'ADR Raw Data'!$B$6:$BE$43,'ADR Raw Data'!R$1,FALSE)</f>
        <v>98.2204855053796</v>
      </c>
      <c r="AI41" s="47">
        <f>VLOOKUP($A41,'ADR Raw Data'!$B$6:$BE$43,'ADR Raw Data'!T$1,FALSE)</f>
        <v>8.5830261643526402</v>
      </c>
      <c r="AJ41" s="48">
        <f>VLOOKUP($A41,'ADR Raw Data'!$B$6:$BE$43,'ADR Raw Data'!U$1,FALSE)</f>
        <v>8.7599067527134906</v>
      </c>
      <c r="AK41" s="48">
        <f>VLOOKUP($A41,'ADR Raw Data'!$B$6:$BE$43,'ADR Raw Data'!V$1,FALSE)</f>
        <v>8.2854113673254695</v>
      </c>
      <c r="AL41" s="48">
        <f>VLOOKUP($A41,'ADR Raw Data'!$B$6:$BE$43,'ADR Raw Data'!W$1,FALSE)</f>
        <v>5.5905139055065503</v>
      </c>
      <c r="AM41" s="48">
        <f>VLOOKUP($A41,'ADR Raw Data'!$B$6:$BE$43,'ADR Raw Data'!X$1,FALSE)</f>
        <v>6.00409622130472</v>
      </c>
      <c r="AN41" s="49">
        <f>VLOOKUP($A41,'ADR Raw Data'!$B$6:$BE$43,'ADR Raw Data'!Y$1,FALSE)</f>
        <v>7.3107287659017102</v>
      </c>
      <c r="AO41" s="48">
        <f>VLOOKUP($A41,'ADR Raw Data'!$B$6:$BE$43,'ADR Raw Data'!AA$1,FALSE)</f>
        <v>5.4490730310046098</v>
      </c>
      <c r="AP41" s="48">
        <f>VLOOKUP($A41,'ADR Raw Data'!$B$6:$BE$43,'ADR Raw Data'!AB$1,FALSE)</f>
        <v>5.2601797055237096</v>
      </c>
      <c r="AQ41" s="49">
        <f>VLOOKUP($A41,'ADR Raw Data'!$B$6:$BE$43,'ADR Raw Data'!AC$1,FALSE)</f>
        <v>5.3710620981662798</v>
      </c>
      <c r="AR41" s="50">
        <f>VLOOKUP($A41,'ADR Raw Data'!$B$6:$BE$43,'ADR Raw Data'!AE$1,FALSE)</f>
        <v>6.5494516553612501</v>
      </c>
      <c r="AS41" s="40"/>
      <c r="AT41" s="51">
        <f>VLOOKUP($A41,'RevPAR Raw Data'!$B$6:$BE$43,'RevPAR Raw Data'!G$1,FALSE)</f>
        <v>56.5199291323501</v>
      </c>
      <c r="AU41" s="52">
        <f>VLOOKUP($A41,'RevPAR Raw Data'!$B$6:$BE$43,'RevPAR Raw Data'!H$1,FALSE)</f>
        <v>72.582559241524606</v>
      </c>
      <c r="AV41" s="52">
        <f>VLOOKUP($A41,'RevPAR Raw Data'!$B$6:$BE$43,'RevPAR Raw Data'!I$1,FALSE)</f>
        <v>75.506977743727205</v>
      </c>
      <c r="AW41" s="52">
        <f>VLOOKUP($A41,'RevPAR Raw Data'!$B$6:$BE$43,'RevPAR Raw Data'!J$1,FALSE)</f>
        <v>74.080358130626294</v>
      </c>
      <c r="AX41" s="52">
        <f>VLOOKUP($A41,'RevPAR Raw Data'!$B$6:$BE$43,'RevPAR Raw Data'!K$1,FALSE)</f>
        <v>70.038897299367903</v>
      </c>
      <c r="AY41" s="53">
        <f>VLOOKUP($A41,'RevPAR Raw Data'!$B$6:$BE$43,'RevPAR Raw Data'!L$1,FALSE)</f>
        <v>69.745744309519196</v>
      </c>
      <c r="AZ41" s="52">
        <f>VLOOKUP($A41,'RevPAR Raw Data'!$B$6:$BE$43,'RevPAR Raw Data'!N$1,FALSE)</f>
        <v>75.224580942348197</v>
      </c>
      <c r="BA41" s="52">
        <f>VLOOKUP($A41,'RevPAR Raw Data'!$B$6:$BE$43,'RevPAR Raw Data'!O$1,FALSE)</f>
        <v>72.623586113771296</v>
      </c>
      <c r="BB41" s="53">
        <f>VLOOKUP($A41,'RevPAR Raw Data'!$B$6:$BE$43,'RevPAR Raw Data'!P$1,FALSE)</f>
        <v>73.924083528059697</v>
      </c>
      <c r="BC41" s="54">
        <f>VLOOKUP($A41,'RevPAR Raw Data'!$B$6:$BE$43,'RevPAR Raw Data'!R$1,FALSE)</f>
        <v>70.939555514816504</v>
      </c>
      <c r="BE41" s="47">
        <f>VLOOKUP($A41,'RevPAR Raw Data'!$B$6:$BE$43,'RevPAR Raw Data'!T$1,FALSE)</f>
        <v>23.1319206052532</v>
      </c>
      <c r="BF41" s="48">
        <f>VLOOKUP($A41,'RevPAR Raw Data'!$B$6:$BE$43,'RevPAR Raw Data'!U$1,FALSE)</f>
        <v>28.386170934430101</v>
      </c>
      <c r="BG41" s="48">
        <f>VLOOKUP($A41,'RevPAR Raw Data'!$B$6:$BE$43,'RevPAR Raw Data'!V$1,FALSE)</f>
        <v>29.147661394756899</v>
      </c>
      <c r="BH41" s="48">
        <f>VLOOKUP($A41,'RevPAR Raw Data'!$B$6:$BE$43,'RevPAR Raw Data'!W$1,FALSE)</f>
        <v>16.657365836270699</v>
      </c>
      <c r="BI41" s="48">
        <f>VLOOKUP($A41,'RevPAR Raw Data'!$B$6:$BE$43,'RevPAR Raw Data'!X$1,FALSE)</f>
        <v>10.415644961474401</v>
      </c>
      <c r="BJ41" s="49">
        <f>VLOOKUP($A41,'RevPAR Raw Data'!$B$6:$BE$43,'RevPAR Raw Data'!Y$1,FALSE)</f>
        <v>21.155073508633201</v>
      </c>
      <c r="BK41" s="48">
        <f>VLOOKUP($A41,'RevPAR Raw Data'!$B$6:$BE$43,'RevPAR Raw Data'!AA$1,FALSE)</f>
        <v>8.4901859051610202</v>
      </c>
      <c r="BL41" s="48">
        <f>VLOOKUP($A41,'RevPAR Raw Data'!$B$6:$BE$43,'RevPAR Raw Data'!AB$1,FALSE)</f>
        <v>4.4113612821878103</v>
      </c>
      <c r="BM41" s="49">
        <f>VLOOKUP($A41,'RevPAR Raw Data'!$B$6:$BE$43,'RevPAR Raw Data'!AC$1,FALSE)</f>
        <v>6.4475789413076097</v>
      </c>
      <c r="BN41" s="50">
        <f>VLOOKUP($A41,'RevPAR Raw Data'!$B$6:$BE$43,'RevPAR Raw Data'!AE$1,FALSE)</f>
        <v>16.368044212001902</v>
      </c>
    </row>
    <row r="42" spans="1:66" x14ac:dyDescent="0.25">
      <c r="A42" s="63" t="s">
        <v>109</v>
      </c>
      <c r="B42" s="47">
        <f>VLOOKUP($A42,'Occupancy Raw Data'!$B$8:$BE$45,'Occupancy Raw Data'!G$3,FALSE)</f>
        <v>42.903330100226299</v>
      </c>
      <c r="C42" s="48">
        <f>VLOOKUP($A42,'Occupancy Raw Data'!$B$8:$BE$45,'Occupancy Raw Data'!H$3,FALSE)</f>
        <v>64.371160685418602</v>
      </c>
      <c r="D42" s="48">
        <f>VLOOKUP($A42,'Occupancy Raw Data'!$B$8:$BE$45,'Occupancy Raw Data'!I$3,FALSE)</f>
        <v>74.490785645004806</v>
      </c>
      <c r="E42" s="48">
        <f>VLOOKUP($A42,'Occupancy Raw Data'!$B$8:$BE$45,'Occupancy Raw Data'!J$3,FALSE)</f>
        <v>70.093760103459402</v>
      </c>
      <c r="F42" s="48">
        <f>VLOOKUP($A42,'Occupancy Raw Data'!$B$8:$BE$45,'Occupancy Raw Data'!K$3,FALSE)</f>
        <v>76.527643064985398</v>
      </c>
      <c r="G42" s="49">
        <f>VLOOKUP($A42,'Occupancy Raw Data'!$B$8:$BE$45,'Occupancy Raw Data'!L$3,FALSE)</f>
        <v>65.677335919818901</v>
      </c>
      <c r="H42" s="48">
        <f>VLOOKUP($A42,'Occupancy Raw Data'!$B$8:$BE$45,'Occupancy Raw Data'!N$3,FALSE)</f>
        <v>88.910442935661095</v>
      </c>
      <c r="I42" s="48">
        <f>VLOOKUP($A42,'Occupancy Raw Data'!$B$8:$BE$45,'Occupancy Raw Data'!O$3,FALSE)</f>
        <v>74.652440995796894</v>
      </c>
      <c r="J42" s="49">
        <f>VLOOKUP($A42,'Occupancy Raw Data'!$B$8:$BE$45,'Occupancy Raw Data'!P$3,FALSE)</f>
        <v>81.781441965729002</v>
      </c>
      <c r="K42" s="50">
        <f>VLOOKUP($A42,'Occupancy Raw Data'!$B$8:$BE$45,'Occupancy Raw Data'!R$3,FALSE)</f>
        <v>70.278509075793195</v>
      </c>
      <c r="M42" s="47">
        <f>VLOOKUP($A42,'Occupancy Raw Data'!$B$8:$BE$45,'Occupancy Raw Data'!T$3,FALSE)</f>
        <v>-8.2295988934993005</v>
      </c>
      <c r="N42" s="48">
        <f>VLOOKUP($A42,'Occupancy Raw Data'!$B$8:$BE$45,'Occupancy Raw Data'!U$3,FALSE)</f>
        <v>7.2159396876682802</v>
      </c>
      <c r="O42" s="48">
        <f>VLOOKUP($A42,'Occupancy Raw Data'!$B$8:$BE$45,'Occupancy Raw Data'!V$3,FALSE)</f>
        <v>12.830558276199801</v>
      </c>
      <c r="P42" s="48">
        <f>VLOOKUP($A42,'Occupancy Raw Data'!$B$8:$BE$45,'Occupancy Raw Data'!W$3,FALSE)</f>
        <v>4.8863086598935599</v>
      </c>
      <c r="Q42" s="48">
        <f>VLOOKUP($A42,'Occupancy Raw Data'!$B$8:$BE$45,'Occupancy Raw Data'!X$3,FALSE)</f>
        <v>22.706065318817998</v>
      </c>
      <c r="R42" s="49">
        <f>VLOOKUP($A42,'Occupancy Raw Data'!$B$8:$BE$45,'Occupancy Raw Data'!Y$3,FALSE)</f>
        <v>8.7356814045605304</v>
      </c>
      <c r="S42" s="48">
        <f>VLOOKUP($A42,'Occupancy Raw Data'!$B$8:$BE$45,'Occupancy Raw Data'!AA$3,FALSE)</f>
        <v>14.013266998341599</v>
      </c>
      <c r="T42" s="48">
        <f>VLOOKUP($A42,'Occupancy Raw Data'!$B$8:$BE$45,'Occupancy Raw Data'!AB$3,FALSE)</f>
        <v>-7.1198712791633101</v>
      </c>
      <c r="U42" s="49">
        <f>VLOOKUP($A42,'Occupancy Raw Data'!$B$8:$BE$45,'Occupancy Raw Data'!AC$3,FALSE)</f>
        <v>3.2870559412004798</v>
      </c>
      <c r="V42" s="50">
        <f>VLOOKUP($A42,'Occupancy Raw Data'!$B$8:$BE$45,'Occupancy Raw Data'!AE$3,FALSE)</f>
        <v>6.8614368986586101</v>
      </c>
      <c r="X42" s="51">
        <f>VLOOKUP($A42,'ADR Raw Data'!$B$6:$BE$43,'ADR Raw Data'!G$1,FALSE)</f>
        <v>152.96624717407599</v>
      </c>
      <c r="Y42" s="52">
        <f>VLOOKUP($A42,'ADR Raw Data'!$B$6:$BE$43,'ADR Raw Data'!H$1,FALSE)</f>
        <v>168.50882471119999</v>
      </c>
      <c r="Z42" s="52">
        <f>VLOOKUP($A42,'ADR Raw Data'!$B$6:$BE$43,'ADR Raw Data'!I$1,FALSE)</f>
        <v>178.042868923611</v>
      </c>
      <c r="AA42" s="52">
        <f>VLOOKUP($A42,'ADR Raw Data'!$B$6:$BE$43,'ADR Raw Data'!J$1,FALSE)</f>
        <v>187.65758763837599</v>
      </c>
      <c r="AB42" s="52">
        <f>VLOOKUP($A42,'ADR Raw Data'!$B$6:$BE$43,'ADR Raw Data'!K$1,FALSE)</f>
        <v>173.770625264047</v>
      </c>
      <c r="AC42" s="53">
        <f>VLOOKUP($A42,'ADR Raw Data'!$B$6:$BE$43,'ADR Raw Data'!L$1,FALSE)</f>
        <v>173.954393029437</v>
      </c>
      <c r="AD42" s="52">
        <f>VLOOKUP($A42,'ADR Raw Data'!$B$6:$BE$43,'ADR Raw Data'!N$1,FALSE)</f>
        <v>197.376698181818</v>
      </c>
      <c r="AE42" s="52">
        <f>VLOOKUP($A42,'ADR Raw Data'!$B$6:$BE$43,'ADR Raw Data'!O$1,FALSE)</f>
        <v>187.84202252057099</v>
      </c>
      <c r="AF42" s="53">
        <f>VLOOKUP($A42,'ADR Raw Data'!$B$6:$BE$43,'ADR Raw Data'!P$1,FALSE)</f>
        <v>193.024935758054</v>
      </c>
      <c r="AG42" s="54">
        <f>VLOOKUP($A42,'ADR Raw Data'!$B$6:$BE$43,'ADR Raw Data'!R$1,FALSE)</f>
        <v>180.294947423764</v>
      </c>
      <c r="AI42" s="47">
        <f>VLOOKUP($A42,'ADR Raw Data'!$B$6:$BE$43,'ADR Raw Data'!T$1,FALSE)</f>
        <v>-0.87665553429257304</v>
      </c>
      <c r="AJ42" s="48">
        <f>VLOOKUP($A42,'ADR Raw Data'!$B$6:$BE$43,'ADR Raw Data'!U$1,FALSE)</f>
        <v>0.12632144601655501</v>
      </c>
      <c r="AK42" s="48">
        <f>VLOOKUP($A42,'ADR Raw Data'!$B$6:$BE$43,'ADR Raw Data'!V$1,FALSE)</f>
        <v>3.4666742544184999</v>
      </c>
      <c r="AL42" s="48">
        <f>VLOOKUP($A42,'ADR Raw Data'!$B$6:$BE$43,'ADR Raw Data'!W$1,FALSE)</f>
        <v>9.0678461521766103</v>
      </c>
      <c r="AM42" s="48">
        <f>VLOOKUP($A42,'ADR Raw Data'!$B$6:$BE$43,'ADR Raw Data'!X$1,FALSE)</f>
        <v>0.98529400128594402</v>
      </c>
      <c r="AN42" s="49">
        <f>VLOOKUP($A42,'ADR Raw Data'!$B$6:$BE$43,'ADR Raw Data'!Y$1,FALSE)</f>
        <v>3.1932528245309202</v>
      </c>
      <c r="AO42" s="48">
        <f>VLOOKUP($A42,'ADR Raw Data'!$B$6:$BE$43,'ADR Raw Data'!AA$1,FALSE)</f>
        <v>5.9594259126918896</v>
      </c>
      <c r="AP42" s="48">
        <f>VLOOKUP($A42,'ADR Raw Data'!$B$6:$BE$43,'ADR Raw Data'!AB$1,FALSE)</f>
        <v>-2.2248054136781401</v>
      </c>
      <c r="AQ42" s="49">
        <f>VLOOKUP($A42,'ADR Raw Data'!$B$6:$BE$43,'ADR Raw Data'!AC$1,FALSE)</f>
        <v>2.0000156158442901</v>
      </c>
      <c r="AR42" s="50">
        <f>VLOOKUP($A42,'ADR Raw Data'!$B$6:$BE$43,'ADR Raw Data'!AE$1,FALSE)</f>
        <v>2.6262202796894001</v>
      </c>
      <c r="AS42" s="40"/>
      <c r="AT42" s="51">
        <f>VLOOKUP($A42,'RevPAR Raw Data'!$B$6:$BE$43,'RevPAR Raw Data'!G$1,FALSE)</f>
        <v>65.627613967022299</v>
      </c>
      <c r="AU42" s="52">
        <f>VLOOKUP($A42,'RevPAR Raw Data'!$B$6:$BE$43,'RevPAR Raw Data'!H$1,FALSE)</f>
        <v>108.471086323957</v>
      </c>
      <c r="AV42" s="52">
        <f>VLOOKUP($A42,'RevPAR Raw Data'!$B$6:$BE$43,'RevPAR Raw Data'!I$1,FALSE)</f>
        <v>132.625531846104</v>
      </c>
      <c r="AW42" s="52">
        <f>VLOOKUP($A42,'RevPAR Raw Data'!$B$6:$BE$43,'RevPAR Raw Data'!J$1,FALSE)</f>
        <v>131.53625929518199</v>
      </c>
      <c r="AX42" s="52">
        <f>VLOOKUP($A42,'RevPAR Raw Data'!$B$6:$BE$43,'RevPAR Raw Data'!K$1,FALSE)</f>
        <v>132.98256385386301</v>
      </c>
      <c r="AY42" s="53">
        <f>VLOOKUP($A42,'RevPAR Raw Data'!$B$6:$BE$43,'RevPAR Raw Data'!L$1,FALSE)</f>
        <v>114.24861105722501</v>
      </c>
      <c r="AZ42" s="52">
        <f>VLOOKUP($A42,'RevPAR Raw Data'!$B$6:$BE$43,'RevPAR Raw Data'!N$1,FALSE)</f>
        <v>175.488496605237</v>
      </c>
      <c r="BA42" s="52">
        <f>VLOOKUP($A42,'RevPAR Raw Data'!$B$6:$BE$43,'RevPAR Raw Data'!O$1,FALSE)</f>
        <v>140.22865502748101</v>
      </c>
      <c r="BB42" s="53">
        <f>VLOOKUP($A42,'RevPAR Raw Data'!$B$6:$BE$43,'RevPAR Raw Data'!P$1,FALSE)</f>
        <v>157.85857581635901</v>
      </c>
      <c r="BC42" s="54">
        <f>VLOOKUP($A42,'RevPAR Raw Data'!$B$6:$BE$43,'RevPAR Raw Data'!R$1,FALSE)</f>
        <v>126.708600988407</v>
      </c>
      <c r="BE42" s="47">
        <f>VLOOKUP($A42,'RevPAR Raw Data'!$B$6:$BE$43,'RevPAR Raw Data'!T$1,FALSE)</f>
        <v>-9.03410919364193</v>
      </c>
      <c r="BF42" s="48">
        <f>VLOOKUP($A42,'RevPAR Raw Data'!$B$6:$BE$43,'RevPAR Raw Data'!U$1,FALSE)</f>
        <v>7.3513764130419803</v>
      </c>
      <c r="BG42" s="48">
        <f>VLOOKUP($A42,'RevPAR Raw Data'!$B$6:$BE$43,'RevPAR Raw Data'!V$1,FALSE)</f>
        <v>16.7420261910774</v>
      </c>
      <c r="BH42" s="48">
        <f>VLOOKUP($A42,'RevPAR Raw Data'!$B$6:$BE$43,'RevPAR Raw Data'!W$1,FALSE)</f>
        <v>14.3972377638698</v>
      </c>
      <c r="BI42" s="48">
        <f>VLOOKUP($A42,'RevPAR Raw Data'!$B$6:$BE$43,'RevPAR Raw Data'!X$1,FALSE)</f>
        <v>23.9150808196183</v>
      </c>
      <c r="BJ42" s="49">
        <f>VLOOKUP($A42,'RevPAR Raw Data'!$B$6:$BE$43,'RevPAR Raw Data'!Y$1,FALSE)</f>
        <v>12.207886622284599</v>
      </c>
      <c r="BK42" s="48">
        <f>VLOOKUP($A42,'RevPAR Raw Data'!$B$6:$BE$43,'RevPAR Raw Data'!AA$1,FALSE)</f>
        <v>20.807803175747299</v>
      </c>
      <c r="BL42" s="48">
        <f>VLOOKUP($A42,'RevPAR Raw Data'!$B$6:$BE$43,'RevPAR Raw Data'!AB$1,FALSE)</f>
        <v>-9.1862734111757192</v>
      </c>
      <c r="BM42" s="49">
        <f>VLOOKUP($A42,'RevPAR Raw Data'!$B$6:$BE$43,'RevPAR Raw Data'!AC$1,FALSE)</f>
        <v>5.3528131891703303</v>
      </c>
      <c r="BN42" s="50">
        <f>VLOOKUP($A42,'RevPAR Raw Data'!$B$6:$BE$43,'RevPAR Raw Data'!AE$1,FALSE)</f>
        <v>9.6678536256586707</v>
      </c>
    </row>
    <row r="43" spans="1:66" x14ac:dyDescent="0.25">
      <c r="A43" s="63" t="s">
        <v>94</v>
      </c>
      <c r="B43" s="47">
        <f>VLOOKUP($A43,'Occupancy Raw Data'!$B$8:$BE$45,'Occupancy Raw Data'!G$3,FALSE)</f>
        <v>42.439200577895399</v>
      </c>
      <c r="C43" s="48">
        <f>VLOOKUP($A43,'Occupancy Raw Data'!$B$8:$BE$45,'Occupancy Raw Data'!H$3,FALSE)</f>
        <v>57.440404526847999</v>
      </c>
      <c r="D43" s="48">
        <f>VLOOKUP($A43,'Occupancy Raw Data'!$B$8:$BE$45,'Occupancy Raw Data'!I$3,FALSE)</f>
        <v>68.263905610402105</v>
      </c>
      <c r="E43" s="48">
        <f>VLOOKUP($A43,'Occupancy Raw Data'!$B$8:$BE$45,'Occupancy Raw Data'!J$3,FALSE)</f>
        <v>68.998314471466401</v>
      </c>
      <c r="F43" s="48">
        <f>VLOOKUP($A43,'Occupancy Raw Data'!$B$8:$BE$45,'Occupancy Raw Data'!K$3,FALSE)</f>
        <v>61.425475559836201</v>
      </c>
      <c r="G43" s="49">
        <f>VLOOKUP($A43,'Occupancy Raw Data'!$B$8:$BE$45,'Occupancy Raw Data'!L$3,FALSE)</f>
        <v>59.713460149289602</v>
      </c>
      <c r="H43" s="48">
        <f>VLOOKUP($A43,'Occupancy Raw Data'!$B$8:$BE$45,'Occupancy Raw Data'!N$3,FALSE)</f>
        <v>73.067661931134097</v>
      </c>
      <c r="I43" s="48">
        <f>VLOOKUP($A43,'Occupancy Raw Data'!$B$8:$BE$45,'Occupancy Raw Data'!O$3,FALSE)</f>
        <v>75.463520346737198</v>
      </c>
      <c r="J43" s="49">
        <f>VLOOKUP($A43,'Occupancy Raw Data'!$B$8:$BE$45,'Occupancy Raw Data'!P$3,FALSE)</f>
        <v>74.265591138935704</v>
      </c>
      <c r="K43" s="50">
        <f>VLOOKUP($A43,'Occupancy Raw Data'!$B$8:$BE$45,'Occupancy Raw Data'!R$3,FALSE)</f>
        <v>63.871211860617102</v>
      </c>
      <c r="M43" s="47">
        <f>VLOOKUP($A43,'Occupancy Raw Data'!$B$8:$BE$45,'Occupancy Raw Data'!T$3,FALSE)</f>
        <v>-13.364147286535401</v>
      </c>
      <c r="N43" s="48">
        <f>VLOOKUP($A43,'Occupancy Raw Data'!$B$8:$BE$45,'Occupancy Raw Data'!U$3,FALSE)</f>
        <v>-13.7746107986074</v>
      </c>
      <c r="O43" s="48">
        <f>VLOOKUP($A43,'Occupancy Raw Data'!$B$8:$BE$45,'Occupancy Raw Data'!V$3,FALSE)</f>
        <v>-5.6661100182261004</v>
      </c>
      <c r="P43" s="48">
        <f>VLOOKUP($A43,'Occupancy Raw Data'!$B$8:$BE$45,'Occupancy Raw Data'!W$3,FALSE)</f>
        <v>-0.87775870316050497</v>
      </c>
      <c r="Q43" s="48">
        <f>VLOOKUP($A43,'Occupancy Raw Data'!$B$8:$BE$45,'Occupancy Raw Data'!X$3,FALSE)</f>
        <v>-8.7530044976093002</v>
      </c>
      <c r="R43" s="49">
        <f>VLOOKUP($A43,'Occupancy Raw Data'!$B$8:$BE$45,'Occupancy Raw Data'!Y$3,FALSE)</f>
        <v>-8.1030423278680104</v>
      </c>
      <c r="S43" s="48">
        <f>VLOOKUP($A43,'Occupancy Raw Data'!$B$8:$BE$45,'Occupancy Raw Data'!AA$3,FALSE)</f>
        <v>-5.0417659589850103</v>
      </c>
      <c r="T43" s="48">
        <f>VLOOKUP($A43,'Occupancy Raw Data'!$B$8:$BE$45,'Occupancy Raw Data'!AB$3,FALSE)</f>
        <v>-4.1432044712829503</v>
      </c>
      <c r="U43" s="49">
        <f>VLOOKUP($A43,'Occupancy Raw Data'!$B$8:$BE$45,'Occupancy Raw Data'!AC$3,FALSE)</f>
        <v>-4.5873534691858699</v>
      </c>
      <c r="V43" s="50">
        <f>VLOOKUP($A43,'Occupancy Raw Data'!$B$8:$BE$45,'Occupancy Raw Data'!AE$3,FALSE)</f>
        <v>-6.9641855898635203</v>
      </c>
      <c r="X43" s="51">
        <f>VLOOKUP($A43,'ADR Raw Data'!$B$6:$BE$43,'ADR Raw Data'!G$1,FALSE)</f>
        <v>96.711387234042505</v>
      </c>
      <c r="Y43" s="52">
        <f>VLOOKUP($A43,'ADR Raw Data'!$B$6:$BE$43,'ADR Raw Data'!H$1,FALSE)</f>
        <v>105.64751205198</v>
      </c>
      <c r="Z43" s="52">
        <f>VLOOKUP($A43,'ADR Raw Data'!$B$6:$BE$43,'ADR Raw Data'!I$1,FALSE)</f>
        <v>111.486687830687</v>
      </c>
      <c r="AA43" s="52">
        <f>VLOOKUP($A43,'ADR Raw Data'!$B$6:$BE$43,'ADR Raw Data'!J$1,FALSE)</f>
        <v>112.304133659047</v>
      </c>
      <c r="AB43" s="52">
        <f>VLOOKUP($A43,'ADR Raw Data'!$B$6:$BE$43,'ADR Raw Data'!K$1,FALSE)</f>
        <v>105.69453939631499</v>
      </c>
      <c r="AC43" s="53">
        <f>VLOOKUP($A43,'ADR Raw Data'!$B$6:$BE$43,'ADR Raw Data'!L$1,FALSE)</f>
        <v>107.260372192427</v>
      </c>
      <c r="AD43" s="52">
        <f>VLOOKUP($A43,'ADR Raw Data'!$B$6:$BE$43,'ADR Raw Data'!N$1,FALSE)</f>
        <v>119.756259680342</v>
      </c>
      <c r="AE43" s="52">
        <f>VLOOKUP($A43,'ADR Raw Data'!$B$6:$BE$43,'ADR Raw Data'!O$1,FALSE)</f>
        <v>120.97533982131399</v>
      </c>
      <c r="AF43" s="53">
        <f>VLOOKUP($A43,'ADR Raw Data'!$B$6:$BE$43,'ADR Raw Data'!P$1,FALSE)</f>
        <v>120.37563183918201</v>
      </c>
      <c r="AG43" s="54">
        <f>VLOOKUP($A43,'ADR Raw Data'!$B$6:$BE$43,'ADR Raw Data'!R$1,FALSE)</f>
        <v>111.61741006031799</v>
      </c>
      <c r="AI43" s="47">
        <f>VLOOKUP($A43,'ADR Raw Data'!$B$6:$BE$43,'ADR Raw Data'!T$1,FALSE)</f>
        <v>-2.2072883555704901</v>
      </c>
      <c r="AJ43" s="48">
        <f>VLOOKUP($A43,'ADR Raw Data'!$B$6:$BE$43,'ADR Raw Data'!U$1,FALSE)</f>
        <v>-1.94787979848833</v>
      </c>
      <c r="AK43" s="48">
        <f>VLOOKUP($A43,'ADR Raw Data'!$B$6:$BE$43,'ADR Raw Data'!V$1,FALSE)</f>
        <v>-0.25673610647588002</v>
      </c>
      <c r="AL43" s="48">
        <f>VLOOKUP($A43,'ADR Raw Data'!$B$6:$BE$43,'ADR Raw Data'!W$1,FALSE)</f>
        <v>1.8994949934310099</v>
      </c>
      <c r="AM43" s="48">
        <f>VLOOKUP($A43,'ADR Raw Data'!$B$6:$BE$43,'ADR Raw Data'!X$1,FALSE)</f>
        <v>-0.44696266044536198</v>
      </c>
      <c r="AN43" s="49">
        <f>VLOOKUP($A43,'ADR Raw Data'!$B$6:$BE$43,'ADR Raw Data'!Y$1,FALSE)</f>
        <v>-0.23205511901311299</v>
      </c>
      <c r="AO43" s="48">
        <f>VLOOKUP($A43,'ADR Raw Data'!$B$6:$BE$43,'ADR Raw Data'!AA$1,FALSE)</f>
        <v>-0.94382446360265904</v>
      </c>
      <c r="AP43" s="48">
        <f>VLOOKUP($A43,'ADR Raw Data'!$B$6:$BE$43,'ADR Raw Data'!AB$1,FALSE)</f>
        <v>-4.4677778657353902E-2</v>
      </c>
      <c r="AQ43" s="49">
        <f>VLOOKUP($A43,'ADR Raw Data'!$B$6:$BE$43,'ADR Raw Data'!AC$1,FALSE)</f>
        <v>-0.48649812326535702</v>
      </c>
      <c r="AR43" s="50">
        <f>VLOOKUP($A43,'ADR Raw Data'!$B$6:$BE$43,'ADR Raw Data'!AE$1,FALSE)</f>
        <v>-0.22415645570687701</v>
      </c>
      <c r="AS43" s="40"/>
      <c r="AT43" s="51">
        <f>VLOOKUP($A43,'RevPAR Raw Data'!$B$6:$BE$43,'RevPAR Raw Data'!G$1,FALSE)</f>
        <v>41.043539609920501</v>
      </c>
      <c r="AU43" s="52">
        <f>VLOOKUP($A43,'RevPAR Raw Data'!$B$6:$BE$43,'RevPAR Raw Data'!H$1,FALSE)</f>
        <v>60.684358295208199</v>
      </c>
      <c r="AV43" s="52">
        <f>VLOOKUP($A43,'RevPAR Raw Data'!$B$6:$BE$43,'RevPAR Raw Data'!I$1,FALSE)</f>
        <v>76.105167348904402</v>
      </c>
      <c r="AW43" s="52">
        <f>VLOOKUP($A43,'RevPAR Raw Data'!$B$6:$BE$43,'RevPAR Raw Data'!J$1,FALSE)</f>
        <v>77.487959306525397</v>
      </c>
      <c r="AX43" s="52">
        <f>VLOOKUP($A43,'RevPAR Raw Data'!$B$6:$BE$43,'RevPAR Raw Data'!K$1,FALSE)</f>
        <v>64.923373464964996</v>
      </c>
      <c r="AY43" s="53">
        <f>VLOOKUP($A43,'RevPAR Raw Data'!$B$6:$BE$43,'RevPAR Raw Data'!L$1,FALSE)</f>
        <v>64.048879605104702</v>
      </c>
      <c r="AZ43" s="52">
        <f>VLOOKUP($A43,'RevPAR Raw Data'!$B$6:$BE$43,'RevPAR Raw Data'!N$1,FALSE)</f>
        <v>87.503098964603893</v>
      </c>
      <c r="BA43" s="52">
        <f>VLOOKUP($A43,'RevPAR Raw Data'!$B$6:$BE$43,'RevPAR Raw Data'!O$1,FALSE)</f>
        <v>91.292250180592305</v>
      </c>
      <c r="BB43" s="53">
        <f>VLOOKUP($A43,'RevPAR Raw Data'!$B$6:$BE$43,'RevPAR Raw Data'!P$1,FALSE)</f>
        <v>89.397674572598106</v>
      </c>
      <c r="BC43" s="54">
        <f>VLOOKUP($A43,'RevPAR Raw Data'!$B$6:$BE$43,'RevPAR Raw Data'!R$1,FALSE)</f>
        <v>71.291392452959897</v>
      </c>
      <c r="BE43" s="47">
        <f>VLOOKUP($A43,'RevPAR Raw Data'!$B$6:$BE$43,'RevPAR Raw Data'!T$1,FALSE)</f>
        <v>-15.276450375228899</v>
      </c>
      <c r="BF43" s="48">
        <f>VLOOKUP($A43,'RevPAR Raw Data'!$B$6:$BE$43,'RevPAR Raw Data'!U$1,FALSE)</f>
        <v>-15.4541777360292</v>
      </c>
      <c r="BG43" s="48">
        <f>VLOOKUP($A43,'RevPAR Raw Data'!$B$6:$BE$43,'RevPAR Raw Data'!V$1,FALSE)</f>
        <v>-5.9082991744525497</v>
      </c>
      <c r="BH43" s="48">
        <f>VLOOKUP($A43,'RevPAR Raw Data'!$B$6:$BE$43,'RevPAR Raw Data'!W$1,FALSE)</f>
        <v>1.0050633076495601</v>
      </c>
      <c r="BI43" s="48">
        <f>VLOOKUP($A43,'RevPAR Raw Data'!$B$6:$BE$43,'RevPAR Raw Data'!X$1,FALSE)</f>
        <v>-9.1608444962832394</v>
      </c>
      <c r="BJ43" s="49">
        <f>VLOOKUP($A43,'RevPAR Raw Data'!$B$6:$BE$43,'RevPAR Raw Data'!Y$1,FALSE)</f>
        <v>-8.3162939223634993</v>
      </c>
      <c r="BK43" s="48">
        <f>VLOOKUP($A43,'RevPAR Raw Data'!$B$6:$BE$43,'RevPAR Raw Data'!AA$1,FALSE)</f>
        <v>-5.9380050020691799</v>
      </c>
      <c r="BL43" s="48">
        <f>VLOOKUP($A43,'RevPAR Raw Data'!$B$6:$BE$43,'RevPAR Raw Data'!AB$1,FALSE)</f>
        <v>-4.1860311582173004</v>
      </c>
      <c r="BM43" s="49">
        <f>VLOOKUP($A43,'RevPAR Raw Data'!$B$6:$BE$43,'RevPAR Raw Data'!AC$1,FALSE)</f>
        <v>-5.0515342039160904</v>
      </c>
      <c r="BN43" s="50">
        <f>VLOOKUP($A43,'RevPAR Raw Data'!$B$6:$BE$43,'RevPAR Raw Data'!AE$1,FALSE)</f>
        <v>-7.1727313739833098</v>
      </c>
    </row>
    <row r="44" spans="1:66" x14ac:dyDescent="0.25">
      <c r="A44" s="63" t="s">
        <v>44</v>
      </c>
      <c r="B44" s="47">
        <f>VLOOKUP($A44,'Occupancy Raw Data'!$B$8:$BE$45,'Occupancy Raw Data'!G$3,FALSE)</f>
        <v>50.484054669703802</v>
      </c>
      <c r="C44" s="48">
        <f>VLOOKUP($A44,'Occupancy Raw Data'!$B$8:$BE$45,'Occupancy Raw Data'!H$3,FALSE)</f>
        <v>59.253986332574001</v>
      </c>
      <c r="D44" s="48">
        <f>VLOOKUP($A44,'Occupancy Raw Data'!$B$8:$BE$45,'Occupancy Raw Data'!I$3,FALSE)</f>
        <v>62.556947608200403</v>
      </c>
      <c r="E44" s="48">
        <f>VLOOKUP($A44,'Occupancy Raw Data'!$B$8:$BE$45,'Occupancy Raw Data'!J$3,FALSE)</f>
        <v>60.535307517084199</v>
      </c>
      <c r="F44" s="48">
        <f>VLOOKUP($A44,'Occupancy Raw Data'!$B$8:$BE$45,'Occupancy Raw Data'!K$3,FALSE)</f>
        <v>58.542141230068303</v>
      </c>
      <c r="G44" s="49">
        <f>VLOOKUP($A44,'Occupancy Raw Data'!$B$8:$BE$45,'Occupancy Raw Data'!L$3,FALSE)</f>
        <v>58.274487471526101</v>
      </c>
      <c r="H44" s="48">
        <f>VLOOKUP($A44,'Occupancy Raw Data'!$B$8:$BE$45,'Occupancy Raw Data'!N$3,FALSE)</f>
        <v>68.536446469248204</v>
      </c>
      <c r="I44" s="48">
        <f>VLOOKUP($A44,'Occupancy Raw Data'!$B$8:$BE$45,'Occupancy Raw Data'!O$3,FALSE)</f>
        <v>71.156036446469201</v>
      </c>
      <c r="J44" s="49">
        <f>VLOOKUP($A44,'Occupancy Raw Data'!$B$8:$BE$45,'Occupancy Raw Data'!P$3,FALSE)</f>
        <v>69.846241457858696</v>
      </c>
      <c r="K44" s="50">
        <f>VLOOKUP($A44,'Occupancy Raw Data'!$B$8:$BE$45,'Occupancy Raw Data'!R$3,FALSE)</f>
        <v>61.580702896192598</v>
      </c>
      <c r="M44" s="47">
        <f>VLOOKUP($A44,'Occupancy Raw Data'!$B$8:$BE$45,'Occupancy Raw Data'!T$3,FALSE)</f>
        <v>0.73863636363636298</v>
      </c>
      <c r="N44" s="48">
        <f>VLOOKUP($A44,'Occupancy Raw Data'!$B$8:$BE$45,'Occupancy Raw Data'!U$3,FALSE)</f>
        <v>0.53140096618357402</v>
      </c>
      <c r="O44" s="48">
        <f>VLOOKUP($A44,'Occupancy Raw Data'!$B$8:$BE$45,'Occupancy Raw Data'!V$3,FALSE)</f>
        <v>-0.40797824116047099</v>
      </c>
      <c r="P44" s="48">
        <f>VLOOKUP($A44,'Occupancy Raw Data'!$B$8:$BE$45,'Occupancy Raw Data'!W$3,FALSE)</f>
        <v>-4.4923629829290199</v>
      </c>
      <c r="Q44" s="48">
        <f>VLOOKUP($A44,'Occupancy Raw Data'!$B$8:$BE$45,'Occupancy Raw Data'!X$3,FALSE)</f>
        <v>-9.8640946953090705</v>
      </c>
      <c r="R44" s="49">
        <f>VLOOKUP($A44,'Occupancy Raw Data'!$B$8:$BE$45,'Occupancy Raw Data'!Y$3,FALSE)</f>
        <v>-2.9403395617945498</v>
      </c>
      <c r="S44" s="48">
        <f>VLOOKUP($A44,'Occupancy Raw Data'!$B$8:$BE$45,'Occupancy Raw Data'!AA$3,FALSE)</f>
        <v>-14.372109569548201</v>
      </c>
      <c r="T44" s="48">
        <f>VLOOKUP($A44,'Occupancy Raw Data'!$B$8:$BE$45,'Occupancy Raw Data'!AB$3,FALSE)</f>
        <v>-12.744413407821201</v>
      </c>
      <c r="U44" s="49">
        <f>VLOOKUP($A44,'Occupancy Raw Data'!$B$8:$BE$45,'Occupancy Raw Data'!AC$3,FALSE)</f>
        <v>-13.550660792951501</v>
      </c>
      <c r="V44" s="50">
        <f>VLOOKUP($A44,'Occupancy Raw Data'!$B$8:$BE$45,'Occupancy Raw Data'!AE$3,FALSE)</f>
        <v>-6.6531014921691902</v>
      </c>
      <c r="X44" s="51">
        <f>VLOOKUP($A44,'ADR Raw Data'!$B$6:$BE$43,'ADR Raw Data'!G$1,FALSE)</f>
        <v>90.062032656514305</v>
      </c>
      <c r="Y44" s="52">
        <f>VLOOKUP($A44,'ADR Raw Data'!$B$6:$BE$43,'ADR Raw Data'!H$1,FALSE)</f>
        <v>89.929425180201804</v>
      </c>
      <c r="Z44" s="52">
        <f>VLOOKUP($A44,'ADR Raw Data'!$B$6:$BE$43,'ADR Raw Data'!I$1,FALSE)</f>
        <v>91.834985707783304</v>
      </c>
      <c r="AA44" s="52">
        <f>VLOOKUP($A44,'ADR Raw Data'!$B$6:$BE$43,'ADR Raw Data'!J$1,FALSE)</f>
        <v>90.166472624647199</v>
      </c>
      <c r="AB44" s="52">
        <f>VLOOKUP($A44,'ADR Raw Data'!$B$6:$BE$43,'ADR Raw Data'!K$1,FALSE)</f>
        <v>86.156807636186699</v>
      </c>
      <c r="AC44" s="53">
        <f>VLOOKUP($A44,'ADR Raw Data'!$B$6:$BE$43,'ADR Raw Data'!L$1,FALSE)</f>
        <v>89.652780084041794</v>
      </c>
      <c r="AD44" s="52">
        <f>VLOOKUP($A44,'ADR Raw Data'!$B$6:$BE$43,'ADR Raw Data'!N$1,FALSE)</f>
        <v>101.209876443705</v>
      </c>
      <c r="AE44" s="52">
        <f>VLOOKUP($A44,'ADR Raw Data'!$B$6:$BE$43,'ADR Raw Data'!O$1,FALSE)</f>
        <v>103.12171656662601</v>
      </c>
      <c r="AF44" s="53">
        <f>VLOOKUP($A44,'ADR Raw Data'!$B$6:$BE$43,'ADR Raw Data'!P$1,FALSE)</f>
        <v>102.18372244190699</v>
      </c>
      <c r="AG44" s="54">
        <f>VLOOKUP($A44,'ADR Raw Data'!$B$6:$BE$43,'ADR Raw Data'!R$1,FALSE)</f>
        <v>93.713603335755295</v>
      </c>
      <c r="AI44" s="47">
        <f>VLOOKUP($A44,'ADR Raw Data'!$B$6:$BE$43,'ADR Raw Data'!T$1,FALSE)</f>
        <v>7.8599902881991301</v>
      </c>
      <c r="AJ44" s="48">
        <f>VLOOKUP($A44,'ADR Raw Data'!$B$6:$BE$43,'ADR Raw Data'!U$1,FALSE)</f>
        <v>4.2599189569907399</v>
      </c>
      <c r="AK44" s="48">
        <f>VLOOKUP($A44,'ADR Raw Data'!$B$6:$BE$43,'ADR Raw Data'!V$1,FALSE)</f>
        <v>1.0019707219023199</v>
      </c>
      <c r="AL44" s="48">
        <f>VLOOKUP($A44,'ADR Raw Data'!$B$6:$BE$43,'ADR Raw Data'!W$1,FALSE)</f>
        <v>1.6893214268365999</v>
      </c>
      <c r="AM44" s="48">
        <f>VLOOKUP($A44,'ADR Raw Data'!$B$6:$BE$43,'ADR Raw Data'!X$1,FALSE)</f>
        <v>-4.0825739002777004</v>
      </c>
      <c r="AN44" s="49">
        <f>VLOOKUP($A44,'ADR Raw Data'!$B$6:$BE$43,'ADR Raw Data'!Y$1,FALSE)</f>
        <v>1.8161470793218299</v>
      </c>
      <c r="AO44" s="48">
        <f>VLOOKUP($A44,'ADR Raw Data'!$B$6:$BE$43,'ADR Raw Data'!AA$1,FALSE)</f>
        <v>-3.5237016619063599</v>
      </c>
      <c r="AP44" s="48">
        <f>VLOOKUP($A44,'ADR Raw Data'!$B$6:$BE$43,'ADR Raw Data'!AB$1,FALSE)</f>
        <v>-1.50196439523958</v>
      </c>
      <c r="AQ44" s="49">
        <f>VLOOKUP($A44,'ADR Raw Data'!$B$6:$BE$43,'ADR Raw Data'!AC$1,FALSE)</f>
        <v>-2.49582971969037</v>
      </c>
      <c r="AR44" s="50">
        <f>VLOOKUP($A44,'ADR Raw Data'!$B$6:$BE$43,'ADR Raw Data'!AE$1,FALSE)</f>
        <v>-0.21260039025987401</v>
      </c>
      <c r="AS44" s="40"/>
      <c r="AT44" s="51">
        <f>VLOOKUP($A44,'RevPAR Raw Data'!$B$6:$BE$43,'RevPAR Raw Data'!G$1,FALSE)</f>
        <v>45.466965802961198</v>
      </c>
      <c r="AU44" s="52">
        <f>VLOOKUP($A44,'RevPAR Raw Data'!$B$6:$BE$43,'RevPAR Raw Data'!H$1,FALSE)</f>
        <v>53.286769305239098</v>
      </c>
      <c r="AV44" s="52">
        <f>VLOOKUP($A44,'RevPAR Raw Data'!$B$6:$BE$43,'RevPAR Raw Data'!I$1,FALSE)</f>
        <v>57.449163895216401</v>
      </c>
      <c r="AW44" s="52">
        <f>VLOOKUP($A44,'RevPAR Raw Data'!$B$6:$BE$43,'RevPAR Raw Data'!J$1,FALSE)</f>
        <v>54.582551480637797</v>
      </c>
      <c r="AX44" s="52">
        <f>VLOOKUP($A44,'RevPAR Raw Data'!$B$6:$BE$43,'RevPAR Raw Data'!K$1,FALSE)</f>
        <v>50.438040005694702</v>
      </c>
      <c r="AY44" s="53">
        <f>VLOOKUP($A44,'RevPAR Raw Data'!$B$6:$BE$43,'RevPAR Raw Data'!L$1,FALSE)</f>
        <v>52.244698097949801</v>
      </c>
      <c r="AZ44" s="52">
        <f>VLOOKUP($A44,'RevPAR Raw Data'!$B$6:$BE$43,'RevPAR Raw Data'!N$1,FALSE)</f>
        <v>69.365652790432804</v>
      </c>
      <c r="BA44" s="52">
        <f>VLOOKUP($A44,'RevPAR Raw Data'!$B$6:$BE$43,'RevPAR Raw Data'!O$1,FALSE)</f>
        <v>73.377326224373505</v>
      </c>
      <c r="BB44" s="53">
        <f>VLOOKUP($A44,'RevPAR Raw Data'!$B$6:$BE$43,'RevPAR Raw Data'!P$1,FALSE)</f>
        <v>71.371489507403098</v>
      </c>
      <c r="BC44" s="54">
        <f>VLOOKUP($A44,'RevPAR Raw Data'!$B$6:$BE$43,'RevPAR Raw Data'!R$1,FALSE)</f>
        <v>57.7094956435079</v>
      </c>
      <c r="BE44" s="47">
        <f>VLOOKUP($A44,'RevPAR Raw Data'!$B$6:$BE$43,'RevPAR Raw Data'!T$1,FALSE)</f>
        <v>8.6566833982824196</v>
      </c>
      <c r="BF44" s="48">
        <f>VLOOKUP($A44,'RevPAR Raw Data'!$B$6:$BE$43,'RevPAR Raw Data'!U$1,FALSE)</f>
        <v>4.8139571736704001</v>
      </c>
      <c r="BG44" s="48">
        <f>VLOOKUP($A44,'RevPAR Raw Data'!$B$6:$BE$43,'RevPAR Raw Data'!V$1,FALSE)</f>
        <v>0.58990465821369797</v>
      </c>
      <c r="BH44" s="48">
        <f>VLOOKUP($A44,'RevPAR Raw Data'!$B$6:$BE$43,'RevPAR Raw Data'!W$1,FALSE)</f>
        <v>-2.8789320065343098</v>
      </c>
      <c r="BI44" s="48">
        <f>VLOOKUP($A44,'RevPAR Raw Data'!$B$6:$BE$43,'RevPAR Raw Data'!X$1,FALSE)</f>
        <v>-13.5439596400574</v>
      </c>
      <c r="BJ44" s="49">
        <f>VLOOKUP($A44,'RevPAR Raw Data'!$B$6:$BE$43,'RevPAR Raw Data'!Y$1,FALSE)</f>
        <v>-1.1775933735463899</v>
      </c>
      <c r="BK44" s="48">
        <f>VLOOKUP($A44,'RevPAR Raw Data'!$B$6:$BE$43,'RevPAR Raw Data'!AA$1,FALSE)</f>
        <v>-17.3893809677013</v>
      </c>
      <c r="BL44" s="48">
        <f>VLOOKUP($A44,'RevPAR Raw Data'!$B$6:$BE$43,'RevPAR Raw Data'!AB$1,FALSE)</f>
        <v>-14.054961251293101</v>
      </c>
      <c r="BM44" s="49">
        <f>VLOOKUP($A44,'RevPAR Raw Data'!$B$6:$BE$43,'RevPAR Raw Data'!AC$1,FALSE)</f>
        <v>-15.708289093356999</v>
      </c>
      <c r="BN44" s="50">
        <f>VLOOKUP($A44,'RevPAR Raw Data'!$B$6:$BE$43,'RevPAR Raw Data'!AE$1,FALSE)</f>
        <v>-6.8515573626923301</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48.758969898418798</v>
      </c>
      <c r="C47" s="48">
        <f>VLOOKUP($A47,'Occupancy Raw Data'!$B$8:$BE$45,'Occupancy Raw Data'!H$3,FALSE)</f>
        <v>64.098661116461102</v>
      </c>
      <c r="D47" s="48">
        <f>VLOOKUP($A47,'Occupancy Raw Data'!$B$8:$BE$45,'Occupancy Raw Data'!I$3,FALSE)</f>
        <v>70.410984436643702</v>
      </c>
      <c r="E47" s="48">
        <f>VLOOKUP($A47,'Occupancy Raw Data'!$B$8:$BE$45,'Occupancy Raw Data'!J$3,FALSE)</f>
        <v>70.013357770805499</v>
      </c>
      <c r="F47" s="48">
        <f>VLOOKUP($A47,'Occupancy Raw Data'!$B$8:$BE$45,'Occupancy Raw Data'!K$3,FALSE)</f>
        <v>69.376533813798801</v>
      </c>
      <c r="G47" s="49">
        <f>VLOOKUP($A47,'Occupancy Raw Data'!$B$8:$BE$45,'Occupancy Raw Data'!L$3,FALSE)</f>
        <v>64.531701407225597</v>
      </c>
      <c r="H47" s="48">
        <f>VLOOKUP($A47,'Occupancy Raw Data'!$B$8:$BE$45,'Occupancy Raw Data'!N$3,FALSE)</f>
        <v>76.331894007641793</v>
      </c>
      <c r="I47" s="48">
        <f>VLOOKUP($A47,'Occupancy Raw Data'!$B$8:$BE$45,'Occupancy Raw Data'!O$3,FALSE)</f>
        <v>75.853499425305202</v>
      </c>
      <c r="J47" s="49">
        <f>VLOOKUP($A47,'Occupancy Raw Data'!$B$8:$BE$45,'Occupancy Raw Data'!P$3,FALSE)</f>
        <v>76.092696716473498</v>
      </c>
      <c r="K47" s="50">
        <f>VLOOKUP($A47,'Occupancy Raw Data'!$B$8:$BE$45,'Occupancy Raw Data'!R$3,FALSE)</f>
        <v>67.834842924153605</v>
      </c>
      <c r="M47" s="47">
        <f>VLOOKUP($A47,'Occupancy Raw Data'!$B$8:$BE$45,'Occupancy Raw Data'!T$3,FALSE)</f>
        <v>-2.0648186561803699</v>
      </c>
      <c r="N47" s="48">
        <f>VLOOKUP($A47,'Occupancy Raw Data'!$B$8:$BE$45,'Occupancy Raw Data'!U$3,FALSE)</f>
        <v>0.86052448167161</v>
      </c>
      <c r="O47" s="48">
        <f>VLOOKUP($A47,'Occupancy Raw Data'!$B$8:$BE$45,'Occupancy Raw Data'!V$3,FALSE)</f>
        <v>2.5251765354441802</v>
      </c>
      <c r="P47" s="48">
        <f>VLOOKUP($A47,'Occupancy Raw Data'!$B$8:$BE$45,'Occupancy Raw Data'!W$3,FALSE)</f>
        <v>0.97891866261479699</v>
      </c>
      <c r="Q47" s="48">
        <f>VLOOKUP($A47,'Occupancy Raw Data'!$B$8:$BE$45,'Occupancy Raw Data'!X$3,FALSE)</f>
        <v>0.359709629949159</v>
      </c>
      <c r="R47" s="49">
        <f>VLOOKUP($A47,'Occupancy Raw Data'!$B$8:$BE$45,'Occupancy Raw Data'!Y$3,FALSE)</f>
        <v>0.68037947672386401</v>
      </c>
      <c r="S47" s="48">
        <f>VLOOKUP($A47,'Occupancy Raw Data'!$B$8:$BE$45,'Occupancy Raw Data'!AA$3,FALSE)</f>
        <v>-0.73868663386245903</v>
      </c>
      <c r="T47" s="48">
        <f>VLOOKUP($A47,'Occupancy Raw Data'!$B$8:$BE$45,'Occupancy Raw Data'!AB$3,FALSE)</f>
        <v>-0.94921833205461403</v>
      </c>
      <c r="U47" s="49">
        <f>VLOOKUP($A47,'Occupancy Raw Data'!$B$8:$BE$45,'Occupancy Raw Data'!AC$3,FALSE)</f>
        <v>-0.84373333129490802</v>
      </c>
      <c r="V47" s="50">
        <f>VLOOKUP($A47,'Occupancy Raw Data'!$B$8:$BE$45,'Occupancy Raw Data'!AE$3,FALSE)</f>
        <v>0.18683113858053199</v>
      </c>
      <c r="X47" s="51">
        <f>VLOOKUP($A47,'ADR Raw Data'!$B$6:$BE$43,'ADR Raw Data'!G$1,FALSE)</f>
        <v>107.95297082059101</v>
      </c>
      <c r="Y47" s="52">
        <f>VLOOKUP($A47,'ADR Raw Data'!$B$6:$BE$43,'ADR Raw Data'!H$1,FALSE)</f>
        <v>115.77985412426</v>
      </c>
      <c r="Z47" s="52">
        <f>VLOOKUP($A47,'ADR Raw Data'!$B$6:$BE$43,'ADR Raw Data'!I$1,FALSE)</f>
        <v>119.55544648372</v>
      </c>
      <c r="AA47" s="52">
        <f>VLOOKUP($A47,'ADR Raw Data'!$B$6:$BE$43,'ADR Raw Data'!J$1,FALSE)</f>
        <v>121.668355665986</v>
      </c>
      <c r="AB47" s="52">
        <f>VLOOKUP($A47,'ADR Raw Data'!$B$6:$BE$43,'ADR Raw Data'!K$1,FALSE)</f>
        <v>128.40346169345801</v>
      </c>
      <c r="AC47" s="53">
        <f>VLOOKUP($A47,'ADR Raw Data'!$B$6:$BE$43,'ADR Raw Data'!L$1,FALSE)</f>
        <v>119.41300894413</v>
      </c>
      <c r="AD47" s="52">
        <f>VLOOKUP($A47,'ADR Raw Data'!$B$6:$BE$43,'ADR Raw Data'!N$1,FALSE)</f>
        <v>154.26345922187801</v>
      </c>
      <c r="AE47" s="52">
        <f>VLOOKUP($A47,'ADR Raw Data'!$B$6:$BE$43,'ADR Raw Data'!O$1,FALSE)</f>
        <v>152.031715128184</v>
      </c>
      <c r="AF47" s="53">
        <f>VLOOKUP($A47,'ADR Raw Data'!$B$6:$BE$43,'ADR Raw Data'!P$1,FALSE)</f>
        <v>153.15109491733</v>
      </c>
      <c r="AG47" s="54">
        <f>VLOOKUP($A47,'ADR Raw Data'!$B$6:$BE$43,'ADR Raw Data'!R$1,FALSE)</f>
        <v>130.225917949456</v>
      </c>
      <c r="AI47" s="47">
        <f>VLOOKUP($A47,'ADR Raw Data'!$B$6:$BE$43,'ADR Raw Data'!T$1,FALSE)</f>
        <v>2.2654525498321498</v>
      </c>
      <c r="AJ47" s="48">
        <f>VLOOKUP($A47,'ADR Raw Data'!$B$6:$BE$43,'ADR Raw Data'!U$1,FALSE)</f>
        <v>2.7559068582083701</v>
      </c>
      <c r="AK47" s="48">
        <f>VLOOKUP($A47,'ADR Raw Data'!$B$6:$BE$43,'ADR Raw Data'!V$1,FALSE)</f>
        <v>2.4181584249659598</v>
      </c>
      <c r="AL47" s="48">
        <f>VLOOKUP($A47,'ADR Raw Data'!$B$6:$BE$43,'ADR Raw Data'!W$1,FALSE)</f>
        <v>2.8051220958754399</v>
      </c>
      <c r="AM47" s="48">
        <f>VLOOKUP($A47,'ADR Raw Data'!$B$6:$BE$43,'ADR Raw Data'!X$1,FALSE)</f>
        <v>4.4100678468693602</v>
      </c>
      <c r="AN47" s="49">
        <f>VLOOKUP($A47,'ADR Raw Data'!$B$6:$BE$43,'ADR Raw Data'!Y$1,FALSE)</f>
        <v>3.04028661448364</v>
      </c>
      <c r="AO47" s="48">
        <f>VLOOKUP($A47,'ADR Raw Data'!$B$6:$BE$43,'ADR Raw Data'!AA$1,FALSE)</f>
        <v>3.5831969053048098</v>
      </c>
      <c r="AP47" s="48">
        <f>VLOOKUP($A47,'ADR Raw Data'!$B$6:$BE$43,'ADR Raw Data'!AB$1,FALSE)</f>
        <v>3.0941504063568002</v>
      </c>
      <c r="AQ47" s="49">
        <f>VLOOKUP($A47,'ADR Raw Data'!$B$6:$BE$43,'ADR Raw Data'!AC$1,FALSE)</f>
        <v>3.34118513151122</v>
      </c>
      <c r="AR47" s="50">
        <f>VLOOKUP($A47,'ADR Raw Data'!$B$6:$BE$43,'ADR Raw Data'!AE$1,FALSE)</f>
        <v>3.0656298724981599</v>
      </c>
      <c r="AS47" s="40"/>
      <c r="AT47" s="51">
        <f>VLOOKUP($A47,'RevPAR Raw Data'!$B$6:$BE$43,'RevPAR Raw Data'!G$1,FALSE)</f>
        <v>52.636756546860902</v>
      </c>
      <c r="AU47" s="52">
        <f>VLOOKUP($A47,'RevPAR Raw Data'!$B$6:$BE$43,'RevPAR Raw Data'!H$1,FALSE)</f>
        <v>74.213336336243003</v>
      </c>
      <c r="AV47" s="52">
        <f>VLOOKUP($A47,'RevPAR Raw Data'!$B$6:$BE$43,'RevPAR Raw Data'!I$1,FALSE)</f>
        <v>84.180166816812104</v>
      </c>
      <c r="AW47" s="52">
        <f>VLOOKUP($A47,'RevPAR Raw Data'!$B$6:$BE$43,'RevPAR Raw Data'!J$1,FALSE)</f>
        <v>85.184101146283098</v>
      </c>
      <c r="AX47" s="52">
        <f>VLOOKUP($A47,'RevPAR Raw Data'!$B$6:$BE$43,'RevPAR Raw Data'!K$1,FALSE)</f>
        <v>89.081871019850198</v>
      </c>
      <c r="AY47" s="53">
        <f>VLOOKUP($A47,'RevPAR Raw Data'!$B$6:$BE$43,'RevPAR Raw Data'!L$1,FALSE)</f>
        <v>77.059246373209902</v>
      </c>
      <c r="AZ47" s="52">
        <f>VLOOKUP($A47,'RevPAR Raw Data'!$B$6:$BE$43,'RevPAR Raw Data'!N$1,FALSE)</f>
        <v>117.75222018576601</v>
      </c>
      <c r="BA47" s="52">
        <f>VLOOKUP($A47,'RevPAR Raw Data'!$B$6:$BE$43,'RevPAR Raw Data'!O$1,FALSE)</f>
        <v>115.321376161038</v>
      </c>
      <c r="BB47" s="53">
        <f>VLOOKUP($A47,'RevPAR Raw Data'!$B$6:$BE$43,'RevPAR Raw Data'!P$1,FALSE)</f>
        <v>116.536798173402</v>
      </c>
      <c r="BC47" s="54">
        <f>VLOOKUP($A47,'RevPAR Raw Data'!$B$6:$BE$43,'RevPAR Raw Data'!R$1,FALSE)</f>
        <v>88.338546887550606</v>
      </c>
      <c r="BE47" s="47">
        <f>VLOOKUP($A47,'RevPAR Raw Data'!$B$6:$BE$43,'RevPAR Raw Data'!T$1,FALSE)</f>
        <v>0.15385640675593301</v>
      </c>
      <c r="BF47" s="48">
        <f>VLOOKUP($A47,'RevPAR Raw Data'!$B$6:$BE$43,'RevPAR Raw Data'!U$1,FALSE)</f>
        <v>3.6401465930869299</v>
      </c>
      <c r="BG47" s="48">
        <f>VLOOKUP($A47,'RevPAR Raw Data'!$B$6:$BE$43,'RevPAR Raw Data'!V$1,FALSE)</f>
        <v>5.0043977295472502</v>
      </c>
      <c r="BH47" s="48">
        <f>VLOOKUP($A47,'RevPAR Raw Data'!$B$6:$BE$43,'RevPAR Raw Data'!W$1,FALSE)</f>
        <v>3.81150062219589</v>
      </c>
      <c r="BI47" s="48">
        <f>VLOOKUP($A47,'RevPAR Raw Data'!$B$6:$BE$43,'RevPAR Raw Data'!X$1,FALSE)</f>
        <v>4.7856409155510002</v>
      </c>
      <c r="BJ47" s="49">
        <f>VLOOKUP($A47,'RevPAR Raw Data'!$B$6:$BE$43,'RevPAR Raw Data'!Y$1,FALSE)</f>
        <v>3.7413515773660402</v>
      </c>
      <c r="BK47" s="48">
        <f>VLOOKUP($A47,'RevPAR Raw Data'!$B$6:$BE$43,'RevPAR Raw Data'!AA$1,FALSE)</f>
        <v>2.81804167483789</v>
      </c>
      <c r="BL47" s="48">
        <f>VLOOKUP($A47,'RevPAR Raw Data'!$B$6:$BE$43,'RevPAR Raw Data'!AB$1,FALSE)</f>
        <v>2.1155618314237001</v>
      </c>
      <c r="BM47" s="49">
        <f>VLOOKUP($A47,'RevPAR Raw Data'!$B$6:$BE$43,'RevPAR Raw Data'!AC$1,FALSE)</f>
        <v>2.4692611076014801</v>
      </c>
      <c r="BN47" s="50">
        <f>VLOOKUP($A47,'RevPAR Raw Data'!$B$6:$BE$43,'RevPAR Raw Data'!AE$1,FALSE)</f>
        <v>3.25818856227415</v>
      </c>
    </row>
    <row r="48" spans="1:66" x14ac:dyDescent="0.25">
      <c r="A48" s="63" t="s">
        <v>78</v>
      </c>
      <c r="B48" s="47">
        <f>VLOOKUP($A48,'Occupancy Raw Data'!$B$8:$BE$45,'Occupancy Raw Data'!G$3,FALSE)</f>
        <v>52.344350499615601</v>
      </c>
      <c r="C48" s="48">
        <f>VLOOKUP($A48,'Occupancy Raw Data'!$B$8:$BE$45,'Occupancy Raw Data'!H$3,FALSE)</f>
        <v>71.176018447348099</v>
      </c>
      <c r="D48" s="48">
        <f>VLOOKUP($A48,'Occupancy Raw Data'!$B$8:$BE$45,'Occupancy Raw Data'!I$3,FALSE)</f>
        <v>73.635664873174406</v>
      </c>
      <c r="E48" s="48">
        <f>VLOOKUP($A48,'Occupancy Raw Data'!$B$8:$BE$45,'Occupancy Raw Data'!J$3,FALSE)</f>
        <v>71.714066102997606</v>
      </c>
      <c r="F48" s="48">
        <f>VLOOKUP($A48,'Occupancy Raw Data'!$B$8:$BE$45,'Occupancy Raw Data'!K$3,FALSE)</f>
        <v>69.869331283627901</v>
      </c>
      <c r="G48" s="49">
        <f>VLOOKUP($A48,'Occupancy Raw Data'!$B$8:$BE$45,'Occupancy Raw Data'!L$3,FALSE)</f>
        <v>67.747886241352802</v>
      </c>
      <c r="H48" s="48">
        <f>VLOOKUP($A48,'Occupancy Raw Data'!$B$8:$BE$45,'Occupancy Raw Data'!N$3,FALSE)</f>
        <v>73.866256725595605</v>
      </c>
      <c r="I48" s="48">
        <f>VLOOKUP($A48,'Occupancy Raw Data'!$B$8:$BE$45,'Occupancy Raw Data'!O$3,FALSE)</f>
        <v>75.941583397386594</v>
      </c>
      <c r="J48" s="49">
        <f>VLOOKUP($A48,'Occupancy Raw Data'!$B$8:$BE$45,'Occupancy Raw Data'!P$3,FALSE)</f>
        <v>74.903920061491107</v>
      </c>
      <c r="K48" s="50">
        <f>VLOOKUP($A48,'Occupancy Raw Data'!$B$8:$BE$45,'Occupancy Raw Data'!R$3,FALSE)</f>
        <v>69.792467332820905</v>
      </c>
      <c r="M48" s="47">
        <f>VLOOKUP($A48,'Occupancy Raw Data'!$B$8:$BE$45,'Occupancy Raw Data'!T$3,FALSE)</f>
        <v>12.0065789473684</v>
      </c>
      <c r="N48" s="48">
        <f>VLOOKUP($A48,'Occupancy Raw Data'!$B$8:$BE$45,'Occupancy Raw Data'!U$3,FALSE)</f>
        <v>19.638242894056798</v>
      </c>
      <c r="O48" s="48">
        <f>VLOOKUP($A48,'Occupancy Raw Data'!$B$8:$BE$45,'Occupancy Raw Data'!V$3,FALSE)</f>
        <v>13.6417556346381</v>
      </c>
      <c r="P48" s="48">
        <f>VLOOKUP($A48,'Occupancy Raw Data'!$B$8:$BE$45,'Occupancy Raw Data'!W$3,FALSE)</f>
        <v>11.3365155131264</v>
      </c>
      <c r="Q48" s="48">
        <f>VLOOKUP($A48,'Occupancy Raw Data'!$B$8:$BE$45,'Occupancy Raw Data'!X$3,FALSE)</f>
        <v>9.7826086956521703</v>
      </c>
      <c r="R48" s="49">
        <f>VLOOKUP($A48,'Occupancy Raw Data'!$B$8:$BE$45,'Occupancy Raw Data'!Y$3,FALSE)</f>
        <v>13.2613723978411</v>
      </c>
      <c r="S48" s="48">
        <f>VLOOKUP($A48,'Occupancy Raw Data'!$B$8:$BE$45,'Occupancy Raw Data'!AA$3,FALSE)</f>
        <v>4.3431053203040104</v>
      </c>
      <c r="T48" s="48">
        <f>VLOOKUP($A48,'Occupancy Raw Data'!$B$8:$BE$45,'Occupancy Raw Data'!AB$3,FALSE)</f>
        <v>10.144927536231799</v>
      </c>
      <c r="U48" s="49">
        <f>VLOOKUP($A48,'Occupancy Raw Data'!$B$8:$BE$45,'Occupancy Raw Data'!AC$3,FALSE)</f>
        <v>7.2057205720572002</v>
      </c>
      <c r="V48" s="50">
        <f>VLOOKUP($A48,'Occupancy Raw Data'!$B$8:$BE$45,'Occupancy Raw Data'!AE$3,FALSE)</f>
        <v>11.332983009283501</v>
      </c>
      <c r="X48" s="51">
        <f>VLOOKUP($A48,'ADR Raw Data'!$B$6:$BE$43,'ADR Raw Data'!G$1,FALSE)</f>
        <v>100.426284875183</v>
      </c>
      <c r="Y48" s="52">
        <f>VLOOKUP($A48,'ADR Raw Data'!$B$6:$BE$43,'ADR Raw Data'!H$1,FALSE)</f>
        <v>107.177796976241</v>
      </c>
      <c r="Z48" s="52">
        <f>VLOOKUP($A48,'ADR Raw Data'!$B$6:$BE$43,'ADR Raw Data'!I$1,FALSE)</f>
        <v>104.163371607515</v>
      </c>
      <c r="AA48" s="52">
        <f>VLOOKUP($A48,'ADR Raw Data'!$B$6:$BE$43,'ADR Raw Data'!J$1,FALSE)</f>
        <v>103.033536977491</v>
      </c>
      <c r="AB48" s="52">
        <f>VLOOKUP($A48,'ADR Raw Data'!$B$6:$BE$43,'ADR Raw Data'!K$1,FALSE)</f>
        <v>108.60321232123199</v>
      </c>
      <c r="AC48" s="53">
        <f>VLOOKUP($A48,'ADR Raw Data'!$B$6:$BE$43,'ADR Raw Data'!L$1,FALSE)</f>
        <v>104.89586113001999</v>
      </c>
      <c r="AD48" s="52">
        <f>VLOOKUP($A48,'ADR Raw Data'!$B$6:$BE$43,'ADR Raw Data'!N$1,FALSE)</f>
        <v>130.70646201873001</v>
      </c>
      <c r="AE48" s="52">
        <f>VLOOKUP($A48,'ADR Raw Data'!$B$6:$BE$43,'ADR Raw Data'!O$1,FALSE)</f>
        <v>130.633350202429</v>
      </c>
      <c r="AF48" s="53">
        <f>VLOOKUP($A48,'ADR Raw Data'!$B$6:$BE$43,'ADR Raw Data'!P$1,FALSE)</f>
        <v>130.669399692149</v>
      </c>
      <c r="AG48" s="54">
        <f>VLOOKUP($A48,'ADR Raw Data'!$B$6:$BE$43,'ADR Raw Data'!R$1,FALSE)</f>
        <v>112.79904342353601</v>
      </c>
      <c r="AI48" s="47">
        <f>VLOOKUP($A48,'ADR Raw Data'!$B$6:$BE$43,'ADR Raw Data'!T$1,FALSE)</f>
        <v>-8.0685029763535905</v>
      </c>
      <c r="AJ48" s="48">
        <f>VLOOKUP($A48,'ADR Raw Data'!$B$6:$BE$43,'ADR Raw Data'!U$1,FALSE)</f>
        <v>-5.3975351201578299</v>
      </c>
      <c r="AK48" s="48">
        <f>VLOOKUP($A48,'ADR Raw Data'!$B$6:$BE$43,'ADR Raw Data'!V$1,FALSE)</f>
        <v>-9.4538275289120595</v>
      </c>
      <c r="AL48" s="48">
        <f>VLOOKUP($A48,'ADR Raw Data'!$B$6:$BE$43,'ADR Raw Data'!W$1,FALSE)</f>
        <v>-9.9253276971738398</v>
      </c>
      <c r="AM48" s="48">
        <f>VLOOKUP($A48,'ADR Raw Data'!$B$6:$BE$43,'ADR Raw Data'!X$1,FALSE)</f>
        <v>-4.1235115012385997</v>
      </c>
      <c r="AN48" s="49">
        <f>VLOOKUP($A48,'ADR Raw Data'!$B$6:$BE$43,'ADR Raw Data'!Y$1,FALSE)</f>
        <v>-7.3926824601812804</v>
      </c>
      <c r="AO48" s="48">
        <f>VLOOKUP($A48,'ADR Raw Data'!$B$6:$BE$43,'ADR Raw Data'!AA$1,FALSE)</f>
        <v>2.21483655797755</v>
      </c>
      <c r="AP48" s="48">
        <f>VLOOKUP($A48,'ADR Raw Data'!$B$6:$BE$43,'ADR Raw Data'!AB$1,FALSE)</f>
        <v>0.64482706777766596</v>
      </c>
      <c r="AQ48" s="49">
        <f>VLOOKUP($A48,'ADR Raw Data'!$B$6:$BE$43,'ADR Raw Data'!AC$1,FALSE)</f>
        <v>1.4335717725881001</v>
      </c>
      <c r="AR48" s="50">
        <f>VLOOKUP($A48,'ADR Raw Data'!$B$6:$BE$43,'ADR Raw Data'!AE$1,FALSE)</f>
        <v>-4.5873563498154697</v>
      </c>
      <c r="AS48" s="40"/>
      <c r="AT48" s="51">
        <f>VLOOKUP($A48,'RevPAR Raw Data'!$B$6:$BE$43,'RevPAR Raw Data'!G$1,FALSE)</f>
        <v>52.567486548808603</v>
      </c>
      <c r="AU48" s="52">
        <f>VLOOKUP($A48,'RevPAR Raw Data'!$B$6:$BE$43,'RevPAR Raw Data'!H$1,FALSE)</f>
        <v>76.284888547271294</v>
      </c>
      <c r="AV48" s="52">
        <f>VLOOKUP($A48,'RevPAR Raw Data'!$B$6:$BE$43,'RevPAR Raw Data'!I$1,FALSE)</f>
        <v>76.701391237509597</v>
      </c>
      <c r="AW48" s="52">
        <f>VLOOKUP($A48,'RevPAR Raw Data'!$B$6:$BE$43,'RevPAR Raw Data'!J$1,FALSE)</f>
        <v>73.889538816295101</v>
      </c>
      <c r="AX48" s="52">
        <f>VLOOKUP($A48,'RevPAR Raw Data'!$B$6:$BE$43,'RevPAR Raw Data'!K$1,FALSE)</f>
        <v>75.880338201383495</v>
      </c>
      <c r="AY48" s="53">
        <f>VLOOKUP($A48,'RevPAR Raw Data'!$B$6:$BE$43,'RevPAR Raw Data'!L$1,FALSE)</f>
        <v>71.064728670253601</v>
      </c>
      <c r="AZ48" s="52">
        <f>VLOOKUP($A48,'RevPAR Raw Data'!$B$6:$BE$43,'RevPAR Raw Data'!N$1,FALSE)</f>
        <v>96.547970791698603</v>
      </c>
      <c r="BA48" s="52">
        <f>VLOOKUP($A48,'RevPAR Raw Data'!$B$6:$BE$43,'RevPAR Raw Data'!O$1,FALSE)</f>
        <v>99.205034588777806</v>
      </c>
      <c r="BB48" s="53">
        <f>VLOOKUP($A48,'RevPAR Raw Data'!$B$6:$BE$43,'RevPAR Raw Data'!P$1,FALSE)</f>
        <v>97.876502690238198</v>
      </c>
      <c r="BC48" s="54">
        <f>VLOOKUP($A48,'RevPAR Raw Data'!$B$6:$BE$43,'RevPAR Raw Data'!R$1,FALSE)</f>
        <v>78.7252355331064</v>
      </c>
      <c r="BE48" s="47">
        <f>VLOOKUP($A48,'RevPAR Raw Data'!$B$6:$BE$43,'RevPAR Raw Data'!T$1,FALSE)</f>
        <v>2.9693247912881602</v>
      </c>
      <c r="BF48" s="48">
        <f>VLOOKUP($A48,'RevPAR Raw Data'!$B$6:$BE$43,'RevPAR Raw Data'!U$1,FALSE)</f>
        <v>13.1807267167103</v>
      </c>
      <c r="BG48" s="48">
        <f>VLOOKUP($A48,'RevPAR Raw Data'!$B$6:$BE$43,'RevPAR Raw Data'!V$1,FALSE)</f>
        <v>2.8982600561117802</v>
      </c>
      <c r="BH48" s="48">
        <f>VLOOKUP($A48,'RevPAR Raw Data'!$B$6:$BE$43,'RevPAR Raw Data'!W$1,FALSE)</f>
        <v>0.286001501833893</v>
      </c>
      <c r="BI48" s="48">
        <f>VLOOKUP($A48,'RevPAR Raw Data'!$B$6:$BE$43,'RevPAR Raw Data'!X$1,FALSE)</f>
        <v>5.2557101997271802</v>
      </c>
      <c r="BJ48" s="49">
        <f>VLOOKUP($A48,'RevPAR Raw Data'!$B$6:$BE$43,'RevPAR Raw Data'!Y$1,FALSE)</f>
        <v>4.8883187864253603</v>
      </c>
      <c r="BK48" s="48">
        <f>VLOOKUP($A48,'RevPAR Raw Data'!$B$6:$BE$43,'RevPAR Raw Data'!AA$1,FALSE)</f>
        <v>6.65413456266712</v>
      </c>
      <c r="BL48" s="48">
        <f>VLOOKUP($A48,'RevPAR Raw Data'!$B$6:$BE$43,'RevPAR Raw Data'!AB$1,FALSE)</f>
        <v>10.8551718427696</v>
      </c>
      <c r="BM48" s="49">
        <f>VLOOKUP($A48,'RevPAR Raw Data'!$B$6:$BE$43,'RevPAR Raw Data'!AC$1,FALSE)</f>
        <v>8.7425915207778999</v>
      </c>
      <c r="BN48" s="50">
        <f>VLOOKUP($A48,'RevPAR Raw Data'!$B$6:$BE$43,'RevPAR Raw Data'!AE$1,FALSE)</f>
        <v>6.2257423437682302</v>
      </c>
    </row>
    <row r="49" spans="1:66" x14ac:dyDescent="0.25">
      <c r="A49" s="63" t="s">
        <v>79</v>
      </c>
      <c r="B49" s="47">
        <f>VLOOKUP($A49,'Occupancy Raw Data'!$B$8:$BE$45,'Occupancy Raw Data'!G$3,FALSE)</f>
        <v>38.826631509558297</v>
      </c>
      <c r="C49" s="48">
        <f>VLOOKUP($A49,'Occupancy Raw Data'!$B$8:$BE$45,'Occupancy Raw Data'!H$3,FALSE)</f>
        <v>52.537903757415897</v>
      </c>
      <c r="D49" s="48">
        <f>VLOOKUP($A49,'Occupancy Raw Data'!$B$8:$BE$45,'Occupancy Raw Data'!I$3,FALSE)</f>
        <v>56.624917600527297</v>
      </c>
      <c r="E49" s="48">
        <f>VLOOKUP($A49,'Occupancy Raw Data'!$B$8:$BE$45,'Occupancy Raw Data'!J$3,FALSE)</f>
        <v>57.877389584706599</v>
      </c>
      <c r="F49" s="48">
        <f>VLOOKUP($A49,'Occupancy Raw Data'!$B$8:$BE$45,'Occupancy Raw Data'!K$3,FALSE)</f>
        <v>56.097560975609703</v>
      </c>
      <c r="G49" s="49">
        <f>VLOOKUP($A49,'Occupancy Raw Data'!$B$8:$BE$45,'Occupancy Raw Data'!L$3,FALSE)</f>
        <v>52.392880685563597</v>
      </c>
      <c r="H49" s="48">
        <f>VLOOKUP($A49,'Occupancy Raw Data'!$B$8:$BE$45,'Occupancy Raw Data'!N$3,FALSE)</f>
        <v>67.699406723796898</v>
      </c>
      <c r="I49" s="48">
        <f>VLOOKUP($A49,'Occupancy Raw Data'!$B$8:$BE$45,'Occupancy Raw Data'!O$3,FALSE)</f>
        <v>66.974291364535205</v>
      </c>
      <c r="J49" s="49">
        <f>VLOOKUP($A49,'Occupancy Raw Data'!$B$8:$BE$45,'Occupancy Raw Data'!P$3,FALSE)</f>
        <v>67.336849044166101</v>
      </c>
      <c r="K49" s="50">
        <f>VLOOKUP($A49,'Occupancy Raw Data'!$B$8:$BE$45,'Occupancy Raw Data'!R$3,FALSE)</f>
        <v>56.662585930878599</v>
      </c>
      <c r="M49" s="47">
        <f>VLOOKUP($A49,'Occupancy Raw Data'!$B$8:$BE$45,'Occupancy Raw Data'!T$3,FALSE)</f>
        <v>-6.3593004769475296</v>
      </c>
      <c r="N49" s="48">
        <f>VLOOKUP($A49,'Occupancy Raw Data'!$B$8:$BE$45,'Occupancy Raw Data'!U$3,FALSE)</f>
        <v>5.28401585204755</v>
      </c>
      <c r="O49" s="48">
        <f>VLOOKUP($A49,'Occupancy Raw Data'!$B$8:$BE$45,'Occupancy Raw Data'!V$3,FALSE)</f>
        <v>6.8407960199004902</v>
      </c>
      <c r="P49" s="48">
        <f>VLOOKUP($A49,'Occupancy Raw Data'!$B$8:$BE$45,'Occupancy Raw Data'!W$3,FALSE)</f>
        <v>9.8873591989987393</v>
      </c>
      <c r="Q49" s="48">
        <f>VLOOKUP($A49,'Occupancy Raw Data'!$B$8:$BE$45,'Occupancy Raw Data'!X$3,FALSE)</f>
        <v>6.9095477386934601</v>
      </c>
      <c r="R49" s="49">
        <f>VLOOKUP($A49,'Occupancy Raw Data'!$B$8:$BE$45,'Occupancy Raw Data'!Y$3,FALSE)</f>
        <v>4.9933949801849398</v>
      </c>
      <c r="S49" s="48">
        <f>VLOOKUP($A49,'Occupancy Raw Data'!$B$8:$BE$45,'Occupancy Raw Data'!AA$3,FALSE)</f>
        <v>7.8781512605042003</v>
      </c>
      <c r="T49" s="48">
        <f>VLOOKUP($A49,'Occupancy Raw Data'!$B$8:$BE$45,'Occupancy Raw Data'!AB$3,FALSE)</f>
        <v>1.09452736318407</v>
      </c>
      <c r="U49" s="49">
        <f>VLOOKUP($A49,'Occupancy Raw Data'!$B$8:$BE$45,'Occupancy Raw Data'!AC$3,FALSE)</f>
        <v>4.3944813490035699</v>
      </c>
      <c r="V49" s="50">
        <f>VLOOKUP($A49,'Occupancy Raw Data'!$B$8:$BE$45,'Occupancy Raw Data'!AE$3,FALSE)</f>
        <v>4.7892720306513397</v>
      </c>
      <c r="X49" s="51">
        <f>VLOOKUP($A49,'ADR Raw Data'!$B$6:$BE$43,'ADR Raw Data'!G$1,FALSE)</f>
        <v>95.976604414261402</v>
      </c>
      <c r="Y49" s="52">
        <f>VLOOKUP($A49,'ADR Raw Data'!$B$6:$BE$43,'ADR Raw Data'!H$1,FALSE)</f>
        <v>99.7664366373902</v>
      </c>
      <c r="Z49" s="52">
        <f>VLOOKUP($A49,'ADR Raw Data'!$B$6:$BE$43,'ADR Raw Data'!I$1,FALSE)</f>
        <v>100.976216530849</v>
      </c>
      <c r="AA49" s="52">
        <f>VLOOKUP($A49,'ADR Raw Data'!$B$6:$BE$43,'ADR Raw Data'!J$1,FALSE)</f>
        <v>102.47701594533</v>
      </c>
      <c r="AB49" s="52">
        <f>VLOOKUP($A49,'ADR Raw Data'!$B$6:$BE$43,'ADR Raw Data'!K$1,FALSE)</f>
        <v>102.58412455934101</v>
      </c>
      <c r="AC49" s="53">
        <f>VLOOKUP($A49,'ADR Raw Data'!$B$6:$BE$43,'ADR Raw Data'!L$1,FALSE)</f>
        <v>100.668482637141</v>
      </c>
      <c r="AD49" s="52">
        <f>VLOOKUP($A49,'ADR Raw Data'!$B$6:$BE$43,'ADR Raw Data'!N$1,FALSE)</f>
        <v>125.295481986368</v>
      </c>
      <c r="AE49" s="52">
        <f>VLOOKUP($A49,'ADR Raw Data'!$B$6:$BE$43,'ADR Raw Data'!O$1,FALSE)</f>
        <v>123.58968503937</v>
      </c>
      <c r="AF49" s="53">
        <f>VLOOKUP($A49,'ADR Raw Data'!$B$6:$BE$43,'ADR Raw Data'!P$1,FALSE)</f>
        <v>124.447175721977</v>
      </c>
      <c r="AG49" s="54">
        <f>VLOOKUP($A49,'ADR Raw Data'!$B$6:$BE$43,'ADR Raw Data'!R$1,FALSE)</f>
        <v>108.7422519528</v>
      </c>
      <c r="AI49" s="47">
        <f>VLOOKUP($A49,'ADR Raw Data'!$B$6:$BE$43,'ADR Raw Data'!T$1,FALSE)</f>
        <v>-11.8191311421939</v>
      </c>
      <c r="AJ49" s="48">
        <f>VLOOKUP($A49,'ADR Raw Data'!$B$6:$BE$43,'ADR Raw Data'!U$1,FALSE)</f>
        <v>-6.1170596508075201</v>
      </c>
      <c r="AK49" s="48">
        <f>VLOOKUP($A49,'ADR Raw Data'!$B$6:$BE$43,'ADR Raw Data'!V$1,FALSE)</f>
        <v>-4.2772819697046396</v>
      </c>
      <c r="AL49" s="48">
        <f>VLOOKUP($A49,'ADR Raw Data'!$B$6:$BE$43,'ADR Raw Data'!W$1,FALSE)</f>
        <v>-4.0046523997109897</v>
      </c>
      <c r="AM49" s="48">
        <f>VLOOKUP($A49,'ADR Raw Data'!$B$6:$BE$43,'ADR Raw Data'!X$1,FALSE)</f>
        <v>-5.6251260207581604</v>
      </c>
      <c r="AN49" s="49">
        <f>VLOOKUP($A49,'ADR Raw Data'!$B$6:$BE$43,'ADR Raw Data'!Y$1,FALSE)</f>
        <v>-6.04287365640426</v>
      </c>
      <c r="AO49" s="48">
        <f>VLOOKUP($A49,'ADR Raw Data'!$B$6:$BE$43,'ADR Raw Data'!AA$1,FALSE)</f>
        <v>-10.1556465288186</v>
      </c>
      <c r="AP49" s="48">
        <f>VLOOKUP($A49,'ADR Raw Data'!$B$6:$BE$43,'ADR Raw Data'!AB$1,FALSE)</f>
        <v>-11.2772769251258</v>
      </c>
      <c r="AQ49" s="49">
        <f>VLOOKUP($A49,'ADR Raw Data'!$B$6:$BE$43,'ADR Raw Data'!AC$1,FALSE)</f>
        <v>-10.7114615265849</v>
      </c>
      <c r="AR49" s="50">
        <f>VLOOKUP($A49,'ADR Raw Data'!$B$6:$BE$43,'ADR Raw Data'!AE$1,FALSE)</f>
        <v>-7.9460759968923398</v>
      </c>
      <c r="AS49" s="40"/>
      <c r="AT49" s="51">
        <f>VLOOKUP($A49,'RevPAR Raw Data'!$B$6:$BE$43,'RevPAR Raw Data'!G$1,FALSE)</f>
        <v>37.2644825313117</v>
      </c>
      <c r="AU49" s="52">
        <f>VLOOKUP($A49,'RevPAR Raw Data'!$B$6:$BE$43,'RevPAR Raw Data'!H$1,FALSE)</f>
        <v>52.415194462755402</v>
      </c>
      <c r="AV49" s="52">
        <f>VLOOKUP($A49,'RevPAR Raw Data'!$B$6:$BE$43,'RevPAR Raw Data'!I$1,FALSE)</f>
        <v>57.177699406723697</v>
      </c>
      <c r="AW49" s="52">
        <f>VLOOKUP($A49,'RevPAR Raw Data'!$B$6:$BE$43,'RevPAR Raw Data'!J$1,FALSE)</f>
        <v>59.3110217534607</v>
      </c>
      <c r="AX49" s="52">
        <f>VLOOKUP($A49,'RevPAR Raw Data'!$B$6:$BE$43,'RevPAR Raw Data'!K$1,FALSE)</f>
        <v>57.547191825972298</v>
      </c>
      <c r="AY49" s="53">
        <f>VLOOKUP($A49,'RevPAR Raw Data'!$B$6:$BE$43,'RevPAR Raw Data'!L$1,FALSE)</f>
        <v>52.743117996044802</v>
      </c>
      <c r="AZ49" s="52">
        <f>VLOOKUP($A49,'RevPAR Raw Data'!$B$6:$BE$43,'RevPAR Raw Data'!N$1,FALSE)</f>
        <v>84.824297956492998</v>
      </c>
      <c r="BA49" s="52">
        <f>VLOOKUP($A49,'RevPAR Raw Data'!$B$6:$BE$43,'RevPAR Raw Data'!O$1,FALSE)</f>
        <v>82.773315754779105</v>
      </c>
      <c r="BB49" s="53">
        <f>VLOOKUP($A49,'RevPAR Raw Data'!$B$6:$BE$43,'RevPAR Raw Data'!P$1,FALSE)</f>
        <v>83.798806855636101</v>
      </c>
      <c r="BC49" s="54">
        <f>VLOOKUP($A49,'RevPAR Raw Data'!$B$6:$BE$43,'RevPAR Raw Data'!R$1,FALSE)</f>
        <v>61.616171955928003</v>
      </c>
      <c r="BE49" s="47">
        <f>VLOOKUP($A49,'RevPAR Raw Data'!$B$6:$BE$43,'RevPAR Raw Data'!T$1,FALSE)</f>
        <v>-17.426817556044799</v>
      </c>
      <c r="BF49" s="48">
        <f>VLOOKUP($A49,'RevPAR Raw Data'!$B$6:$BE$43,'RevPAR Raw Data'!U$1,FALSE)</f>
        <v>-1.15627020038784</v>
      </c>
      <c r="BG49" s="48">
        <f>VLOOKUP($A49,'RevPAR Raw Data'!$B$6:$BE$43,'RevPAR Raw Data'!V$1,FALSE)</f>
        <v>2.2709139154523701</v>
      </c>
      <c r="BH49" s="48">
        <f>VLOOKUP($A49,'RevPAR Raw Data'!$B$6:$BE$43,'RevPAR Raw Data'!W$1,FALSE)</f>
        <v>5.486752431857</v>
      </c>
      <c r="BI49" s="48">
        <f>VLOOKUP($A49,'RevPAR Raw Data'!$B$6:$BE$43,'RevPAR Raw Data'!X$1,FALSE)</f>
        <v>0.89575095016934503</v>
      </c>
      <c r="BJ49" s="49">
        <f>VLOOKUP($A49,'RevPAR Raw Data'!$B$6:$BE$43,'RevPAR Raw Data'!Y$1,FALSE)</f>
        <v>-1.35122322603712</v>
      </c>
      <c r="BK49" s="48">
        <f>VLOOKUP($A49,'RevPAR Raw Data'!$B$6:$BE$43,'RevPAR Raw Data'!AA$1,FALSE)</f>
        <v>-3.0775724633369199</v>
      </c>
      <c r="BL49" s="48">
        <f>VLOOKUP($A49,'RevPAR Raw Data'!$B$6:$BE$43,'RevPAR Raw Data'!AB$1,FALSE)</f>
        <v>-10.3061824437093</v>
      </c>
      <c r="BM49" s="49">
        <f>VLOOKUP($A49,'RevPAR Raw Data'!$B$6:$BE$43,'RevPAR Raw Data'!AC$1,FALSE)</f>
        <v>-6.7876933565728299</v>
      </c>
      <c r="BN49" s="50">
        <f>VLOOKUP($A49,'RevPAR Raw Data'!$B$6:$BE$43,'RevPAR Raw Data'!AE$1,FALSE)</f>
        <v>-3.5373631614944601</v>
      </c>
    </row>
    <row r="50" spans="1:66" x14ac:dyDescent="0.25">
      <c r="A50" s="63" t="s">
        <v>80</v>
      </c>
      <c r="B50" s="47">
        <f>VLOOKUP($A50,'Occupancy Raw Data'!$B$8:$BE$45,'Occupancy Raw Data'!G$3,FALSE)</f>
        <v>54.866145766619702</v>
      </c>
      <c r="C50" s="48">
        <f>VLOOKUP($A50,'Occupancy Raw Data'!$B$8:$BE$45,'Occupancy Raw Data'!H$3,FALSE)</f>
        <v>60.527731522992099</v>
      </c>
      <c r="D50" s="48">
        <f>VLOOKUP($A50,'Occupancy Raw Data'!$B$8:$BE$45,'Occupancy Raw Data'!I$3,FALSE)</f>
        <v>63.840143460996501</v>
      </c>
      <c r="E50" s="48">
        <f>VLOOKUP($A50,'Occupancy Raw Data'!$B$8:$BE$45,'Occupancy Raw Data'!J$3,FALSE)</f>
        <v>65.4720122966568</v>
      </c>
      <c r="F50" s="48">
        <f>VLOOKUP($A50,'Occupancy Raw Data'!$B$8:$BE$45,'Occupancy Raw Data'!K$3,FALSE)</f>
        <v>71.669014986550494</v>
      </c>
      <c r="G50" s="49">
        <f>VLOOKUP($A50,'Occupancy Raw Data'!$B$8:$BE$45,'Occupancy Raw Data'!L$3,FALSE)</f>
        <v>63.275009606763099</v>
      </c>
      <c r="H50" s="48">
        <f>VLOOKUP($A50,'Occupancy Raw Data'!$B$8:$BE$45,'Occupancy Raw Data'!N$3,FALSE)</f>
        <v>80.607147431791901</v>
      </c>
      <c r="I50" s="48">
        <f>VLOOKUP($A50,'Occupancy Raw Data'!$B$8:$BE$45,'Occupancy Raw Data'!O$3,FALSE)</f>
        <v>83.076726015114602</v>
      </c>
      <c r="J50" s="49">
        <f>VLOOKUP($A50,'Occupancy Raw Data'!$B$8:$BE$45,'Occupancy Raw Data'!P$3,FALSE)</f>
        <v>81.841936723453301</v>
      </c>
      <c r="K50" s="50">
        <f>VLOOKUP($A50,'Occupancy Raw Data'!$B$8:$BE$45,'Occupancy Raw Data'!R$3,FALSE)</f>
        <v>68.579845925817395</v>
      </c>
      <c r="M50" s="47">
        <f>VLOOKUP($A50,'Occupancy Raw Data'!$B$8:$BE$45,'Occupancy Raw Data'!T$3,FALSE)</f>
        <v>13.544026327974899</v>
      </c>
      <c r="N50" s="48">
        <f>VLOOKUP($A50,'Occupancy Raw Data'!$B$8:$BE$45,'Occupancy Raw Data'!U$3,FALSE)</f>
        <v>6.6224980418644197</v>
      </c>
      <c r="O50" s="48">
        <f>VLOOKUP($A50,'Occupancy Raw Data'!$B$8:$BE$45,'Occupancy Raw Data'!V$3,FALSE)</f>
        <v>3.23019070215926</v>
      </c>
      <c r="P50" s="48">
        <f>VLOOKUP($A50,'Occupancy Raw Data'!$B$8:$BE$45,'Occupancy Raw Data'!W$3,FALSE)</f>
        <v>2.4848256412616099</v>
      </c>
      <c r="Q50" s="48">
        <f>VLOOKUP($A50,'Occupancy Raw Data'!$B$8:$BE$45,'Occupancy Raw Data'!X$3,FALSE)</f>
        <v>-0.28658784479926003</v>
      </c>
      <c r="R50" s="49">
        <f>VLOOKUP($A50,'Occupancy Raw Data'!$B$8:$BE$45,'Occupancy Raw Data'!Y$3,FALSE)</f>
        <v>4.5205106046501697</v>
      </c>
      <c r="S50" s="48">
        <f>VLOOKUP($A50,'Occupancy Raw Data'!$B$8:$BE$45,'Occupancy Raw Data'!AA$3,FALSE)</f>
        <v>-0.93581323294821495</v>
      </c>
      <c r="T50" s="48">
        <f>VLOOKUP($A50,'Occupancy Raw Data'!$B$8:$BE$45,'Occupancy Raw Data'!AB$3,FALSE)</f>
        <v>5.11657486711658E-2</v>
      </c>
      <c r="U50" s="49">
        <f>VLOOKUP($A50,'Occupancy Raw Data'!$B$8:$BE$45,'Occupancy Raw Data'!AC$3,FALSE)</f>
        <v>-0.43732398976151199</v>
      </c>
      <c r="V50" s="50">
        <f>VLOOKUP($A50,'Occupancy Raw Data'!$B$8:$BE$45,'Occupancy Raw Data'!AE$3,FALSE)</f>
        <v>2.77550652308117</v>
      </c>
      <c r="X50" s="51">
        <f>VLOOKUP($A50,'ADR Raw Data'!$B$6:$BE$43,'ADR Raw Data'!G$1,FALSE)</f>
        <v>108.11173040108299</v>
      </c>
      <c r="Y50" s="52">
        <f>VLOOKUP($A50,'ADR Raw Data'!$B$6:$BE$43,'ADR Raw Data'!H$1,FALSE)</f>
        <v>109.638349769331</v>
      </c>
      <c r="Z50" s="52">
        <f>VLOOKUP($A50,'ADR Raw Data'!$B$6:$BE$43,'ADR Raw Data'!I$1,FALSE)</f>
        <v>113.818723113964</v>
      </c>
      <c r="AA50" s="52">
        <f>VLOOKUP($A50,'ADR Raw Data'!$B$6:$BE$43,'ADR Raw Data'!J$1,FALSE)</f>
        <v>116.365020542317</v>
      </c>
      <c r="AB50" s="52">
        <f>VLOOKUP($A50,'ADR Raw Data'!$B$6:$BE$43,'ADR Raw Data'!K$1,FALSE)</f>
        <v>124.819064912782</v>
      </c>
      <c r="AC50" s="53">
        <f>VLOOKUP($A50,'ADR Raw Data'!$B$6:$BE$43,'ADR Raw Data'!L$1,FALSE)</f>
        <v>115.048104731289</v>
      </c>
      <c r="AD50" s="52">
        <f>VLOOKUP($A50,'ADR Raw Data'!$B$6:$BE$43,'ADR Raw Data'!N$1,FALSE)</f>
        <v>151.87979850627599</v>
      </c>
      <c r="AE50" s="52">
        <f>VLOOKUP($A50,'ADR Raw Data'!$B$6:$BE$43,'ADR Raw Data'!O$1,FALSE)</f>
        <v>154.334660951617</v>
      </c>
      <c r="AF50" s="53">
        <f>VLOOKUP($A50,'ADR Raw Data'!$B$6:$BE$43,'ADR Raw Data'!P$1,FALSE)</f>
        <v>153.12574858359099</v>
      </c>
      <c r="AG50" s="54">
        <f>VLOOKUP($A50,'ADR Raw Data'!$B$6:$BE$43,'ADR Raw Data'!R$1,FALSE)</f>
        <v>128.031294832729</v>
      </c>
      <c r="AI50" s="47">
        <f>VLOOKUP($A50,'ADR Raw Data'!$B$6:$BE$43,'ADR Raw Data'!T$1,FALSE)</f>
        <v>6.2332275285771397</v>
      </c>
      <c r="AJ50" s="48">
        <f>VLOOKUP($A50,'ADR Raw Data'!$B$6:$BE$43,'ADR Raw Data'!U$1,FALSE)</f>
        <v>4.4020779417820197</v>
      </c>
      <c r="AK50" s="48">
        <f>VLOOKUP($A50,'ADR Raw Data'!$B$6:$BE$43,'ADR Raw Data'!V$1,FALSE)</f>
        <v>3.1582665597411501</v>
      </c>
      <c r="AL50" s="48">
        <f>VLOOKUP($A50,'ADR Raw Data'!$B$6:$BE$43,'ADR Raw Data'!W$1,FALSE)</f>
        <v>4.4479870536528701</v>
      </c>
      <c r="AM50" s="48">
        <f>VLOOKUP($A50,'ADR Raw Data'!$B$6:$BE$43,'ADR Raw Data'!X$1,FALSE)</f>
        <v>1.06144852391448</v>
      </c>
      <c r="AN50" s="49">
        <f>VLOOKUP($A50,'ADR Raw Data'!$B$6:$BE$43,'ADR Raw Data'!Y$1,FALSE)</f>
        <v>3.3449560035029999</v>
      </c>
      <c r="AO50" s="48">
        <f>VLOOKUP($A50,'ADR Raw Data'!$B$6:$BE$43,'ADR Raw Data'!AA$1,FALSE)</f>
        <v>-1.9338760654603</v>
      </c>
      <c r="AP50" s="48">
        <f>VLOOKUP($A50,'ADR Raw Data'!$B$6:$BE$43,'ADR Raw Data'!AB$1,FALSE)</f>
        <v>-1.6960810585914801</v>
      </c>
      <c r="AQ50" s="49">
        <f>VLOOKUP($A50,'ADR Raw Data'!$B$6:$BE$43,'ADR Raw Data'!AC$1,FALSE)</f>
        <v>-1.80906406191169</v>
      </c>
      <c r="AR50" s="50">
        <f>VLOOKUP($A50,'ADR Raw Data'!$B$6:$BE$43,'ADR Raw Data'!AE$1,FALSE)</f>
        <v>0.78814216859026198</v>
      </c>
      <c r="AS50" s="40"/>
      <c r="AT50" s="51">
        <f>VLOOKUP($A50,'RevPAR Raw Data'!$B$6:$BE$43,'RevPAR Raw Data'!G$1,FALSE)</f>
        <v>59.316739592673201</v>
      </c>
      <c r="AU50" s="52">
        <f>VLOOKUP($A50,'RevPAR Raw Data'!$B$6:$BE$43,'RevPAR Raw Data'!H$1,FALSE)</f>
        <v>66.361605994620206</v>
      </c>
      <c r="AV50" s="52">
        <f>VLOOKUP($A50,'RevPAR Raw Data'!$B$6:$BE$43,'RevPAR Raw Data'!I$1,FALSE)</f>
        <v>72.662036121429395</v>
      </c>
      <c r="AW50" s="52">
        <f>VLOOKUP($A50,'RevPAR Raw Data'!$B$6:$BE$43,'RevPAR Raw Data'!J$1,FALSE)</f>
        <v>76.186520558473106</v>
      </c>
      <c r="AX50" s="52">
        <f>VLOOKUP($A50,'RevPAR Raw Data'!$B$6:$BE$43,'RevPAR Raw Data'!K$1,FALSE)</f>
        <v>89.456594338414206</v>
      </c>
      <c r="AY50" s="53">
        <f>VLOOKUP($A50,'RevPAR Raw Data'!$B$6:$BE$43,'RevPAR Raw Data'!L$1,FALSE)</f>
        <v>72.796699321122006</v>
      </c>
      <c r="AZ50" s="52">
        <f>VLOOKUP($A50,'RevPAR Raw Data'!$B$6:$BE$43,'RevPAR Raw Data'!N$1,FALSE)</f>
        <v>122.42597310106299</v>
      </c>
      <c r="BA50" s="52">
        <f>VLOOKUP($A50,'RevPAR Raw Data'!$B$6:$BE$43,'RevPAR Raw Data'!O$1,FALSE)</f>
        <v>128.21618342513099</v>
      </c>
      <c r="BB50" s="53">
        <f>VLOOKUP($A50,'RevPAR Raw Data'!$B$6:$BE$43,'RevPAR Raw Data'!P$1,FALSE)</f>
        <v>125.32107826309699</v>
      </c>
      <c r="BC50" s="54">
        <f>VLOOKUP($A50,'RevPAR Raw Data'!$B$6:$BE$43,'RevPAR Raw Data'!R$1,FALSE)</f>
        <v>87.8036647331149</v>
      </c>
      <c r="BE50" s="47">
        <f>VLOOKUP($A50,'RevPAR Raw Data'!$B$6:$BE$43,'RevPAR Raw Data'!T$1,FALSE)</f>
        <v>20.621483834105099</v>
      </c>
      <c r="BF50" s="48">
        <f>VLOOKUP($A50,'RevPAR Raw Data'!$B$6:$BE$43,'RevPAR Raw Data'!U$1,FALSE)</f>
        <v>11.3161035091423</v>
      </c>
      <c r="BG50" s="48">
        <f>VLOOKUP($A50,'RevPAR Raw Data'!$B$6:$BE$43,'RevPAR Raw Data'!V$1,FALSE)</f>
        <v>6.4904752946625797</v>
      </c>
      <c r="BH50" s="48">
        <f>VLOOKUP($A50,'RevPAR Raw Data'!$B$6:$BE$43,'RevPAR Raw Data'!W$1,FALSE)</f>
        <v>7.0433374177436496</v>
      </c>
      <c r="BI50" s="48">
        <f>VLOOKUP($A50,'RevPAR Raw Data'!$B$6:$BE$43,'RevPAR Raw Data'!X$1,FALSE)</f>
        <v>0.77181869666688396</v>
      </c>
      <c r="BJ50" s="49">
        <f>VLOOKUP($A50,'RevPAR Raw Data'!$B$6:$BE$43,'RevPAR Raw Data'!Y$1,FALSE)</f>
        <v>8.01667569901241</v>
      </c>
      <c r="BK50" s="48">
        <f>VLOOKUP($A50,'RevPAR Raw Data'!$B$6:$BE$43,'RevPAR Raw Data'!AA$1,FALSE)</f>
        <v>-2.8515918302791099</v>
      </c>
      <c r="BL50" s="48">
        <f>VLOOKUP($A50,'RevPAR Raw Data'!$B$6:$BE$43,'RevPAR Raw Data'!AB$1,FALSE)</f>
        <v>-1.6457831224920201</v>
      </c>
      <c r="BM50" s="49">
        <f>VLOOKUP($A50,'RevPAR Raw Data'!$B$6:$BE$43,'RevPAR Raw Data'!AC$1,FALSE)</f>
        <v>-2.23847658054031</v>
      </c>
      <c r="BN50" s="50">
        <f>VLOOKUP($A50,'RevPAR Raw Data'!$B$6:$BE$43,'RevPAR Raw Data'!AE$1,FALSE)</f>
        <v>3.5855236289718002</v>
      </c>
    </row>
    <row r="51" spans="1:66" x14ac:dyDescent="0.25">
      <c r="A51" s="66" t="s">
        <v>81</v>
      </c>
      <c r="B51" s="47">
        <f>VLOOKUP($A51,'Occupancy Raw Data'!$B$8:$BE$45,'Occupancy Raw Data'!G$3,FALSE)</f>
        <v>60.616248638942402</v>
      </c>
      <c r="C51" s="48">
        <f>VLOOKUP($A51,'Occupancy Raw Data'!$B$8:$BE$45,'Occupancy Raw Data'!H$3,FALSE)</f>
        <v>82.089438193661707</v>
      </c>
      <c r="D51" s="48">
        <f>VLOOKUP($A51,'Occupancy Raw Data'!$B$8:$BE$45,'Occupancy Raw Data'!I$3,FALSE)</f>
        <v>89.113450113660207</v>
      </c>
      <c r="E51" s="48">
        <f>VLOOKUP($A51,'Occupancy Raw Data'!$B$8:$BE$45,'Occupancy Raw Data'!J$3,FALSE)</f>
        <v>89.654052608454705</v>
      </c>
      <c r="F51" s="48">
        <f>VLOOKUP($A51,'Occupancy Raw Data'!$B$8:$BE$45,'Occupancy Raw Data'!K$3,FALSE)</f>
        <v>80.343464058530202</v>
      </c>
      <c r="G51" s="49">
        <f>VLOOKUP($A51,'Occupancy Raw Data'!$B$8:$BE$45,'Occupancy Raw Data'!L$3,FALSE)</f>
        <v>80.363330722649906</v>
      </c>
      <c r="H51" s="48">
        <f>VLOOKUP($A51,'Occupancy Raw Data'!$B$8:$BE$45,'Occupancy Raw Data'!N$3,FALSE)</f>
        <v>77.892605398383907</v>
      </c>
      <c r="I51" s="48">
        <f>VLOOKUP($A51,'Occupancy Raw Data'!$B$8:$BE$45,'Occupancy Raw Data'!O$3,FALSE)</f>
        <v>78.104643832737906</v>
      </c>
      <c r="J51" s="49">
        <f>VLOOKUP($A51,'Occupancy Raw Data'!$B$8:$BE$45,'Occupancy Raw Data'!P$3,FALSE)</f>
        <v>77.9986246155609</v>
      </c>
      <c r="K51" s="50">
        <f>VLOOKUP($A51,'Occupancy Raw Data'!$B$8:$BE$45,'Occupancy Raw Data'!R$3,FALSE)</f>
        <v>79.687700406338706</v>
      </c>
      <c r="M51" s="47">
        <f>VLOOKUP($A51,'Occupancy Raw Data'!$B$8:$BE$45,'Occupancy Raw Data'!T$3,FALSE)</f>
        <v>6.7409772445841103</v>
      </c>
      <c r="N51" s="48">
        <f>VLOOKUP($A51,'Occupancy Raw Data'!$B$8:$BE$45,'Occupancy Raw Data'!U$3,FALSE)</f>
        <v>13.1100558139456</v>
      </c>
      <c r="O51" s="48">
        <f>VLOOKUP($A51,'Occupancy Raw Data'!$B$8:$BE$45,'Occupancy Raw Data'!V$3,FALSE)</f>
        <v>7.97509413171489</v>
      </c>
      <c r="P51" s="48">
        <f>VLOOKUP($A51,'Occupancy Raw Data'!$B$8:$BE$45,'Occupancy Raw Data'!W$3,FALSE)</f>
        <v>8.9092131064145192</v>
      </c>
      <c r="Q51" s="48">
        <f>VLOOKUP($A51,'Occupancy Raw Data'!$B$8:$BE$45,'Occupancy Raw Data'!X$3,FALSE)</f>
        <v>2.5204479500083399</v>
      </c>
      <c r="R51" s="49">
        <f>VLOOKUP($A51,'Occupancy Raw Data'!$B$8:$BE$45,'Occupancy Raw Data'!Y$3,FALSE)</f>
        <v>7.8460774177216104</v>
      </c>
      <c r="S51" s="48">
        <f>VLOOKUP($A51,'Occupancy Raw Data'!$B$8:$BE$45,'Occupancy Raw Data'!AA$3,FALSE)</f>
        <v>-3.15460984735659</v>
      </c>
      <c r="T51" s="48">
        <f>VLOOKUP($A51,'Occupancy Raw Data'!$B$8:$BE$45,'Occupancy Raw Data'!AB$3,FALSE)</f>
        <v>-4.9887348814762902</v>
      </c>
      <c r="U51" s="49">
        <f>VLOOKUP($A51,'Occupancy Raw Data'!$B$8:$BE$45,'Occupancy Raw Data'!AC$3,FALSE)</f>
        <v>-4.0816857467902601</v>
      </c>
      <c r="V51" s="50">
        <f>VLOOKUP($A51,'Occupancy Raw Data'!$B$8:$BE$45,'Occupancy Raw Data'!AE$3,FALSE)</f>
        <v>4.2215920204613804</v>
      </c>
      <c r="X51" s="51">
        <f>VLOOKUP($A51,'ADR Raw Data'!$B$6:$BE$43,'ADR Raw Data'!G$1,FALSE)</f>
        <v>151.35953800579799</v>
      </c>
      <c r="Y51" s="52">
        <f>VLOOKUP($A51,'ADR Raw Data'!$B$6:$BE$43,'ADR Raw Data'!H$1,FALSE)</f>
        <v>179.95122542061199</v>
      </c>
      <c r="Z51" s="52">
        <f>VLOOKUP($A51,'ADR Raw Data'!$B$6:$BE$43,'ADR Raw Data'!I$1,FALSE)</f>
        <v>194.33428231511201</v>
      </c>
      <c r="AA51" s="52">
        <f>VLOOKUP($A51,'ADR Raw Data'!$B$6:$BE$43,'ADR Raw Data'!J$1,FALSE)</f>
        <v>192.19428120938301</v>
      </c>
      <c r="AB51" s="52">
        <f>VLOOKUP($A51,'ADR Raw Data'!$B$6:$BE$43,'ADR Raw Data'!K$1,FALSE)</f>
        <v>168.87346275470099</v>
      </c>
      <c r="AC51" s="53">
        <f>VLOOKUP($A51,'ADR Raw Data'!$B$6:$BE$43,'ADR Raw Data'!L$1,FALSE)</f>
        <v>179.34452266968299</v>
      </c>
      <c r="AD51" s="52">
        <f>VLOOKUP($A51,'ADR Raw Data'!$B$6:$BE$43,'ADR Raw Data'!N$1,FALSE)</f>
        <v>144.44517632921301</v>
      </c>
      <c r="AE51" s="52">
        <f>VLOOKUP($A51,'ADR Raw Data'!$B$6:$BE$43,'ADR Raw Data'!O$1,FALSE)</f>
        <v>142.268161518331</v>
      </c>
      <c r="AF51" s="53">
        <f>VLOOKUP($A51,'ADR Raw Data'!$B$6:$BE$43,'ADR Raw Data'!P$1,FALSE)</f>
        <v>143.35518937584899</v>
      </c>
      <c r="AG51" s="54">
        <f>VLOOKUP($A51,'ADR Raw Data'!$B$6:$BE$43,'ADR Raw Data'!R$1,FALSE)</f>
        <v>169.27980939008901</v>
      </c>
      <c r="AI51" s="47">
        <f>VLOOKUP($A51,'ADR Raw Data'!$B$6:$BE$43,'ADR Raw Data'!T$1,FALSE)</f>
        <v>3.64988602790811</v>
      </c>
      <c r="AJ51" s="48">
        <f>VLOOKUP($A51,'ADR Raw Data'!$B$6:$BE$43,'ADR Raw Data'!U$1,FALSE)</f>
        <v>6.8377596885058303</v>
      </c>
      <c r="AK51" s="48">
        <f>VLOOKUP($A51,'ADR Raw Data'!$B$6:$BE$43,'ADR Raw Data'!V$1,FALSE)</f>
        <v>8.6780638825130207</v>
      </c>
      <c r="AL51" s="48">
        <f>VLOOKUP($A51,'ADR Raw Data'!$B$6:$BE$43,'ADR Raw Data'!W$1,FALSE)</f>
        <v>10.8562132544567</v>
      </c>
      <c r="AM51" s="48">
        <f>VLOOKUP($A51,'ADR Raw Data'!$B$6:$BE$43,'ADR Raw Data'!X$1,FALSE)</f>
        <v>6.0359944189488601</v>
      </c>
      <c r="AN51" s="49">
        <f>VLOOKUP($A51,'ADR Raw Data'!$B$6:$BE$43,'ADR Raw Data'!Y$1,FALSE)</f>
        <v>7.7268743192356402</v>
      </c>
      <c r="AO51" s="48">
        <f>VLOOKUP($A51,'ADR Raw Data'!$B$6:$BE$43,'ADR Raw Data'!AA$1,FALSE)</f>
        <v>1.0994482182818399</v>
      </c>
      <c r="AP51" s="48">
        <f>VLOOKUP($A51,'ADR Raw Data'!$B$6:$BE$43,'ADR Raw Data'!AB$1,FALSE)</f>
        <v>0.34486444205125</v>
      </c>
      <c r="AQ51" s="49">
        <f>VLOOKUP($A51,'ADR Raw Data'!$B$6:$BE$43,'ADR Raw Data'!AC$1,FALSE)</f>
        <v>0.72679964723066204</v>
      </c>
      <c r="AR51" s="50">
        <f>VLOOKUP($A51,'ADR Raw Data'!$B$6:$BE$43,'ADR Raw Data'!AE$1,FALSE)</f>
        <v>6.3721199478763699</v>
      </c>
      <c r="AS51" s="40"/>
      <c r="AT51" s="51">
        <f>VLOOKUP($A51,'RevPAR Raw Data'!$B$6:$BE$43,'RevPAR Raw Data'!G$1,FALSE)</f>
        <v>91.748473896349495</v>
      </c>
      <c r="AU51" s="52">
        <f>VLOOKUP($A51,'RevPAR Raw Data'!$B$6:$BE$43,'RevPAR Raw Data'!H$1,FALSE)</f>
        <v>147.72094997039099</v>
      </c>
      <c r="AV51" s="52">
        <f>VLOOKUP($A51,'RevPAR Raw Data'!$B$6:$BE$43,'RevPAR Raw Data'!I$1,FALSE)</f>
        <v>173.17798372461701</v>
      </c>
      <c r="AW51" s="52">
        <f>VLOOKUP($A51,'RevPAR Raw Data'!$B$6:$BE$43,'RevPAR Raw Data'!J$1,FALSE)</f>
        <v>172.30996198590199</v>
      </c>
      <c r="AX51" s="52">
        <f>VLOOKUP($A51,'RevPAR Raw Data'!$B$6:$BE$43,'RevPAR Raw Data'!K$1,FALSE)</f>
        <v>135.67878985271901</v>
      </c>
      <c r="AY51" s="53">
        <f>VLOOKUP($A51,'RevPAR Raw Data'!$B$6:$BE$43,'RevPAR Raw Data'!L$1,FALSE)</f>
        <v>144.127231885995</v>
      </c>
      <c r="AZ51" s="52">
        <f>VLOOKUP($A51,'RevPAR Raw Data'!$B$6:$BE$43,'RevPAR Raw Data'!N$1,FALSE)</f>
        <v>112.51211121511299</v>
      </c>
      <c r="BA51" s="52">
        <f>VLOOKUP($A51,'RevPAR Raw Data'!$B$6:$BE$43,'RevPAR Raw Data'!O$1,FALSE)</f>
        <v>111.118040841276</v>
      </c>
      <c r="BB51" s="53">
        <f>VLOOKUP($A51,'RevPAR Raw Data'!$B$6:$BE$43,'RevPAR Raw Data'!P$1,FALSE)</f>
        <v>111.81507602819499</v>
      </c>
      <c r="BC51" s="54">
        <f>VLOOKUP($A51,'RevPAR Raw Data'!$B$6:$BE$43,'RevPAR Raw Data'!R$1,FALSE)</f>
        <v>134.89518735519499</v>
      </c>
      <c r="BE51" s="47">
        <f>VLOOKUP($A51,'RevPAR Raw Data'!$B$6:$BE$43,'RevPAR Raw Data'!T$1,FALSE)</f>
        <v>10.6369012590867</v>
      </c>
      <c r="BF51" s="48">
        <f>VLOOKUP($A51,'RevPAR Raw Data'!$B$6:$BE$43,'RevPAR Raw Data'!U$1,FALSE)</f>
        <v>20.844249614038102</v>
      </c>
      <c r="BG51" s="48">
        <f>VLOOKUP($A51,'RevPAR Raw Data'!$B$6:$BE$43,'RevPAR Raw Data'!V$1,FALSE)</f>
        <v>17.345241777668601</v>
      </c>
      <c r="BH51" s="48">
        <f>VLOOKUP($A51,'RevPAR Raw Data'!$B$6:$BE$43,'RevPAR Raw Data'!W$1,FALSE)</f>
        <v>20.732629534997599</v>
      </c>
      <c r="BI51" s="48">
        <f>VLOOKUP($A51,'RevPAR Raw Data'!$B$6:$BE$43,'RevPAR Raw Data'!X$1,FALSE)</f>
        <v>8.7085764665522198</v>
      </c>
      <c r="BJ51" s="49">
        <f>VLOOKUP($A51,'RevPAR Raw Data'!$B$6:$BE$43,'RevPAR Raw Data'!Y$1,FALSE)</f>
        <v>16.179208278014499</v>
      </c>
      <c r="BK51" s="48">
        <f>VLOOKUP($A51,'RevPAR Raw Data'!$B$6:$BE$43,'RevPAR Raw Data'!AA$1,FALSE)</f>
        <v>-2.08984493083525</v>
      </c>
      <c r="BL51" s="48">
        <f>VLOOKUP($A51,'RevPAR Raw Data'!$B$6:$BE$43,'RevPAR Raw Data'!AB$1,FALSE)</f>
        <v>-4.6610748121394501</v>
      </c>
      <c r="BM51" s="49">
        <f>VLOOKUP($A51,'RevPAR Raw Data'!$B$6:$BE$43,'RevPAR Raw Data'!AC$1,FALSE)</f>
        <v>-3.3845517771683302</v>
      </c>
      <c r="BN51" s="50">
        <f>VLOOKUP($A51,'RevPAR Raw Data'!$B$6:$BE$43,'RevPAR Raw Data'!AE$1,FALSE)</f>
        <v>10.8627168755915</v>
      </c>
    </row>
    <row r="52" spans="1:66" x14ac:dyDescent="0.25">
      <c r="A52" s="63" t="s">
        <v>82</v>
      </c>
      <c r="B52" s="47">
        <f>VLOOKUP($A52,'Occupancy Raw Data'!$B$8:$BE$45,'Occupancy Raw Data'!G$3,FALSE)</f>
        <v>45.353628794886802</v>
      </c>
      <c r="C52" s="48">
        <f>VLOOKUP($A52,'Occupancy Raw Data'!$B$8:$BE$45,'Occupancy Raw Data'!H$3,FALSE)</f>
        <v>54.612732318560198</v>
      </c>
      <c r="D52" s="48">
        <f>VLOOKUP($A52,'Occupancy Raw Data'!$B$8:$BE$45,'Occupancy Raw Data'!I$3,FALSE)</f>
        <v>57.152468253300803</v>
      </c>
      <c r="E52" s="48">
        <f>VLOOKUP($A52,'Occupancy Raw Data'!$B$8:$BE$45,'Occupancy Raw Data'!J$3,FALSE)</f>
        <v>59.608106971659197</v>
      </c>
      <c r="F52" s="48">
        <f>VLOOKUP($A52,'Occupancy Raw Data'!$B$8:$BE$45,'Occupancy Raw Data'!K$3,FALSE)</f>
        <v>64.746446892607807</v>
      </c>
      <c r="G52" s="49">
        <f>VLOOKUP($A52,'Occupancy Raw Data'!$B$8:$BE$45,'Occupancy Raw Data'!L$3,FALSE)</f>
        <v>56.294676646203001</v>
      </c>
      <c r="H52" s="48">
        <f>VLOOKUP($A52,'Occupancy Raw Data'!$B$8:$BE$45,'Occupancy Raw Data'!N$3,FALSE)</f>
        <v>80.766966613405003</v>
      </c>
      <c r="I52" s="48">
        <f>VLOOKUP($A52,'Occupancy Raw Data'!$B$8:$BE$45,'Occupancy Raw Data'!O$3,FALSE)</f>
        <v>78.084265410814893</v>
      </c>
      <c r="J52" s="49">
        <f>VLOOKUP($A52,'Occupancy Raw Data'!$B$8:$BE$45,'Occupancy Raw Data'!P$3,FALSE)</f>
        <v>79.425616012109899</v>
      </c>
      <c r="K52" s="50">
        <f>VLOOKUP($A52,'Occupancy Raw Data'!$B$8:$BE$45,'Occupancy Raw Data'!R$3,FALSE)</f>
        <v>62.903516465033498</v>
      </c>
      <c r="M52" s="47">
        <f>VLOOKUP($A52,'Occupancy Raw Data'!$B$8:$BE$45,'Occupancy Raw Data'!T$3,FALSE)</f>
        <v>1.0905387608982</v>
      </c>
      <c r="N52" s="48">
        <f>VLOOKUP($A52,'Occupancy Raw Data'!$B$8:$BE$45,'Occupancy Raw Data'!U$3,FALSE)</f>
        <v>6.3929652678496298</v>
      </c>
      <c r="O52" s="48">
        <f>VLOOKUP($A52,'Occupancy Raw Data'!$B$8:$BE$45,'Occupancy Raw Data'!V$3,FALSE)</f>
        <v>4.0064862436272</v>
      </c>
      <c r="P52" s="48">
        <f>VLOOKUP($A52,'Occupancy Raw Data'!$B$8:$BE$45,'Occupancy Raw Data'!W$3,FALSE)</f>
        <v>5.9808466046806803</v>
      </c>
      <c r="Q52" s="48">
        <f>VLOOKUP($A52,'Occupancy Raw Data'!$B$8:$BE$45,'Occupancy Raw Data'!X$3,FALSE)</f>
        <v>7.8081307719593998</v>
      </c>
      <c r="R52" s="49">
        <f>VLOOKUP($A52,'Occupancy Raw Data'!$B$8:$BE$45,'Occupancy Raw Data'!Y$3,FALSE)</f>
        <v>5.2442635933960098</v>
      </c>
      <c r="S52" s="48">
        <f>VLOOKUP($A52,'Occupancy Raw Data'!$B$8:$BE$45,'Occupancy Raw Data'!AA$3,FALSE)</f>
        <v>12.356781461040001</v>
      </c>
      <c r="T52" s="48">
        <f>VLOOKUP($A52,'Occupancy Raw Data'!$B$8:$BE$45,'Occupancy Raw Data'!AB$3,FALSE)</f>
        <v>8.29850051893958</v>
      </c>
      <c r="U52" s="49">
        <f>VLOOKUP($A52,'Occupancy Raw Data'!$B$8:$BE$45,'Occupancy Raw Data'!AC$3,FALSE)</f>
        <v>10.324588591688</v>
      </c>
      <c r="V52" s="50">
        <f>VLOOKUP($A52,'Occupancy Raw Data'!$B$8:$BE$45,'Occupancy Raw Data'!AE$3,FALSE)</f>
        <v>6.9663228650756199</v>
      </c>
      <c r="X52" s="51">
        <f>VLOOKUP($A52,'ADR Raw Data'!$B$6:$BE$43,'ADR Raw Data'!G$1,FALSE)</f>
        <v>95.9315816799554</v>
      </c>
      <c r="Y52" s="52">
        <f>VLOOKUP($A52,'ADR Raw Data'!$B$6:$BE$43,'ADR Raw Data'!H$1,FALSE)</f>
        <v>97.588718817369795</v>
      </c>
      <c r="Z52" s="52">
        <f>VLOOKUP($A52,'ADR Raw Data'!$B$6:$BE$43,'ADR Raw Data'!I$1,FALSE)</f>
        <v>98.717956150676798</v>
      </c>
      <c r="AA52" s="52">
        <f>VLOOKUP($A52,'ADR Raw Data'!$B$6:$BE$43,'ADR Raw Data'!J$1,FALSE)</f>
        <v>99.994827878103806</v>
      </c>
      <c r="AB52" s="52">
        <f>VLOOKUP($A52,'ADR Raw Data'!$B$6:$BE$43,'ADR Raw Data'!K$1,FALSE)</f>
        <v>102.47075334458999</v>
      </c>
      <c r="AC52" s="53">
        <f>VLOOKUP($A52,'ADR Raw Data'!$B$6:$BE$43,'ADR Raw Data'!L$1,FALSE)</f>
        <v>99.183539288915398</v>
      </c>
      <c r="AD52" s="52">
        <f>VLOOKUP($A52,'ADR Raw Data'!$B$6:$BE$43,'ADR Raw Data'!N$1,FALSE)</f>
        <v>121.894672011661</v>
      </c>
      <c r="AE52" s="52">
        <f>VLOOKUP($A52,'ADR Raw Data'!$B$6:$BE$43,'ADR Raw Data'!O$1,FALSE)</f>
        <v>121.716707592891</v>
      </c>
      <c r="AF52" s="53">
        <f>VLOOKUP($A52,'ADR Raw Data'!$B$6:$BE$43,'ADR Raw Data'!P$1,FALSE)</f>
        <v>121.807192545926</v>
      </c>
      <c r="AG52" s="54">
        <f>VLOOKUP($A52,'ADR Raw Data'!$B$6:$BE$43,'ADR Raw Data'!R$1,FALSE)</f>
        <v>107.345234248171</v>
      </c>
      <c r="AI52" s="47">
        <f>VLOOKUP($A52,'ADR Raw Data'!$B$6:$BE$43,'ADR Raw Data'!T$1,FALSE)</f>
        <v>-0.256603622581693</v>
      </c>
      <c r="AJ52" s="48">
        <f>VLOOKUP($A52,'ADR Raw Data'!$B$6:$BE$43,'ADR Raw Data'!U$1,FALSE)</f>
        <v>-1.2588678067619301</v>
      </c>
      <c r="AK52" s="48">
        <f>VLOOKUP($A52,'ADR Raw Data'!$B$6:$BE$43,'ADR Raw Data'!V$1,FALSE)</f>
        <v>4.98950352890285E-2</v>
      </c>
      <c r="AL52" s="48">
        <f>VLOOKUP($A52,'ADR Raw Data'!$B$6:$BE$43,'ADR Raw Data'!W$1,FALSE)</f>
        <v>0.83578052055236396</v>
      </c>
      <c r="AM52" s="48">
        <f>VLOOKUP($A52,'ADR Raw Data'!$B$6:$BE$43,'ADR Raw Data'!X$1,FALSE)</f>
        <v>3.31318502969915E-3</v>
      </c>
      <c r="AN52" s="49">
        <f>VLOOKUP($A52,'ADR Raw Data'!$B$6:$BE$43,'ADR Raw Data'!Y$1,FALSE)</f>
        <v>-5.6960142709733701E-2</v>
      </c>
      <c r="AO52" s="48">
        <f>VLOOKUP($A52,'ADR Raw Data'!$B$6:$BE$43,'ADR Raw Data'!AA$1,FALSE)</f>
        <v>-3.1774004462507399</v>
      </c>
      <c r="AP52" s="48">
        <f>VLOOKUP($A52,'ADR Raw Data'!$B$6:$BE$43,'ADR Raw Data'!AB$1,FALSE)</f>
        <v>-3.71177540524369</v>
      </c>
      <c r="AQ52" s="49">
        <f>VLOOKUP($A52,'ADR Raw Data'!$B$6:$BE$43,'ADR Raw Data'!AC$1,FALSE)</f>
        <v>-3.4442367006577701</v>
      </c>
      <c r="AR52" s="50">
        <f>VLOOKUP($A52,'ADR Raw Data'!$B$6:$BE$43,'ADR Raw Data'!AE$1,FALSE)</f>
        <v>-1.25357856401683</v>
      </c>
      <c r="AS52" s="40"/>
      <c r="AT52" s="51">
        <f>VLOOKUP($A52,'RevPAR Raw Data'!$B$6:$BE$43,'RevPAR Raw Data'!G$1,FALSE)</f>
        <v>43.5084534521907</v>
      </c>
      <c r="AU52" s="52">
        <f>VLOOKUP($A52,'RevPAR Raw Data'!$B$6:$BE$43,'RevPAR Raw Data'!H$1,FALSE)</f>
        <v>53.295865780842597</v>
      </c>
      <c r="AV52" s="52">
        <f>VLOOKUP($A52,'RevPAR Raw Data'!$B$6:$BE$43,'RevPAR Raw Data'!I$1,FALSE)</f>
        <v>56.419748549323003</v>
      </c>
      <c r="AW52" s="52">
        <f>VLOOKUP($A52,'RevPAR Raw Data'!$B$6:$BE$43,'RevPAR Raw Data'!J$1,FALSE)</f>
        <v>59.6050239677066</v>
      </c>
      <c r="AX52" s="52">
        <f>VLOOKUP($A52,'RevPAR Raw Data'!$B$6:$BE$43,'RevPAR Raw Data'!K$1,FALSE)</f>
        <v>66.346171894710196</v>
      </c>
      <c r="AY52" s="53">
        <f>VLOOKUP($A52,'RevPAR Raw Data'!$B$6:$BE$43,'RevPAR Raw Data'!L$1,FALSE)</f>
        <v>55.835052728954601</v>
      </c>
      <c r="AZ52" s="52">
        <f>VLOOKUP($A52,'RevPAR Raw Data'!$B$6:$BE$43,'RevPAR Raw Data'!N$1,FALSE)</f>
        <v>98.450629047178495</v>
      </c>
      <c r="BA52" s="52">
        <f>VLOOKUP($A52,'RevPAR Raw Data'!$B$6:$BE$43,'RevPAR Raw Data'!O$1,FALSE)</f>
        <v>95.041597006139</v>
      </c>
      <c r="BB52" s="53">
        <f>VLOOKUP($A52,'RevPAR Raw Data'!$B$6:$BE$43,'RevPAR Raw Data'!P$1,FALSE)</f>
        <v>96.746113026658804</v>
      </c>
      <c r="BC52" s="54">
        <f>VLOOKUP($A52,'RevPAR Raw Data'!$B$6:$BE$43,'RevPAR Raw Data'!R$1,FALSE)</f>
        <v>67.523927099727203</v>
      </c>
      <c r="BE52" s="47">
        <f>VLOOKUP($A52,'RevPAR Raw Data'!$B$6:$BE$43,'RevPAR Raw Data'!T$1,FALSE)</f>
        <v>0.83113677635038496</v>
      </c>
      <c r="BF52" s="48">
        <f>VLOOKUP($A52,'RevPAR Raw Data'!$B$6:$BE$43,'RevPAR Raw Data'!U$1,FALSE)</f>
        <v>5.0536184794332604</v>
      </c>
      <c r="BG52" s="48">
        <f>VLOOKUP($A52,'RevPAR Raw Data'!$B$6:$BE$43,'RevPAR Raw Data'!V$1,FALSE)</f>
        <v>4.0583803166413404</v>
      </c>
      <c r="BH52" s="48">
        <f>VLOOKUP($A52,'RevPAR Raw Data'!$B$6:$BE$43,'RevPAR Raw Data'!W$1,FALSE)</f>
        <v>6.8666138761190796</v>
      </c>
      <c r="BI52" s="48">
        <f>VLOOKUP($A52,'RevPAR Raw Data'!$B$6:$BE$43,'RevPAR Raw Data'!X$1,FALSE)</f>
        <v>7.8117026548089399</v>
      </c>
      <c r="BJ52" s="49">
        <f>VLOOKUP($A52,'RevPAR Raw Data'!$B$6:$BE$43,'RevPAR Raw Data'!Y$1,FALSE)</f>
        <v>5.1843163106594101</v>
      </c>
      <c r="BK52" s="48">
        <f>VLOOKUP($A52,'RevPAR Raw Data'!$B$6:$BE$43,'RevPAR Raw Data'!AA$1,FALSE)</f>
        <v>8.7867565855040102</v>
      </c>
      <c r="BL52" s="48">
        <f>VLOOKUP($A52,'RevPAR Raw Data'!$B$6:$BE$43,'RevPAR Raw Data'!AB$1,FALSE)</f>
        <v>4.2787034124298602</v>
      </c>
      <c r="BM52" s="49">
        <f>VLOOKUP($A52,'RevPAR Raw Data'!$B$6:$BE$43,'RevPAR Raw Data'!AC$1,FALSE)</f>
        <v>6.52474862156346</v>
      </c>
      <c r="BN52" s="50">
        <f>VLOOKUP($A52,'RevPAR Raw Data'!$B$6:$BE$43,'RevPAR Raw Data'!AE$1,FALSE)</f>
        <v>5.6254159709219902</v>
      </c>
    </row>
    <row r="53" spans="1:66" x14ac:dyDescent="0.25">
      <c r="A53" s="63" t="s">
        <v>83</v>
      </c>
      <c r="B53" s="47">
        <f>VLOOKUP($A53,'Occupancy Raw Data'!$B$8:$BE$45,'Occupancy Raw Data'!G$3,FALSE)</f>
        <v>46.132142017399403</v>
      </c>
      <c r="C53" s="48">
        <f>VLOOKUP($A53,'Occupancy Raw Data'!$B$8:$BE$45,'Occupancy Raw Data'!H$3,FALSE)</f>
        <v>63.555137549964698</v>
      </c>
      <c r="D53" s="48">
        <f>VLOOKUP($A53,'Occupancy Raw Data'!$B$8:$BE$45,'Occupancy Raw Data'!I$3,FALSE)</f>
        <v>65.154008934869495</v>
      </c>
      <c r="E53" s="48">
        <f>VLOOKUP($A53,'Occupancy Raw Data'!$B$8:$BE$45,'Occupancy Raw Data'!J$3,FALSE)</f>
        <v>65.600752410063393</v>
      </c>
      <c r="F53" s="48">
        <f>VLOOKUP($A53,'Occupancy Raw Data'!$B$8:$BE$45,'Occupancy Raw Data'!K$3,FALSE)</f>
        <v>63.461086292029101</v>
      </c>
      <c r="G53" s="49">
        <f>VLOOKUP($A53,'Occupancy Raw Data'!$B$8:$BE$45,'Occupancy Raw Data'!L$3,FALSE)</f>
        <v>60.780625440865201</v>
      </c>
      <c r="H53" s="48">
        <f>VLOOKUP($A53,'Occupancy Raw Data'!$B$8:$BE$45,'Occupancy Raw Data'!N$3,FALSE)</f>
        <v>70.467905008229394</v>
      </c>
      <c r="I53" s="48">
        <f>VLOOKUP($A53,'Occupancy Raw Data'!$B$8:$BE$45,'Occupancy Raw Data'!O$3,FALSE)</f>
        <v>72.584058311779899</v>
      </c>
      <c r="J53" s="49">
        <f>VLOOKUP($A53,'Occupancy Raw Data'!$B$8:$BE$45,'Occupancy Raw Data'!P$3,FALSE)</f>
        <v>71.525981660004703</v>
      </c>
      <c r="K53" s="50">
        <f>VLOOKUP($A53,'Occupancy Raw Data'!$B$8:$BE$45,'Occupancy Raw Data'!R$3,FALSE)</f>
        <v>63.850727217762199</v>
      </c>
      <c r="M53" s="47">
        <f>VLOOKUP($A53,'Occupancy Raw Data'!$B$8:$BE$45,'Occupancy Raw Data'!T$3,FALSE)</f>
        <v>-17.031719446713002</v>
      </c>
      <c r="N53" s="48">
        <f>VLOOKUP($A53,'Occupancy Raw Data'!$B$8:$BE$45,'Occupancy Raw Data'!U$3,FALSE)</f>
        <v>2.4182453085580198</v>
      </c>
      <c r="O53" s="48">
        <f>VLOOKUP($A53,'Occupancy Raw Data'!$B$8:$BE$45,'Occupancy Raw Data'!V$3,FALSE)</f>
        <v>-0.81341831298057399</v>
      </c>
      <c r="P53" s="48">
        <f>VLOOKUP($A53,'Occupancy Raw Data'!$B$8:$BE$45,'Occupancy Raw Data'!W$3,FALSE)</f>
        <v>0.29345801153936502</v>
      </c>
      <c r="Q53" s="48">
        <f>VLOOKUP($A53,'Occupancy Raw Data'!$B$8:$BE$45,'Occupancy Raw Data'!X$3,FALSE)</f>
        <v>2.8069597930872301</v>
      </c>
      <c r="R53" s="49">
        <f>VLOOKUP($A53,'Occupancy Raw Data'!$B$8:$BE$45,'Occupancy Raw Data'!Y$3,FALSE)</f>
        <v>-2.11897928665518</v>
      </c>
      <c r="S53" s="48">
        <f>VLOOKUP($A53,'Occupancy Raw Data'!$B$8:$BE$45,'Occupancy Raw Data'!AA$3,FALSE)</f>
        <v>5.7018575123442199</v>
      </c>
      <c r="T53" s="48">
        <f>VLOOKUP($A53,'Occupancy Raw Data'!$B$8:$BE$45,'Occupancy Raw Data'!AB$3,FALSE)</f>
        <v>7.3014333100796103</v>
      </c>
      <c r="U53" s="49">
        <f>VLOOKUP($A53,'Occupancy Raw Data'!$B$8:$BE$45,'Occupancy Raw Data'!AC$3,FALSE)</f>
        <v>6.5074711295179197</v>
      </c>
      <c r="V53" s="50">
        <f>VLOOKUP($A53,'Occupancy Raw Data'!$B$8:$BE$45,'Occupancy Raw Data'!AE$3,FALSE)</f>
        <v>0.48589702126071899</v>
      </c>
      <c r="X53" s="51">
        <f>VLOOKUP($A53,'ADR Raw Data'!$B$6:$BE$43,'ADR Raw Data'!G$1,FALSE)</f>
        <v>96.531819571865398</v>
      </c>
      <c r="Y53" s="52">
        <f>VLOOKUP($A53,'ADR Raw Data'!$B$6:$BE$43,'ADR Raw Data'!H$1,FALSE)</f>
        <v>107.323873473917</v>
      </c>
      <c r="Z53" s="52">
        <f>VLOOKUP($A53,'ADR Raw Data'!$B$6:$BE$43,'ADR Raw Data'!I$1,FALSE)</f>
        <v>107.44892457596499</v>
      </c>
      <c r="AA53" s="52">
        <f>VLOOKUP($A53,'ADR Raw Data'!$B$6:$BE$43,'ADR Raw Data'!J$1,FALSE)</f>
        <v>107.37866666666601</v>
      </c>
      <c r="AB53" s="52">
        <f>VLOOKUP($A53,'ADR Raw Data'!$B$6:$BE$43,'ADR Raw Data'!K$1,FALSE)</f>
        <v>103.792778806965</v>
      </c>
      <c r="AC53" s="53">
        <f>VLOOKUP($A53,'ADR Raw Data'!$B$6:$BE$43,'ADR Raw Data'!L$1,FALSE)</f>
        <v>104.986926112185</v>
      </c>
      <c r="AD53" s="52">
        <f>VLOOKUP($A53,'ADR Raw Data'!$B$6:$BE$43,'ADR Raw Data'!N$1,FALSE)</f>
        <v>111.149993326659</v>
      </c>
      <c r="AE53" s="52">
        <f>VLOOKUP($A53,'ADR Raw Data'!$B$6:$BE$43,'ADR Raw Data'!O$1,FALSE)</f>
        <v>112.661898283122</v>
      </c>
      <c r="AF53" s="53">
        <f>VLOOKUP($A53,'ADR Raw Data'!$B$6:$BE$43,'ADR Raw Data'!P$1,FALSE)</f>
        <v>111.917128533859</v>
      </c>
      <c r="AG53" s="54">
        <f>VLOOKUP($A53,'ADR Raw Data'!$B$6:$BE$43,'ADR Raw Data'!R$1,FALSE)</f>
        <v>107.2049992109</v>
      </c>
      <c r="AI53" s="47">
        <f>VLOOKUP($A53,'ADR Raw Data'!$B$6:$BE$43,'ADR Raw Data'!T$1,FALSE)</f>
        <v>-22.845788676998499</v>
      </c>
      <c r="AJ53" s="48">
        <f>VLOOKUP($A53,'ADR Raw Data'!$B$6:$BE$43,'ADR Raw Data'!U$1,FALSE)</f>
        <v>4.3507886743914401</v>
      </c>
      <c r="AK53" s="48">
        <f>VLOOKUP($A53,'ADR Raw Data'!$B$6:$BE$43,'ADR Raw Data'!V$1,FALSE)</f>
        <v>4.4440399180093504</v>
      </c>
      <c r="AL53" s="48">
        <f>VLOOKUP($A53,'ADR Raw Data'!$B$6:$BE$43,'ADR Raw Data'!W$1,FALSE)</f>
        <v>5.6440389514601401</v>
      </c>
      <c r="AM53" s="48">
        <f>VLOOKUP($A53,'ADR Raw Data'!$B$6:$BE$43,'ADR Raw Data'!X$1,FALSE)</f>
        <v>3.92750414847545</v>
      </c>
      <c r="AN53" s="49">
        <f>VLOOKUP($A53,'ADR Raw Data'!$B$6:$BE$43,'ADR Raw Data'!Y$1,FALSE)</f>
        <v>-0.95200686413102098</v>
      </c>
      <c r="AO53" s="48">
        <f>VLOOKUP($A53,'ADR Raw Data'!$B$6:$BE$43,'ADR Raw Data'!AA$1,FALSE)</f>
        <v>1.25552426249087</v>
      </c>
      <c r="AP53" s="48">
        <f>VLOOKUP($A53,'ADR Raw Data'!$B$6:$BE$43,'ADR Raw Data'!AB$1,FALSE)</f>
        <v>2.4684536601420501</v>
      </c>
      <c r="AQ53" s="49">
        <f>VLOOKUP($A53,'ADR Raw Data'!$B$6:$BE$43,'ADR Raw Data'!AC$1,FALSE)</f>
        <v>1.8720593832136101</v>
      </c>
      <c r="AR53" s="50">
        <f>VLOOKUP($A53,'ADR Raw Data'!$B$6:$BE$43,'ADR Raw Data'!AE$1,FALSE)</f>
        <v>3.9245428235498897E-2</v>
      </c>
      <c r="AS53" s="40"/>
      <c r="AT53" s="51">
        <f>VLOOKUP($A53,'RevPAR Raw Data'!$B$6:$BE$43,'RevPAR Raw Data'!G$1,FALSE)</f>
        <v>44.532196096872703</v>
      </c>
      <c r="AU53" s="52">
        <f>VLOOKUP($A53,'RevPAR Raw Data'!$B$6:$BE$43,'RevPAR Raw Data'!H$1,FALSE)</f>
        <v>68.209835410298595</v>
      </c>
      <c r="AV53" s="52">
        <f>VLOOKUP($A53,'RevPAR Raw Data'!$B$6:$BE$43,'RevPAR Raw Data'!I$1,FALSE)</f>
        <v>70.007281918645603</v>
      </c>
      <c r="AW53" s="52">
        <f>VLOOKUP($A53,'RevPAR Raw Data'!$B$6:$BE$43,'RevPAR Raw Data'!J$1,FALSE)</f>
        <v>70.441213261227304</v>
      </c>
      <c r="AX53" s="52">
        <f>VLOOKUP($A53,'RevPAR Raw Data'!$B$6:$BE$43,'RevPAR Raw Data'!K$1,FALSE)</f>
        <v>65.868024923583306</v>
      </c>
      <c r="AY53" s="53">
        <f>VLOOKUP($A53,'RevPAR Raw Data'!$B$6:$BE$43,'RevPAR Raw Data'!L$1,FALSE)</f>
        <v>63.811710322125499</v>
      </c>
      <c r="AZ53" s="52">
        <f>VLOOKUP($A53,'RevPAR Raw Data'!$B$6:$BE$43,'RevPAR Raw Data'!N$1,FALSE)</f>
        <v>78.325071714084103</v>
      </c>
      <c r="BA53" s="52">
        <f>VLOOKUP($A53,'RevPAR Raw Data'!$B$6:$BE$43,'RevPAR Raw Data'!O$1,FALSE)</f>
        <v>81.774577944979995</v>
      </c>
      <c r="BB53" s="53">
        <f>VLOOKUP($A53,'RevPAR Raw Data'!$B$6:$BE$43,'RevPAR Raw Data'!P$1,FALSE)</f>
        <v>80.049824829532</v>
      </c>
      <c r="BC53" s="54">
        <f>VLOOKUP($A53,'RevPAR Raw Data'!$B$6:$BE$43,'RevPAR Raw Data'!R$1,FALSE)</f>
        <v>68.451171609955907</v>
      </c>
      <c r="BE53" s="47">
        <f>VLOOKUP($A53,'RevPAR Raw Data'!$B$6:$BE$43,'RevPAR Raw Data'!T$1,FALSE)</f>
        <v>-35.986477490856203</v>
      </c>
      <c r="BF53" s="48">
        <f>VLOOKUP($A53,'RevPAR Raw Data'!$B$6:$BE$43,'RevPAR Raw Data'!U$1,FALSE)</f>
        <v>6.8742467259532196</v>
      </c>
      <c r="BG53" s="48">
        <f>VLOOKUP($A53,'RevPAR Raw Data'!$B$6:$BE$43,'RevPAR Raw Data'!V$1,FALSE)</f>
        <v>3.59447297049952</v>
      </c>
      <c r="BH53" s="48">
        <f>VLOOKUP($A53,'RevPAR Raw Data'!$B$6:$BE$43,'RevPAR Raw Data'!W$1,FALSE)</f>
        <v>5.9540598474769704</v>
      </c>
      <c r="BI53" s="48">
        <f>VLOOKUP($A53,'RevPAR Raw Data'!$B$6:$BE$43,'RevPAR Raw Data'!X$1,FALSE)</f>
        <v>6.8447074038822198</v>
      </c>
      <c r="BJ53" s="49">
        <f>VLOOKUP($A53,'RevPAR Raw Data'!$B$6:$BE$43,'RevPAR Raw Data'!Y$1,FALSE)</f>
        <v>-3.0508133225277301</v>
      </c>
      <c r="BK53" s="48">
        <f>VLOOKUP($A53,'RevPAR Raw Data'!$B$6:$BE$43,'RevPAR Raw Data'!AA$1,FALSE)</f>
        <v>7.0289699793152396</v>
      </c>
      <c r="BL53" s="48">
        <f>VLOOKUP($A53,'RevPAR Raw Data'!$B$6:$BE$43,'RevPAR Raw Data'!AB$1,FALSE)</f>
        <v>9.9501194680071592</v>
      </c>
      <c r="BM53" s="49">
        <f>VLOOKUP($A53,'RevPAR Raw Data'!$B$6:$BE$43,'RevPAR Raw Data'!AC$1,FALSE)</f>
        <v>8.5013542366215997</v>
      </c>
      <c r="BN53" s="50">
        <f>VLOOKUP($A53,'RevPAR Raw Data'!$B$6:$BE$43,'RevPAR Raw Data'!AE$1,FALSE)</f>
        <v>0.52533314186299496</v>
      </c>
    </row>
    <row r="54" spans="1:66" x14ac:dyDescent="0.25">
      <c r="A54" s="66" t="s">
        <v>84</v>
      </c>
      <c r="B54" s="47">
        <f>VLOOKUP($A54,'Occupancy Raw Data'!$B$8:$BE$45,'Occupancy Raw Data'!G$3,FALSE)</f>
        <v>45.392491467576697</v>
      </c>
      <c r="C54" s="48">
        <f>VLOOKUP($A54,'Occupancy Raw Data'!$B$8:$BE$45,'Occupancy Raw Data'!H$3,FALSE)</f>
        <v>54.357224118316203</v>
      </c>
      <c r="D54" s="48">
        <f>VLOOKUP($A54,'Occupancy Raw Data'!$B$8:$BE$45,'Occupancy Raw Data'!I$3,FALSE)</f>
        <v>55.0967007963594</v>
      </c>
      <c r="E54" s="48">
        <f>VLOOKUP($A54,'Occupancy Raw Data'!$B$8:$BE$45,'Occupancy Raw Data'!J$3,FALSE)</f>
        <v>58.452787258248001</v>
      </c>
      <c r="F54" s="48">
        <f>VLOOKUP($A54,'Occupancy Raw Data'!$B$8:$BE$45,'Occupancy Raw Data'!K$3,FALSE)</f>
        <v>57.269624573378799</v>
      </c>
      <c r="G54" s="49">
        <f>VLOOKUP($A54,'Occupancy Raw Data'!$B$8:$BE$45,'Occupancy Raw Data'!L$3,FALSE)</f>
        <v>54.113765642775803</v>
      </c>
      <c r="H54" s="48">
        <f>VLOOKUP($A54,'Occupancy Raw Data'!$B$8:$BE$45,'Occupancy Raw Data'!N$3,FALSE)</f>
        <v>64.516496018202503</v>
      </c>
      <c r="I54" s="48">
        <f>VLOOKUP($A54,'Occupancy Raw Data'!$B$8:$BE$45,'Occupancy Raw Data'!O$3,FALSE)</f>
        <v>65.790671217292299</v>
      </c>
      <c r="J54" s="49">
        <f>VLOOKUP($A54,'Occupancy Raw Data'!$B$8:$BE$45,'Occupancy Raw Data'!P$3,FALSE)</f>
        <v>65.153583617747401</v>
      </c>
      <c r="K54" s="50">
        <f>VLOOKUP($A54,'Occupancy Raw Data'!$B$8:$BE$45,'Occupancy Raw Data'!R$3,FALSE)</f>
        <v>57.267999349910603</v>
      </c>
      <c r="M54" s="47">
        <f>VLOOKUP($A54,'Occupancy Raw Data'!$B$8:$BE$45,'Occupancy Raw Data'!T$3,FALSE)</f>
        <v>3.6592531473077501</v>
      </c>
      <c r="N54" s="48">
        <f>VLOOKUP($A54,'Occupancy Raw Data'!$B$8:$BE$45,'Occupancy Raw Data'!U$3,FALSE)</f>
        <v>5.85226508359312</v>
      </c>
      <c r="O54" s="48">
        <f>VLOOKUP($A54,'Occupancy Raw Data'!$B$8:$BE$45,'Occupancy Raw Data'!V$3,FALSE)</f>
        <v>1.6668085730709701</v>
      </c>
      <c r="P54" s="48">
        <f>VLOOKUP($A54,'Occupancy Raw Data'!$B$8:$BE$45,'Occupancy Raw Data'!W$3,FALSE)</f>
        <v>6.9551210041904801</v>
      </c>
      <c r="Q54" s="48">
        <f>VLOOKUP($A54,'Occupancy Raw Data'!$B$8:$BE$45,'Occupancy Raw Data'!X$3,FALSE)</f>
        <v>0.63404132805526703</v>
      </c>
      <c r="R54" s="49">
        <f>VLOOKUP($A54,'Occupancy Raw Data'!$B$8:$BE$45,'Occupancy Raw Data'!Y$3,FALSE)</f>
        <v>3.7075549010029998</v>
      </c>
      <c r="S54" s="48">
        <f>VLOOKUP($A54,'Occupancy Raw Data'!$B$8:$BE$45,'Occupancy Raw Data'!AA$3,FALSE)</f>
        <v>2.90569759628498</v>
      </c>
      <c r="T54" s="48">
        <f>VLOOKUP($A54,'Occupancy Raw Data'!$B$8:$BE$45,'Occupancy Raw Data'!AB$3,FALSE)</f>
        <v>3.3329095527313002</v>
      </c>
      <c r="U54" s="49">
        <f>VLOOKUP($A54,'Occupancy Raw Data'!$B$8:$BE$45,'Occupancy Raw Data'!AC$3,FALSE)</f>
        <v>3.1209498260403699</v>
      </c>
      <c r="V54" s="50">
        <f>VLOOKUP($A54,'Occupancy Raw Data'!$B$8:$BE$45,'Occupancy Raw Data'!AE$3,FALSE)</f>
        <v>3.5161446237319098</v>
      </c>
      <c r="X54" s="51">
        <f>VLOOKUP($A54,'ADR Raw Data'!$B$6:$BE$43,'ADR Raw Data'!G$1,FALSE)</f>
        <v>101.176080200501</v>
      </c>
      <c r="Y54" s="52">
        <f>VLOOKUP($A54,'ADR Raw Data'!$B$6:$BE$43,'ADR Raw Data'!H$1,FALSE)</f>
        <v>104.39467768940899</v>
      </c>
      <c r="Z54" s="52">
        <f>VLOOKUP($A54,'ADR Raw Data'!$B$6:$BE$43,'ADR Raw Data'!I$1,FALSE)</f>
        <v>104.79844517860801</v>
      </c>
      <c r="AA54" s="52">
        <f>VLOOKUP($A54,'ADR Raw Data'!$B$6:$BE$43,'ADR Raw Data'!J$1,FALSE)</f>
        <v>105.71746399377101</v>
      </c>
      <c r="AB54" s="52">
        <f>VLOOKUP($A54,'ADR Raw Data'!$B$6:$BE$43,'ADR Raw Data'!K$1,FALSE)</f>
        <v>114.298307508939</v>
      </c>
      <c r="AC54" s="53">
        <f>VLOOKUP($A54,'ADR Raw Data'!$B$6:$BE$43,'ADR Raw Data'!L$1,FALSE)</f>
        <v>106.318934112601</v>
      </c>
      <c r="AD54" s="52">
        <f>VLOOKUP($A54,'ADR Raw Data'!$B$6:$BE$43,'ADR Raw Data'!N$1,FALSE)</f>
        <v>135.10715394110301</v>
      </c>
      <c r="AE54" s="52">
        <f>VLOOKUP($A54,'ADR Raw Data'!$B$6:$BE$43,'ADR Raw Data'!O$1,FALSE)</f>
        <v>140.56078851807001</v>
      </c>
      <c r="AF54" s="53">
        <f>VLOOKUP($A54,'ADR Raw Data'!$B$6:$BE$43,'ADR Raw Data'!P$1,FALSE)</f>
        <v>137.86063471276401</v>
      </c>
      <c r="AG54" s="54">
        <f>VLOOKUP($A54,'ADR Raw Data'!$B$6:$BE$43,'ADR Raw Data'!R$1,FALSE)</f>
        <v>116.57175468967201</v>
      </c>
      <c r="AI54" s="47">
        <f>VLOOKUP($A54,'ADR Raw Data'!$B$6:$BE$43,'ADR Raw Data'!T$1,FALSE)</f>
        <v>7.9663236829470602E-2</v>
      </c>
      <c r="AJ54" s="48">
        <f>VLOOKUP($A54,'ADR Raw Data'!$B$6:$BE$43,'ADR Raw Data'!U$1,FALSE)</f>
        <v>2.6080656834359499</v>
      </c>
      <c r="AK54" s="48">
        <f>VLOOKUP($A54,'ADR Raw Data'!$B$6:$BE$43,'ADR Raw Data'!V$1,FALSE)</f>
        <v>2.8443966573617901E-2</v>
      </c>
      <c r="AL54" s="48">
        <f>VLOOKUP($A54,'ADR Raw Data'!$B$6:$BE$43,'ADR Raw Data'!W$1,FALSE)</f>
        <v>3.5146165309322299</v>
      </c>
      <c r="AM54" s="48">
        <f>VLOOKUP($A54,'ADR Raw Data'!$B$6:$BE$43,'ADR Raw Data'!X$1,FALSE)</f>
        <v>7.3497080862198398</v>
      </c>
      <c r="AN54" s="49">
        <f>VLOOKUP($A54,'ADR Raw Data'!$B$6:$BE$43,'ADR Raw Data'!Y$1,FALSE)</f>
        <v>2.8479807481785402</v>
      </c>
      <c r="AO54" s="48">
        <f>VLOOKUP($A54,'ADR Raw Data'!$B$6:$BE$43,'ADR Raw Data'!AA$1,FALSE)</f>
        <v>0.92410305933650605</v>
      </c>
      <c r="AP54" s="48">
        <f>VLOOKUP($A54,'ADR Raw Data'!$B$6:$BE$43,'ADR Raw Data'!AB$1,FALSE)</f>
        <v>5.5201814003198404</v>
      </c>
      <c r="AQ54" s="49">
        <f>VLOOKUP($A54,'ADR Raw Data'!$B$6:$BE$43,'ADR Raw Data'!AC$1,FALSE)</f>
        <v>3.2383819732268901</v>
      </c>
      <c r="AR54" s="50">
        <f>VLOOKUP($A54,'ADR Raw Data'!$B$6:$BE$43,'ADR Raw Data'!AE$1,FALSE)</f>
        <v>2.9635271226191602</v>
      </c>
      <c r="AS54" s="40"/>
      <c r="AT54" s="51">
        <f>VLOOKUP($A54,'RevPAR Raw Data'!$B$6:$BE$43,'RevPAR Raw Data'!G$1,FALSE)</f>
        <v>45.926343572241102</v>
      </c>
      <c r="AU54" s="52">
        <f>VLOOKUP($A54,'RevPAR Raw Data'!$B$6:$BE$43,'RevPAR Raw Data'!H$1,FALSE)</f>
        <v>56.746048919226297</v>
      </c>
      <c r="AV54" s="52">
        <f>VLOOKUP($A54,'RevPAR Raw Data'!$B$6:$BE$43,'RevPAR Raw Data'!I$1,FALSE)</f>
        <v>57.740485779294602</v>
      </c>
      <c r="AW54" s="52">
        <f>VLOOKUP($A54,'RevPAR Raw Data'!$B$6:$BE$43,'RevPAR Raw Data'!J$1,FALSE)</f>
        <v>61.794804323094397</v>
      </c>
      <c r="AX54" s="52">
        <f>VLOOKUP($A54,'RevPAR Raw Data'!$B$6:$BE$43,'RevPAR Raw Data'!K$1,FALSE)</f>
        <v>65.458211604095496</v>
      </c>
      <c r="AY54" s="53">
        <f>VLOOKUP($A54,'RevPAR Raw Data'!$B$6:$BE$43,'RevPAR Raw Data'!L$1,FALSE)</f>
        <v>57.533178839590398</v>
      </c>
      <c r="AZ54" s="52">
        <f>VLOOKUP($A54,'RevPAR Raw Data'!$B$6:$BE$43,'RevPAR Raw Data'!N$1,FALSE)</f>
        <v>87.166401592718898</v>
      </c>
      <c r="BA54" s="52">
        <f>VLOOKUP($A54,'RevPAR Raw Data'!$B$6:$BE$43,'RevPAR Raw Data'!O$1,FALSE)</f>
        <v>92.475886234357205</v>
      </c>
      <c r="BB54" s="53">
        <f>VLOOKUP($A54,'RevPAR Raw Data'!$B$6:$BE$43,'RevPAR Raw Data'!P$1,FALSE)</f>
        <v>89.821143913538094</v>
      </c>
      <c r="BC54" s="54">
        <f>VLOOKUP($A54,'RevPAR Raw Data'!$B$6:$BE$43,'RevPAR Raw Data'!R$1,FALSE)</f>
        <v>66.758311717861204</v>
      </c>
      <c r="BE54" s="47">
        <f>VLOOKUP($A54,'RevPAR Raw Data'!$B$6:$BE$43,'RevPAR Raw Data'!T$1,FALSE)</f>
        <v>3.74183146363815</v>
      </c>
      <c r="BF54" s="48">
        <f>VLOOKUP($A54,'RevPAR Raw Data'!$B$6:$BE$43,'RevPAR Raw Data'!U$1,FALSE)</f>
        <v>8.6129616843779697</v>
      </c>
      <c r="BG54" s="48">
        <f>VLOOKUP($A54,'RevPAR Raw Data'!$B$6:$BE$43,'RevPAR Raw Data'!V$1,FALSE)</f>
        <v>1.6957266461179601</v>
      </c>
      <c r="BH54" s="48">
        <f>VLOOKUP($A54,'RevPAR Raw Data'!$B$6:$BE$43,'RevPAR Raw Data'!W$1,FALSE)</f>
        <v>10.714183367682301</v>
      </c>
      <c r="BI54" s="48">
        <f>VLOOKUP($A54,'RevPAR Raw Data'!$B$6:$BE$43,'RevPAR Raw Data'!X$1,FALSE)</f>
        <v>8.0303496010331603</v>
      </c>
      <c r="BJ54" s="49">
        <f>VLOOKUP($A54,'RevPAR Raw Data'!$B$6:$BE$43,'RevPAR Raw Data'!Y$1,FALSE)</f>
        <v>6.6611260989902696</v>
      </c>
      <c r="BK54" s="48">
        <f>VLOOKUP($A54,'RevPAR Raw Data'!$B$6:$BE$43,'RevPAR Raw Data'!AA$1,FALSE)</f>
        <v>3.8566522960038201</v>
      </c>
      <c r="BL54" s="48">
        <f>VLOOKUP($A54,'RevPAR Raw Data'!$B$6:$BE$43,'RevPAR Raw Data'!AB$1,FALSE)</f>
        <v>9.0370736062704999</v>
      </c>
      <c r="BM54" s="49">
        <f>VLOOKUP($A54,'RevPAR Raw Data'!$B$6:$BE$43,'RevPAR Raw Data'!AC$1,FALSE)</f>
        <v>6.4604000758272102</v>
      </c>
      <c r="BN54" s="50">
        <f>VLOOKUP($A54,'RevPAR Raw Data'!$B$6:$BE$43,'RevPAR Raw Data'!AE$1,FALSE)</f>
        <v>6.5838736459458902</v>
      </c>
    </row>
    <row r="55" spans="1:66" x14ac:dyDescent="0.25">
      <c r="A55" s="63" t="s">
        <v>85</v>
      </c>
      <c r="B55" s="47">
        <f>VLOOKUP($A55,'Occupancy Raw Data'!$B$8:$BE$45,'Occupancy Raw Data'!G$3,FALSE)</f>
        <v>35.658914728682099</v>
      </c>
      <c r="C55" s="48">
        <f>VLOOKUP($A55,'Occupancy Raw Data'!$B$8:$BE$45,'Occupancy Raw Data'!H$3,FALSE)</f>
        <v>48.320413436692498</v>
      </c>
      <c r="D55" s="48">
        <f>VLOOKUP($A55,'Occupancy Raw Data'!$B$8:$BE$45,'Occupancy Raw Data'!I$3,FALSE)</f>
        <v>51.937984496124002</v>
      </c>
      <c r="E55" s="48">
        <f>VLOOKUP($A55,'Occupancy Raw Data'!$B$8:$BE$45,'Occupancy Raw Data'!J$3,FALSE)</f>
        <v>53.165374677002497</v>
      </c>
      <c r="F55" s="48">
        <f>VLOOKUP($A55,'Occupancy Raw Data'!$B$8:$BE$45,'Occupancy Raw Data'!K$3,FALSE)</f>
        <v>49.095607235142097</v>
      </c>
      <c r="G55" s="49">
        <f>VLOOKUP($A55,'Occupancy Raw Data'!$B$8:$BE$45,'Occupancy Raw Data'!L$3,FALSE)</f>
        <v>47.635658914728602</v>
      </c>
      <c r="H55" s="48">
        <f>VLOOKUP($A55,'Occupancy Raw Data'!$B$8:$BE$45,'Occupancy Raw Data'!N$3,FALSE)</f>
        <v>51.227390180878501</v>
      </c>
      <c r="I55" s="48">
        <f>VLOOKUP($A55,'Occupancy Raw Data'!$B$8:$BE$45,'Occupancy Raw Data'!O$3,FALSE)</f>
        <v>53.875968992247998</v>
      </c>
      <c r="J55" s="49">
        <f>VLOOKUP($A55,'Occupancy Raw Data'!$B$8:$BE$45,'Occupancy Raw Data'!P$3,FALSE)</f>
        <v>52.551679586563303</v>
      </c>
      <c r="K55" s="50">
        <f>VLOOKUP($A55,'Occupancy Raw Data'!$B$8:$BE$45,'Occupancy Raw Data'!R$3,FALSE)</f>
        <v>49.040236249538502</v>
      </c>
      <c r="M55" s="47">
        <f>VLOOKUP($A55,'Occupancy Raw Data'!$B$8:$BE$45,'Occupancy Raw Data'!T$3,FALSE)</f>
        <v>-10.822025644104601</v>
      </c>
      <c r="N55" s="48">
        <f>VLOOKUP($A55,'Occupancy Raw Data'!$B$8:$BE$45,'Occupancy Raw Data'!U$3,FALSE)</f>
        <v>-9.9877426621612599</v>
      </c>
      <c r="O55" s="48">
        <f>VLOOKUP($A55,'Occupancy Raw Data'!$B$8:$BE$45,'Occupancy Raw Data'!V$3,FALSE)</f>
        <v>-5.1936036773012297</v>
      </c>
      <c r="P55" s="48">
        <f>VLOOKUP($A55,'Occupancy Raw Data'!$B$8:$BE$45,'Occupancy Raw Data'!W$3,FALSE)</f>
        <v>-4.5126212537889296</v>
      </c>
      <c r="Q55" s="48">
        <f>VLOOKUP($A55,'Occupancy Raw Data'!$B$8:$BE$45,'Occupancy Raw Data'!X$3,FALSE)</f>
        <v>1.1856983158319101</v>
      </c>
      <c r="R55" s="49">
        <f>VLOOKUP($A55,'Occupancy Raw Data'!$B$8:$BE$45,'Occupancy Raw Data'!Y$3,FALSE)</f>
        <v>-5.7278501728401299</v>
      </c>
      <c r="S55" s="48">
        <f>VLOOKUP($A55,'Occupancy Raw Data'!$B$8:$BE$45,'Occupancy Raw Data'!AA$3,FALSE)</f>
        <v>-4.6947529669442503</v>
      </c>
      <c r="T55" s="48">
        <f>VLOOKUP($A55,'Occupancy Raw Data'!$B$8:$BE$45,'Occupancy Raw Data'!AB$3,FALSE)</f>
        <v>2.3291280336423901</v>
      </c>
      <c r="U55" s="49">
        <f>VLOOKUP($A55,'Occupancy Raw Data'!$B$8:$BE$45,'Occupancy Raw Data'!AC$3,FALSE)</f>
        <v>-1.2191585520355901</v>
      </c>
      <c r="V55" s="50">
        <f>VLOOKUP($A55,'Occupancy Raw Data'!$B$8:$BE$45,'Occupancy Raw Data'!AE$3,FALSE)</f>
        <v>-4.3917494931844203</v>
      </c>
      <c r="X55" s="51">
        <f>VLOOKUP($A55,'ADR Raw Data'!$B$6:$BE$43,'ADR Raw Data'!G$1,FALSE)</f>
        <v>83.3653260869565</v>
      </c>
      <c r="Y55" s="52">
        <f>VLOOKUP($A55,'ADR Raw Data'!$B$6:$BE$43,'ADR Raw Data'!H$1,FALSE)</f>
        <v>86.186925133689797</v>
      </c>
      <c r="Z55" s="52">
        <f>VLOOKUP($A55,'ADR Raw Data'!$B$6:$BE$43,'ADR Raw Data'!I$1,FALSE)</f>
        <v>87.256206467661599</v>
      </c>
      <c r="AA55" s="52">
        <f>VLOOKUP($A55,'ADR Raw Data'!$B$6:$BE$43,'ADR Raw Data'!J$1,FALSE)</f>
        <v>88.5892952612393</v>
      </c>
      <c r="AB55" s="52">
        <f>VLOOKUP($A55,'ADR Raw Data'!$B$6:$BE$43,'ADR Raw Data'!K$1,FALSE)</f>
        <v>88.360789473684207</v>
      </c>
      <c r="AC55" s="53">
        <f>VLOOKUP($A55,'ADR Raw Data'!$B$6:$BE$43,'ADR Raw Data'!L$1,FALSE)</f>
        <v>86.982007051803606</v>
      </c>
      <c r="AD55" s="52">
        <f>VLOOKUP($A55,'ADR Raw Data'!$B$6:$BE$43,'ADR Raw Data'!N$1,FALSE)</f>
        <v>91.283694829760407</v>
      </c>
      <c r="AE55" s="52">
        <f>VLOOKUP($A55,'ADR Raw Data'!$B$6:$BE$43,'ADR Raw Data'!O$1,FALSE)</f>
        <v>92.593645083932799</v>
      </c>
      <c r="AF55" s="53">
        <f>VLOOKUP($A55,'ADR Raw Data'!$B$6:$BE$43,'ADR Raw Data'!P$1,FALSE)</f>
        <v>91.955175169022695</v>
      </c>
      <c r="AG55" s="54">
        <f>VLOOKUP($A55,'ADR Raw Data'!$B$6:$BE$43,'ADR Raw Data'!R$1,FALSE)</f>
        <v>88.504653744824907</v>
      </c>
      <c r="AI55" s="47">
        <f>VLOOKUP($A55,'ADR Raw Data'!$B$6:$BE$43,'ADR Raw Data'!T$1,FALSE)</f>
        <v>-0.935935315459682</v>
      </c>
      <c r="AJ55" s="48">
        <f>VLOOKUP($A55,'ADR Raw Data'!$B$6:$BE$43,'ADR Raw Data'!U$1,FALSE)</f>
        <v>-0.13882861416171999</v>
      </c>
      <c r="AK55" s="48">
        <f>VLOOKUP($A55,'ADR Raw Data'!$B$6:$BE$43,'ADR Raw Data'!V$1,FALSE)</f>
        <v>-1.3142056767700601</v>
      </c>
      <c r="AL55" s="48">
        <f>VLOOKUP($A55,'ADR Raw Data'!$B$6:$BE$43,'ADR Raw Data'!W$1,FALSE)</f>
        <v>1.9095832189385999</v>
      </c>
      <c r="AM55" s="48">
        <f>VLOOKUP($A55,'ADR Raw Data'!$B$6:$BE$43,'ADR Raw Data'!X$1,FALSE)</f>
        <v>5.2458872735506699</v>
      </c>
      <c r="AN55" s="49">
        <f>VLOOKUP($A55,'ADR Raw Data'!$B$6:$BE$43,'ADR Raw Data'!Y$1,FALSE)</f>
        <v>1.01319048070511</v>
      </c>
      <c r="AO55" s="48">
        <f>VLOOKUP($A55,'ADR Raw Data'!$B$6:$BE$43,'ADR Raw Data'!AA$1,FALSE)</f>
        <v>-0.417082692831244</v>
      </c>
      <c r="AP55" s="48">
        <f>VLOOKUP($A55,'ADR Raw Data'!$B$6:$BE$43,'ADR Raw Data'!AB$1,FALSE)</f>
        <v>0.840471081286982</v>
      </c>
      <c r="AQ55" s="49">
        <f>VLOOKUP($A55,'ADR Raw Data'!$B$6:$BE$43,'ADR Raw Data'!AC$1,FALSE)</f>
        <v>0.231100219402357</v>
      </c>
      <c r="AR55" s="50">
        <f>VLOOKUP($A55,'ADR Raw Data'!$B$6:$BE$43,'ADR Raw Data'!AE$1,FALSE)</f>
        <v>0.82667228077444599</v>
      </c>
      <c r="AS55" s="40"/>
      <c r="AT55" s="51">
        <f>VLOOKUP($A55,'RevPAR Raw Data'!$B$6:$BE$43,'RevPAR Raw Data'!G$1,FALSE)</f>
        <v>29.727170542635601</v>
      </c>
      <c r="AU55" s="52">
        <f>VLOOKUP($A55,'RevPAR Raw Data'!$B$6:$BE$43,'RevPAR Raw Data'!H$1,FALSE)</f>
        <v>41.645878552971503</v>
      </c>
      <c r="AV55" s="52">
        <f>VLOOKUP($A55,'RevPAR Raw Data'!$B$6:$BE$43,'RevPAR Raw Data'!I$1,FALSE)</f>
        <v>45.319114987080098</v>
      </c>
      <c r="AW55" s="52">
        <f>VLOOKUP($A55,'RevPAR Raw Data'!$B$6:$BE$43,'RevPAR Raw Data'!J$1,FALSE)</f>
        <v>47.098830749354001</v>
      </c>
      <c r="AX55" s="52">
        <f>VLOOKUP($A55,'RevPAR Raw Data'!$B$6:$BE$43,'RevPAR Raw Data'!K$1,FALSE)</f>
        <v>43.381266149870797</v>
      </c>
      <c r="AY55" s="53">
        <f>VLOOKUP($A55,'RevPAR Raw Data'!$B$6:$BE$43,'RevPAR Raw Data'!L$1,FALSE)</f>
        <v>41.434452196382402</v>
      </c>
      <c r="AZ55" s="52">
        <f>VLOOKUP($A55,'RevPAR Raw Data'!$B$6:$BE$43,'RevPAR Raw Data'!N$1,FALSE)</f>
        <v>46.762254521963797</v>
      </c>
      <c r="BA55" s="52">
        <f>VLOOKUP($A55,'RevPAR Raw Data'!$B$6:$BE$43,'RevPAR Raw Data'!O$1,FALSE)</f>
        <v>49.885723514211797</v>
      </c>
      <c r="BB55" s="53">
        <f>VLOOKUP($A55,'RevPAR Raw Data'!$B$6:$BE$43,'RevPAR Raw Data'!P$1,FALSE)</f>
        <v>48.323989018087801</v>
      </c>
      <c r="BC55" s="54">
        <f>VLOOKUP($A55,'RevPAR Raw Data'!$B$6:$BE$43,'RevPAR Raw Data'!R$1,FALSE)</f>
        <v>43.4028912882982</v>
      </c>
      <c r="BE55" s="47">
        <f>VLOOKUP($A55,'RevPAR Raw Data'!$B$6:$BE$43,'RevPAR Raw Data'!T$1,FALSE)</f>
        <v>-11.656673799712999</v>
      </c>
      <c r="BF55" s="48">
        <f>VLOOKUP($A55,'RevPAR Raw Data'!$B$6:$BE$43,'RevPAR Raw Data'!U$1,FALSE)</f>
        <v>-10.112705431599</v>
      </c>
      <c r="BG55" s="48">
        <f>VLOOKUP($A55,'RevPAR Raw Data'!$B$6:$BE$43,'RevPAR Raw Data'!V$1,FALSE)</f>
        <v>-6.4395547197152601</v>
      </c>
      <c r="BH55" s="48">
        <f>VLOOKUP($A55,'RevPAR Raw Data'!$B$6:$BE$43,'RevPAR Raw Data'!W$1,FALSE)</f>
        <v>-2.6892102930469299</v>
      </c>
      <c r="BI55" s="48">
        <f>VLOOKUP($A55,'RevPAR Raw Data'!$B$6:$BE$43,'RevPAR Raw Data'!X$1,FALSE)</f>
        <v>6.4937859864355199</v>
      </c>
      <c r="BJ55" s="49">
        <f>VLOOKUP($A55,'RevPAR Raw Data'!$B$6:$BE$43,'RevPAR Raw Data'!Y$1,FALSE)</f>
        <v>-4.7726937248352801</v>
      </c>
      <c r="BK55" s="48">
        <f>VLOOKUP($A55,'RevPAR Raw Data'!$B$6:$BE$43,'RevPAR Raw Data'!AA$1,FALSE)</f>
        <v>-5.0922546576791898</v>
      </c>
      <c r="BL55" s="48">
        <f>VLOOKUP($A55,'RevPAR Raw Data'!$B$6:$BE$43,'RevPAR Raw Data'!AB$1,FALSE)</f>
        <v>3.1891747624982898</v>
      </c>
      <c r="BM55" s="49">
        <f>VLOOKUP($A55,'RevPAR Raw Data'!$B$6:$BE$43,'RevPAR Raw Data'!AC$1,FALSE)</f>
        <v>-0.99087581072185305</v>
      </c>
      <c r="BN55" s="50">
        <f>VLOOKUP($A55,'RevPAR Raw Data'!$B$6:$BE$43,'RevPAR Raw Data'!AE$1,FALSE)</f>
        <v>-3.6013825881111798</v>
      </c>
    </row>
    <row r="56" spans="1:66" ht="15" thickBot="1" x14ac:dyDescent="0.3">
      <c r="A56" s="63" t="s">
        <v>86</v>
      </c>
      <c r="B56" s="67">
        <f>VLOOKUP($A56,'Occupancy Raw Data'!$B$8:$BE$45,'Occupancy Raw Data'!G$3,FALSE)</f>
        <v>45.462091864969501</v>
      </c>
      <c r="C56" s="68">
        <f>VLOOKUP($A56,'Occupancy Raw Data'!$B$8:$BE$45,'Occupancy Raw Data'!H$3,FALSE)</f>
        <v>63.696734919756501</v>
      </c>
      <c r="D56" s="68">
        <f>VLOOKUP($A56,'Occupancy Raw Data'!$B$8:$BE$45,'Occupancy Raw Data'!I$3,FALSE)</f>
        <v>66.712783619258403</v>
      </c>
      <c r="E56" s="68">
        <f>VLOOKUP($A56,'Occupancy Raw Data'!$B$8:$BE$45,'Occupancy Raw Data'!J$3,FALSE)</f>
        <v>63.710570005534002</v>
      </c>
      <c r="F56" s="68">
        <f>VLOOKUP($A56,'Occupancy Raw Data'!$B$8:$BE$45,'Occupancy Raw Data'!K$3,FALSE)</f>
        <v>68.179302711676797</v>
      </c>
      <c r="G56" s="69">
        <f>VLOOKUP($A56,'Occupancy Raw Data'!$B$8:$BE$45,'Occupancy Raw Data'!L$3,FALSE)</f>
        <v>61.552296624238998</v>
      </c>
      <c r="H56" s="68">
        <f>VLOOKUP($A56,'Occupancy Raw Data'!$B$8:$BE$45,'Occupancy Raw Data'!N$3,FALSE)</f>
        <v>80.672385168787997</v>
      </c>
      <c r="I56" s="68">
        <f>VLOOKUP($A56,'Occupancy Raw Data'!$B$8:$BE$45,'Occupancy Raw Data'!O$3,FALSE)</f>
        <v>79.109020475926897</v>
      </c>
      <c r="J56" s="69">
        <f>VLOOKUP($A56,'Occupancy Raw Data'!$B$8:$BE$45,'Occupancy Raw Data'!P$3,FALSE)</f>
        <v>79.890702822357397</v>
      </c>
      <c r="K56" s="70">
        <f>VLOOKUP($A56,'Occupancy Raw Data'!$B$8:$BE$45,'Occupancy Raw Data'!R$3,FALSE)</f>
        <v>66.791841252272903</v>
      </c>
      <c r="M56" s="67">
        <f>VLOOKUP($A56,'Occupancy Raw Data'!$B$8:$BE$45,'Occupancy Raw Data'!T$3,FALSE)</f>
        <v>-11.635145347039</v>
      </c>
      <c r="N56" s="68">
        <f>VLOOKUP($A56,'Occupancy Raw Data'!$B$8:$BE$45,'Occupancy Raw Data'!U$3,FALSE)</f>
        <v>4.03120760317635</v>
      </c>
      <c r="O56" s="68">
        <f>VLOOKUP($A56,'Occupancy Raw Data'!$B$8:$BE$45,'Occupancy Raw Data'!V$3,FALSE)</f>
        <v>3.8093325771478401</v>
      </c>
      <c r="P56" s="68">
        <f>VLOOKUP($A56,'Occupancy Raw Data'!$B$8:$BE$45,'Occupancy Raw Data'!W$3,FALSE)</f>
        <v>4.5555554143631998</v>
      </c>
      <c r="Q56" s="68">
        <f>VLOOKUP($A56,'Occupancy Raw Data'!$B$8:$BE$45,'Occupancy Raw Data'!X$3,FALSE)</f>
        <v>14.330707761697299</v>
      </c>
      <c r="R56" s="69">
        <f>VLOOKUP($A56,'Occupancy Raw Data'!$B$8:$BE$45,'Occupancy Raw Data'!Y$3,FALSE)</f>
        <v>3.44595399836256</v>
      </c>
      <c r="S56" s="68">
        <f>VLOOKUP($A56,'Occupancy Raw Data'!$B$8:$BE$45,'Occupancy Raw Data'!AA$3,FALSE)</f>
        <v>22.5171136424411</v>
      </c>
      <c r="T56" s="68">
        <f>VLOOKUP($A56,'Occupancy Raw Data'!$B$8:$BE$45,'Occupancy Raw Data'!AB$3,FALSE)</f>
        <v>21.017159533700699</v>
      </c>
      <c r="U56" s="69">
        <f>VLOOKUP($A56,'Occupancy Raw Data'!$B$8:$BE$45,'Occupancy Raw Data'!AC$3,FALSE)</f>
        <v>21.7698556347598</v>
      </c>
      <c r="V56" s="70">
        <f>VLOOKUP($A56,'Occupancy Raw Data'!$B$8:$BE$45,'Occupancy Raw Data'!AE$3,FALSE)</f>
        <v>9.0541766264143195</v>
      </c>
      <c r="X56" s="71">
        <f>VLOOKUP($A56,'ADR Raw Data'!$B$6:$BE$43,'ADR Raw Data'!G$1,FALSE)</f>
        <v>102.834020085209</v>
      </c>
      <c r="Y56" s="72">
        <f>VLOOKUP($A56,'ADR Raw Data'!$B$6:$BE$43,'ADR Raw Data'!H$1,FALSE)</f>
        <v>118.06228279756699</v>
      </c>
      <c r="Z56" s="72">
        <f>VLOOKUP($A56,'ADR Raw Data'!$B$6:$BE$43,'ADR Raw Data'!I$1,FALSE)</f>
        <v>119.637996681874</v>
      </c>
      <c r="AA56" s="72">
        <f>VLOOKUP($A56,'ADR Raw Data'!$B$6:$BE$43,'ADR Raw Data'!J$1,FALSE)</f>
        <v>114.774892508143</v>
      </c>
      <c r="AB56" s="72">
        <f>VLOOKUP($A56,'ADR Raw Data'!$B$6:$BE$43,'ADR Raw Data'!K$1,FALSE)</f>
        <v>124.038831168831</v>
      </c>
      <c r="AC56" s="73">
        <f>VLOOKUP($A56,'ADR Raw Data'!$B$6:$BE$43,'ADR Raw Data'!L$1,FALSE)</f>
        <v>116.797819734771</v>
      </c>
      <c r="AD56" s="72">
        <f>VLOOKUP($A56,'ADR Raw Data'!$B$6:$BE$43,'ADR Raw Data'!N$1,FALSE)</f>
        <v>142.68105127765301</v>
      </c>
      <c r="AE56" s="72">
        <f>VLOOKUP($A56,'ADR Raw Data'!$B$6:$BE$43,'ADR Raw Data'!O$1,FALSE)</f>
        <v>142.31194998251101</v>
      </c>
      <c r="AF56" s="73">
        <f>VLOOKUP($A56,'ADR Raw Data'!$B$6:$BE$43,'ADR Raw Data'!P$1,FALSE)</f>
        <v>142.49830634686899</v>
      </c>
      <c r="AG56" s="74">
        <f>VLOOKUP($A56,'ADR Raw Data'!$B$6:$BE$43,'ADR Raw Data'!R$1,FALSE)</f>
        <v>125.580885364265</v>
      </c>
      <c r="AI56" s="67">
        <f>VLOOKUP($A56,'ADR Raw Data'!$B$6:$BE$43,'ADR Raw Data'!T$1,FALSE)</f>
        <v>-2.6374155824094401</v>
      </c>
      <c r="AJ56" s="68">
        <f>VLOOKUP($A56,'ADR Raw Data'!$B$6:$BE$43,'ADR Raw Data'!U$1,FALSE)</f>
        <v>4.9419086748712697</v>
      </c>
      <c r="AK56" s="68">
        <f>VLOOKUP($A56,'ADR Raw Data'!$B$6:$BE$43,'ADR Raw Data'!V$1,FALSE)</f>
        <v>3.91515224199135</v>
      </c>
      <c r="AL56" s="68">
        <f>VLOOKUP($A56,'ADR Raw Data'!$B$6:$BE$43,'ADR Raw Data'!W$1,FALSE)</f>
        <v>3.2629876360260202</v>
      </c>
      <c r="AM56" s="68">
        <f>VLOOKUP($A56,'ADR Raw Data'!$B$6:$BE$43,'ADR Raw Data'!X$1,FALSE)</f>
        <v>10.7241994250502</v>
      </c>
      <c r="AN56" s="69">
        <f>VLOOKUP($A56,'ADR Raw Data'!$B$6:$BE$43,'ADR Raw Data'!Y$1,FALSE)</f>
        <v>4.7449994041658599</v>
      </c>
      <c r="AO56" s="68">
        <f>VLOOKUP($A56,'ADR Raw Data'!$B$6:$BE$43,'ADR Raw Data'!AA$1,FALSE)</f>
        <v>4.5112474082025598</v>
      </c>
      <c r="AP56" s="68">
        <f>VLOOKUP($A56,'ADR Raw Data'!$B$6:$BE$43,'ADR Raw Data'!AB$1,FALSE)</f>
        <v>3.0578709153177299</v>
      </c>
      <c r="AQ56" s="69">
        <f>VLOOKUP($A56,'ADR Raw Data'!$B$6:$BE$43,'ADR Raw Data'!AC$1,FALSE)</f>
        <v>3.7838744892470899</v>
      </c>
      <c r="AR56" s="70">
        <f>VLOOKUP($A56,'ADR Raw Data'!$B$6:$BE$43,'ADR Raw Data'!AE$1,FALSE)</f>
        <v>5.1748649921204102</v>
      </c>
      <c r="AS56" s="40"/>
      <c r="AT56" s="71">
        <f>VLOOKUP($A56,'RevPAR Raw Data'!$B$6:$BE$43,'RevPAR Raw Data'!G$1,FALSE)</f>
        <v>46.750496679579399</v>
      </c>
      <c r="AU56" s="72">
        <f>VLOOKUP($A56,'RevPAR Raw Data'!$B$6:$BE$43,'RevPAR Raw Data'!H$1,FALSE)</f>
        <v>75.201819313779694</v>
      </c>
      <c r="AV56" s="72">
        <f>VLOOKUP($A56,'RevPAR Raw Data'!$B$6:$BE$43,'RevPAR Raw Data'!I$1,FALSE)</f>
        <v>79.813837852794606</v>
      </c>
      <c r="AW56" s="72">
        <f>VLOOKUP($A56,'RevPAR Raw Data'!$B$6:$BE$43,'RevPAR Raw Data'!J$1,FALSE)</f>
        <v>73.123738240177005</v>
      </c>
      <c r="AX56" s="72">
        <f>VLOOKUP($A56,'RevPAR Raw Data'!$B$6:$BE$43,'RevPAR Raw Data'!K$1,FALSE)</f>
        <v>84.568810182623096</v>
      </c>
      <c r="AY56" s="73">
        <f>VLOOKUP($A56,'RevPAR Raw Data'!$B$6:$BE$43,'RevPAR Raw Data'!L$1,FALSE)</f>
        <v>71.891740453790803</v>
      </c>
      <c r="AZ56" s="72">
        <f>VLOOKUP($A56,'RevPAR Raw Data'!$B$6:$BE$43,'RevPAR Raw Data'!N$1,FALSE)</f>
        <v>115.10420724958399</v>
      </c>
      <c r="BA56" s="72">
        <f>VLOOKUP($A56,'RevPAR Raw Data'!$B$6:$BE$43,'RevPAR Raw Data'!O$1,FALSE)</f>
        <v>112.581589651355</v>
      </c>
      <c r="BB56" s="73">
        <f>VLOOKUP($A56,'RevPAR Raw Data'!$B$6:$BE$43,'RevPAR Raw Data'!P$1,FALSE)</f>
        <v>113.84289845047</v>
      </c>
      <c r="BC56" s="74">
        <f>VLOOKUP($A56,'RevPAR Raw Data'!$B$6:$BE$43,'RevPAR Raw Data'!R$1,FALSE)</f>
        <v>83.877785595699194</v>
      </c>
      <c r="BE56" s="67">
        <f>VLOOKUP($A56,'RevPAR Raw Data'!$B$6:$BE$43,'RevPAR Raw Data'!T$1,FALSE)</f>
        <v>-13.965693793029599</v>
      </c>
      <c r="BF56" s="68">
        <f>VLOOKUP($A56,'RevPAR Raw Data'!$B$6:$BE$43,'RevPAR Raw Data'!U$1,FALSE)</f>
        <v>9.1723348762910604</v>
      </c>
      <c r="BG56" s="68">
        <f>VLOOKUP($A56,'RevPAR Raw Data'!$B$6:$BE$43,'RevPAR Raw Data'!V$1,FALSE)</f>
        <v>7.8736259889383096</v>
      </c>
      <c r="BH56" s="68">
        <f>VLOOKUP($A56,'RevPAR Raw Data'!$B$6:$BE$43,'RevPAR Raw Data'!W$1,FALSE)</f>
        <v>7.9671902603121998</v>
      </c>
      <c r="BI56" s="68">
        <f>VLOOKUP($A56,'RevPAR Raw Data'!$B$6:$BE$43,'RevPAR Raw Data'!X$1,FALSE)</f>
        <v>26.5917608661332</v>
      </c>
      <c r="BJ56" s="69">
        <f>VLOOKUP($A56,'RevPAR Raw Data'!$B$6:$BE$43,'RevPAR Raw Data'!Y$1,FALSE)</f>
        <v>8.3544638992185494</v>
      </c>
      <c r="BK56" s="68">
        <f>VLOOKUP($A56,'RevPAR Raw Data'!$B$6:$BE$43,'RevPAR Raw Data'!AA$1,FALSE)</f>
        <v>28.044163756240302</v>
      </c>
      <c r="BL56" s="68">
        <f>VLOOKUP($A56,'RevPAR Raw Data'!$B$6:$BE$43,'RevPAR Raw Data'!AB$1,FALSE)</f>
        <v>24.717708057625401</v>
      </c>
      <c r="BM56" s="69">
        <f>VLOOKUP($A56,'RevPAR Raw Data'!$B$6:$BE$43,'RevPAR Raw Data'!AC$1,FALSE)</f>
        <v>26.377474137716501</v>
      </c>
      <c r="BN56" s="70">
        <f>VLOOKUP($A56,'RevPAR Raw Data'!$B$6:$BE$43,'RevPAR Raw Data'!AE$1,FALSE)</f>
        <v>14.6975830350998</v>
      </c>
    </row>
    <row r="57" spans="1:66" ht="14.25" customHeight="1" x14ac:dyDescent="0.25">
      <c r="A57" s="170" t="s">
        <v>123</v>
      </c>
      <c r="B57" s="170"/>
      <c r="C57" s="170"/>
      <c r="D57" s="170"/>
      <c r="E57" s="170"/>
      <c r="F57" s="170"/>
      <c r="G57" s="170"/>
      <c r="H57" s="170"/>
      <c r="I57" s="170"/>
      <c r="J57" s="170"/>
      <c r="K57" s="170"/>
      <c r="AS57" s="40"/>
    </row>
    <row r="58" spans="1:66" x14ac:dyDescent="0.25">
      <c r="A58" s="170"/>
      <c r="B58" s="170"/>
      <c r="C58" s="170"/>
      <c r="D58" s="170"/>
      <c r="E58" s="170"/>
      <c r="F58" s="170"/>
      <c r="G58" s="170"/>
      <c r="H58" s="170"/>
      <c r="I58" s="170"/>
      <c r="J58" s="170"/>
      <c r="K58" s="170"/>
      <c r="AS58" s="40"/>
    </row>
    <row r="59" spans="1:66" x14ac:dyDescent="0.25">
      <c r="A59" s="170"/>
      <c r="B59" s="170"/>
      <c r="C59" s="170"/>
      <c r="D59" s="170"/>
      <c r="E59" s="170"/>
      <c r="F59" s="170"/>
      <c r="G59" s="170"/>
      <c r="H59" s="170"/>
      <c r="I59" s="170"/>
      <c r="J59" s="170"/>
      <c r="K59" s="170"/>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DF7ZiIwJZavbbJ7r+5m8f/Dfsk9JsbJz4yeq7kJLugsSFsSkMLS1jy16C7acHrtLp96xiTwBiY1lwVgrBPfVDA==" saltValue="z0BWCMpEPtxOZB20jEi5B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2" sqref="W2"/>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7" t="str">
        <f>'Occupancy Raw Data'!B2</f>
        <v>March 24, 2024 - April 20, 2024
Rolling-28 Day Period</v>
      </c>
      <c r="B1" s="174" t="s">
        <v>66</v>
      </c>
      <c r="C1" s="175"/>
      <c r="D1" s="175"/>
      <c r="E1" s="175"/>
      <c r="F1" s="175"/>
      <c r="G1" s="175"/>
      <c r="H1" s="175"/>
      <c r="I1" s="175"/>
      <c r="J1" s="175"/>
      <c r="K1" s="176"/>
      <c r="L1" s="40"/>
      <c r="M1" s="174" t="s">
        <v>73</v>
      </c>
      <c r="N1" s="175"/>
      <c r="O1" s="175"/>
      <c r="P1" s="175"/>
      <c r="Q1" s="175"/>
      <c r="R1" s="175"/>
      <c r="S1" s="175"/>
      <c r="T1" s="175"/>
      <c r="U1" s="175"/>
      <c r="V1" s="176"/>
      <c r="X1" s="174" t="s">
        <v>67</v>
      </c>
      <c r="Y1" s="175"/>
      <c r="Z1" s="175"/>
      <c r="AA1" s="175"/>
      <c r="AB1" s="175"/>
      <c r="AC1" s="175"/>
      <c r="AD1" s="175"/>
      <c r="AE1" s="175"/>
      <c r="AF1" s="175"/>
      <c r="AG1" s="176"/>
      <c r="AI1" s="174" t="s">
        <v>74</v>
      </c>
      <c r="AJ1" s="175"/>
      <c r="AK1" s="175"/>
      <c r="AL1" s="175"/>
      <c r="AM1" s="175"/>
      <c r="AN1" s="175"/>
      <c r="AO1" s="175"/>
      <c r="AP1" s="175"/>
      <c r="AQ1" s="175"/>
      <c r="AR1" s="176"/>
      <c r="AS1" s="40"/>
      <c r="AT1" s="174" t="s">
        <v>68</v>
      </c>
      <c r="AU1" s="175"/>
      <c r="AV1" s="175"/>
      <c r="AW1" s="175"/>
      <c r="AX1" s="175"/>
      <c r="AY1" s="175"/>
      <c r="AZ1" s="175"/>
      <c r="BA1" s="175"/>
      <c r="BB1" s="175"/>
      <c r="BC1" s="176"/>
      <c r="BE1" s="174" t="s">
        <v>75</v>
      </c>
      <c r="BF1" s="175"/>
      <c r="BG1" s="175"/>
      <c r="BH1" s="175"/>
      <c r="BI1" s="175"/>
      <c r="BJ1" s="175"/>
      <c r="BK1" s="175"/>
      <c r="BL1" s="175"/>
      <c r="BM1" s="175"/>
      <c r="BN1" s="176"/>
    </row>
    <row r="2" spans="1:66" x14ac:dyDescent="0.25">
      <c r="A2" s="177"/>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X2" s="42"/>
      <c r="Y2" s="43"/>
      <c r="Z2" s="43"/>
      <c r="AA2" s="43"/>
      <c r="AB2" s="43"/>
      <c r="AC2" s="172" t="s">
        <v>64</v>
      </c>
      <c r="AD2" s="43"/>
      <c r="AE2" s="43"/>
      <c r="AF2" s="172" t="s">
        <v>65</v>
      </c>
      <c r="AG2" s="173" t="s">
        <v>56</v>
      </c>
      <c r="AI2" s="42"/>
      <c r="AJ2" s="43"/>
      <c r="AK2" s="43"/>
      <c r="AL2" s="43"/>
      <c r="AM2" s="43"/>
      <c r="AN2" s="172" t="s">
        <v>64</v>
      </c>
      <c r="AO2" s="43"/>
      <c r="AP2" s="43"/>
      <c r="AQ2" s="172" t="s">
        <v>65</v>
      </c>
      <c r="AR2" s="173" t="s">
        <v>56</v>
      </c>
      <c r="AS2" s="44"/>
      <c r="AT2" s="42"/>
      <c r="AU2" s="43"/>
      <c r="AV2" s="43"/>
      <c r="AW2" s="43"/>
      <c r="AX2" s="43"/>
      <c r="AY2" s="172" t="s">
        <v>64</v>
      </c>
      <c r="AZ2" s="43"/>
      <c r="BA2" s="43"/>
      <c r="BB2" s="172" t="s">
        <v>65</v>
      </c>
      <c r="BC2" s="173" t="s">
        <v>56</v>
      </c>
      <c r="BE2" s="42"/>
      <c r="BF2" s="43"/>
      <c r="BG2" s="43"/>
      <c r="BH2" s="43"/>
      <c r="BI2" s="43"/>
      <c r="BJ2" s="172" t="s">
        <v>64</v>
      </c>
      <c r="BK2" s="43"/>
      <c r="BL2" s="43"/>
      <c r="BM2" s="172" t="s">
        <v>65</v>
      </c>
      <c r="BN2" s="173" t="s">
        <v>56</v>
      </c>
    </row>
    <row r="3" spans="1:66" x14ac:dyDescent="0.25">
      <c r="A3" s="177"/>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X3" s="45" t="s">
        <v>57</v>
      </c>
      <c r="Y3" s="44" t="s">
        <v>58</v>
      </c>
      <c r="Z3" s="44" t="s">
        <v>59</v>
      </c>
      <c r="AA3" s="44" t="s">
        <v>60</v>
      </c>
      <c r="AB3" s="44" t="s">
        <v>61</v>
      </c>
      <c r="AC3" s="172"/>
      <c r="AD3" s="44" t="s">
        <v>62</v>
      </c>
      <c r="AE3" s="44" t="s">
        <v>63</v>
      </c>
      <c r="AF3" s="172"/>
      <c r="AG3" s="173"/>
      <c r="AI3" s="45" t="s">
        <v>57</v>
      </c>
      <c r="AJ3" s="44" t="s">
        <v>58</v>
      </c>
      <c r="AK3" s="44" t="s">
        <v>59</v>
      </c>
      <c r="AL3" s="44" t="s">
        <v>60</v>
      </c>
      <c r="AM3" s="44" t="s">
        <v>61</v>
      </c>
      <c r="AN3" s="172"/>
      <c r="AO3" s="44" t="s">
        <v>62</v>
      </c>
      <c r="AP3" s="44" t="s">
        <v>63</v>
      </c>
      <c r="AQ3" s="172"/>
      <c r="AR3" s="173"/>
      <c r="AS3" s="44"/>
      <c r="AT3" s="45" t="s">
        <v>57</v>
      </c>
      <c r="AU3" s="44" t="s">
        <v>58</v>
      </c>
      <c r="AV3" s="44" t="s">
        <v>59</v>
      </c>
      <c r="AW3" s="44" t="s">
        <v>60</v>
      </c>
      <c r="AX3" s="44" t="s">
        <v>61</v>
      </c>
      <c r="AY3" s="172"/>
      <c r="AZ3" s="44" t="s">
        <v>62</v>
      </c>
      <c r="BA3" s="44" t="s">
        <v>63</v>
      </c>
      <c r="BB3" s="172"/>
      <c r="BC3" s="173"/>
      <c r="BE3" s="45" t="s">
        <v>57</v>
      </c>
      <c r="BF3" s="44" t="s">
        <v>58</v>
      </c>
      <c r="BG3" s="44" t="s">
        <v>59</v>
      </c>
      <c r="BH3" s="44" t="s">
        <v>60</v>
      </c>
      <c r="BI3" s="44" t="s">
        <v>61</v>
      </c>
      <c r="BJ3" s="172"/>
      <c r="BK3" s="44" t="s">
        <v>62</v>
      </c>
      <c r="BL3" s="44" t="s">
        <v>63</v>
      </c>
      <c r="BM3" s="172"/>
      <c r="BN3" s="173"/>
    </row>
    <row r="4" spans="1:66" x14ac:dyDescent="0.25">
      <c r="A4" s="46" t="s">
        <v>15</v>
      </c>
      <c r="B4" s="47">
        <f>VLOOKUP($A4,'Occupancy Raw Data'!$B$8:$BE$45,'Occupancy Raw Data'!AG$3,FALSE)</f>
        <v>51.434616055779401</v>
      </c>
      <c r="C4" s="48">
        <f>VLOOKUP($A4,'Occupancy Raw Data'!$B$8:$BE$45,'Occupancy Raw Data'!AH$3,FALSE)</f>
        <v>61.299183623405099</v>
      </c>
      <c r="D4" s="48">
        <f>VLOOKUP($A4,'Occupancy Raw Data'!$B$8:$BE$45,'Occupancy Raw Data'!AI$3,FALSE)</f>
        <v>66.094875952601001</v>
      </c>
      <c r="E4" s="48">
        <f>VLOOKUP($A4,'Occupancy Raw Data'!$B$8:$BE$45,'Occupancy Raw Data'!AJ$3,FALSE)</f>
        <v>66.769279317318095</v>
      </c>
      <c r="F4" s="48">
        <f>VLOOKUP($A4,'Occupancy Raw Data'!$B$8:$BE$45,'Occupancy Raw Data'!AK$3,FALSE)</f>
        <v>64.947077872907897</v>
      </c>
      <c r="G4" s="49">
        <f>VLOOKUP($A4,'Occupancy Raw Data'!$B$8:$BE$45,'Occupancy Raw Data'!AL$3,FALSE)</f>
        <v>62.110929225204103</v>
      </c>
      <c r="H4" s="48">
        <f>VLOOKUP($A4,'Occupancy Raw Data'!$B$8:$BE$45,'Occupancy Raw Data'!AN$3,FALSE)</f>
        <v>71.112815090103595</v>
      </c>
      <c r="I4" s="48">
        <f>VLOOKUP($A4,'Occupancy Raw Data'!$B$8:$BE$45,'Occupancy Raw Data'!AO$3,FALSE)</f>
        <v>71.240885930785595</v>
      </c>
      <c r="J4" s="49">
        <f>VLOOKUP($A4,'Occupancy Raw Data'!$B$8:$BE$45,'Occupancy Raw Data'!AP$3,FALSE)</f>
        <v>71.176850266585305</v>
      </c>
      <c r="K4" s="50">
        <f>VLOOKUP($A4,'Occupancy Raw Data'!$B$8:$BE$45,'Occupancy Raw Data'!AR$3,FALSE)</f>
        <v>64.701612522262096</v>
      </c>
      <c r="M4" s="47">
        <f>VLOOKUP($A4,'Occupancy Raw Data'!$B$8:$BE$45,'Occupancy Raw Data'!AT$3,FALSE)</f>
        <v>1.67937497215003</v>
      </c>
      <c r="N4" s="48">
        <f>VLOOKUP($A4,'Occupancy Raw Data'!$B$8:$BE$45,'Occupancy Raw Data'!AU$3,FALSE)</f>
        <v>0.85584473499762304</v>
      </c>
      <c r="O4" s="48">
        <f>VLOOKUP($A4,'Occupancy Raw Data'!$B$8:$BE$45,'Occupancy Raw Data'!AV$3,FALSE)</f>
        <v>0.67948521934932804</v>
      </c>
      <c r="P4" s="48">
        <f>VLOOKUP($A4,'Occupancy Raw Data'!$B$8:$BE$45,'Occupancy Raw Data'!AW$3,FALSE)</f>
        <v>0.76989481802398396</v>
      </c>
      <c r="Q4" s="48">
        <f>VLOOKUP($A4,'Occupancy Raw Data'!$B$8:$BE$45,'Occupancy Raw Data'!AX$3,FALSE)</f>
        <v>-0.102227881305512</v>
      </c>
      <c r="R4" s="49">
        <f>VLOOKUP($A4,'Occupancy Raw Data'!$B$8:$BE$45,'Occupancy Raw Data'!AY$3,FALSE)</f>
        <v>0.73616160398122799</v>
      </c>
      <c r="S4" s="48">
        <f>VLOOKUP($A4,'Occupancy Raw Data'!$B$8:$BE$45,'Occupancy Raw Data'!BA$3,FALSE)</f>
        <v>-0.634127438430648</v>
      </c>
      <c r="T4" s="48">
        <f>VLOOKUP($A4,'Occupancy Raw Data'!$B$8:$BE$45,'Occupancy Raw Data'!BB$3,FALSE)</f>
        <v>-0.98954385685255097</v>
      </c>
      <c r="U4" s="49">
        <f>VLOOKUP($A4,'Occupancy Raw Data'!$B$8:$BE$45,'Occupancy Raw Data'!BC$3,FALSE)</f>
        <v>-0.81245292883290199</v>
      </c>
      <c r="V4" s="50">
        <f>VLOOKUP($A4,'Occupancy Raw Data'!$B$8:$BE$45,'Occupancy Raw Data'!BE$3,FALSE)</f>
        <v>0.24302491939548701</v>
      </c>
      <c r="X4" s="51">
        <f>VLOOKUP($A4,'ADR Raw Data'!$B$6:$BE$43,'ADR Raw Data'!AG$1,FALSE)</f>
        <v>151.275127908591</v>
      </c>
      <c r="Y4" s="52">
        <f>VLOOKUP($A4,'ADR Raw Data'!$B$6:$BE$43,'ADR Raw Data'!AH$1,FALSE)</f>
        <v>154.26404343554501</v>
      </c>
      <c r="Z4" s="52">
        <f>VLOOKUP($A4,'ADR Raw Data'!$B$6:$BE$43,'ADR Raw Data'!AI$1,FALSE)</f>
        <v>157.113306062757</v>
      </c>
      <c r="AA4" s="52">
        <f>VLOOKUP($A4,'ADR Raw Data'!$B$6:$BE$43,'ADR Raw Data'!AJ$1,FALSE)</f>
        <v>156.288948855304</v>
      </c>
      <c r="AB4" s="52">
        <f>VLOOKUP($A4,'ADR Raw Data'!$B$6:$BE$43,'ADR Raw Data'!AK$1,FALSE)</f>
        <v>154.31995780837599</v>
      </c>
      <c r="AC4" s="53">
        <f>VLOOKUP($A4,'ADR Raw Data'!$B$6:$BE$43,'ADR Raw Data'!AL$1,FALSE)</f>
        <v>154.823009418732</v>
      </c>
      <c r="AD4" s="52">
        <f>VLOOKUP($A4,'ADR Raw Data'!$B$6:$BE$43,'ADR Raw Data'!AN$1,FALSE)</f>
        <v>165.542857045262</v>
      </c>
      <c r="AE4" s="52">
        <f>VLOOKUP($A4,'ADR Raw Data'!$B$6:$BE$43,'ADR Raw Data'!AO$1,FALSE)</f>
        <v>167.260994564474</v>
      </c>
      <c r="AF4" s="53">
        <f>VLOOKUP($A4,'ADR Raw Data'!$B$6:$BE$43,'ADR Raw Data'!AP$1,FALSE)</f>
        <v>166.402695408662</v>
      </c>
      <c r="AG4" s="54">
        <f>VLOOKUP($A4,'ADR Raw Data'!$B$6:$BE$43,'ADR Raw Data'!AR$1,FALSE)</f>
        <v>158.46318922873101</v>
      </c>
      <c r="AI4" s="47">
        <f>VLOOKUP($A4,'ADR Raw Data'!$B$6:$BE$43,'ADR Raw Data'!AT$1,FALSE)</f>
        <v>3.1021419185624701</v>
      </c>
      <c r="AJ4" s="48">
        <f>VLOOKUP($A4,'ADR Raw Data'!$B$6:$BE$43,'ADR Raw Data'!AU$1,FALSE)</f>
        <v>3.1572034664283</v>
      </c>
      <c r="AK4" s="48">
        <f>VLOOKUP($A4,'ADR Raw Data'!$B$6:$BE$43,'ADR Raw Data'!AV$1,FALSE)</f>
        <v>2.5057026671628702</v>
      </c>
      <c r="AL4" s="48">
        <f>VLOOKUP($A4,'ADR Raw Data'!$B$6:$BE$43,'ADR Raw Data'!AW$1,FALSE)</f>
        <v>2.5141592787982101</v>
      </c>
      <c r="AM4" s="48">
        <f>VLOOKUP($A4,'ADR Raw Data'!$B$6:$BE$43,'ADR Raw Data'!AX$1,FALSE)</f>
        <v>1.43488056024317</v>
      </c>
      <c r="AN4" s="49">
        <f>VLOOKUP($A4,'ADR Raw Data'!$B$6:$BE$43,'ADR Raw Data'!AY$1,FALSE)</f>
        <v>2.4994583630407901</v>
      </c>
      <c r="AO4" s="48">
        <f>VLOOKUP($A4,'ADR Raw Data'!$B$6:$BE$43,'ADR Raw Data'!BA$1,FALSE)</f>
        <v>5.9690324068987999E-2</v>
      </c>
      <c r="AP4" s="48">
        <f>VLOOKUP($A4,'ADR Raw Data'!$B$6:$BE$43,'ADR Raw Data'!BB$1,FALSE)</f>
        <v>-0.38938934469006198</v>
      </c>
      <c r="AQ4" s="49">
        <f>VLOOKUP($A4,'ADR Raw Data'!$B$6:$BE$43,'ADR Raw Data'!BC$1,FALSE)</f>
        <v>-0.168427699757527</v>
      </c>
      <c r="AR4" s="50">
        <f>VLOOKUP($A4,'ADR Raw Data'!$B$6:$BE$43,'ADR Raw Data'!BE$1,FALSE)</f>
        <v>1.56825802726913</v>
      </c>
      <c r="AT4" s="51">
        <f>VLOOKUP($A4,'RevPAR Raw Data'!$B$6:$BE$43,'RevPAR Raw Data'!AG$1,FALSE)</f>
        <v>77.807781227673402</v>
      </c>
      <c r="AU4" s="52">
        <f>VLOOKUP($A4,'RevPAR Raw Data'!$B$6:$BE$43,'RevPAR Raw Data'!AH$1,FALSE)</f>
        <v>94.562599250444705</v>
      </c>
      <c r="AV4" s="52">
        <f>VLOOKUP($A4,'RevPAR Raw Data'!$B$6:$BE$43,'RevPAR Raw Data'!AI$1,FALSE)</f>
        <v>103.84384474721</v>
      </c>
      <c r="AW4" s="52">
        <f>VLOOKUP($A4,'RevPAR Raw Data'!$B$6:$BE$43,'RevPAR Raw Data'!AJ$1,FALSE)</f>
        <v>104.35300480329801</v>
      </c>
      <c r="AX4" s="52">
        <f>VLOOKUP($A4,'RevPAR Raw Data'!$B$6:$BE$43,'RevPAR Raw Data'!AK$1,FALSE)</f>
        <v>100.226303171244</v>
      </c>
      <c r="AY4" s="53">
        <f>VLOOKUP($A4,'RevPAR Raw Data'!$B$6:$BE$43,'RevPAR Raw Data'!AL$1,FALSE)</f>
        <v>96.162009804399901</v>
      </c>
      <c r="AZ4" s="52">
        <f>VLOOKUP($A4,'RevPAR Raw Data'!$B$6:$BE$43,'RevPAR Raw Data'!AN$1,FALSE)</f>
        <v>117.722185825471</v>
      </c>
      <c r="BA4" s="52">
        <f>VLOOKUP($A4,'RevPAR Raw Data'!$B$6:$BE$43,'RevPAR Raw Data'!AO$1,FALSE)</f>
        <v>119.158214344375</v>
      </c>
      <c r="BB4" s="53">
        <f>VLOOKUP($A4,'RevPAR Raw Data'!$B$6:$BE$43,'RevPAR Raw Data'!AP$1,FALSE)</f>
        <v>118.440197350585</v>
      </c>
      <c r="BC4" s="54">
        <f>VLOOKUP($A4,'RevPAR Raw Data'!$B$6:$BE$43,'RevPAR Raw Data'!AR$1,FALSE)</f>
        <v>102.52823868519199</v>
      </c>
      <c r="BE4" s="47">
        <f>VLOOKUP($A4,'RevPAR Raw Data'!$B$6:$BE$43,'RevPAR Raw Data'!AT$1,FALSE)</f>
        <v>4.8336134856934203</v>
      </c>
      <c r="BF4" s="48">
        <f>VLOOKUP($A4,'RevPAR Raw Data'!$B$6:$BE$43,'RevPAR Raw Data'!AU$1,FALSE)</f>
        <v>4.0400689610665097</v>
      </c>
      <c r="BG4" s="48">
        <f>VLOOKUP($A4,'RevPAR Raw Data'!$B$6:$BE$43,'RevPAR Raw Data'!AV$1,FALSE)</f>
        <v>3.20221376577642</v>
      </c>
      <c r="BH4" s="48">
        <f>VLOOKUP($A4,'RevPAR Raw Data'!$B$6:$BE$43,'RevPAR Raw Data'!AW$1,FALSE)</f>
        <v>3.3034104788265402</v>
      </c>
      <c r="BI4" s="48">
        <f>VLOOKUP($A4,'RevPAR Raw Data'!$B$6:$BE$43,'RevPAR Raw Data'!AX$1,FALSE)</f>
        <v>1.33118583094166</v>
      </c>
      <c r="BJ4" s="49">
        <f>VLOOKUP($A4,'RevPAR Raw Data'!$B$6:$BE$43,'RevPAR Raw Data'!AY$1,FALSE)</f>
        <v>3.2540200197982201</v>
      </c>
      <c r="BK4" s="48">
        <f>VLOOKUP($A4,'RevPAR Raw Data'!$B$6:$BE$43,'RevPAR Raw Data'!BA$1,FALSE)</f>
        <v>-0.57481562708467004</v>
      </c>
      <c r="BL4" s="48">
        <f>VLOOKUP($A4,'RevPAR Raw Data'!$B$6:$BE$43,'RevPAR Raw Data'!BB$1,FALSE)</f>
        <v>-1.3750800232029901</v>
      </c>
      <c r="BM4" s="49">
        <f>VLOOKUP($A4,'RevPAR Raw Data'!$B$6:$BE$43,'RevPAR Raw Data'!BC$1,FALSE)</f>
        <v>-0.97951223281078303</v>
      </c>
      <c r="BN4" s="50">
        <f>VLOOKUP($A4,'RevPAR Raw Data'!$B$6:$BE$43,'RevPAR Raw Data'!BE$1,FALSE)</f>
        <v>1.8150942044713001</v>
      </c>
    </row>
    <row r="5" spans="1:66" x14ac:dyDescent="0.25">
      <c r="A5" s="46" t="s">
        <v>69</v>
      </c>
      <c r="B5" s="47">
        <f>VLOOKUP($A5,'Occupancy Raw Data'!$B$8:$BE$45,'Occupancy Raw Data'!AG$3,FALSE)</f>
        <v>50.762429001734603</v>
      </c>
      <c r="C5" s="48">
        <f>VLOOKUP($A5,'Occupancy Raw Data'!$B$8:$BE$45,'Occupancy Raw Data'!AH$3,FALSE)</f>
        <v>62.539518658438297</v>
      </c>
      <c r="D5" s="48">
        <f>VLOOKUP($A5,'Occupancy Raw Data'!$B$8:$BE$45,'Occupancy Raw Data'!AI$3,FALSE)</f>
        <v>67.765445714151596</v>
      </c>
      <c r="E5" s="48">
        <f>VLOOKUP($A5,'Occupancy Raw Data'!$B$8:$BE$45,'Occupancy Raw Data'!AJ$3,FALSE)</f>
        <v>68.517571235266004</v>
      </c>
      <c r="F5" s="48">
        <f>VLOOKUP($A5,'Occupancy Raw Data'!$B$8:$BE$45,'Occupancy Raw Data'!AK$3,FALSE)</f>
        <v>67.345269102314404</v>
      </c>
      <c r="G5" s="49">
        <f>VLOOKUP($A5,'Occupancy Raw Data'!$B$8:$BE$45,'Occupancy Raw Data'!AL$3,FALSE)</f>
        <v>63.388049445391502</v>
      </c>
      <c r="H5" s="48">
        <f>VLOOKUP($A5,'Occupancy Raw Data'!$B$8:$BE$45,'Occupancy Raw Data'!AN$3,FALSE)</f>
        <v>73.197237409171606</v>
      </c>
      <c r="I5" s="48">
        <f>VLOOKUP($A5,'Occupancy Raw Data'!$B$8:$BE$45,'Occupancy Raw Data'!AO$3,FALSE)</f>
        <v>72.453715653377699</v>
      </c>
      <c r="J5" s="49">
        <f>VLOOKUP($A5,'Occupancy Raw Data'!$B$8:$BE$45,'Occupancy Raw Data'!AP$3,FALSE)</f>
        <v>72.825476531274603</v>
      </c>
      <c r="K5" s="50">
        <f>VLOOKUP($A5,'Occupancy Raw Data'!$B$8:$BE$45,'Occupancy Raw Data'!AR$3,FALSE)</f>
        <v>66.084762725963799</v>
      </c>
      <c r="M5" s="47">
        <f>VLOOKUP($A5,'Occupancy Raw Data'!$B$8:$BE$45,'Occupancy Raw Data'!AT$3,FALSE)</f>
        <v>-1.34556166519409</v>
      </c>
      <c r="N5" s="48">
        <f>VLOOKUP($A5,'Occupancy Raw Data'!$B$8:$BE$45,'Occupancy Raw Data'!AU$3,FALSE)</f>
        <v>-0.60647064132718398</v>
      </c>
      <c r="O5" s="48">
        <f>VLOOKUP($A5,'Occupancy Raw Data'!$B$8:$BE$45,'Occupancy Raw Data'!AV$3,FALSE)</f>
        <v>-0.657761964625593</v>
      </c>
      <c r="P5" s="48">
        <f>VLOOKUP($A5,'Occupancy Raw Data'!$B$8:$BE$45,'Occupancy Raw Data'!AW$3,FALSE)</f>
        <v>-0.72283209913810298</v>
      </c>
      <c r="Q5" s="48">
        <f>VLOOKUP($A5,'Occupancy Raw Data'!$B$8:$BE$45,'Occupancy Raw Data'!AX$3,FALSE)</f>
        <v>-1.3228841997646801</v>
      </c>
      <c r="R5" s="49">
        <f>VLOOKUP($A5,'Occupancy Raw Data'!$B$8:$BE$45,'Occupancy Raw Data'!AY$3,FALSE)</f>
        <v>-0.911159617827212</v>
      </c>
      <c r="S5" s="48">
        <f>VLOOKUP($A5,'Occupancy Raw Data'!$B$8:$BE$45,'Occupancy Raw Data'!BA$3,FALSE)</f>
        <v>-1.6830388100038101</v>
      </c>
      <c r="T5" s="48">
        <f>VLOOKUP($A5,'Occupancy Raw Data'!$B$8:$BE$45,'Occupancy Raw Data'!BB$3,FALSE)</f>
        <v>-2.44444222231387</v>
      </c>
      <c r="U5" s="49">
        <f>VLOOKUP($A5,'Occupancy Raw Data'!$B$8:$BE$45,'Occupancy Raw Data'!BC$3,FALSE)</f>
        <v>-2.0631230840542099</v>
      </c>
      <c r="V5" s="50">
        <f>VLOOKUP($A5,'Occupancy Raw Data'!$B$8:$BE$45,'Occupancy Raw Data'!BE$3,FALSE)</f>
        <v>-1.2808413025351999</v>
      </c>
      <c r="X5" s="51">
        <f>VLOOKUP($A5,'ADR Raw Data'!$B$6:$BE$43,'ADR Raw Data'!AG$1,FALSE)</f>
        <v>119.339525424988</v>
      </c>
      <c r="Y5" s="52">
        <f>VLOOKUP($A5,'ADR Raw Data'!$B$6:$BE$43,'ADR Raw Data'!AH$1,FALSE)</f>
        <v>131.66404447718401</v>
      </c>
      <c r="Z5" s="52">
        <f>VLOOKUP($A5,'ADR Raw Data'!$B$6:$BE$43,'ADR Raw Data'!AI$1,FALSE)</f>
        <v>138.22692288951299</v>
      </c>
      <c r="AA5" s="52">
        <f>VLOOKUP($A5,'ADR Raw Data'!$B$6:$BE$43,'ADR Raw Data'!AJ$1,FALSE)</f>
        <v>137.781663844685</v>
      </c>
      <c r="AB5" s="52">
        <f>VLOOKUP($A5,'ADR Raw Data'!$B$6:$BE$43,'ADR Raw Data'!AK$1,FALSE)</f>
        <v>131.66966514350401</v>
      </c>
      <c r="AC5" s="53">
        <f>VLOOKUP($A5,'ADR Raw Data'!$B$6:$BE$43,'ADR Raw Data'!AL$1,FALSE)</f>
        <v>132.418732259846</v>
      </c>
      <c r="AD5" s="52">
        <f>VLOOKUP($A5,'ADR Raw Data'!$B$6:$BE$43,'ADR Raw Data'!AN$1,FALSE)</f>
        <v>139.38835800815099</v>
      </c>
      <c r="AE5" s="52">
        <f>VLOOKUP($A5,'ADR Raw Data'!$B$6:$BE$43,'ADR Raw Data'!AO$1,FALSE)</f>
        <v>139.30913281278299</v>
      </c>
      <c r="AF5" s="53">
        <f>VLOOKUP($A5,'ADR Raw Data'!$B$6:$BE$43,'ADR Raw Data'!AP$1,FALSE)</f>
        <v>139.34894762560899</v>
      </c>
      <c r="AG5" s="54">
        <f>VLOOKUP($A5,'ADR Raw Data'!$B$6:$BE$43,'ADR Raw Data'!AR$1,FALSE)</f>
        <v>134.6010093623</v>
      </c>
      <c r="AI5" s="47">
        <f>VLOOKUP($A5,'ADR Raw Data'!$B$6:$BE$43,'ADR Raw Data'!AT$1,FALSE)</f>
        <v>0.38279699877357098</v>
      </c>
      <c r="AJ5" s="48">
        <f>VLOOKUP($A5,'ADR Raw Data'!$B$6:$BE$43,'ADR Raw Data'!AU$1,FALSE)</f>
        <v>2.4366927552539899</v>
      </c>
      <c r="AK5" s="48">
        <f>VLOOKUP($A5,'ADR Raw Data'!$B$6:$BE$43,'ADR Raw Data'!AV$1,FALSE)</f>
        <v>3.58439871151975</v>
      </c>
      <c r="AL5" s="48">
        <f>VLOOKUP($A5,'ADR Raw Data'!$B$6:$BE$43,'ADR Raw Data'!AW$1,FALSE)</f>
        <v>4.7158334947434</v>
      </c>
      <c r="AM5" s="48">
        <f>VLOOKUP($A5,'ADR Raw Data'!$B$6:$BE$43,'ADR Raw Data'!AX$1,FALSE)</f>
        <v>2.1041965081149701</v>
      </c>
      <c r="AN5" s="49">
        <f>VLOOKUP($A5,'ADR Raw Data'!$B$6:$BE$43,'ADR Raw Data'!AY$1,FALSE)</f>
        <v>2.8295142508478999</v>
      </c>
      <c r="AO5" s="48">
        <f>VLOOKUP($A5,'ADR Raw Data'!$B$6:$BE$43,'ADR Raw Data'!BA$1,FALSE)</f>
        <v>-0.434128165832457</v>
      </c>
      <c r="AP5" s="48">
        <f>VLOOKUP($A5,'ADR Raw Data'!$B$6:$BE$43,'ADR Raw Data'!BB$1,FALSE)</f>
        <v>-1.20019425438986</v>
      </c>
      <c r="AQ5" s="49">
        <f>VLOOKUP($A5,'ADR Raw Data'!$B$6:$BE$43,'ADR Raw Data'!BC$1,FALSE)</f>
        <v>-0.81841349270250996</v>
      </c>
      <c r="AR5" s="50">
        <f>VLOOKUP($A5,'ADR Raw Data'!$B$6:$BE$43,'ADR Raw Data'!BE$1,FALSE)</f>
        <v>1.5859188316938</v>
      </c>
      <c r="AT5" s="51">
        <f>VLOOKUP($A5,'RevPAR Raw Data'!$B$6:$BE$43,'RevPAR Raw Data'!AG$1,FALSE)</f>
        <v>60.579641864866801</v>
      </c>
      <c r="AU5" s="52">
        <f>VLOOKUP($A5,'RevPAR Raw Data'!$B$6:$BE$43,'RevPAR Raw Data'!AH$1,FALSE)</f>
        <v>82.342059662263097</v>
      </c>
      <c r="AV5" s="52">
        <f>VLOOKUP($A5,'RevPAR Raw Data'!$B$6:$BE$43,'RevPAR Raw Data'!AI$1,FALSE)</f>
        <v>93.670090393035593</v>
      </c>
      <c r="AW5" s="52">
        <f>VLOOKUP($A5,'RevPAR Raw Data'!$B$6:$BE$43,'RevPAR Raw Data'!AJ$1,FALSE)</f>
        <v>94.404649673917206</v>
      </c>
      <c r="AX5" s="52">
        <f>VLOOKUP($A5,'RevPAR Raw Data'!$B$6:$BE$43,'RevPAR Raw Data'!AK$1,FALSE)</f>
        <v>88.673290317009602</v>
      </c>
      <c r="AY5" s="53">
        <f>VLOOKUP($A5,'RevPAR Raw Data'!$B$6:$BE$43,'RevPAR Raw Data'!AL$1,FALSE)</f>
        <v>83.937651479831999</v>
      </c>
      <c r="AZ5" s="52">
        <f>VLOOKUP($A5,'RevPAR Raw Data'!$B$6:$BE$43,'RevPAR Raw Data'!AN$1,FALSE)</f>
        <v>102.028427331972</v>
      </c>
      <c r="BA5" s="52">
        <f>VLOOKUP($A5,'RevPAR Raw Data'!$B$6:$BE$43,'RevPAR Raw Data'!AO$1,FALSE)</f>
        <v>100.93464296736001</v>
      </c>
      <c r="BB5" s="53">
        <f>VLOOKUP($A5,'RevPAR Raw Data'!$B$6:$BE$43,'RevPAR Raw Data'!AP$1,FALSE)</f>
        <v>101.481535149666</v>
      </c>
      <c r="BC5" s="54">
        <f>VLOOKUP($A5,'RevPAR Raw Data'!$B$6:$BE$43,'RevPAR Raw Data'!AR$1,FALSE)</f>
        <v>88.950757663828597</v>
      </c>
      <c r="BE5" s="47">
        <f>VLOOKUP($A5,'RevPAR Raw Data'!$B$6:$BE$43,'RevPAR Raw Data'!AT$1,FALSE)</f>
        <v>-0.96791543609153496</v>
      </c>
      <c r="BF5" s="48">
        <f>VLOOKUP($A5,'RevPAR Raw Data'!$B$6:$BE$43,'RevPAR Raw Data'!AU$1,FALSE)</f>
        <v>1.81544428774684</v>
      </c>
      <c r="BG5" s="48">
        <f>VLOOKUP($A5,'RevPAR Raw Data'!$B$6:$BE$43,'RevPAR Raw Data'!AV$1,FALSE)</f>
        <v>2.9030599355092499</v>
      </c>
      <c r="BH5" s="48">
        <f>VLOOKUP($A5,'RevPAR Raw Data'!$B$6:$BE$43,'RevPAR Raw Data'!AW$1,FALSE)</f>
        <v>3.9589138373633799</v>
      </c>
      <c r="BI5" s="48">
        <f>VLOOKUP($A5,'RevPAR Raw Data'!$B$6:$BE$43,'RevPAR Raw Data'!AX$1,FALSE)</f>
        <v>0.75347622521243696</v>
      </c>
      <c r="BJ5" s="49">
        <f>VLOOKUP($A5,'RevPAR Raw Data'!$B$6:$BE$43,'RevPAR Raw Data'!AY$1,FALSE)</f>
        <v>1.8925732417862899</v>
      </c>
      <c r="BK5" s="48">
        <f>VLOOKUP($A5,'RevPAR Raw Data'!$B$6:$BE$43,'RevPAR Raw Data'!BA$1,FALSE)</f>
        <v>-2.10986043032015</v>
      </c>
      <c r="BL5" s="48">
        <f>VLOOKUP($A5,'RevPAR Raw Data'!$B$6:$BE$43,'RevPAR Raw Data'!BB$1,FALSE)</f>
        <v>-3.61529842159965</v>
      </c>
      <c r="BM5" s="49">
        <f>VLOOKUP($A5,'RevPAR Raw Data'!$B$6:$BE$43,'RevPAR Raw Data'!BC$1,FALSE)</f>
        <v>-2.8646516990657598</v>
      </c>
      <c r="BN5" s="50">
        <f>VLOOKUP($A5,'RevPAR Raw Data'!$B$6:$BE$43,'RevPAR Raw Data'!BE$1,FALSE)</f>
        <v>0.28476442573758898</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41.564792176039099</v>
      </c>
      <c r="C8" s="48">
        <f>VLOOKUP($A8,'Occupancy Raw Data'!$B$8:$BE$51,'Occupancy Raw Data'!AH$3,FALSE)</f>
        <v>54.271088019559897</v>
      </c>
      <c r="D8" s="48">
        <f>VLOOKUP($A8,'Occupancy Raw Data'!$B$8:$BE$51,'Occupancy Raw Data'!AI$3,FALSE)</f>
        <v>62.545843520782299</v>
      </c>
      <c r="E8" s="48">
        <f>VLOOKUP($A8,'Occupancy Raw Data'!$B$8:$BE$51,'Occupancy Raw Data'!AJ$3,FALSE)</f>
        <v>64.669926650366705</v>
      </c>
      <c r="F8" s="48">
        <f>VLOOKUP($A8,'Occupancy Raw Data'!$B$8:$BE$51,'Occupancy Raw Data'!AK$3,FALSE)</f>
        <v>63.348105134474302</v>
      </c>
      <c r="G8" s="49">
        <f>VLOOKUP($A8,'Occupancy Raw Data'!$B$8:$BE$51,'Occupancy Raw Data'!AL$3,FALSE)</f>
        <v>57.279951100244404</v>
      </c>
      <c r="H8" s="48">
        <f>VLOOKUP($A8,'Occupancy Raw Data'!$B$8:$BE$51,'Occupancy Raw Data'!AN$3,FALSE)</f>
        <v>66.045232273838593</v>
      </c>
      <c r="I8" s="48">
        <f>VLOOKUP($A8,'Occupancy Raw Data'!$B$8:$BE$51,'Occupancy Raw Data'!AO$3,FALSE)</f>
        <v>66.251528117359399</v>
      </c>
      <c r="J8" s="49">
        <f>VLOOKUP($A8,'Occupancy Raw Data'!$B$8:$BE$51,'Occupancy Raw Data'!AP$3,FALSE)</f>
        <v>66.148380195599003</v>
      </c>
      <c r="K8" s="50">
        <f>VLOOKUP($A8,'Occupancy Raw Data'!$B$8:$BE$51,'Occupancy Raw Data'!AR$3,FALSE)</f>
        <v>59.813787984631503</v>
      </c>
      <c r="M8" s="47">
        <f>VLOOKUP($A8,'Occupancy Raw Data'!$B$8:$BE$51,'Occupancy Raw Data'!AT$3,FALSE)</f>
        <v>-7.9208535962814599</v>
      </c>
      <c r="N8" s="48">
        <f>VLOOKUP($A8,'Occupancy Raw Data'!$B$8:$BE$51,'Occupancy Raw Data'!AU$3,FALSE)</f>
        <v>-4.2912004335207898</v>
      </c>
      <c r="O8" s="48">
        <f>VLOOKUP($A8,'Occupancy Raw Data'!$B$8:$BE$51,'Occupancy Raw Data'!AV$3,FALSE)</f>
        <v>-6.2066746319377</v>
      </c>
      <c r="P8" s="48">
        <f>VLOOKUP($A8,'Occupancy Raw Data'!$B$8:$BE$51,'Occupancy Raw Data'!AW$3,FALSE)</f>
        <v>6.0039987569846298E-2</v>
      </c>
      <c r="Q8" s="48">
        <f>VLOOKUP($A8,'Occupancy Raw Data'!$B$8:$BE$51,'Occupancy Raw Data'!AX$3,FALSE)</f>
        <v>-2.5227821780042001</v>
      </c>
      <c r="R8" s="49">
        <f>VLOOKUP($A8,'Occupancy Raw Data'!$B$8:$BE$51,'Occupancy Raw Data'!AY$3,FALSE)</f>
        <v>-3.9413239795332999</v>
      </c>
      <c r="S8" s="48">
        <f>VLOOKUP($A8,'Occupancy Raw Data'!$B$8:$BE$51,'Occupancy Raw Data'!BA$3,FALSE)</f>
        <v>-5.8601925039640204</v>
      </c>
      <c r="T8" s="48">
        <f>VLOOKUP($A8,'Occupancy Raw Data'!$B$8:$BE$51,'Occupancy Raw Data'!BB$3,FALSE)</f>
        <v>-9.9997413466982508</v>
      </c>
      <c r="U8" s="49">
        <f>VLOOKUP($A8,'Occupancy Raw Data'!$B$8:$BE$51,'Occupancy Raw Data'!BC$3,FALSE)</f>
        <v>-7.9948719283393297</v>
      </c>
      <c r="V8" s="50">
        <f>VLOOKUP($A8,'Occupancy Raw Data'!$B$8:$BE$51,'Occupancy Raw Data'!BE$3,FALSE)</f>
        <v>-5.2862889704111602</v>
      </c>
      <c r="X8" s="51">
        <f>VLOOKUP($A8,'ADR Raw Data'!$B$6:$BE$49,'ADR Raw Data'!AG$1,FALSE)</f>
        <v>288.067886029411</v>
      </c>
      <c r="Y8" s="52">
        <f>VLOOKUP($A8,'ADR Raw Data'!$B$6:$BE$49,'ADR Raw Data'!AH$1,FALSE)</f>
        <v>293.833390116852</v>
      </c>
      <c r="Z8" s="52">
        <f>VLOOKUP($A8,'ADR Raw Data'!$B$6:$BE$49,'ADR Raw Data'!AI$1,FALSE)</f>
        <v>300.60980820913699</v>
      </c>
      <c r="AA8" s="52">
        <f>VLOOKUP($A8,'ADR Raw Data'!$B$6:$BE$49,'ADR Raw Data'!AJ$1,FALSE)</f>
        <v>297.39831521739097</v>
      </c>
      <c r="AB8" s="52">
        <f>VLOOKUP($A8,'ADR Raw Data'!$B$6:$BE$49,'ADR Raw Data'!AK$1,FALSE)</f>
        <v>305.52410324448101</v>
      </c>
      <c r="AC8" s="53">
        <f>VLOOKUP($A8,'ADR Raw Data'!$B$6:$BE$49,'ADR Raw Data'!AL$1,FALSE)</f>
        <v>297.86734179916698</v>
      </c>
      <c r="AD8" s="52">
        <f>VLOOKUP($A8,'ADR Raw Data'!$B$6:$BE$49,'ADR Raw Data'!AN$1,FALSE)</f>
        <v>355.40649467838898</v>
      </c>
      <c r="AE8" s="52">
        <f>VLOOKUP($A8,'ADR Raw Data'!$B$6:$BE$49,'ADR Raw Data'!AO$1,FALSE)</f>
        <v>363.74096874639599</v>
      </c>
      <c r="AF8" s="53">
        <f>VLOOKUP($A8,'ADR Raw Data'!$B$6:$BE$49,'ADR Raw Data'!AP$1,FALSE)</f>
        <v>359.58022985850403</v>
      </c>
      <c r="AG8" s="54">
        <f>VLOOKUP($A8,'ADR Raw Data'!$B$6:$BE$49,'ADR Raw Data'!AR$1,FALSE)</f>
        <v>317.36694319239399</v>
      </c>
      <c r="AI8" s="47">
        <f>VLOOKUP($A8,'ADR Raw Data'!$B$6:$BE$49,'ADR Raw Data'!AT$1,FALSE)</f>
        <v>-1.1478798811433399</v>
      </c>
      <c r="AJ8" s="48">
        <f>VLOOKUP($A8,'ADR Raw Data'!$B$6:$BE$49,'ADR Raw Data'!AU$1,FALSE)</f>
        <v>-1.6893473636590299</v>
      </c>
      <c r="AK8" s="48">
        <f>VLOOKUP($A8,'ADR Raw Data'!$B$6:$BE$49,'ADR Raw Data'!AV$1,FALSE)</f>
        <v>2.6307520622683298</v>
      </c>
      <c r="AL8" s="48">
        <f>VLOOKUP($A8,'ADR Raw Data'!$B$6:$BE$49,'ADR Raw Data'!AW$1,FALSE)</f>
        <v>0.6364610660626</v>
      </c>
      <c r="AM8" s="48">
        <f>VLOOKUP($A8,'ADR Raw Data'!$B$6:$BE$49,'ADR Raw Data'!AX$1,FALSE)</f>
        <v>7.1836500800248004E-2</v>
      </c>
      <c r="AN8" s="49">
        <f>VLOOKUP($A8,'ADR Raw Data'!$B$6:$BE$49,'ADR Raw Data'!AY$1,FALSE)</f>
        <v>0.263346530368612</v>
      </c>
      <c r="AO8" s="48">
        <f>VLOOKUP($A8,'ADR Raw Data'!$B$6:$BE$49,'ADR Raw Data'!BA$1,FALSE)</f>
        <v>-0.51713372731037699</v>
      </c>
      <c r="AP8" s="48">
        <f>VLOOKUP($A8,'ADR Raw Data'!$B$6:$BE$49,'ADR Raw Data'!BB$1,FALSE)</f>
        <v>2.7264846463616901</v>
      </c>
      <c r="AQ8" s="49">
        <f>VLOOKUP($A8,'ADR Raw Data'!$B$6:$BE$49,'ADR Raw Data'!BC$1,FALSE)</f>
        <v>1.1131851624303599</v>
      </c>
      <c r="AR8" s="50">
        <f>VLOOKUP($A8,'ADR Raw Data'!$B$6:$BE$49,'ADR Raw Data'!BE$1,FALSE)</f>
        <v>0.36273251175425802</v>
      </c>
      <c r="AT8" s="51">
        <f>VLOOKUP($A8,'RevPAR Raw Data'!$B$6:$BE$49,'RevPAR Raw Data'!AG$1,FALSE)</f>
        <v>119.734818154034</v>
      </c>
      <c r="AU8" s="52">
        <f>VLOOKUP($A8,'RevPAR Raw Data'!$B$6:$BE$49,'RevPAR Raw Data'!AH$1,FALSE)</f>
        <v>159.46657778117299</v>
      </c>
      <c r="AV8" s="52">
        <f>VLOOKUP($A8,'RevPAR Raw Data'!$B$6:$BE$49,'RevPAR Raw Data'!AI$1,FALSE)</f>
        <v>188.018940250611</v>
      </c>
      <c r="AW8" s="52">
        <f>VLOOKUP($A8,'RevPAR Raw Data'!$B$6:$BE$49,'RevPAR Raw Data'!AJ$1,FALSE)</f>
        <v>192.327272310513</v>
      </c>
      <c r="AX8" s="52">
        <f>VLOOKUP($A8,'RevPAR Raw Data'!$B$6:$BE$49,'RevPAR Raw Data'!AK$1,FALSE)</f>
        <v>193.543730134474</v>
      </c>
      <c r="AY8" s="53">
        <f>VLOOKUP($A8,'RevPAR Raw Data'!$B$6:$BE$49,'RevPAR Raw Data'!AL$1,FALSE)</f>
        <v>170.61826772616101</v>
      </c>
      <c r="AZ8" s="52">
        <f>VLOOKUP($A8,'RevPAR Raw Data'!$B$6:$BE$49,'RevPAR Raw Data'!AN$1,FALSE)</f>
        <v>234.72904492665</v>
      </c>
      <c r="BA8" s="52">
        <f>VLOOKUP($A8,'RevPAR Raw Data'!$B$6:$BE$49,'RevPAR Raw Data'!AO$1,FALSE)</f>
        <v>240.98395018337399</v>
      </c>
      <c r="BB8" s="53">
        <f>VLOOKUP($A8,'RevPAR Raw Data'!$B$6:$BE$49,'RevPAR Raw Data'!AP$1,FALSE)</f>
        <v>237.856497555012</v>
      </c>
      <c r="BC8" s="54">
        <f>VLOOKUP($A8,'RevPAR Raw Data'!$B$6:$BE$49,'RevPAR Raw Data'!AR$1,FALSE)</f>
        <v>189.82919053440401</v>
      </c>
      <c r="BE8" s="47">
        <f>VLOOKUP($A8,'RevPAR Raw Data'!$B$6:$BE$49,'RevPAR Raw Data'!AT$1,FALSE)</f>
        <v>-8.9778115925782807</v>
      </c>
      <c r="BF8" s="48">
        <f>VLOOKUP($A8,'RevPAR Raw Data'!$B$6:$BE$49,'RevPAR Raw Data'!AU$1,FALSE)</f>
        <v>-5.9080545157868203</v>
      </c>
      <c r="BG8" s="48">
        <f>VLOOKUP($A8,'RevPAR Raw Data'!$B$6:$BE$49,'RevPAR Raw Data'!AV$1,FALSE)</f>
        <v>-3.7392047905473502</v>
      </c>
      <c r="BH8" s="48">
        <f>VLOOKUP($A8,'RevPAR Raw Data'!$B$6:$BE$49,'RevPAR Raw Data'!AW$1,FALSE)</f>
        <v>0.69688318477739697</v>
      </c>
      <c r="BI8" s="48">
        <f>VLOOKUP($A8,'RevPAR Raw Data'!$B$6:$BE$49,'RevPAR Raw Data'!AX$1,FALSE)</f>
        <v>-2.45275795564344</v>
      </c>
      <c r="BJ8" s="49">
        <f>VLOOKUP($A8,'RevPAR Raw Data'!$B$6:$BE$49,'RevPAR Raw Data'!AY$1,FALSE)</f>
        <v>-3.6883567891153799</v>
      </c>
      <c r="BK8" s="48">
        <f>VLOOKUP($A8,'RevPAR Raw Data'!$B$6:$BE$49,'RevPAR Raw Data'!BA$1,FALSE)</f>
        <v>-6.3470211993510803</v>
      </c>
      <c r="BL8" s="48">
        <f>VLOOKUP($A8,'RevPAR Raw Data'!$B$6:$BE$49,'RevPAR Raw Data'!BB$1,FALSE)</f>
        <v>-7.5458981128301597</v>
      </c>
      <c r="BM8" s="49">
        <f>VLOOKUP($A8,'RevPAR Raw Data'!$B$6:$BE$49,'RevPAR Raw Data'!BC$1,FALSE)</f>
        <v>-6.9706844939705501</v>
      </c>
      <c r="BN8" s="50">
        <f>VLOOKUP($A8,'RevPAR Raw Data'!$B$6:$BE$49,'RevPAR Raw Data'!BE$1,FALSE)</f>
        <v>-4.9427315474178597</v>
      </c>
    </row>
    <row r="9" spans="1:66" x14ac:dyDescent="0.25">
      <c r="A9" s="63" t="s">
        <v>118</v>
      </c>
      <c r="B9" s="47">
        <f>VLOOKUP($A9,'Occupancy Raw Data'!$B$8:$BE$51,'Occupancy Raw Data'!AG$3,FALSE)</f>
        <v>51.993312279398097</v>
      </c>
      <c r="C9" s="48">
        <f>VLOOKUP($A9,'Occupancy Raw Data'!$B$8:$BE$51,'Occupancy Raw Data'!AH$3,FALSE)</f>
        <v>69.952990700132503</v>
      </c>
      <c r="D9" s="48">
        <f>VLOOKUP($A9,'Occupancy Raw Data'!$B$8:$BE$51,'Occupancy Raw Data'!AI$3,FALSE)</f>
        <v>78.550036624602399</v>
      </c>
      <c r="E9" s="48">
        <f>VLOOKUP($A9,'Occupancy Raw Data'!$B$8:$BE$51,'Occupancy Raw Data'!AJ$3,FALSE)</f>
        <v>78.543546188723298</v>
      </c>
      <c r="F9" s="48">
        <f>VLOOKUP($A9,'Occupancy Raw Data'!$B$8:$BE$51,'Occupancy Raw Data'!AK$3,FALSE)</f>
        <v>73.722079535655595</v>
      </c>
      <c r="G9" s="49">
        <f>VLOOKUP($A9,'Occupancy Raw Data'!$B$8:$BE$51,'Occupancy Raw Data'!AL$3,FALSE)</f>
        <v>70.558968879390903</v>
      </c>
      <c r="H9" s="48">
        <f>VLOOKUP($A9,'Occupancy Raw Data'!$B$8:$BE$51,'Occupancy Raw Data'!AN$3,FALSE)</f>
        <v>76.856032860149597</v>
      </c>
      <c r="I9" s="48">
        <f>VLOOKUP($A9,'Occupancy Raw Data'!$B$8:$BE$51,'Occupancy Raw Data'!AO$3,FALSE)</f>
        <v>75.685899991655106</v>
      </c>
      <c r="J9" s="49">
        <f>VLOOKUP($A9,'Occupancy Raw Data'!$B$8:$BE$51,'Occupancy Raw Data'!AP$3,FALSE)</f>
        <v>76.270966425902401</v>
      </c>
      <c r="K9" s="50">
        <f>VLOOKUP($A9,'Occupancy Raw Data'!$B$8:$BE$51,'Occupancy Raw Data'!AR$3,FALSE)</f>
        <v>72.191381169793004</v>
      </c>
      <c r="M9" s="47">
        <f>VLOOKUP($A9,'Occupancy Raw Data'!$B$8:$BE$51,'Occupancy Raw Data'!AT$3,FALSE)</f>
        <v>2.1995434027915701</v>
      </c>
      <c r="N9" s="48">
        <f>VLOOKUP($A9,'Occupancy Raw Data'!$B$8:$BE$51,'Occupancy Raw Data'!AU$3,FALSE)</f>
        <v>2.2200088061494698</v>
      </c>
      <c r="O9" s="48">
        <f>VLOOKUP($A9,'Occupancy Raw Data'!$B$8:$BE$51,'Occupancy Raw Data'!AV$3,FALSE)</f>
        <v>2.2933433609011802</v>
      </c>
      <c r="P9" s="48">
        <f>VLOOKUP($A9,'Occupancy Raw Data'!$B$8:$BE$51,'Occupancy Raw Data'!AW$3,FALSE)</f>
        <v>3.8870032712685201</v>
      </c>
      <c r="Q9" s="48">
        <f>VLOOKUP($A9,'Occupancy Raw Data'!$B$8:$BE$51,'Occupancy Raw Data'!AX$3,FALSE)</f>
        <v>2.8889606185582601</v>
      </c>
      <c r="R9" s="49">
        <f>VLOOKUP($A9,'Occupancy Raw Data'!$B$8:$BE$51,'Occupancy Raw Data'!AY$3,FALSE)</f>
        <v>2.7496156107766501</v>
      </c>
      <c r="S9" s="48">
        <f>VLOOKUP($A9,'Occupancy Raw Data'!$B$8:$BE$51,'Occupancy Raw Data'!BA$3,FALSE)</f>
        <v>2.4500386250717199</v>
      </c>
      <c r="T9" s="48">
        <f>VLOOKUP($A9,'Occupancy Raw Data'!$B$8:$BE$51,'Occupancy Raw Data'!BB$3,FALSE)</f>
        <v>0.40854152366852198</v>
      </c>
      <c r="U9" s="49">
        <f>VLOOKUP($A9,'Occupancy Raw Data'!$B$8:$BE$51,'Occupancy Raw Data'!BC$3,FALSE)</f>
        <v>1.42522341033241</v>
      </c>
      <c r="V9" s="50">
        <f>VLOOKUP($A9,'Occupancy Raw Data'!$B$8:$BE$51,'Occupancy Raw Data'!BE$3,FALSE)</f>
        <v>2.3320256221552098</v>
      </c>
      <c r="X9" s="51">
        <f>VLOOKUP($A9,'ADR Raw Data'!$B$6:$BE$49,'ADR Raw Data'!AG$1,FALSE)</f>
        <v>183.82423038445</v>
      </c>
      <c r="Y9" s="52">
        <f>VLOOKUP($A9,'ADR Raw Data'!$B$6:$BE$49,'ADR Raw Data'!AH$1,FALSE)</f>
        <v>208.64242468022999</v>
      </c>
      <c r="Z9" s="52">
        <f>VLOOKUP($A9,'ADR Raw Data'!$B$6:$BE$49,'ADR Raw Data'!AI$1,FALSE)</f>
        <v>218.92877545238801</v>
      </c>
      <c r="AA9" s="52">
        <f>VLOOKUP($A9,'ADR Raw Data'!$B$6:$BE$49,'ADR Raw Data'!AJ$1,FALSE)</f>
        <v>217.24927175067799</v>
      </c>
      <c r="AB9" s="52">
        <f>VLOOKUP($A9,'ADR Raw Data'!$B$6:$BE$49,'ADR Raw Data'!AK$1,FALSE)</f>
        <v>199.211188026663</v>
      </c>
      <c r="AC9" s="53">
        <f>VLOOKUP($A9,'ADR Raw Data'!$B$6:$BE$49,'ADR Raw Data'!AL$1,FALSE)</f>
        <v>207.22642691885</v>
      </c>
      <c r="AD9" s="52">
        <f>VLOOKUP($A9,'ADR Raw Data'!$B$6:$BE$49,'ADR Raw Data'!AN$1,FALSE)</f>
        <v>194.96621799975799</v>
      </c>
      <c r="AE9" s="52">
        <f>VLOOKUP($A9,'ADR Raw Data'!$B$6:$BE$49,'ADR Raw Data'!AO$1,FALSE)</f>
        <v>194.85824422992101</v>
      </c>
      <c r="AF9" s="53">
        <f>VLOOKUP($A9,'ADR Raw Data'!$B$6:$BE$49,'ADR Raw Data'!AP$1,FALSE)</f>
        <v>194.912645242465</v>
      </c>
      <c r="AG9" s="54">
        <f>VLOOKUP($A9,'ADR Raw Data'!$B$6:$BE$49,'ADR Raw Data'!AR$1,FALSE)</f>
        <v>203.508445701407</v>
      </c>
      <c r="AI9" s="47">
        <f>VLOOKUP($A9,'ADR Raw Data'!$B$6:$BE$49,'ADR Raw Data'!AT$1,FALSE)</f>
        <v>0.76259002358876904</v>
      </c>
      <c r="AJ9" s="48">
        <f>VLOOKUP($A9,'ADR Raw Data'!$B$6:$BE$49,'ADR Raw Data'!AU$1,FALSE)</f>
        <v>3.53422161441532</v>
      </c>
      <c r="AK9" s="48">
        <f>VLOOKUP($A9,'ADR Raw Data'!$B$6:$BE$49,'ADR Raw Data'!AV$1,FALSE)</f>
        <v>4.9776084345078404</v>
      </c>
      <c r="AL9" s="48">
        <f>VLOOKUP($A9,'ADR Raw Data'!$B$6:$BE$49,'ADR Raw Data'!AW$1,FALSE)</f>
        <v>5.9058845373784301</v>
      </c>
      <c r="AM9" s="48">
        <f>VLOOKUP($A9,'ADR Raw Data'!$B$6:$BE$49,'ADR Raw Data'!AX$1,FALSE)</f>
        <v>2.8232681294564301</v>
      </c>
      <c r="AN9" s="49">
        <f>VLOOKUP($A9,'ADR Raw Data'!$B$6:$BE$49,'ADR Raw Data'!AY$1,FALSE)</f>
        <v>3.9060646131042298</v>
      </c>
      <c r="AO9" s="48">
        <f>VLOOKUP($A9,'ADR Raw Data'!$B$6:$BE$49,'ADR Raw Data'!BA$1,FALSE)</f>
        <v>1.9136045275953699</v>
      </c>
      <c r="AP9" s="48">
        <f>VLOOKUP($A9,'ADR Raw Data'!$B$6:$BE$49,'ADR Raw Data'!BB$1,FALSE)</f>
        <v>0.61397774650252901</v>
      </c>
      <c r="AQ9" s="49">
        <f>VLOOKUP($A9,'ADR Raw Data'!$B$6:$BE$49,'ADR Raw Data'!BC$1,FALSE)</f>
        <v>1.2543685519535099</v>
      </c>
      <c r="AR9" s="50">
        <f>VLOOKUP($A9,'ADR Raw Data'!$B$6:$BE$49,'ADR Raw Data'!BE$1,FALSE)</f>
        <v>3.1406052512093701</v>
      </c>
      <c r="AT9" s="51">
        <f>VLOOKUP($A9,'RevPAR Raw Data'!$B$6:$BE$49,'RevPAR Raw Data'!AG$1,FALSE)</f>
        <v>95.576306148987499</v>
      </c>
      <c r="AU9" s="52">
        <f>VLOOKUP($A9,'RevPAR Raw Data'!$B$6:$BE$49,'RevPAR Raw Data'!AH$1,FALSE)</f>
        <v>145.951615933092</v>
      </c>
      <c r="AV9" s="52">
        <f>VLOOKUP($A9,'RevPAR Raw Data'!$B$6:$BE$49,'RevPAR Raw Data'!AI$1,FALSE)</f>
        <v>171.96863329964401</v>
      </c>
      <c r="AW9" s="52">
        <f>VLOOKUP($A9,'RevPAR Raw Data'!$B$6:$BE$49,'RevPAR Raw Data'!AJ$1,FALSE)</f>
        <v>170.63528210215901</v>
      </c>
      <c r="AX9" s="52">
        <f>VLOOKUP($A9,'RevPAR Raw Data'!$B$6:$BE$49,'RevPAR Raw Data'!AK$1,FALSE)</f>
        <v>146.86263048094099</v>
      </c>
      <c r="AY9" s="53">
        <f>VLOOKUP($A9,'RevPAR Raw Data'!$B$6:$BE$49,'RevPAR Raw Data'!AL$1,FALSE)</f>
        <v>146.21683007954499</v>
      </c>
      <c r="AZ9" s="52">
        <f>VLOOKUP($A9,'RevPAR Raw Data'!$B$6:$BE$49,'RevPAR Raw Data'!AN$1,FALSE)</f>
        <v>149.84330057208501</v>
      </c>
      <c r="BA9" s="52">
        <f>VLOOKUP($A9,'RevPAR Raw Data'!$B$6:$BE$49,'RevPAR Raw Data'!AO$1,FALSE)</f>
        <v>147.480215853353</v>
      </c>
      <c r="BB9" s="53">
        <f>VLOOKUP($A9,'RevPAR Raw Data'!$B$6:$BE$49,'RevPAR Raw Data'!AP$1,FALSE)</f>
        <v>148.66175821271901</v>
      </c>
      <c r="BC9" s="54">
        <f>VLOOKUP($A9,'RevPAR Raw Data'!$B$6:$BE$49,'RevPAR Raw Data'!AR$1,FALSE)</f>
        <v>146.915557749024</v>
      </c>
      <c r="BE9" s="47">
        <f>VLOOKUP($A9,'RevPAR Raw Data'!$B$6:$BE$49,'RevPAR Raw Data'!AT$1,FALSE)</f>
        <v>2.9789069249345301</v>
      </c>
      <c r="BF9" s="48">
        <f>VLOOKUP($A9,'RevPAR Raw Data'!$B$6:$BE$49,'RevPAR Raw Data'!AU$1,FALSE)</f>
        <v>5.83269045163365</v>
      </c>
      <c r="BG9" s="48">
        <f>VLOOKUP($A9,'RevPAR Raw Data'!$B$6:$BE$49,'RevPAR Raw Data'!AV$1,FALSE)</f>
        <v>7.3851054479734701</v>
      </c>
      <c r="BH9" s="48">
        <f>VLOOKUP($A9,'RevPAR Raw Data'!$B$6:$BE$49,'RevPAR Raw Data'!AW$1,FALSE)</f>
        <v>10.0224497338122</v>
      </c>
      <c r="BI9" s="48">
        <f>VLOOKUP($A9,'RevPAR Raw Data'!$B$6:$BE$49,'RevPAR Raw Data'!AX$1,FALSE)</f>
        <v>5.7937918524310001</v>
      </c>
      <c r="BJ9" s="49">
        <f>VLOOKUP($A9,'RevPAR Raw Data'!$B$6:$BE$49,'RevPAR Raw Data'!AY$1,FALSE)</f>
        <v>6.7630819862498202</v>
      </c>
      <c r="BK9" s="48">
        <f>VLOOKUP($A9,'RevPAR Raw Data'!$B$6:$BE$49,'RevPAR Raw Data'!BA$1,FALSE)</f>
        <v>4.4105272027243103</v>
      </c>
      <c r="BL9" s="48">
        <f>VLOOKUP($A9,'RevPAR Raw Data'!$B$6:$BE$49,'RevPAR Raw Data'!BB$1,FALSE)</f>
        <v>1.0250276242115901</v>
      </c>
      <c r="BM9" s="49">
        <f>VLOOKUP($A9,'RevPAR Raw Data'!$B$6:$BE$49,'RevPAR Raw Data'!BC$1,FALSE)</f>
        <v>2.6974695165402198</v>
      </c>
      <c r="BN9" s="50">
        <f>VLOOKUP($A9,'RevPAR Raw Data'!$B$6:$BE$49,'RevPAR Raw Data'!BE$1,FALSE)</f>
        <v>5.5458705925135403</v>
      </c>
    </row>
    <row r="10" spans="1:66" x14ac:dyDescent="0.25">
      <c r="A10" s="63" t="s">
        <v>119</v>
      </c>
      <c r="B10" s="47">
        <f>VLOOKUP($A10,'Occupancy Raw Data'!$B$8:$BE$51,'Occupancy Raw Data'!AG$3,FALSE)</f>
        <v>53.768787687876802</v>
      </c>
      <c r="C10" s="48">
        <f>VLOOKUP($A10,'Occupancy Raw Data'!$B$8:$BE$51,'Occupancy Raw Data'!AH$3,FALSE)</f>
        <v>68.492184921849201</v>
      </c>
      <c r="D10" s="48">
        <f>VLOOKUP($A10,'Occupancy Raw Data'!$B$8:$BE$51,'Occupancy Raw Data'!AI$3,FALSE)</f>
        <v>75.478504785047804</v>
      </c>
      <c r="E10" s="48">
        <f>VLOOKUP($A10,'Occupancy Raw Data'!$B$8:$BE$51,'Occupancy Raw Data'!AJ$3,FALSE)</f>
        <v>75.667506675066704</v>
      </c>
      <c r="F10" s="48">
        <f>VLOOKUP($A10,'Occupancy Raw Data'!$B$8:$BE$51,'Occupancy Raw Data'!AK$3,FALSE)</f>
        <v>73.173731737317297</v>
      </c>
      <c r="G10" s="49">
        <f>VLOOKUP($A10,'Occupancy Raw Data'!$B$8:$BE$51,'Occupancy Raw Data'!AL$3,FALSE)</f>
        <v>69.316143161431597</v>
      </c>
      <c r="H10" s="48">
        <f>VLOOKUP($A10,'Occupancy Raw Data'!$B$8:$BE$51,'Occupancy Raw Data'!AN$3,FALSE)</f>
        <v>79.653796537965306</v>
      </c>
      <c r="I10" s="48">
        <f>VLOOKUP($A10,'Occupancy Raw Data'!$B$8:$BE$51,'Occupancy Raw Data'!AO$3,FALSE)</f>
        <v>78.946539465394594</v>
      </c>
      <c r="J10" s="49">
        <f>VLOOKUP($A10,'Occupancy Raw Data'!$B$8:$BE$51,'Occupancy Raw Data'!AP$3,FALSE)</f>
        <v>79.300168001680007</v>
      </c>
      <c r="K10" s="50">
        <f>VLOOKUP($A10,'Occupancy Raw Data'!$B$8:$BE$51,'Occupancy Raw Data'!AR$3,FALSE)</f>
        <v>72.168721687216802</v>
      </c>
      <c r="M10" s="47">
        <f>VLOOKUP($A10,'Occupancy Raw Data'!$B$8:$BE$51,'Occupancy Raw Data'!AT$3,FALSE)</f>
        <v>-2.1993453330185502</v>
      </c>
      <c r="N10" s="48">
        <f>VLOOKUP($A10,'Occupancy Raw Data'!$B$8:$BE$51,'Occupancy Raw Data'!AU$3,FALSE)</f>
        <v>-2.1544410209487599</v>
      </c>
      <c r="O10" s="48">
        <f>VLOOKUP($A10,'Occupancy Raw Data'!$B$8:$BE$51,'Occupancy Raw Data'!AV$3,FALSE)</f>
        <v>-2.2713863555258502</v>
      </c>
      <c r="P10" s="48">
        <f>VLOOKUP($A10,'Occupancy Raw Data'!$B$8:$BE$51,'Occupancy Raw Data'!AW$3,FALSE)</f>
        <v>-2.2697084274278798</v>
      </c>
      <c r="Q10" s="48">
        <f>VLOOKUP($A10,'Occupancy Raw Data'!$B$8:$BE$51,'Occupancy Raw Data'!AX$3,FALSE)</f>
        <v>-3.0354391230943101</v>
      </c>
      <c r="R10" s="49">
        <f>VLOOKUP($A10,'Occupancy Raw Data'!$B$8:$BE$51,'Occupancy Raw Data'!AY$3,FALSE)</f>
        <v>-2.3991868928251798</v>
      </c>
      <c r="S10" s="48">
        <f>VLOOKUP($A10,'Occupancy Raw Data'!$B$8:$BE$51,'Occupancy Raw Data'!BA$3,FALSE)</f>
        <v>-2.2583341040274498</v>
      </c>
      <c r="T10" s="48">
        <f>VLOOKUP($A10,'Occupancy Raw Data'!$B$8:$BE$51,'Occupancy Raw Data'!BB$3,FALSE)</f>
        <v>-2.1569714144317498</v>
      </c>
      <c r="U10" s="49">
        <f>VLOOKUP($A10,'Occupancy Raw Data'!$B$8:$BE$51,'Occupancy Raw Data'!BC$3,FALSE)</f>
        <v>-2.2079050311986399</v>
      </c>
      <c r="V10" s="50">
        <f>VLOOKUP($A10,'Occupancy Raw Data'!$B$8:$BE$51,'Occupancy Raw Data'!BE$3,FALSE)</f>
        <v>-2.3392150629025301</v>
      </c>
      <c r="X10" s="51">
        <f>VLOOKUP($A10,'ADR Raw Data'!$B$6:$BE$49,'ADR Raw Data'!AG$1,FALSE)</f>
        <v>139.72119485012001</v>
      </c>
      <c r="Y10" s="52">
        <f>VLOOKUP($A10,'ADR Raw Data'!$B$6:$BE$49,'ADR Raw Data'!AH$1,FALSE)</f>
        <v>150.74251637064401</v>
      </c>
      <c r="Z10" s="52">
        <f>VLOOKUP($A10,'ADR Raw Data'!$B$6:$BE$49,'ADR Raw Data'!AI$1,FALSE)</f>
        <v>157.74896618539901</v>
      </c>
      <c r="AA10" s="52">
        <f>VLOOKUP($A10,'ADR Raw Data'!$B$6:$BE$49,'ADR Raw Data'!AJ$1,FALSE)</f>
        <v>157.49348868558499</v>
      </c>
      <c r="AB10" s="52">
        <f>VLOOKUP($A10,'ADR Raw Data'!$B$6:$BE$49,'ADR Raw Data'!AK$1,FALSE)</f>
        <v>150.735456725841</v>
      </c>
      <c r="AC10" s="53">
        <f>VLOOKUP($A10,'ADR Raw Data'!$B$6:$BE$49,'ADR Raw Data'!AL$1,FALSE)</f>
        <v>152.03094905248301</v>
      </c>
      <c r="AD10" s="52">
        <f>VLOOKUP($A10,'ADR Raw Data'!$B$6:$BE$49,'ADR Raw Data'!AN$1,FALSE)</f>
        <v>155.69854355768101</v>
      </c>
      <c r="AE10" s="52">
        <f>VLOOKUP($A10,'ADR Raw Data'!$B$6:$BE$49,'ADR Raw Data'!AO$1,FALSE)</f>
        <v>155.19049201508599</v>
      </c>
      <c r="AF10" s="53">
        <f>VLOOKUP($A10,'ADR Raw Data'!$B$6:$BE$49,'ADR Raw Data'!AP$1,FALSE)</f>
        <v>155.44565058047399</v>
      </c>
      <c r="AG10" s="54">
        <f>VLOOKUP($A10,'ADR Raw Data'!$B$6:$BE$49,'ADR Raw Data'!AR$1,FALSE)</f>
        <v>153.10298611275999</v>
      </c>
      <c r="AI10" s="47">
        <f>VLOOKUP($A10,'ADR Raw Data'!$B$6:$BE$49,'ADR Raw Data'!AT$1,FALSE)</f>
        <v>0.61101354330339497</v>
      </c>
      <c r="AJ10" s="48">
        <f>VLOOKUP($A10,'ADR Raw Data'!$B$6:$BE$49,'ADR Raw Data'!AU$1,FALSE)</f>
        <v>2.0217660263665702</v>
      </c>
      <c r="AK10" s="48">
        <f>VLOOKUP($A10,'ADR Raw Data'!$B$6:$BE$49,'ADR Raw Data'!AV$1,FALSE)</f>
        <v>3.3895630043629801</v>
      </c>
      <c r="AL10" s="48">
        <f>VLOOKUP($A10,'ADR Raw Data'!$B$6:$BE$49,'ADR Raw Data'!AW$1,FALSE)</f>
        <v>4.3464625750988501</v>
      </c>
      <c r="AM10" s="48">
        <f>VLOOKUP($A10,'ADR Raw Data'!$B$6:$BE$49,'ADR Raw Data'!AX$1,FALSE)</f>
        <v>1.6767198223669499</v>
      </c>
      <c r="AN10" s="49">
        <f>VLOOKUP($A10,'ADR Raw Data'!$B$6:$BE$49,'ADR Raw Data'!AY$1,FALSE)</f>
        <v>2.5664505747849198</v>
      </c>
      <c r="AO10" s="48">
        <f>VLOOKUP($A10,'ADR Raw Data'!$B$6:$BE$49,'ADR Raw Data'!BA$1,FALSE)</f>
        <v>-1.7615856166278101</v>
      </c>
      <c r="AP10" s="48">
        <f>VLOOKUP($A10,'ADR Raw Data'!$B$6:$BE$49,'ADR Raw Data'!BB$1,FALSE)</f>
        <v>-2.3996690888033698</v>
      </c>
      <c r="AQ10" s="49">
        <f>VLOOKUP($A10,'ADR Raw Data'!$B$6:$BE$49,'ADR Raw Data'!BC$1,FALSE)</f>
        <v>-2.0796403402815602</v>
      </c>
      <c r="AR10" s="50">
        <f>VLOOKUP($A10,'ADR Raw Data'!$B$6:$BE$49,'ADR Raw Data'!BE$1,FALSE)</f>
        <v>1.04130380657355</v>
      </c>
      <c r="AT10" s="51">
        <f>VLOOKUP($A10,'RevPAR Raw Data'!$B$6:$BE$49,'RevPAR Raw Data'!AG$1,FALSE)</f>
        <v>75.1263926139261</v>
      </c>
      <c r="AU10" s="52">
        <f>VLOOKUP($A10,'RevPAR Raw Data'!$B$6:$BE$49,'RevPAR Raw Data'!AH$1,FALSE)</f>
        <v>103.24684306843</v>
      </c>
      <c r="AV10" s="52">
        <f>VLOOKUP($A10,'RevPAR Raw Data'!$B$6:$BE$49,'RevPAR Raw Data'!AI$1,FALSE)</f>
        <v>119.06656099060901</v>
      </c>
      <c r="AW10" s="52">
        <f>VLOOKUP($A10,'RevPAR Raw Data'!$B$6:$BE$49,'RevPAR Raw Data'!AJ$1,FALSE)</f>
        <v>119.17139606396</v>
      </c>
      <c r="AX10" s="52">
        <f>VLOOKUP($A10,'RevPAR Raw Data'!$B$6:$BE$49,'RevPAR Raw Data'!AK$1,FALSE)</f>
        <v>110.29875873758699</v>
      </c>
      <c r="AY10" s="53">
        <f>VLOOKUP($A10,'RevPAR Raw Data'!$B$6:$BE$49,'RevPAR Raw Data'!AL$1,FALSE)</f>
        <v>105.381990294902</v>
      </c>
      <c r="AZ10" s="52">
        <f>VLOOKUP($A10,'RevPAR Raw Data'!$B$6:$BE$49,'RevPAR Raw Data'!AN$1,FALSE)</f>
        <v>124.01980109801001</v>
      </c>
      <c r="BA10" s="52">
        <f>VLOOKUP($A10,'RevPAR Raw Data'!$B$6:$BE$49,'RevPAR Raw Data'!AO$1,FALSE)</f>
        <v>122.51752302523001</v>
      </c>
      <c r="BB10" s="53">
        <f>VLOOKUP($A10,'RevPAR Raw Data'!$B$6:$BE$49,'RevPAR Raw Data'!AP$1,FALSE)</f>
        <v>123.26866206162001</v>
      </c>
      <c r="BC10" s="54">
        <f>VLOOKUP($A10,'RevPAR Raw Data'!$B$6:$BE$49,'RevPAR Raw Data'!AR$1,FALSE)</f>
        <v>110.492467942536</v>
      </c>
      <c r="BE10" s="47">
        <f>VLOOKUP($A10,'RevPAR Raw Data'!$B$6:$BE$49,'RevPAR Raw Data'!AT$1,FALSE)</f>
        <v>-1.60177008756391</v>
      </c>
      <c r="BF10" s="48">
        <f>VLOOKUP($A10,'RevPAR Raw Data'!$B$6:$BE$49,'RevPAR Raw Data'!AU$1,FALSE)</f>
        <v>-0.17623275120183499</v>
      </c>
      <c r="BG10" s="48">
        <f>VLOOKUP($A10,'RevPAR Raw Data'!$B$6:$BE$49,'RevPAR Raw Data'!AV$1,FALSE)</f>
        <v>1.04118657724407</v>
      </c>
      <c r="BH10" s="48">
        <f>VLOOKUP($A10,'RevPAR Raw Data'!$B$6:$BE$49,'RevPAR Raw Data'!AW$1,FALSE)</f>
        <v>1.9781021203089499</v>
      </c>
      <c r="BI10" s="48">
        <f>VLOOKUP($A10,'RevPAR Raw Data'!$B$6:$BE$49,'RevPAR Raw Data'!AX$1,FALSE)</f>
        <v>-1.4096151102001699</v>
      </c>
      <c r="BJ10" s="49">
        <f>VLOOKUP($A10,'RevPAR Raw Data'!$B$6:$BE$49,'RevPAR Raw Data'!AY$1,FALSE)</f>
        <v>0.10568973615867</v>
      </c>
      <c r="BK10" s="48">
        <f>VLOOKUP($A10,'RevPAR Raw Data'!$B$6:$BE$49,'RevPAR Raw Data'!BA$1,FALSE)</f>
        <v>-3.9801372319033201</v>
      </c>
      <c r="BL10" s="48">
        <f>VLOOKUP($A10,'RevPAR Raw Data'!$B$6:$BE$49,'RevPAR Raw Data'!BB$1,FALSE)</f>
        <v>-4.5048803269486797</v>
      </c>
      <c r="BM10" s="49">
        <f>VLOOKUP($A10,'RevPAR Raw Data'!$B$6:$BE$49,'RevPAR Raw Data'!BC$1,FALSE)</f>
        <v>-4.2416288877762902</v>
      </c>
      <c r="BN10" s="50">
        <f>VLOOKUP($A10,'RevPAR Raw Data'!$B$6:$BE$49,'RevPAR Raw Data'!BE$1,FALSE)</f>
        <v>-1.3222695918229199</v>
      </c>
    </row>
    <row r="11" spans="1:66" x14ac:dyDescent="0.25">
      <c r="A11" s="63" t="s">
        <v>120</v>
      </c>
      <c r="B11" s="47">
        <f>VLOOKUP($A11,'Occupancy Raw Data'!$B$8:$BE$51,'Occupancy Raw Data'!AG$3,FALSE)</f>
        <v>51.114586188850303</v>
      </c>
      <c r="C11" s="48">
        <f>VLOOKUP($A11,'Occupancy Raw Data'!$B$8:$BE$51,'Occupancy Raw Data'!AH$3,FALSE)</f>
        <v>65.512755070280406</v>
      </c>
      <c r="D11" s="48">
        <f>VLOOKUP($A11,'Occupancy Raw Data'!$B$8:$BE$51,'Occupancy Raw Data'!AI$3,FALSE)</f>
        <v>71.358050821080397</v>
      </c>
      <c r="E11" s="48">
        <f>VLOOKUP($A11,'Occupancy Raw Data'!$B$8:$BE$51,'Occupancy Raw Data'!AJ$3,FALSE)</f>
        <v>72.206521333150704</v>
      </c>
      <c r="F11" s="48">
        <f>VLOOKUP($A11,'Occupancy Raw Data'!$B$8:$BE$51,'Occupancy Raw Data'!AK$3,FALSE)</f>
        <v>72.058988309408406</v>
      </c>
      <c r="G11" s="49">
        <f>VLOOKUP($A11,'Occupancy Raw Data'!$B$8:$BE$51,'Occupancy Raw Data'!AL$3,FALSE)</f>
        <v>66.452739217707901</v>
      </c>
      <c r="H11" s="48">
        <f>VLOOKUP($A11,'Occupancy Raw Data'!$B$8:$BE$51,'Occupancy Raw Data'!AN$3,FALSE)</f>
        <v>78.013844449147697</v>
      </c>
      <c r="I11" s="48">
        <f>VLOOKUP($A11,'Occupancy Raw Data'!$B$8:$BE$51,'Occupancy Raw Data'!AO$3,FALSE)</f>
        <v>76.427086316156405</v>
      </c>
      <c r="J11" s="49">
        <f>VLOOKUP($A11,'Occupancy Raw Data'!$B$8:$BE$51,'Occupancy Raw Data'!AP$3,FALSE)</f>
        <v>77.220465382652094</v>
      </c>
      <c r="K11" s="50">
        <f>VLOOKUP($A11,'Occupancy Raw Data'!$B$8:$BE$51,'Occupancy Raw Data'!AR$3,FALSE)</f>
        <v>69.529599060799001</v>
      </c>
      <c r="M11" s="47">
        <f>VLOOKUP($A11,'Occupancy Raw Data'!$B$8:$BE$51,'Occupancy Raw Data'!AT$3,FALSE)</f>
        <v>-2.8163418305595602</v>
      </c>
      <c r="N11" s="48">
        <f>VLOOKUP($A11,'Occupancy Raw Data'!$B$8:$BE$51,'Occupancy Raw Data'!AU$3,FALSE)</f>
        <v>-1.7813948764638501</v>
      </c>
      <c r="O11" s="48">
        <f>VLOOKUP($A11,'Occupancy Raw Data'!$B$8:$BE$51,'Occupancy Raw Data'!AV$3,FALSE)</f>
        <v>-1.28277474868872</v>
      </c>
      <c r="P11" s="48">
        <f>VLOOKUP($A11,'Occupancy Raw Data'!$B$8:$BE$51,'Occupancy Raw Data'!AW$3,FALSE)</f>
        <v>-2.24392498479388</v>
      </c>
      <c r="Q11" s="48">
        <f>VLOOKUP($A11,'Occupancy Raw Data'!$B$8:$BE$51,'Occupancy Raw Data'!AX$3,FALSE)</f>
        <v>-2.10316928859773</v>
      </c>
      <c r="R11" s="49">
        <f>VLOOKUP($A11,'Occupancy Raw Data'!$B$8:$BE$51,'Occupancy Raw Data'!AY$3,FALSE)</f>
        <v>-2.0024834023831901</v>
      </c>
      <c r="S11" s="48">
        <f>VLOOKUP($A11,'Occupancy Raw Data'!$B$8:$BE$51,'Occupancy Raw Data'!BA$3,FALSE)</f>
        <v>-1.89907365218167</v>
      </c>
      <c r="T11" s="48">
        <f>VLOOKUP($A11,'Occupancy Raw Data'!$B$8:$BE$51,'Occupancy Raw Data'!BB$3,FALSE)</f>
        <v>-1.77079062955835</v>
      </c>
      <c r="U11" s="49">
        <f>VLOOKUP($A11,'Occupancy Raw Data'!$B$8:$BE$51,'Occupancy Raw Data'!BC$3,FALSE)</f>
        <v>-1.83558226962183</v>
      </c>
      <c r="V11" s="50">
        <f>VLOOKUP($A11,'Occupancy Raw Data'!$B$8:$BE$51,'Occupancy Raw Data'!BE$3,FALSE)</f>
        <v>-1.9492118406730301</v>
      </c>
      <c r="X11" s="51">
        <f>VLOOKUP($A11,'ADR Raw Data'!$B$6:$BE$49,'ADR Raw Data'!AG$1,FALSE)</f>
        <v>111.54339736479599</v>
      </c>
      <c r="Y11" s="52">
        <f>VLOOKUP($A11,'ADR Raw Data'!$B$6:$BE$49,'ADR Raw Data'!AH$1,FALSE)</f>
        <v>117.864934483708</v>
      </c>
      <c r="Z11" s="52">
        <f>VLOOKUP($A11,'ADR Raw Data'!$B$6:$BE$49,'ADR Raw Data'!AI$1,FALSE)</f>
        <v>121.360404166412</v>
      </c>
      <c r="AA11" s="52">
        <f>VLOOKUP($A11,'ADR Raw Data'!$B$6:$BE$49,'ADR Raw Data'!AJ$1,FALSE)</f>
        <v>122.007537717468</v>
      </c>
      <c r="AB11" s="52">
        <f>VLOOKUP($A11,'ADR Raw Data'!$B$6:$BE$49,'ADR Raw Data'!AK$1,FALSE)</f>
        <v>121.299733579826</v>
      </c>
      <c r="AC11" s="53">
        <f>VLOOKUP($A11,'ADR Raw Data'!$B$6:$BE$49,'ADR Raw Data'!AL$1,FALSE)</f>
        <v>119.28936563318599</v>
      </c>
      <c r="AD11" s="52">
        <f>VLOOKUP($A11,'ADR Raw Data'!$B$6:$BE$49,'ADR Raw Data'!AN$1,FALSE)</f>
        <v>138.30903840476199</v>
      </c>
      <c r="AE11" s="52">
        <f>VLOOKUP($A11,'ADR Raw Data'!$B$6:$BE$49,'ADR Raw Data'!AO$1,FALSE)</f>
        <v>137.93370990600599</v>
      </c>
      <c r="AF11" s="53">
        <f>VLOOKUP($A11,'ADR Raw Data'!$B$6:$BE$49,'ADR Raw Data'!AP$1,FALSE)</f>
        <v>138.123302256778</v>
      </c>
      <c r="AG11" s="54">
        <f>VLOOKUP($A11,'ADR Raw Data'!$B$6:$BE$49,'ADR Raw Data'!AR$1,FALSE)</f>
        <v>125.266424120865</v>
      </c>
      <c r="AI11" s="47">
        <f>VLOOKUP($A11,'ADR Raw Data'!$B$6:$BE$49,'ADR Raw Data'!AT$1,FALSE)</f>
        <v>0.49557588325813501</v>
      </c>
      <c r="AJ11" s="48">
        <f>VLOOKUP($A11,'ADR Raw Data'!$B$6:$BE$49,'ADR Raw Data'!AU$1,FALSE)</f>
        <v>2.9911782613359299</v>
      </c>
      <c r="AK11" s="48">
        <f>VLOOKUP($A11,'ADR Raw Data'!$B$6:$BE$49,'ADR Raw Data'!AV$1,FALSE)</f>
        <v>3.4527623506471299</v>
      </c>
      <c r="AL11" s="48">
        <f>VLOOKUP($A11,'ADR Raw Data'!$B$6:$BE$49,'ADR Raw Data'!AW$1,FALSE)</f>
        <v>4.3207018111573996</v>
      </c>
      <c r="AM11" s="48">
        <f>VLOOKUP($A11,'ADR Raw Data'!$B$6:$BE$49,'ADR Raw Data'!AX$1,FALSE)</f>
        <v>1.95484467730204</v>
      </c>
      <c r="AN11" s="49">
        <f>VLOOKUP($A11,'ADR Raw Data'!$B$6:$BE$49,'ADR Raw Data'!AY$1,FALSE)</f>
        <v>2.7916985799995002</v>
      </c>
      <c r="AO11" s="48">
        <f>VLOOKUP($A11,'ADR Raw Data'!$B$6:$BE$49,'ADR Raw Data'!BA$1,FALSE)</f>
        <v>-1.16462197165123</v>
      </c>
      <c r="AP11" s="48">
        <f>VLOOKUP($A11,'ADR Raw Data'!$B$6:$BE$49,'ADR Raw Data'!BB$1,FALSE)</f>
        <v>-1.5052756556545901</v>
      </c>
      <c r="AQ11" s="49">
        <f>VLOOKUP($A11,'ADR Raw Data'!$B$6:$BE$49,'ADR Raw Data'!BC$1,FALSE)</f>
        <v>-1.33323946920665</v>
      </c>
      <c r="AR11" s="50">
        <f>VLOOKUP($A11,'ADR Raw Data'!$B$6:$BE$49,'ADR Raw Data'!BE$1,FALSE)</f>
        <v>1.31734122621988</v>
      </c>
      <c r="AT11" s="51">
        <f>VLOOKUP($A11,'RevPAR Raw Data'!$B$6:$BE$49,'RevPAR Raw Data'!AG$1,FALSE)</f>
        <v>57.014945984000697</v>
      </c>
      <c r="AU11" s="52">
        <f>VLOOKUP($A11,'RevPAR Raw Data'!$B$6:$BE$49,'RevPAR Raw Data'!AH$1,FALSE)</f>
        <v>77.216565842058699</v>
      </c>
      <c r="AV11" s="52">
        <f>VLOOKUP($A11,'RevPAR Raw Data'!$B$6:$BE$49,'RevPAR Raw Data'!AI$1,FALSE)</f>
        <v>86.600418881736999</v>
      </c>
      <c r="AW11" s="52">
        <f>VLOOKUP($A11,'RevPAR Raw Data'!$B$6:$BE$49,'RevPAR Raw Data'!AJ$1,FALSE)</f>
        <v>88.0973987500155</v>
      </c>
      <c r="AX11" s="52">
        <f>VLOOKUP($A11,'RevPAR Raw Data'!$B$6:$BE$49,'RevPAR Raw Data'!AK$1,FALSE)</f>
        <v>87.407360839630897</v>
      </c>
      <c r="AY11" s="53">
        <f>VLOOKUP($A11,'RevPAR Raw Data'!$B$6:$BE$49,'RevPAR Raw Data'!AL$1,FALSE)</f>
        <v>79.271051058679305</v>
      </c>
      <c r="AZ11" s="52">
        <f>VLOOKUP($A11,'RevPAR Raw Data'!$B$6:$BE$49,'RevPAR Raw Data'!AN$1,FALSE)</f>
        <v>107.900198080203</v>
      </c>
      <c r="BA11" s="52">
        <f>VLOOKUP($A11,'RevPAR Raw Data'!$B$6:$BE$49,'RevPAR Raw Data'!AO$1,FALSE)</f>
        <v>105.41871552894</v>
      </c>
      <c r="BB11" s="53">
        <f>VLOOKUP($A11,'RevPAR Raw Data'!$B$6:$BE$49,'RevPAR Raw Data'!AP$1,FALSE)</f>
        <v>106.65945680457099</v>
      </c>
      <c r="BC11" s="54">
        <f>VLOOKUP($A11,'RevPAR Raw Data'!$B$6:$BE$49,'RevPAR Raw Data'!AR$1,FALSE)</f>
        <v>87.097242449037594</v>
      </c>
      <c r="BE11" s="47">
        <f>VLOOKUP($A11,'RevPAR Raw Data'!$B$6:$BE$49,'RevPAR Raw Data'!AT$1,FALSE)</f>
        <v>-2.3347230582037799</v>
      </c>
      <c r="BF11" s="48">
        <f>VLOOKUP($A11,'RevPAR Raw Data'!$B$6:$BE$49,'RevPAR Raw Data'!AU$1,FALSE)</f>
        <v>1.1564986885787401</v>
      </c>
      <c r="BG11" s="48">
        <f>VLOOKUP($A11,'RevPAR Raw Data'!$B$6:$BE$49,'RevPAR Raw Data'!AV$1,FALSE)</f>
        <v>2.1256964383920698</v>
      </c>
      <c r="BH11" s="48">
        <f>VLOOKUP($A11,'RevPAR Raw Data'!$B$6:$BE$49,'RevPAR Raw Data'!AW$1,FALSE)</f>
        <v>1.9798235189045199</v>
      </c>
      <c r="BI11" s="48">
        <f>VLOOKUP($A11,'RevPAR Raw Data'!$B$6:$BE$49,'RevPAR Raw Data'!AX$1,FALSE)</f>
        <v>-0.18943830418848601</v>
      </c>
      <c r="BJ11" s="49">
        <f>VLOOKUP($A11,'RevPAR Raw Data'!$B$6:$BE$49,'RevPAR Raw Data'!AY$1,FALSE)</f>
        <v>0.73331187690725297</v>
      </c>
      <c r="BK11" s="48">
        <f>VLOOKUP($A11,'RevPAR Raw Data'!$B$6:$BE$49,'RevPAR Raw Data'!BA$1,FALSE)</f>
        <v>-3.0415785948217602</v>
      </c>
      <c r="BL11" s="48">
        <f>VLOOKUP($A11,'RevPAR Raw Data'!$B$6:$BE$49,'RevPAR Raw Data'!BB$1,FALSE)</f>
        <v>-3.2494110049535898</v>
      </c>
      <c r="BM11" s="49">
        <f>VLOOKUP($A11,'RevPAR Raw Data'!$B$6:$BE$49,'RevPAR Raw Data'!BC$1,FALSE)</f>
        <v>-3.1443490315201301</v>
      </c>
      <c r="BN11" s="50">
        <f>VLOOKUP($A11,'RevPAR Raw Data'!$B$6:$BE$49,'RevPAR Raw Data'!BE$1,FALSE)</f>
        <v>-0.65754838561670004</v>
      </c>
    </row>
    <row r="12" spans="1:66" x14ac:dyDescent="0.25">
      <c r="A12" s="63" t="s">
        <v>121</v>
      </c>
      <c r="B12" s="47">
        <f>VLOOKUP($A12,'Occupancy Raw Data'!$B$8:$BE$51,'Occupancy Raw Data'!AG$3,FALSE)</f>
        <v>51.003309648899403</v>
      </c>
      <c r="C12" s="48">
        <f>VLOOKUP($A12,'Occupancy Raw Data'!$B$8:$BE$51,'Occupancy Raw Data'!AH$3,FALSE)</f>
        <v>59.485002371395097</v>
      </c>
      <c r="D12" s="48">
        <f>VLOOKUP($A12,'Occupancy Raw Data'!$B$8:$BE$51,'Occupancy Raw Data'!AI$3,FALSE)</f>
        <v>62.990040140201501</v>
      </c>
      <c r="E12" s="48">
        <f>VLOOKUP($A12,'Occupancy Raw Data'!$B$8:$BE$51,'Occupancy Raw Data'!AJ$3,FALSE)</f>
        <v>64.772635256284104</v>
      </c>
      <c r="F12" s="48">
        <f>VLOOKUP($A12,'Occupancy Raw Data'!$B$8:$BE$51,'Occupancy Raw Data'!AK$3,FALSE)</f>
        <v>64.228949529769594</v>
      </c>
      <c r="G12" s="49">
        <f>VLOOKUP($A12,'Occupancy Raw Data'!$B$8:$BE$51,'Occupancy Raw Data'!AL$3,FALSE)</f>
        <v>60.4967121855058</v>
      </c>
      <c r="H12" s="48">
        <f>VLOOKUP($A12,'Occupancy Raw Data'!$B$8:$BE$51,'Occupancy Raw Data'!AN$3,FALSE)</f>
        <v>70.428123590176597</v>
      </c>
      <c r="I12" s="48">
        <f>VLOOKUP($A12,'Occupancy Raw Data'!$B$8:$BE$51,'Occupancy Raw Data'!AO$3,FALSE)</f>
        <v>69.806933728180198</v>
      </c>
      <c r="J12" s="49">
        <f>VLOOKUP($A12,'Occupancy Raw Data'!$B$8:$BE$51,'Occupancy Raw Data'!AP$3,FALSE)</f>
        <v>70.117528659178404</v>
      </c>
      <c r="K12" s="50">
        <f>VLOOKUP($A12,'Occupancy Raw Data'!$B$8:$BE$51,'Occupancy Raw Data'!AR$3,FALSE)</f>
        <v>63.245666803284102</v>
      </c>
      <c r="M12" s="47">
        <f>VLOOKUP($A12,'Occupancy Raw Data'!$B$8:$BE$51,'Occupancy Raw Data'!AT$3,FALSE)</f>
        <v>1.92608775624807</v>
      </c>
      <c r="N12" s="48">
        <f>VLOOKUP($A12,'Occupancy Raw Data'!$B$8:$BE$51,'Occupancy Raw Data'!AU$3,FALSE)</f>
        <v>2.34209499795731</v>
      </c>
      <c r="O12" s="48">
        <f>VLOOKUP($A12,'Occupancy Raw Data'!$B$8:$BE$51,'Occupancy Raw Data'!AV$3,FALSE)</f>
        <v>2.0230938163530099</v>
      </c>
      <c r="P12" s="48">
        <f>VLOOKUP($A12,'Occupancy Raw Data'!$B$8:$BE$51,'Occupancy Raw Data'!AW$3,FALSE)</f>
        <v>1.7586034928952701</v>
      </c>
      <c r="Q12" s="48">
        <f>VLOOKUP($A12,'Occupancy Raw Data'!$B$8:$BE$51,'Occupancy Raw Data'!AX$3,FALSE)</f>
        <v>1.47767329505773</v>
      </c>
      <c r="R12" s="49">
        <f>VLOOKUP($A12,'Occupancy Raw Data'!$B$8:$BE$51,'Occupancy Raw Data'!AY$3,FALSE)</f>
        <v>1.8974161669246901</v>
      </c>
      <c r="S12" s="48">
        <f>VLOOKUP($A12,'Occupancy Raw Data'!$B$8:$BE$51,'Occupancy Raw Data'!BA$3,FALSE)</f>
        <v>0.77596115568416801</v>
      </c>
      <c r="T12" s="48">
        <f>VLOOKUP($A12,'Occupancy Raw Data'!$B$8:$BE$51,'Occupancy Raw Data'!BB$3,FALSE)</f>
        <v>-0.148780093509155</v>
      </c>
      <c r="U12" s="49">
        <f>VLOOKUP($A12,'Occupancy Raw Data'!$B$8:$BE$51,'Occupancy Raw Data'!BC$3,FALSE)</f>
        <v>0.313504075172021</v>
      </c>
      <c r="V12" s="50">
        <f>VLOOKUP($A12,'Occupancy Raw Data'!$B$8:$BE$51,'Occupancy Raw Data'!BE$3,FALSE)</f>
        <v>1.3898928029425199</v>
      </c>
      <c r="X12" s="51">
        <f>VLOOKUP($A12,'ADR Raw Data'!$B$6:$BE$49,'ADR Raw Data'!AG$1,FALSE)</f>
        <v>81.176371330035806</v>
      </c>
      <c r="Y12" s="52">
        <f>VLOOKUP($A12,'ADR Raw Data'!$B$6:$BE$49,'ADR Raw Data'!AH$1,FALSE)</f>
        <v>83.242027302957794</v>
      </c>
      <c r="Z12" s="52">
        <f>VLOOKUP($A12,'ADR Raw Data'!$B$6:$BE$49,'ADR Raw Data'!AI$1,FALSE)</f>
        <v>84.776709088571707</v>
      </c>
      <c r="AA12" s="52">
        <f>VLOOKUP($A12,'ADR Raw Data'!$B$6:$BE$49,'ADR Raw Data'!AJ$1,FALSE)</f>
        <v>85.792974783012397</v>
      </c>
      <c r="AB12" s="52">
        <f>VLOOKUP($A12,'ADR Raw Data'!$B$6:$BE$49,'ADR Raw Data'!AK$1,FALSE)</f>
        <v>86.413787731431398</v>
      </c>
      <c r="AC12" s="53">
        <f>VLOOKUP($A12,'ADR Raw Data'!$B$6:$BE$49,'ADR Raw Data'!AL$1,FALSE)</f>
        <v>84.433273976165296</v>
      </c>
      <c r="AD12" s="52">
        <f>VLOOKUP($A12,'ADR Raw Data'!$B$6:$BE$49,'ADR Raw Data'!AN$1,FALSE)</f>
        <v>97.223789892088107</v>
      </c>
      <c r="AE12" s="52">
        <f>VLOOKUP($A12,'ADR Raw Data'!$B$6:$BE$49,'ADR Raw Data'!AO$1,FALSE)</f>
        <v>97.945052364696906</v>
      </c>
      <c r="AF12" s="53">
        <f>VLOOKUP($A12,'ADR Raw Data'!$B$6:$BE$49,'ADR Raw Data'!AP$1,FALSE)</f>
        <v>97.582823664304698</v>
      </c>
      <c r="AG12" s="54">
        <f>VLOOKUP($A12,'ADR Raw Data'!$B$6:$BE$49,'ADR Raw Data'!AR$1,FALSE)</f>
        <v>88.598728001525998</v>
      </c>
      <c r="AI12" s="47">
        <f>VLOOKUP($A12,'ADR Raw Data'!$B$6:$BE$49,'ADR Raw Data'!AT$1,FALSE)</f>
        <v>-2.4776605232431601</v>
      </c>
      <c r="AJ12" s="48">
        <f>VLOOKUP($A12,'ADR Raw Data'!$B$6:$BE$49,'ADR Raw Data'!AU$1,FALSE)</f>
        <v>-0.89657076244564304</v>
      </c>
      <c r="AK12" s="48">
        <f>VLOOKUP($A12,'ADR Raw Data'!$B$6:$BE$49,'ADR Raw Data'!AV$1,FALSE)</f>
        <v>-0.97203546556242604</v>
      </c>
      <c r="AL12" s="48">
        <f>VLOOKUP($A12,'ADR Raw Data'!$B$6:$BE$49,'ADR Raw Data'!AW$1,FALSE)</f>
        <v>-0.43526528517235202</v>
      </c>
      <c r="AM12" s="48">
        <f>VLOOKUP($A12,'ADR Raw Data'!$B$6:$BE$49,'ADR Raw Data'!AX$1,FALSE)</f>
        <v>-1.6442530296884299</v>
      </c>
      <c r="AN12" s="49">
        <f>VLOOKUP($A12,'ADR Raw Data'!$B$6:$BE$49,'ADR Raw Data'!AY$1,FALSE)</f>
        <v>-1.2394348383542999</v>
      </c>
      <c r="AO12" s="48">
        <f>VLOOKUP($A12,'ADR Raw Data'!$B$6:$BE$49,'ADR Raw Data'!BA$1,FALSE)</f>
        <v>-4.7397463225095997</v>
      </c>
      <c r="AP12" s="48">
        <f>VLOOKUP($A12,'ADR Raw Data'!$B$6:$BE$49,'ADR Raw Data'!BB$1,FALSE)</f>
        <v>-4.7180830637807398</v>
      </c>
      <c r="AQ12" s="49">
        <f>VLOOKUP($A12,'ADR Raw Data'!$B$6:$BE$49,'ADR Raw Data'!BC$1,FALSE)</f>
        <v>-4.73056124727953</v>
      </c>
      <c r="AR12" s="50">
        <f>VLOOKUP($A12,'ADR Raw Data'!$B$6:$BE$49,'ADR Raw Data'!BE$1,FALSE)</f>
        <v>-2.5483837580879301</v>
      </c>
      <c r="AT12" s="51">
        <f>VLOOKUP($A12,'RevPAR Raw Data'!$B$6:$BE$49,'RevPAR Raw Data'!AG$1,FALSE)</f>
        <v>41.402636031198597</v>
      </c>
      <c r="AU12" s="52">
        <f>VLOOKUP($A12,'RevPAR Raw Data'!$B$6:$BE$49,'RevPAR Raw Data'!AH$1,FALSE)</f>
        <v>49.516521915161803</v>
      </c>
      <c r="AV12" s="52">
        <f>VLOOKUP($A12,'RevPAR Raw Data'!$B$6:$BE$49,'RevPAR Raw Data'!AI$1,FALSE)</f>
        <v>53.400883084433197</v>
      </c>
      <c r="AW12" s="52">
        <f>VLOOKUP($A12,'RevPAR Raw Data'!$B$6:$BE$49,'RevPAR Raw Data'!AJ$1,FALSE)</f>
        <v>55.5703706317165</v>
      </c>
      <c r="AX12" s="52">
        <f>VLOOKUP($A12,'RevPAR Raw Data'!$B$6:$BE$49,'RevPAR Raw Data'!AK$1,FALSE)</f>
        <v>55.502668108783404</v>
      </c>
      <c r="AY12" s="53">
        <f>VLOOKUP($A12,'RevPAR Raw Data'!$B$6:$BE$49,'RevPAR Raw Data'!AL$1,FALSE)</f>
        <v>51.079354746160298</v>
      </c>
      <c r="AZ12" s="52">
        <f>VLOOKUP($A12,'RevPAR Raw Data'!$B$6:$BE$49,'RevPAR Raw Data'!AN$1,FALSE)</f>
        <v>68.472890904253404</v>
      </c>
      <c r="BA12" s="52">
        <f>VLOOKUP($A12,'RevPAR Raw Data'!$B$6:$BE$49,'RevPAR Raw Data'!AO$1,FALSE)</f>
        <v>68.372437794255404</v>
      </c>
      <c r="BB12" s="53">
        <f>VLOOKUP($A12,'RevPAR Raw Data'!$B$6:$BE$49,'RevPAR Raw Data'!AP$1,FALSE)</f>
        <v>68.422664349254404</v>
      </c>
      <c r="BC12" s="54">
        <f>VLOOKUP($A12,'RevPAR Raw Data'!$B$6:$BE$49,'RevPAR Raw Data'!AR$1,FALSE)</f>
        <v>56.034856303793099</v>
      </c>
      <c r="BE12" s="47">
        <f>VLOOKUP($A12,'RevPAR Raw Data'!$B$6:$BE$49,'RevPAR Raw Data'!AT$1,FALSE)</f>
        <v>-0.59929468297466404</v>
      </c>
      <c r="BF12" s="48">
        <f>VLOOKUP($A12,'RevPAR Raw Data'!$B$6:$BE$49,'RevPAR Raw Data'!AU$1,FALSE)</f>
        <v>1.42452569653128</v>
      </c>
      <c r="BG12" s="48">
        <f>VLOOKUP($A12,'RevPAR Raw Data'!$B$6:$BE$49,'RevPAR Raw Data'!AV$1,FALSE)</f>
        <v>1.0313931613940299</v>
      </c>
      <c r="BH12" s="48">
        <f>VLOOKUP($A12,'RevPAR Raw Data'!$B$6:$BE$49,'RevPAR Raw Data'!AW$1,FALSE)</f>
        <v>1.3156836172145101</v>
      </c>
      <c r="BI12" s="48">
        <f>VLOOKUP($A12,'RevPAR Raw Data'!$B$6:$BE$49,'RevPAR Raw Data'!AX$1,FALSE)</f>
        <v>-0.19087642255357801</v>
      </c>
      <c r="BJ12" s="49">
        <f>VLOOKUP($A12,'RevPAR Raw Data'!$B$6:$BE$49,'RevPAR Raw Data'!AY$1,FALSE)</f>
        <v>0.634464091568958</v>
      </c>
      <c r="BK12" s="48">
        <f>VLOOKUP($A12,'RevPAR Raw Data'!$B$6:$BE$49,'RevPAR Raw Data'!BA$1,FALSE)</f>
        <v>-4.0005637571660699</v>
      </c>
      <c r="BL12" s="48">
        <f>VLOOKUP($A12,'RevPAR Raw Data'!$B$6:$BE$49,'RevPAR Raw Data'!BB$1,FALSE)</f>
        <v>-4.8598435888957603</v>
      </c>
      <c r="BM12" s="49">
        <f>VLOOKUP($A12,'RevPAR Raw Data'!$B$6:$BE$49,'RevPAR Raw Data'!BC$1,FALSE)</f>
        <v>-4.4318876743962399</v>
      </c>
      <c r="BN12" s="50">
        <f>VLOOKUP($A12,'RevPAR Raw Data'!$B$6:$BE$49,'RevPAR Raw Data'!BE$1,FALSE)</f>
        <v>-1.19391075759042</v>
      </c>
    </row>
    <row r="13" spans="1:66" x14ac:dyDescent="0.25">
      <c r="A13" s="63" t="s">
        <v>122</v>
      </c>
      <c r="B13" s="47">
        <f>VLOOKUP($A13,'Occupancy Raw Data'!$B$8:$BE$51,'Occupancy Raw Data'!AG$3,FALSE)</f>
        <v>47.2028225864997</v>
      </c>
      <c r="C13" s="48">
        <f>VLOOKUP($A13,'Occupancy Raw Data'!$B$8:$BE$51,'Occupancy Raw Data'!AH$3,FALSE)</f>
        <v>50.221545378730099</v>
      </c>
      <c r="D13" s="48">
        <f>VLOOKUP($A13,'Occupancy Raw Data'!$B$8:$BE$51,'Occupancy Raw Data'!AI$3,FALSE)</f>
        <v>51.1766198919467</v>
      </c>
      <c r="E13" s="48">
        <f>VLOOKUP($A13,'Occupancy Raw Data'!$B$8:$BE$51,'Occupancy Raw Data'!AJ$3,FALSE)</f>
        <v>52.178106530331</v>
      </c>
      <c r="F13" s="48">
        <f>VLOOKUP($A13,'Occupancy Raw Data'!$B$8:$BE$51,'Occupancy Raw Data'!AK$3,FALSE)</f>
        <v>53.5639435802603</v>
      </c>
      <c r="G13" s="49">
        <f>VLOOKUP($A13,'Occupancy Raw Data'!$B$8:$BE$51,'Occupancy Raw Data'!AL$3,FALSE)</f>
        <v>50.869399964603097</v>
      </c>
      <c r="H13" s="48">
        <f>VLOOKUP($A13,'Occupancy Raw Data'!$B$8:$BE$51,'Occupancy Raw Data'!AN$3,FALSE)</f>
        <v>60.896334167301198</v>
      </c>
      <c r="I13" s="48">
        <f>VLOOKUP($A13,'Occupancy Raw Data'!$B$8:$BE$51,'Occupancy Raw Data'!AO$3,FALSE)</f>
        <v>61.266905979187001</v>
      </c>
      <c r="J13" s="49">
        <f>VLOOKUP($A13,'Occupancy Raw Data'!$B$8:$BE$51,'Occupancy Raw Data'!AP$3,FALSE)</f>
        <v>61.081620073244103</v>
      </c>
      <c r="K13" s="50">
        <f>VLOOKUP($A13,'Occupancy Raw Data'!$B$8:$BE$51,'Occupancy Raw Data'!AR$3,FALSE)</f>
        <v>53.787627601241702</v>
      </c>
      <c r="M13" s="47">
        <f>VLOOKUP($A13,'Occupancy Raw Data'!$B$8:$BE$51,'Occupancy Raw Data'!AT$3,FALSE)</f>
        <v>-2.9951847736802701</v>
      </c>
      <c r="N13" s="48">
        <f>VLOOKUP($A13,'Occupancy Raw Data'!$B$8:$BE$51,'Occupancy Raw Data'!AU$3,FALSE)</f>
        <v>-1.6067828700332101</v>
      </c>
      <c r="O13" s="48">
        <f>VLOOKUP($A13,'Occupancy Raw Data'!$B$8:$BE$51,'Occupancy Raw Data'!AV$3,FALSE)</f>
        <v>-2.2680389035381601</v>
      </c>
      <c r="P13" s="48">
        <f>VLOOKUP($A13,'Occupancy Raw Data'!$B$8:$BE$51,'Occupancy Raw Data'!AW$3,FALSE)</f>
        <v>-3.3141989864316201</v>
      </c>
      <c r="Q13" s="48">
        <f>VLOOKUP($A13,'Occupancy Raw Data'!$B$8:$BE$51,'Occupancy Raw Data'!AX$3,FALSE)</f>
        <v>-4.1288404963649397</v>
      </c>
      <c r="R13" s="49">
        <f>VLOOKUP($A13,'Occupancy Raw Data'!$B$8:$BE$51,'Occupancy Raw Data'!AY$3,FALSE)</f>
        <v>-2.8852792394480899</v>
      </c>
      <c r="S13" s="48">
        <f>VLOOKUP($A13,'Occupancy Raw Data'!$B$8:$BE$51,'Occupancy Raw Data'!BA$3,FALSE)</f>
        <v>-5.7606275120616104</v>
      </c>
      <c r="T13" s="48">
        <f>VLOOKUP($A13,'Occupancy Raw Data'!$B$8:$BE$51,'Occupancy Raw Data'!BB$3,FALSE)</f>
        <v>-7.0544335491208496</v>
      </c>
      <c r="U13" s="49">
        <f>VLOOKUP($A13,'Occupancy Raw Data'!$B$8:$BE$51,'Occupancy Raw Data'!BC$3,FALSE)</f>
        <v>-6.4138996233797902</v>
      </c>
      <c r="V13" s="50">
        <f>VLOOKUP($A13,'Occupancy Raw Data'!$B$8:$BE$51,'Occupancy Raw Data'!BE$3,FALSE)</f>
        <v>-4.05787635645975</v>
      </c>
      <c r="X13" s="51">
        <f>VLOOKUP($A13,'ADR Raw Data'!$B$6:$BE$49,'ADR Raw Data'!AG$1,FALSE)</f>
        <v>62.940881911719401</v>
      </c>
      <c r="Y13" s="52">
        <f>VLOOKUP($A13,'ADR Raw Data'!$B$6:$BE$49,'ADR Raw Data'!AH$1,FALSE)</f>
        <v>62.936777170664001</v>
      </c>
      <c r="Z13" s="52">
        <f>VLOOKUP($A13,'ADR Raw Data'!$B$6:$BE$49,'ADR Raw Data'!AI$1,FALSE)</f>
        <v>63.311596063483002</v>
      </c>
      <c r="AA13" s="52">
        <f>VLOOKUP($A13,'ADR Raw Data'!$B$6:$BE$49,'ADR Raw Data'!AJ$1,FALSE)</f>
        <v>63.694520399994403</v>
      </c>
      <c r="AB13" s="52">
        <f>VLOOKUP($A13,'ADR Raw Data'!$B$6:$BE$49,'ADR Raw Data'!AK$1,FALSE)</f>
        <v>64.536240442988202</v>
      </c>
      <c r="AC13" s="53">
        <f>VLOOKUP($A13,'ADR Raw Data'!$B$6:$BE$49,'ADR Raw Data'!AL$1,FALSE)</f>
        <v>63.505362333454997</v>
      </c>
      <c r="AD13" s="52">
        <f>VLOOKUP($A13,'ADR Raw Data'!$B$6:$BE$49,'ADR Raw Data'!AN$1,FALSE)</f>
        <v>73.844104939682893</v>
      </c>
      <c r="AE13" s="52">
        <f>VLOOKUP($A13,'ADR Raw Data'!$B$6:$BE$49,'ADR Raw Data'!AO$1,FALSE)</f>
        <v>74.361023153496504</v>
      </c>
      <c r="AF13" s="53">
        <f>VLOOKUP($A13,'ADR Raw Data'!$B$6:$BE$49,'ADR Raw Data'!AP$1,FALSE)</f>
        <v>74.103348060335804</v>
      </c>
      <c r="AG13" s="54">
        <f>VLOOKUP($A13,'ADR Raw Data'!$B$6:$BE$49,'ADR Raw Data'!AR$1,FALSE)</f>
        <v>66.944507339635095</v>
      </c>
      <c r="AI13" s="47">
        <f>VLOOKUP($A13,'ADR Raw Data'!$B$6:$BE$49,'ADR Raw Data'!AT$1,FALSE)</f>
        <v>-0.91576546984420504</v>
      </c>
      <c r="AJ13" s="48">
        <f>VLOOKUP($A13,'ADR Raw Data'!$B$6:$BE$49,'ADR Raw Data'!AU$1,FALSE)</f>
        <v>0.325353305957304</v>
      </c>
      <c r="AK13" s="48">
        <f>VLOOKUP($A13,'ADR Raw Data'!$B$6:$BE$49,'ADR Raw Data'!AV$1,FALSE)</f>
        <v>0.36195633201528399</v>
      </c>
      <c r="AL13" s="48">
        <f>VLOOKUP($A13,'ADR Raw Data'!$B$6:$BE$49,'ADR Raw Data'!AW$1,FALSE)</f>
        <v>0.51357314684575806</v>
      </c>
      <c r="AM13" s="48">
        <f>VLOOKUP($A13,'ADR Raw Data'!$B$6:$BE$49,'ADR Raw Data'!AX$1,FALSE)</f>
        <v>-0.25093476945687598</v>
      </c>
      <c r="AN13" s="49">
        <f>VLOOKUP($A13,'ADR Raw Data'!$B$6:$BE$49,'ADR Raw Data'!AY$1,FALSE)</f>
        <v>8.3691779634048006E-3</v>
      </c>
      <c r="AO13" s="48">
        <f>VLOOKUP($A13,'ADR Raw Data'!$B$6:$BE$49,'ADR Raw Data'!BA$1,FALSE)</f>
        <v>-1.65892002906655</v>
      </c>
      <c r="AP13" s="48">
        <f>VLOOKUP($A13,'ADR Raw Data'!$B$6:$BE$49,'ADR Raw Data'!BB$1,FALSE)</f>
        <v>-2.92415252442445</v>
      </c>
      <c r="AQ13" s="49">
        <f>VLOOKUP($A13,'ADR Raw Data'!$B$6:$BE$49,'ADR Raw Data'!BC$1,FALSE)</f>
        <v>-2.3064164086150498</v>
      </c>
      <c r="AR13" s="50">
        <f>VLOOKUP($A13,'ADR Raw Data'!$B$6:$BE$49,'ADR Raw Data'!BE$1,FALSE)</f>
        <v>-0.98243524501212398</v>
      </c>
      <c r="AT13" s="51">
        <f>VLOOKUP($A13,'RevPAR Raw Data'!$B$6:$BE$49,'RevPAR Raw Data'!AG$1,FALSE)</f>
        <v>29.709872823167199</v>
      </c>
      <c r="AU13" s="52">
        <f>VLOOKUP($A13,'RevPAR Raw Data'!$B$6:$BE$49,'RevPAR Raw Data'!AH$1,FALSE)</f>
        <v>31.6078221066753</v>
      </c>
      <c r="AV13" s="52">
        <f>VLOOKUP($A13,'RevPAR Raw Data'!$B$6:$BE$49,'RevPAR Raw Data'!AI$1,FALSE)</f>
        <v>32.400734864933398</v>
      </c>
      <c r="AW13" s="52">
        <f>VLOOKUP($A13,'RevPAR Raw Data'!$B$6:$BE$49,'RevPAR Raw Data'!AJ$1,FALSE)</f>
        <v>33.234594708292498</v>
      </c>
      <c r="AX13" s="52">
        <f>VLOOKUP($A13,'RevPAR Raw Data'!$B$6:$BE$49,'RevPAR Raw Data'!AK$1,FALSE)</f>
        <v>34.568155419703302</v>
      </c>
      <c r="AY13" s="53">
        <f>VLOOKUP($A13,'RevPAR Raw Data'!$B$6:$BE$49,'RevPAR Raw Data'!AL$1,FALSE)</f>
        <v>32.304796764375602</v>
      </c>
      <c r="AZ13" s="52">
        <f>VLOOKUP($A13,'RevPAR Raw Data'!$B$6:$BE$49,'RevPAR Raw Data'!AN$1,FALSE)</f>
        <v>44.968352906921901</v>
      </c>
      <c r="BA13" s="52">
        <f>VLOOKUP($A13,'RevPAR Raw Data'!$B$6:$BE$49,'RevPAR Raw Data'!AO$1,FALSE)</f>
        <v>45.558698140614197</v>
      </c>
      <c r="BB13" s="53">
        <f>VLOOKUP($A13,'RevPAR Raw Data'!$B$6:$BE$49,'RevPAR Raw Data'!AP$1,FALSE)</f>
        <v>45.263525523768003</v>
      </c>
      <c r="BC13" s="54">
        <f>VLOOKUP($A13,'RevPAR Raw Data'!$B$6:$BE$49,'RevPAR Raw Data'!AR$1,FALSE)</f>
        <v>36.0078623073288</v>
      </c>
      <c r="BE13" s="47">
        <f>VLOOKUP($A13,'RevPAR Raw Data'!$B$6:$BE$49,'RevPAR Raw Data'!AT$1,FALSE)</f>
        <v>-3.8835213756090798</v>
      </c>
      <c r="BF13" s="48">
        <f>VLOOKUP($A13,'RevPAR Raw Data'!$B$6:$BE$49,'RevPAR Raw Data'!AU$1,FALSE)</f>
        <v>-1.28665728526312</v>
      </c>
      <c r="BG13" s="48">
        <f>VLOOKUP($A13,'RevPAR Raw Data'!$B$6:$BE$49,'RevPAR Raw Data'!AV$1,FALSE)</f>
        <v>-1.9142918819468</v>
      </c>
      <c r="BH13" s="48">
        <f>VLOOKUP($A13,'RevPAR Raw Data'!$B$6:$BE$49,'RevPAR Raw Data'!AW$1,FALSE)</f>
        <v>-2.8176466756132101</v>
      </c>
      <c r="BI13" s="48">
        <f>VLOOKUP($A13,'RevPAR Raw Data'!$B$6:$BE$49,'RevPAR Raw Data'!AX$1,FALSE)</f>
        <v>-4.3694145694410196</v>
      </c>
      <c r="BJ13" s="49">
        <f>VLOOKUP($A13,'RevPAR Raw Data'!$B$6:$BE$49,'RevPAR Raw Data'!AY$1,FALSE)</f>
        <v>-2.8771515356389701</v>
      </c>
      <c r="BK13" s="48">
        <f>VLOOKUP($A13,'RevPAR Raw Data'!$B$6:$BE$49,'RevPAR Raw Data'!BA$1,FALSE)</f>
        <v>-7.3239833375306498</v>
      </c>
      <c r="BL13" s="48">
        <f>VLOOKUP($A13,'RevPAR Raw Data'!$B$6:$BE$49,'RevPAR Raw Data'!BB$1,FALSE)</f>
        <v>-9.7723036768348397</v>
      </c>
      <c r="BM13" s="49">
        <f>VLOOKUP($A13,'RevPAR Raw Data'!$B$6:$BE$49,'RevPAR Raw Data'!BC$1,FALSE)</f>
        <v>-8.5723847986491197</v>
      </c>
      <c r="BN13" s="50">
        <f>VLOOKUP($A13,'RevPAR Raw Data'!$B$6:$BE$49,'RevPAR Raw Data'!BE$1,FALSE)</f>
        <v>-5.0004455939470001</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58.991803895695597</v>
      </c>
      <c r="C15" s="48">
        <f>VLOOKUP($A15,'Occupancy Raw Data'!$B$8:$BE$45,'Occupancy Raw Data'!AH$3,FALSE)</f>
        <v>74.682624918344899</v>
      </c>
      <c r="D15" s="48">
        <f>VLOOKUP($A15,'Occupancy Raw Data'!$B$8:$BE$45,'Occupancy Raw Data'!AI$3,FALSE)</f>
        <v>82.406359680687302</v>
      </c>
      <c r="E15" s="48">
        <f>VLOOKUP($A15,'Occupancy Raw Data'!$B$8:$BE$45,'Occupancy Raw Data'!AJ$3,FALSE)</f>
        <v>82.026594625715504</v>
      </c>
      <c r="F15" s="48">
        <f>VLOOKUP($A15,'Occupancy Raw Data'!$B$8:$BE$45,'Occupancy Raw Data'!AK$3,FALSE)</f>
        <v>75.501721675394904</v>
      </c>
      <c r="G15" s="49">
        <f>VLOOKUP($A15,'Occupancy Raw Data'!$B$8:$BE$45,'Occupancy Raw Data'!AL$3,FALSE)</f>
        <v>74.7212427670148</v>
      </c>
      <c r="H15" s="48">
        <f>VLOOKUP($A15,'Occupancy Raw Data'!$B$8:$BE$45,'Occupancy Raw Data'!AN$3,FALSE)</f>
        <v>75.803983657923496</v>
      </c>
      <c r="I15" s="48">
        <f>VLOOKUP($A15,'Occupancy Raw Data'!$B$8:$BE$45,'Occupancy Raw Data'!AO$3,FALSE)</f>
        <v>76.380606516901196</v>
      </c>
      <c r="J15" s="49">
        <f>VLOOKUP($A15,'Occupancy Raw Data'!$B$8:$BE$45,'Occupancy Raw Data'!AP$3,FALSE)</f>
        <v>76.092295087412296</v>
      </c>
      <c r="K15" s="50">
        <f>VLOOKUP($A15,'Occupancy Raw Data'!$B$8:$BE$45,'Occupancy Raw Data'!AR$3,FALSE)</f>
        <v>75.112961716385399</v>
      </c>
      <c r="M15" s="47">
        <f>VLOOKUP($A15,'Occupancy Raw Data'!$B$8:$BE$45,'Occupancy Raw Data'!AT$3,FALSE)</f>
        <v>-0.56300847226612905</v>
      </c>
      <c r="N15" s="48">
        <f>VLOOKUP($A15,'Occupancy Raw Data'!$B$8:$BE$45,'Occupancy Raw Data'!AU$3,FALSE)</f>
        <v>1.12159963660864</v>
      </c>
      <c r="O15" s="48">
        <f>VLOOKUP($A15,'Occupancy Raw Data'!$B$8:$BE$45,'Occupancy Raw Data'!AV$3,FALSE)</f>
        <v>1.87284398860405</v>
      </c>
      <c r="P15" s="48">
        <f>VLOOKUP($A15,'Occupancy Raw Data'!$B$8:$BE$45,'Occupancy Raw Data'!AW$3,FALSE)</f>
        <v>3.6472027366034698</v>
      </c>
      <c r="Q15" s="48">
        <f>VLOOKUP($A15,'Occupancy Raw Data'!$B$8:$BE$45,'Occupancy Raw Data'!AX$3,FALSE)</f>
        <v>2.81330849385875</v>
      </c>
      <c r="R15" s="49">
        <f>VLOOKUP($A15,'Occupancy Raw Data'!$B$8:$BE$45,'Occupancy Raw Data'!AY$3,FALSE)</f>
        <v>1.8979364125393801</v>
      </c>
      <c r="S15" s="48">
        <f>VLOOKUP($A15,'Occupancy Raw Data'!$B$8:$BE$45,'Occupancy Raw Data'!BA$3,FALSE)</f>
        <v>-0.70885256966421895</v>
      </c>
      <c r="T15" s="48">
        <f>VLOOKUP($A15,'Occupancy Raw Data'!$B$8:$BE$45,'Occupancy Raw Data'!BB$3,FALSE)</f>
        <v>-0.42718028745282899</v>
      </c>
      <c r="U15" s="49">
        <f>VLOOKUP($A15,'Occupancy Raw Data'!$B$8:$BE$45,'Occupancy Raw Data'!BC$3,FALSE)</f>
        <v>-0.56796879197335304</v>
      </c>
      <c r="V15" s="50">
        <f>VLOOKUP($A15,'Occupancy Raw Data'!$B$8:$BE$45,'Occupancy Raw Data'!BE$3,FALSE)</f>
        <v>1.17062231470962</v>
      </c>
      <c r="X15" s="51">
        <f>VLOOKUP($A15,'ADR Raw Data'!$B$6:$BE$43,'ADR Raw Data'!AG$1,FALSE)</f>
        <v>187.17828359973399</v>
      </c>
      <c r="Y15" s="52">
        <f>VLOOKUP($A15,'ADR Raw Data'!$B$6:$BE$43,'ADR Raw Data'!AH$1,FALSE)</f>
        <v>217.262104322146</v>
      </c>
      <c r="Z15" s="52">
        <f>VLOOKUP($A15,'ADR Raw Data'!$B$6:$BE$43,'ADR Raw Data'!AI$1,FALSE)</f>
        <v>235.91673679203899</v>
      </c>
      <c r="AA15" s="52">
        <f>VLOOKUP($A15,'ADR Raw Data'!$B$6:$BE$43,'ADR Raw Data'!AJ$1,FALSE)</f>
        <v>233.39775224875001</v>
      </c>
      <c r="AB15" s="52">
        <f>VLOOKUP($A15,'ADR Raw Data'!$B$6:$BE$43,'ADR Raw Data'!AK$1,FALSE)</f>
        <v>206.764585408344</v>
      </c>
      <c r="AC15" s="53">
        <f>VLOOKUP($A15,'ADR Raw Data'!$B$6:$BE$43,'ADR Raw Data'!AL$1,FALSE)</f>
        <v>218.04687725996499</v>
      </c>
      <c r="AD15" s="52">
        <f>VLOOKUP($A15,'ADR Raw Data'!$B$6:$BE$43,'ADR Raw Data'!AN$1,FALSE)</f>
        <v>183.764340645055</v>
      </c>
      <c r="AE15" s="52">
        <f>VLOOKUP($A15,'ADR Raw Data'!$B$6:$BE$43,'ADR Raw Data'!AO$1,FALSE)</f>
        <v>181.00649880700701</v>
      </c>
      <c r="AF15" s="53">
        <f>VLOOKUP($A15,'ADR Raw Data'!$B$6:$BE$43,'ADR Raw Data'!AP$1,FALSE)</f>
        <v>182.380195035925</v>
      </c>
      <c r="AG15" s="54">
        <f>VLOOKUP($A15,'ADR Raw Data'!$B$6:$BE$43,'ADR Raw Data'!AR$1,FALSE)</f>
        <v>207.72380274726501</v>
      </c>
      <c r="AI15" s="47">
        <f>VLOOKUP($A15,'ADR Raw Data'!$B$6:$BE$43,'ADR Raw Data'!AT$1,FALSE)</f>
        <v>-0.24622020998392</v>
      </c>
      <c r="AJ15" s="48">
        <f>VLOOKUP($A15,'ADR Raw Data'!$B$6:$BE$43,'ADR Raw Data'!AU$1,FALSE)</f>
        <v>1.55710541906861</v>
      </c>
      <c r="AK15" s="48">
        <f>VLOOKUP($A15,'ADR Raw Data'!$B$6:$BE$43,'ADR Raw Data'!AV$1,FALSE)</f>
        <v>4.9845837712353296</v>
      </c>
      <c r="AL15" s="48">
        <f>VLOOKUP($A15,'ADR Raw Data'!$B$6:$BE$43,'ADR Raw Data'!AW$1,FALSE)</f>
        <v>7.8134681872595104</v>
      </c>
      <c r="AM15" s="48">
        <f>VLOOKUP($A15,'ADR Raw Data'!$B$6:$BE$43,'ADR Raw Data'!AX$1,FALSE)</f>
        <v>3.74032622016114</v>
      </c>
      <c r="AN15" s="49">
        <f>VLOOKUP($A15,'ADR Raw Data'!$B$6:$BE$43,'ADR Raw Data'!AY$1,FALSE)</f>
        <v>3.9909544549155802</v>
      </c>
      <c r="AO15" s="48">
        <f>VLOOKUP($A15,'ADR Raw Data'!$B$6:$BE$43,'ADR Raw Data'!BA$1,FALSE)</f>
        <v>-0.17199373691897901</v>
      </c>
      <c r="AP15" s="48">
        <f>VLOOKUP($A15,'ADR Raw Data'!$B$6:$BE$43,'ADR Raw Data'!BB$1,FALSE)</f>
        <v>-0.70378627258848403</v>
      </c>
      <c r="AQ15" s="49">
        <f>VLOOKUP($A15,'ADR Raw Data'!$B$6:$BE$43,'ADR Raw Data'!BC$1,FALSE)</f>
        <v>-0.437695570461543</v>
      </c>
      <c r="AR15" s="50">
        <f>VLOOKUP($A15,'ADR Raw Data'!$B$6:$BE$43,'ADR Raw Data'!BE$1,FALSE)</f>
        <v>2.9004936520576101</v>
      </c>
      <c r="AT15" s="51">
        <f>VLOOKUP($A15,'RevPAR Raw Data'!$B$6:$BE$43,'RevPAR Raw Data'!AG$1,FALSE)</f>
        <v>110.419845996484</v>
      </c>
      <c r="AU15" s="52">
        <f>VLOOKUP($A15,'RevPAR Raw Data'!$B$6:$BE$43,'RevPAR Raw Data'!AH$1,FALSE)</f>
        <v>162.25704246061099</v>
      </c>
      <c r="AV15" s="52">
        <f>VLOOKUP($A15,'RevPAR Raw Data'!$B$6:$BE$43,'RevPAR Raw Data'!AI$1,FALSE)</f>
        <v>194.41039466778801</v>
      </c>
      <c r="AW15" s="52">
        <f>VLOOKUP($A15,'RevPAR Raw Data'!$B$6:$BE$43,'RevPAR Raw Data'!AJ$1,FALSE)</f>
        <v>191.448228102614</v>
      </c>
      <c r="AX15" s="52">
        <f>VLOOKUP($A15,'RevPAR Raw Data'!$B$6:$BE$43,'RevPAR Raw Data'!AK$1,FALSE)</f>
        <v>156.11082179829199</v>
      </c>
      <c r="AY15" s="53">
        <f>VLOOKUP($A15,'RevPAR Raw Data'!$B$6:$BE$43,'RevPAR Raw Data'!AL$1,FALSE)</f>
        <v>162.927336503313</v>
      </c>
      <c r="AZ15" s="52">
        <f>VLOOKUP($A15,'RevPAR Raw Data'!$B$6:$BE$43,'RevPAR Raw Data'!AN$1,FALSE)</f>
        <v>139.30069075166901</v>
      </c>
      <c r="BA15" s="52">
        <f>VLOOKUP($A15,'RevPAR Raw Data'!$B$6:$BE$43,'RevPAR Raw Data'!AO$1,FALSE)</f>
        <v>138.25386162379999</v>
      </c>
      <c r="BB15" s="53">
        <f>VLOOKUP($A15,'RevPAR Raw Data'!$B$6:$BE$43,'RevPAR Raw Data'!AP$1,FALSE)</f>
        <v>138.777276187734</v>
      </c>
      <c r="BC15" s="54">
        <f>VLOOKUP($A15,'RevPAR Raw Data'!$B$6:$BE$43,'RevPAR Raw Data'!AR$1,FALSE)</f>
        <v>156.02750043337301</v>
      </c>
      <c r="BE15" s="47">
        <f>VLOOKUP($A15,'RevPAR Raw Data'!$B$6:$BE$43,'RevPAR Raw Data'!AT$1,FALSE)</f>
        <v>-0.80784244160740803</v>
      </c>
      <c r="BF15" s="48">
        <f>VLOOKUP($A15,'RevPAR Raw Data'!$B$6:$BE$43,'RevPAR Raw Data'!AU$1,FALSE)</f>
        <v>2.6961695443991398</v>
      </c>
      <c r="BG15" s="48">
        <f>VLOOKUP($A15,'RevPAR Raw Data'!$B$6:$BE$43,'RevPAR Raw Data'!AV$1,FALSE)</f>
        <v>6.9507812373559004</v>
      </c>
      <c r="BH15" s="48">
        <f>VLOOKUP($A15,'RevPAR Raw Data'!$B$6:$BE$43,'RevPAR Raw Data'!AW$1,FALSE)</f>
        <v>11.745643949412299</v>
      </c>
      <c r="BI15" s="48">
        <f>VLOOKUP($A15,'RevPAR Raw Data'!$B$6:$BE$43,'RevPAR Raw Data'!AX$1,FALSE)</f>
        <v>6.65886162926971</v>
      </c>
      <c r="BJ15" s="49">
        <f>VLOOKUP($A15,'RevPAR Raw Data'!$B$6:$BE$43,'RevPAR Raw Data'!AY$1,FALSE)</f>
        <v>5.9646366452626696</v>
      </c>
      <c r="BK15" s="48">
        <f>VLOOKUP($A15,'RevPAR Raw Data'!$B$6:$BE$43,'RevPAR Raw Data'!BA$1,FALSE)</f>
        <v>-0.87962712455938696</v>
      </c>
      <c r="BL15" s="48">
        <f>VLOOKUP($A15,'RevPAR Raw Data'!$B$6:$BE$43,'RevPAR Raw Data'!BB$1,FALSE)</f>
        <v>-1.12796012381901</v>
      </c>
      <c r="BM15" s="49">
        <f>VLOOKUP($A15,'RevPAR Raw Data'!$B$6:$BE$43,'RevPAR Raw Data'!BC$1,FALSE)</f>
        <v>-1.0031783881908201</v>
      </c>
      <c r="BN15" s="50">
        <f>VLOOKUP($A15,'RevPAR Raw Data'!$B$6:$BE$43,'RevPAR Raw Data'!BE$1,FALSE)</f>
        <v>4.1050697926949598</v>
      </c>
    </row>
    <row r="16" spans="1:66" x14ac:dyDescent="0.25">
      <c r="A16" s="63" t="s">
        <v>88</v>
      </c>
      <c r="B16" s="47">
        <f>VLOOKUP($A16,'Occupancy Raw Data'!$B$8:$BE$45,'Occupancy Raw Data'!AG$3,FALSE)</f>
        <v>64.679632686751901</v>
      </c>
      <c r="C16" s="48">
        <f>VLOOKUP($A16,'Occupancy Raw Data'!$B$8:$BE$45,'Occupancy Raw Data'!AH$3,FALSE)</f>
        <v>83.646306231943797</v>
      </c>
      <c r="D16" s="48">
        <f>VLOOKUP($A16,'Occupancy Raw Data'!$B$8:$BE$45,'Occupancy Raw Data'!AI$3,FALSE)</f>
        <v>90.636607511349496</v>
      </c>
      <c r="E16" s="48">
        <f>VLOOKUP($A16,'Occupancy Raw Data'!$B$8:$BE$45,'Occupancy Raw Data'!AJ$3,FALSE)</f>
        <v>91.686442426743696</v>
      </c>
      <c r="F16" s="48">
        <f>VLOOKUP($A16,'Occupancy Raw Data'!$B$8:$BE$45,'Occupancy Raw Data'!AK$3,FALSE)</f>
        <v>83.558605035080404</v>
      </c>
      <c r="G16" s="49">
        <f>VLOOKUP($A16,'Occupancy Raw Data'!$B$8:$BE$45,'Occupancy Raw Data'!AL$3,FALSE)</f>
        <v>82.841518778373896</v>
      </c>
      <c r="H16" s="48">
        <f>VLOOKUP($A16,'Occupancy Raw Data'!$B$8:$BE$45,'Occupancy Raw Data'!AN$3,FALSE)</f>
        <v>81.389290136194703</v>
      </c>
      <c r="I16" s="48">
        <f>VLOOKUP($A16,'Occupancy Raw Data'!$B$8:$BE$45,'Occupancy Raw Data'!AO$3,FALSE)</f>
        <v>79.431489888567796</v>
      </c>
      <c r="J16" s="49">
        <f>VLOOKUP($A16,'Occupancy Raw Data'!$B$8:$BE$45,'Occupancy Raw Data'!AP$3,FALSE)</f>
        <v>80.410390012381299</v>
      </c>
      <c r="K16" s="50">
        <f>VLOOKUP($A16,'Occupancy Raw Data'!$B$8:$BE$45,'Occupancy Raw Data'!AR$3,FALSE)</f>
        <v>82.146910559518801</v>
      </c>
      <c r="M16" s="47">
        <f>VLOOKUP($A16,'Occupancy Raw Data'!$B$8:$BE$45,'Occupancy Raw Data'!AT$3,FALSE)</f>
        <v>-3.9175776890040601</v>
      </c>
      <c r="N16" s="48">
        <f>VLOOKUP($A16,'Occupancy Raw Data'!$B$8:$BE$45,'Occupancy Raw Data'!AU$3,FALSE)</f>
        <v>-2.2718664792721999</v>
      </c>
      <c r="O16" s="48">
        <f>VLOOKUP($A16,'Occupancy Raw Data'!$B$8:$BE$45,'Occupancy Raw Data'!AV$3,FALSE)</f>
        <v>0.15608698654091599</v>
      </c>
      <c r="P16" s="48">
        <f>VLOOKUP($A16,'Occupancy Raw Data'!$B$8:$BE$45,'Occupancy Raw Data'!AW$3,FALSE)</f>
        <v>3.8353983480083502</v>
      </c>
      <c r="Q16" s="48">
        <f>VLOOKUP($A16,'Occupancy Raw Data'!$B$8:$BE$45,'Occupancy Raw Data'!AX$3,FALSE)</f>
        <v>2.5271939966355101</v>
      </c>
      <c r="R16" s="49">
        <f>VLOOKUP($A16,'Occupancy Raw Data'!$B$8:$BE$45,'Occupancy Raw Data'!AY$3,FALSE)</f>
        <v>0.24342575877960401</v>
      </c>
      <c r="S16" s="48">
        <f>VLOOKUP($A16,'Occupancy Raw Data'!$B$8:$BE$45,'Occupancy Raw Data'!BA$3,FALSE)</f>
        <v>0.52415033072813799</v>
      </c>
      <c r="T16" s="48">
        <f>VLOOKUP($A16,'Occupancy Raw Data'!$B$8:$BE$45,'Occupancy Raw Data'!BB$3,FALSE)</f>
        <v>-2.3420494804005698</v>
      </c>
      <c r="U16" s="49">
        <f>VLOOKUP($A16,'Occupancy Raw Data'!$B$8:$BE$45,'Occupancy Raw Data'!BC$3,FALSE)</f>
        <v>-0.91223002225786998</v>
      </c>
      <c r="V16" s="50">
        <f>VLOOKUP($A16,'Occupancy Raw Data'!$B$8:$BE$45,'Occupancy Raw Data'!BE$3,FALSE)</f>
        <v>-8.2488185019313001E-2</v>
      </c>
      <c r="X16" s="51">
        <f>VLOOKUP($A16,'ADR Raw Data'!$B$6:$BE$43,'ADR Raw Data'!AG$1,FALSE)</f>
        <v>202.72978743768601</v>
      </c>
      <c r="Y16" s="52">
        <f>VLOOKUP($A16,'ADR Raw Data'!$B$6:$BE$43,'ADR Raw Data'!AH$1,FALSE)</f>
        <v>237.16851733070101</v>
      </c>
      <c r="Z16" s="52">
        <f>VLOOKUP($A16,'ADR Raw Data'!$B$6:$BE$43,'ADR Raw Data'!AI$1,FALSE)</f>
        <v>253.85108486538701</v>
      </c>
      <c r="AA16" s="52">
        <f>VLOOKUP($A16,'ADR Raw Data'!$B$6:$BE$43,'ADR Raw Data'!AJ$1,FALSE)</f>
        <v>251.45665747643801</v>
      </c>
      <c r="AB16" s="52">
        <f>VLOOKUP($A16,'ADR Raw Data'!$B$6:$BE$43,'ADR Raw Data'!AK$1,FALSE)</f>
        <v>216.962495523862</v>
      </c>
      <c r="AC16" s="53">
        <f>VLOOKUP($A16,'ADR Raw Data'!$B$6:$BE$43,'ADR Raw Data'!AL$1,FALSE)</f>
        <v>234.52783341636501</v>
      </c>
      <c r="AD16" s="52">
        <f>VLOOKUP($A16,'ADR Raw Data'!$B$6:$BE$43,'ADR Raw Data'!AN$1,FALSE)</f>
        <v>175.59726713783101</v>
      </c>
      <c r="AE16" s="52">
        <f>VLOOKUP($A16,'ADR Raw Data'!$B$6:$BE$43,'ADR Raw Data'!AO$1,FALSE)</f>
        <v>172.548947846983</v>
      </c>
      <c r="AF16" s="53">
        <f>VLOOKUP($A16,'ADR Raw Data'!$B$6:$BE$43,'ADR Raw Data'!AP$1,FALSE)</f>
        <v>174.091662309333</v>
      </c>
      <c r="AG16" s="54">
        <f>VLOOKUP($A16,'ADR Raw Data'!$B$6:$BE$43,'ADR Raw Data'!AR$1,FALSE)</f>
        <v>217.62537673767599</v>
      </c>
      <c r="AI16" s="47">
        <f>VLOOKUP($A16,'ADR Raw Data'!$B$6:$BE$43,'ADR Raw Data'!AT$1,FALSE)</f>
        <v>4.4766334659969198</v>
      </c>
      <c r="AJ16" s="48">
        <f>VLOOKUP($A16,'ADR Raw Data'!$B$6:$BE$43,'ADR Raw Data'!AU$1,FALSE)</f>
        <v>4.73322313531596</v>
      </c>
      <c r="AK16" s="48">
        <f>VLOOKUP($A16,'ADR Raw Data'!$B$6:$BE$43,'ADR Raw Data'!AV$1,FALSE)</f>
        <v>7.9117678274033398</v>
      </c>
      <c r="AL16" s="48">
        <f>VLOOKUP($A16,'ADR Raw Data'!$B$6:$BE$43,'ADR Raw Data'!AW$1,FALSE)</f>
        <v>8.9522891534760802</v>
      </c>
      <c r="AM16" s="48">
        <f>VLOOKUP($A16,'ADR Raw Data'!$B$6:$BE$43,'ADR Raw Data'!AX$1,FALSE)</f>
        <v>3.3201123115152198</v>
      </c>
      <c r="AN16" s="49">
        <f>VLOOKUP($A16,'ADR Raw Data'!$B$6:$BE$43,'ADR Raw Data'!AY$1,FALSE)</f>
        <v>6.2280991207104899</v>
      </c>
      <c r="AO16" s="48">
        <f>VLOOKUP($A16,'ADR Raw Data'!$B$6:$BE$43,'ADR Raw Data'!BA$1,FALSE)</f>
        <v>5.2554567292817198E-2</v>
      </c>
      <c r="AP16" s="48">
        <f>VLOOKUP($A16,'ADR Raw Data'!$B$6:$BE$43,'ADR Raw Data'!BB$1,FALSE)</f>
        <v>-0.248997828304757</v>
      </c>
      <c r="AQ16" s="49">
        <f>VLOOKUP($A16,'ADR Raw Data'!$B$6:$BE$43,'ADR Raw Data'!BC$1,FALSE)</f>
        <v>-8.4822736495813997E-2</v>
      </c>
      <c r="AR16" s="50">
        <f>VLOOKUP($A16,'ADR Raw Data'!$B$6:$BE$43,'ADR Raw Data'!BE$1,FALSE)</f>
        <v>4.8023891584709704</v>
      </c>
      <c r="AT16" s="51">
        <f>VLOOKUP($A16,'RevPAR Raw Data'!$B$6:$BE$43,'RevPAR Raw Data'!AG$1,FALSE)</f>
        <v>131.12488186132799</v>
      </c>
      <c r="AU16" s="52">
        <f>VLOOKUP($A16,'RevPAR Raw Data'!$B$6:$BE$43,'RevPAR Raw Data'!AH$1,FALSE)</f>
        <v>198.38270429219901</v>
      </c>
      <c r="AV16" s="52">
        <f>VLOOKUP($A16,'RevPAR Raw Data'!$B$6:$BE$43,'RevPAR Raw Data'!AI$1,FALSE)</f>
        <v>230.08201145274401</v>
      </c>
      <c r="AW16" s="52">
        <f>VLOOKUP($A16,'RevPAR Raw Data'!$B$6:$BE$43,'RevPAR Raw Data'!AJ$1,FALSE)</f>
        <v>230.551663485348</v>
      </c>
      <c r="AX16" s="52">
        <f>VLOOKUP($A16,'RevPAR Raw Data'!$B$6:$BE$43,'RevPAR Raw Data'!AK$1,FALSE)</f>
        <v>181.29083470903799</v>
      </c>
      <c r="AY16" s="53">
        <f>VLOOKUP($A16,'RevPAR Raw Data'!$B$6:$BE$43,'RevPAR Raw Data'!AL$1,FALSE)</f>
        <v>194.286419160132</v>
      </c>
      <c r="AZ16" s="52">
        <f>VLOOKUP($A16,'RevPAR Raw Data'!$B$6:$BE$43,'RevPAR Raw Data'!AN$1,FALSE)</f>
        <v>142.91736922203799</v>
      </c>
      <c r="BA16" s="52">
        <f>VLOOKUP($A16,'RevPAR Raw Data'!$B$6:$BE$43,'RevPAR Raw Data'!AO$1,FALSE)</f>
        <v>137.05820006190601</v>
      </c>
      <c r="BB16" s="53">
        <f>VLOOKUP($A16,'RevPAR Raw Data'!$B$6:$BE$43,'RevPAR Raw Data'!AP$1,FALSE)</f>
        <v>139.98778464197201</v>
      </c>
      <c r="BC16" s="54">
        <f>VLOOKUP($A16,'RevPAR Raw Data'!$B$6:$BE$43,'RevPAR Raw Data'!AR$1,FALSE)</f>
        <v>178.77252358351501</v>
      </c>
      <c r="BE16" s="47">
        <f>VLOOKUP($A16,'RevPAR Raw Data'!$B$6:$BE$43,'RevPAR Raw Data'!AT$1,FALSE)</f>
        <v>0.38368018311047802</v>
      </c>
      <c r="BF16" s="48">
        <f>VLOOKUP($A16,'RevPAR Raw Data'!$B$6:$BE$43,'RevPAR Raw Data'!AU$1,FALSE)</f>
        <v>2.3538241462433498</v>
      </c>
      <c r="BG16" s="48">
        <f>VLOOKUP($A16,'RevPAR Raw Data'!$B$6:$BE$43,'RevPAR Raw Data'!AV$1,FALSE)</f>
        <v>8.0802040539281705</v>
      </c>
      <c r="BH16" s="48">
        <f>VLOOKUP($A16,'RevPAR Raw Data'!$B$6:$BE$43,'RevPAR Raw Data'!AW$1,FALSE)</f>
        <v>13.1310434517857</v>
      </c>
      <c r="BI16" s="48">
        <f>VLOOKUP($A16,'RevPAR Raw Data'!$B$6:$BE$43,'RevPAR Raw Data'!AX$1,FALSE)</f>
        <v>5.9312119871689104</v>
      </c>
      <c r="BJ16" s="49">
        <f>VLOOKUP($A16,'RevPAR Raw Data'!$B$6:$BE$43,'RevPAR Raw Data'!AY$1,FALSE)</f>
        <v>6.4866856770322299</v>
      </c>
      <c r="BK16" s="48">
        <f>VLOOKUP($A16,'RevPAR Raw Data'!$B$6:$BE$43,'RevPAR Raw Data'!BA$1,FALSE)</f>
        <v>0.57698036295923305</v>
      </c>
      <c r="BL16" s="48">
        <f>VLOOKUP($A16,'RevPAR Raw Data'!$B$6:$BE$43,'RevPAR Raw Data'!BB$1,FALSE)</f>
        <v>-2.58521565636131</v>
      </c>
      <c r="BM16" s="49">
        <f>VLOOKUP($A16,'RevPAR Raw Data'!$B$6:$BE$43,'RevPAR Raw Data'!BC$1,FALSE)</f>
        <v>-0.99627898028566797</v>
      </c>
      <c r="BN16" s="50">
        <f>VLOOKUP($A16,'RevPAR Raw Data'!$B$6:$BE$43,'RevPAR Raw Data'!BE$1,FALSE)</f>
        <v>4.7159395697972704</v>
      </c>
    </row>
    <row r="17" spans="1:66" x14ac:dyDescent="0.25">
      <c r="A17" s="63" t="s">
        <v>89</v>
      </c>
      <c r="B17" s="47">
        <f>VLOOKUP($A17,'Occupancy Raw Data'!$B$8:$BE$45,'Occupancy Raw Data'!AG$3,FALSE)</f>
        <v>60.357898448519002</v>
      </c>
      <c r="C17" s="48">
        <f>VLOOKUP($A17,'Occupancy Raw Data'!$B$8:$BE$45,'Occupancy Raw Data'!AH$3,FALSE)</f>
        <v>76.935284782225295</v>
      </c>
      <c r="D17" s="48">
        <f>VLOOKUP($A17,'Occupancy Raw Data'!$B$8:$BE$45,'Occupancy Raw Data'!AI$3,FALSE)</f>
        <v>83.251043319814201</v>
      </c>
      <c r="E17" s="48">
        <f>VLOOKUP($A17,'Occupancy Raw Data'!$B$8:$BE$45,'Occupancy Raw Data'!AJ$3,FALSE)</f>
        <v>83.400928701581094</v>
      </c>
      <c r="F17" s="48">
        <f>VLOOKUP($A17,'Occupancy Raw Data'!$B$8:$BE$45,'Occupancy Raw Data'!AK$3,FALSE)</f>
        <v>76.294598248398202</v>
      </c>
      <c r="G17" s="49">
        <f>VLOOKUP($A17,'Occupancy Raw Data'!$B$8:$BE$45,'Occupancy Raw Data'!AL$3,FALSE)</f>
        <v>76.047397376216594</v>
      </c>
      <c r="H17" s="48">
        <f>VLOOKUP($A17,'Occupancy Raw Data'!$B$8:$BE$45,'Occupancy Raw Data'!AN$3,FALSE)</f>
        <v>74.340210427320201</v>
      </c>
      <c r="I17" s="48">
        <f>VLOOKUP($A17,'Occupancy Raw Data'!$B$8:$BE$45,'Occupancy Raw Data'!AO$3,FALSE)</f>
        <v>73.884676423911102</v>
      </c>
      <c r="J17" s="49">
        <f>VLOOKUP($A17,'Occupancy Raw Data'!$B$8:$BE$45,'Occupancy Raw Data'!AP$3,FALSE)</f>
        <v>74.112443425615695</v>
      </c>
      <c r="K17" s="50">
        <f>VLOOKUP($A17,'Occupancy Raw Data'!$B$8:$BE$45,'Occupancy Raw Data'!AR$3,FALSE)</f>
        <v>75.494567316573395</v>
      </c>
      <c r="M17" s="47">
        <f>VLOOKUP($A17,'Occupancy Raw Data'!$B$8:$BE$45,'Occupancy Raw Data'!AT$3,FALSE)</f>
        <v>-3.5543903265690502</v>
      </c>
      <c r="N17" s="48">
        <f>VLOOKUP($A17,'Occupancy Raw Data'!$B$8:$BE$45,'Occupancy Raw Data'!AU$3,FALSE)</f>
        <v>1.1285852289110501</v>
      </c>
      <c r="O17" s="48">
        <f>VLOOKUP($A17,'Occupancy Raw Data'!$B$8:$BE$45,'Occupancy Raw Data'!AV$3,FALSE)</f>
        <v>9.3739945210208106E-2</v>
      </c>
      <c r="P17" s="48">
        <f>VLOOKUP($A17,'Occupancy Raw Data'!$B$8:$BE$45,'Occupancy Raw Data'!AW$3,FALSE)</f>
        <v>2.65097808916456</v>
      </c>
      <c r="Q17" s="48">
        <f>VLOOKUP($A17,'Occupancy Raw Data'!$B$8:$BE$45,'Occupancy Raw Data'!AX$3,FALSE)</f>
        <v>2.1388130708780202</v>
      </c>
      <c r="R17" s="49">
        <f>VLOOKUP($A17,'Occupancy Raw Data'!$B$8:$BE$45,'Occupancy Raw Data'!AY$3,FALSE)</f>
        <v>0.65120863994813905</v>
      </c>
      <c r="S17" s="48">
        <f>VLOOKUP($A17,'Occupancy Raw Data'!$B$8:$BE$45,'Occupancy Raw Data'!BA$3,FALSE)</f>
        <v>-2.3180052120819199</v>
      </c>
      <c r="T17" s="48">
        <f>VLOOKUP($A17,'Occupancy Raw Data'!$B$8:$BE$45,'Occupancy Raw Data'!BB$3,FALSE)</f>
        <v>-3.3968706737886598</v>
      </c>
      <c r="U17" s="49">
        <f>VLOOKUP($A17,'Occupancy Raw Data'!$B$8:$BE$45,'Occupancy Raw Data'!BC$3,FALSE)</f>
        <v>-2.8593986807858101</v>
      </c>
      <c r="V17" s="50">
        <f>VLOOKUP($A17,'Occupancy Raw Data'!$B$8:$BE$45,'Occupancy Raw Data'!BE$3,FALSE)</f>
        <v>-0.359306373471389</v>
      </c>
      <c r="X17" s="51">
        <f>VLOOKUP($A17,'ADR Raw Data'!$B$6:$BE$43,'ADR Raw Data'!AG$1,FALSE)</f>
        <v>161.68077114064499</v>
      </c>
      <c r="Y17" s="52">
        <f>VLOOKUP($A17,'ADR Raw Data'!$B$6:$BE$43,'ADR Raw Data'!AH$1,FALSE)</f>
        <v>186.55876002750401</v>
      </c>
      <c r="Z17" s="52">
        <f>VLOOKUP($A17,'ADR Raw Data'!$B$6:$BE$43,'ADR Raw Data'!AI$1,FALSE)</f>
        <v>193.52813075864</v>
      </c>
      <c r="AA17" s="52">
        <f>VLOOKUP($A17,'ADR Raw Data'!$B$6:$BE$43,'ADR Raw Data'!AJ$1,FALSE)</f>
        <v>190.08105821410899</v>
      </c>
      <c r="AB17" s="52">
        <f>VLOOKUP($A17,'ADR Raw Data'!$B$6:$BE$43,'ADR Raw Data'!AK$1,FALSE)</f>
        <v>172.74932511556199</v>
      </c>
      <c r="AC17" s="53">
        <f>VLOOKUP($A17,'ADR Raw Data'!$B$6:$BE$43,'ADR Raw Data'!AL$1,FALSE)</f>
        <v>182.13677154825899</v>
      </c>
      <c r="AD17" s="52">
        <f>VLOOKUP($A17,'ADR Raw Data'!$B$6:$BE$43,'ADR Raw Data'!AN$1,FALSE)</f>
        <v>156.343351255188</v>
      </c>
      <c r="AE17" s="52">
        <f>VLOOKUP($A17,'ADR Raw Data'!$B$6:$BE$43,'ADR Raw Data'!AO$1,FALSE)</f>
        <v>153.06861853619699</v>
      </c>
      <c r="AF17" s="53">
        <f>VLOOKUP($A17,'ADR Raw Data'!$B$6:$BE$43,'ADR Raw Data'!AP$1,FALSE)</f>
        <v>154.71101695251301</v>
      </c>
      <c r="AG17" s="54">
        <f>VLOOKUP($A17,'ADR Raw Data'!$B$6:$BE$43,'ADR Raw Data'!AR$1,FALSE)</f>
        <v>174.444492461864</v>
      </c>
      <c r="AI17" s="47">
        <f>VLOOKUP($A17,'ADR Raw Data'!$B$6:$BE$43,'ADR Raw Data'!AT$1,FALSE)</f>
        <v>-0.64035956868661004</v>
      </c>
      <c r="AJ17" s="48">
        <f>VLOOKUP($A17,'ADR Raw Data'!$B$6:$BE$43,'ADR Raw Data'!AU$1,FALSE)</f>
        <v>2.1812238575880301</v>
      </c>
      <c r="AK17" s="48">
        <f>VLOOKUP($A17,'ADR Raw Data'!$B$6:$BE$43,'ADR Raw Data'!AV$1,FALSE)</f>
        <v>2.77006823648673</v>
      </c>
      <c r="AL17" s="48">
        <f>VLOOKUP($A17,'ADR Raw Data'!$B$6:$BE$43,'ADR Raw Data'!AW$1,FALSE)</f>
        <v>5.7647165251959702</v>
      </c>
      <c r="AM17" s="48">
        <f>VLOOKUP($A17,'ADR Raw Data'!$B$6:$BE$43,'ADR Raw Data'!AX$1,FALSE)</f>
        <v>2.02158808463864</v>
      </c>
      <c r="AN17" s="49">
        <f>VLOOKUP($A17,'ADR Raw Data'!$B$6:$BE$43,'ADR Raw Data'!AY$1,FALSE)</f>
        <v>2.71865827313662</v>
      </c>
      <c r="AO17" s="48">
        <f>VLOOKUP($A17,'ADR Raw Data'!$B$6:$BE$43,'ADR Raw Data'!BA$1,FALSE)</f>
        <v>-0.78504637922533005</v>
      </c>
      <c r="AP17" s="48">
        <f>VLOOKUP($A17,'ADR Raw Data'!$B$6:$BE$43,'ADR Raw Data'!BB$1,FALSE)</f>
        <v>-3.3171405766955901</v>
      </c>
      <c r="AQ17" s="49">
        <f>VLOOKUP($A17,'ADR Raw Data'!$B$6:$BE$43,'ADR Raw Data'!BC$1,FALSE)</f>
        <v>-2.05203520124949</v>
      </c>
      <c r="AR17" s="50">
        <f>VLOOKUP($A17,'ADR Raw Data'!$B$6:$BE$43,'ADR Raw Data'!BE$1,FALSE)</f>
        <v>1.57788949102294</v>
      </c>
      <c r="AT17" s="51">
        <f>VLOOKUP($A17,'RevPAR Raw Data'!$B$6:$BE$43,'RevPAR Raw Data'!AG$1,FALSE)</f>
        <v>97.587115655853296</v>
      </c>
      <c r="AU17" s="52">
        <f>VLOOKUP($A17,'RevPAR Raw Data'!$B$6:$BE$43,'RevPAR Raw Data'!AH$1,FALSE)</f>
        <v>143.52951331334799</v>
      </c>
      <c r="AV17" s="52">
        <f>VLOOKUP($A17,'RevPAR Raw Data'!$B$6:$BE$43,'RevPAR Raw Data'!AI$1,FALSE)</f>
        <v>161.11418797390201</v>
      </c>
      <c r="AW17" s="52">
        <f>VLOOKUP($A17,'RevPAR Raw Data'!$B$6:$BE$43,'RevPAR Raw Data'!AJ$1,FALSE)</f>
        <v>158.52936783636</v>
      </c>
      <c r="AX17" s="52">
        <f>VLOOKUP($A17,'RevPAR Raw Data'!$B$6:$BE$43,'RevPAR Raw Data'!AK$1,FALSE)</f>
        <v>131.798403573737</v>
      </c>
      <c r="AY17" s="53">
        <f>VLOOKUP($A17,'RevPAR Raw Data'!$B$6:$BE$43,'RevPAR Raw Data'!AL$1,FALSE)</f>
        <v>138.51027442751601</v>
      </c>
      <c r="AZ17" s="52">
        <f>VLOOKUP($A17,'RevPAR Raw Data'!$B$6:$BE$43,'RevPAR Raw Data'!AN$1,FALSE)</f>
        <v>116.225976312231</v>
      </c>
      <c r="BA17" s="52">
        <f>VLOOKUP($A17,'RevPAR Raw Data'!$B$6:$BE$43,'RevPAR Raw Data'!AO$1,FALSE)</f>
        <v>113.09425351202</v>
      </c>
      <c r="BB17" s="53">
        <f>VLOOKUP($A17,'RevPAR Raw Data'!$B$6:$BE$43,'RevPAR Raw Data'!AP$1,FALSE)</f>
        <v>114.66011491212601</v>
      </c>
      <c r="BC17" s="54">
        <f>VLOOKUP($A17,'RevPAR Raw Data'!$B$6:$BE$43,'RevPAR Raw Data'!AR$1,FALSE)</f>
        <v>131.69611479167699</v>
      </c>
      <c r="BE17" s="47">
        <f>VLOOKUP($A17,'RevPAR Raw Data'!$B$6:$BE$43,'RevPAR Raw Data'!AT$1,FALSE)</f>
        <v>-4.1719890166909996</v>
      </c>
      <c r="BF17" s="48">
        <f>VLOOKUP($A17,'RevPAR Raw Data'!$B$6:$BE$43,'RevPAR Raw Data'!AU$1,FALSE)</f>
        <v>3.3344260567653001</v>
      </c>
      <c r="BG17" s="48">
        <f>VLOOKUP($A17,'RevPAR Raw Data'!$B$6:$BE$43,'RevPAR Raw Data'!AV$1,FALSE)</f>
        <v>2.8664048421441102</v>
      </c>
      <c r="BH17" s="48">
        <f>VLOOKUP($A17,'RevPAR Raw Data'!$B$6:$BE$43,'RevPAR Raw Data'!AW$1,FALSE)</f>
        <v>8.5685159863459308</v>
      </c>
      <c r="BI17" s="48">
        <f>VLOOKUP($A17,'RevPAR Raw Data'!$B$6:$BE$43,'RevPAR Raw Data'!AX$1,FALSE)</f>
        <v>4.2036391457102296</v>
      </c>
      <c r="BJ17" s="49">
        <f>VLOOKUP($A17,'RevPAR Raw Data'!$B$6:$BE$43,'RevPAR Raw Data'!AY$1,FALSE)</f>
        <v>3.3875710506500898</v>
      </c>
      <c r="BK17" s="48">
        <f>VLOOKUP($A17,'RevPAR Raw Data'!$B$6:$BE$43,'RevPAR Raw Data'!BA$1,FALSE)</f>
        <v>-3.08485417531955</v>
      </c>
      <c r="BL17" s="48">
        <f>VLOOKUP($A17,'RevPAR Raw Data'!$B$6:$BE$43,'RevPAR Raw Data'!BB$1,FALSE)</f>
        <v>-6.6013322750261398</v>
      </c>
      <c r="BM17" s="49">
        <f>VLOOKUP($A17,'RevPAR Raw Data'!$B$6:$BE$43,'RevPAR Raw Data'!BC$1,FALSE)</f>
        <v>-4.8527580145615197</v>
      </c>
      <c r="BN17" s="50">
        <f>VLOOKUP($A17,'RevPAR Raw Data'!$B$6:$BE$43,'RevPAR Raw Data'!BE$1,FALSE)</f>
        <v>1.2129136600439701</v>
      </c>
    </row>
    <row r="18" spans="1:66" x14ac:dyDescent="0.25">
      <c r="A18" s="63" t="s">
        <v>26</v>
      </c>
      <c r="B18" s="47">
        <f>VLOOKUP($A18,'Occupancy Raw Data'!$B$8:$BE$45,'Occupancy Raw Data'!AG$3,FALSE)</f>
        <v>54.595609474292303</v>
      </c>
      <c r="C18" s="48">
        <f>VLOOKUP($A18,'Occupancy Raw Data'!$B$8:$BE$45,'Occupancy Raw Data'!AH$3,FALSE)</f>
        <v>72.365684575389906</v>
      </c>
      <c r="D18" s="48">
        <f>VLOOKUP($A18,'Occupancy Raw Data'!$B$8:$BE$45,'Occupancy Raw Data'!AI$3,FALSE)</f>
        <v>83.1022530329289</v>
      </c>
      <c r="E18" s="48">
        <f>VLOOKUP($A18,'Occupancy Raw Data'!$B$8:$BE$45,'Occupancy Raw Data'!AJ$3,FALSE)</f>
        <v>83.3333333333333</v>
      </c>
      <c r="F18" s="48">
        <f>VLOOKUP($A18,'Occupancy Raw Data'!$B$8:$BE$45,'Occupancy Raw Data'!AK$3,FALSE)</f>
        <v>74.000577700750995</v>
      </c>
      <c r="G18" s="49">
        <f>VLOOKUP($A18,'Occupancy Raw Data'!$B$8:$BE$45,'Occupancy Raw Data'!AL$3,FALSE)</f>
        <v>73.479491623339101</v>
      </c>
      <c r="H18" s="48">
        <f>VLOOKUP($A18,'Occupancy Raw Data'!$B$8:$BE$45,'Occupancy Raw Data'!AN$3,FALSE)</f>
        <v>73.382437897169197</v>
      </c>
      <c r="I18" s="48">
        <f>VLOOKUP($A18,'Occupancy Raw Data'!$B$8:$BE$45,'Occupancy Raw Data'!AO$3,FALSE)</f>
        <v>73.235124205661407</v>
      </c>
      <c r="J18" s="49">
        <f>VLOOKUP($A18,'Occupancy Raw Data'!$B$8:$BE$45,'Occupancy Raw Data'!AP$3,FALSE)</f>
        <v>73.308781051415295</v>
      </c>
      <c r="K18" s="50">
        <f>VLOOKUP($A18,'Occupancy Raw Data'!$B$8:$BE$45,'Occupancy Raw Data'!AR$3,FALSE)</f>
        <v>73.430717174218003</v>
      </c>
      <c r="M18" s="47">
        <f>VLOOKUP($A18,'Occupancy Raw Data'!$B$8:$BE$45,'Occupancy Raw Data'!AT$3,FALSE)</f>
        <v>6.1078987256498003</v>
      </c>
      <c r="N18" s="48">
        <f>VLOOKUP($A18,'Occupancy Raw Data'!$B$8:$BE$45,'Occupancy Raw Data'!AU$3,FALSE)</f>
        <v>8.3372972972972903</v>
      </c>
      <c r="O18" s="48">
        <f>VLOOKUP($A18,'Occupancy Raw Data'!$B$8:$BE$45,'Occupancy Raw Data'!AV$3,FALSE)</f>
        <v>8.4718923198733105</v>
      </c>
      <c r="P18" s="48">
        <f>VLOOKUP($A18,'Occupancy Raw Data'!$B$8:$BE$45,'Occupancy Raw Data'!AW$3,FALSE)</f>
        <v>10.5363984674329</v>
      </c>
      <c r="Q18" s="48">
        <f>VLOOKUP($A18,'Occupancy Raw Data'!$B$8:$BE$45,'Occupancy Raw Data'!AX$3,FALSE)</f>
        <v>11.4741971978069</v>
      </c>
      <c r="R18" s="49">
        <f>VLOOKUP($A18,'Occupancy Raw Data'!$B$8:$BE$45,'Occupancy Raw Data'!AY$3,FALSE)</f>
        <v>9.1382579820323802</v>
      </c>
      <c r="S18" s="48">
        <f>VLOOKUP($A18,'Occupancy Raw Data'!$B$8:$BE$45,'Occupancy Raw Data'!BA$3,FALSE)</f>
        <v>1.7176489429852599</v>
      </c>
      <c r="T18" s="48">
        <f>VLOOKUP($A18,'Occupancy Raw Data'!$B$8:$BE$45,'Occupancy Raw Data'!BB$3,FALSE)</f>
        <v>0.12637232446094299</v>
      </c>
      <c r="U18" s="49">
        <f>VLOOKUP($A18,'Occupancy Raw Data'!$B$8:$BE$45,'Occupancy Raw Data'!BC$3,FALSE)</f>
        <v>0.91653743687621703</v>
      </c>
      <c r="V18" s="50">
        <f>VLOOKUP($A18,'Occupancy Raw Data'!$B$8:$BE$45,'Occupancy Raw Data'!BE$3,FALSE)</f>
        <v>6.6596340228121296</v>
      </c>
      <c r="X18" s="51">
        <f>VLOOKUP($A18,'ADR Raw Data'!$B$6:$BE$43,'ADR Raw Data'!AG$1,FALSE)</f>
        <v>144.757690598381</v>
      </c>
      <c r="Y18" s="52">
        <f>VLOOKUP($A18,'ADR Raw Data'!$B$6:$BE$43,'ADR Raw Data'!AH$1,FALSE)</f>
        <v>175.90431724743499</v>
      </c>
      <c r="Z18" s="52">
        <f>VLOOKUP($A18,'ADR Raw Data'!$B$6:$BE$43,'ADR Raw Data'!AI$1,FALSE)</f>
        <v>191.97523357664201</v>
      </c>
      <c r="AA18" s="52">
        <f>VLOOKUP($A18,'ADR Raw Data'!$B$6:$BE$43,'ADR Raw Data'!AJ$1,FALSE)</f>
        <v>190.408679722703</v>
      </c>
      <c r="AB18" s="52">
        <f>VLOOKUP($A18,'ADR Raw Data'!$B$6:$BE$43,'ADR Raw Data'!AK$1,FALSE)</f>
        <v>165.16478785276499</v>
      </c>
      <c r="AC18" s="53">
        <f>VLOOKUP($A18,'ADR Raw Data'!$B$6:$BE$43,'ADR Raw Data'!AL$1,FALSE)</f>
        <v>176.03775797410199</v>
      </c>
      <c r="AD18" s="52">
        <f>VLOOKUP($A18,'ADR Raw Data'!$B$6:$BE$43,'ADR Raw Data'!AN$1,FALSE)</f>
        <v>140.18564613265099</v>
      </c>
      <c r="AE18" s="52">
        <f>VLOOKUP($A18,'ADR Raw Data'!$B$6:$BE$43,'ADR Raw Data'!AO$1,FALSE)</f>
        <v>137.38007651652501</v>
      </c>
      <c r="AF18" s="53">
        <f>VLOOKUP($A18,'ADR Raw Data'!$B$6:$BE$43,'ADR Raw Data'!AP$1,FALSE)</f>
        <v>138.78427076971499</v>
      </c>
      <c r="AG18" s="54">
        <f>VLOOKUP($A18,'ADR Raw Data'!$B$6:$BE$43,'ADR Raw Data'!AR$1,FALSE)</f>
        <v>165.411579246088</v>
      </c>
      <c r="AI18" s="47">
        <f>VLOOKUP($A18,'ADR Raw Data'!$B$6:$BE$43,'ADR Raw Data'!AT$1,FALSE)</f>
        <v>-0.114277197468227</v>
      </c>
      <c r="AJ18" s="48">
        <f>VLOOKUP($A18,'ADR Raw Data'!$B$6:$BE$43,'ADR Raw Data'!AU$1,FALSE)</f>
        <v>2.3465737695040398</v>
      </c>
      <c r="AK18" s="48">
        <f>VLOOKUP($A18,'ADR Raw Data'!$B$6:$BE$43,'ADR Raw Data'!AV$1,FALSE)</f>
        <v>4.28277483780347</v>
      </c>
      <c r="AL18" s="48">
        <f>VLOOKUP($A18,'ADR Raw Data'!$B$6:$BE$43,'ADR Raw Data'!AW$1,FALSE)</f>
        <v>5.9555530031253401</v>
      </c>
      <c r="AM18" s="48">
        <f>VLOOKUP($A18,'ADR Raw Data'!$B$6:$BE$43,'ADR Raw Data'!AX$1,FALSE)</f>
        <v>4.3334685995309696</v>
      </c>
      <c r="AN18" s="49">
        <f>VLOOKUP($A18,'ADR Raw Data'!$B$6:$BE$43,'ADR Raw Data'!AY$1,FALSE)</f>
        <v>3.78805182265303</v>
      </c>
      <c r="AO18" s="48">
        <f>VLOOKUP($A18,'ADR Raw Data'!$B$6:$BE$43,'ADR Raw Data'!BA$1,FALSE)</f>
        <v>1.89522473272173</v>
      </c>
      <c r="AP18" s="48">
        <f>VLOOKUP($A18,'ADR Raw Data'!$B$6:$BE$43,'ADR Raw Data'!BB$1,FALSE)</f>
        <v>-0.50655475743187095</v>
      </c>
      <c r="AQ18" s="49">
        <f>VLOOKUP($A18,'ADR Raw Data'!$B$6:$BE$43,'ADR Raw Data'!BC$1,FALSE)</f>
        <v>0.69191409190556397</v>
      </c>
      <c r="AR18" s="50">
        <f>VLOOKUP($A18,'ADR Raw Data'!$B$6:$BE$43,'ADR Raw Data'!BE$1,FALSE)</f>
        <v>3.3620208344438698</v>
      </c>
      <c r="AT18" s="51">
        <f>VLOOKUP($A18,'RevPAR Raw Data'!$B$6:$BE$43,'RevPAR Raw Data'!AG$1,FALSE)</f>
        <v>79.031343443096404</v>
      </c>
      <c r="AU18" s="52">
        <f>VLOOKUP($A18,'RevPAR Raw Data'!$B$6:$BE$43,'RevPAR Raw Data'!AH$1,FALSE)</f>
        <v>127.294363373772</v>
      </c>
      <c r="AV18" s="52">
        <f>VLOOKUP($A18,'RevPAR Raw Data'!$B$6:$BE$43,'RevPAR Raw Data'!AI$1,FALSE)</f>
        <v>159.53574436741701</v>
      </c>
      <c r="AW18" s="52">
        <f>VLOOKUP($A18,'RevPAR Raw Data'!$B$6:$BE$43,'RevPAR Raw Data'!AJ$1,FALSE)</f>
        <v>158.673899768919</v>
      </c>
      <c r="AX18" s="52">
        <f>VLOOKUP($A18,'RevPAR Raw Data'!$B$6:$BE$43,'RevPAR Raw Data'!AK$1,FALSE)</f>
        <v>122.22289716926601</v>
      </c>
      <c r="AY18" s="53">
        <f>VLOOKUP($A18,'RevPAR Raw Data'!$B$6:$BE$43,'RevPAR Raw Data'!AL$1,FALSE)</f>
        <v>129.351649624494</v>
      </c>
      <c r="AZ18" s="52">
        <f>VLOOKUP($A18,'RevPAR Raw Data'!$B$6:$BE$43,'RevPAR Raw Data'!AN$1,FALSE)</f>
        <v>102.871644714038</v>
      </c>
      <c r="BA18" s="52">
        <f>VLOOKUP($A18,'RevPAR Raw Data'!$B$6:$BE$43,'RevPAR Raw Data'!AO$1,FALSE)</f>
        <v>100.61046967071</v>
      </c>
      <c r="BB18" s="53">
        <f>VLOOKUP($A18,'RevPAR Raw Data'!$B$6:$BE$43,'RevPAR Raw Data'!AP$1,FALSE)</f>
        <v>101.741057192374</v>
      </c>
      <c r="BC18" s="54">
        <f>VLOOKUP($A18,'RevPAR Raw Data'!$B$6:$BE$43,'RevPAR Raw Data'!AR$1,FALSE)</f>
        <v>121.462908929603</v>
      </c>
      <c r="BE18" s="47">
        <f>VLOOKUP($A18,'RevPAR Raw Data'!$B$6:$BE$43,'RevPAR Raw Data'!AT$1,FALSE)</f>
        <v>5.9866415926937</v>
      </c>
      <c r="BF18" s="48">
        <f>VLOOKUP($A18,'RevPAR Raw Data'!$B$6:$BE$43,'RevPAR Raw Data'!AU$1,FALSE)</f>
        <v>10.8795118982652</v>
      </c>
      <c r="BG18" s="48">
        <f>VLOOKUP($A18,'RevPAR Raw Data'!$B$6:$BE$43,'RevPAR Raw Data'!AV$1,FALSE)</f>
        <v>13.117499230238099</v>
      </c>
      <c r="BH18" s="48">
        <f>VLOOKUP($A18,'RevPAR Raw Data'!$B$6:$BE$43,'RevPAR Raw Data'!AW$1,FALSE)</f>
        <v>17.119452265906698</v>
      </c>
      <c r="BI18" s="48">
        <f>VLOOKUP($A18,'RevPAR Raw Data'!$B$6:$BE$43,'RevPAR Raw Data'!AX$1,FALSE)</f>
        <v>16.304896529953101</v>
      </c>
      <c r="BJ18" s="49">
        <f>VLOOKUP($A18,'RevPAR Raw Data'!$B$6:$BE$43,'RevPAR Raw Data'!AY$1,FALSE)</f>
        <v>13.2724717527325</v>
      </c>
      <c r="BK18" s="48">
        <f>VLOOKUP($A18,'RevPAR Raw Data'!$B$6:$BE$43,'RevPAR Raw Data'!BA$1,FALSE)</f>
        <v>3.6454269832957902</v>
      </c>
      <c r="BL18" s="48">
        <f>VLOOKUP($A18,'RevPAR Raw Data'!$B$6:$BE$43,'RevPAR Raw Data'!BB$1,FALSE)</f>
        <v>-0.38082257799256197</v>
      </c>
      <c r="BM18" s="49">
        <f>VLOOKUP($A18,'RevPAR Raw Data'!$B$6:$BE$43,'RevPAR Raw Data'!BC$1,FALSE)</f>
        <v>1.6147931804651099</v>
      </c>
      <c r="BN18" s="50">
        <f>VLOOKUP($A18,'RevPAR Raw Data'!$B$6:$BE$43,'RevPAR Raw Data'!BE$1,FALSE)</f>
        <v>10.245553140600601</v>
      </c>
    </row>
    <row r="19" spans="1:66" x14ac:dyDescent="0.25">
      <c r="A19" s="63" t="s">
        <v>24</v>
      </c>
      <c r="B19" s="47">
        <f>VLOOKUP($A19,'Occupancy Raw Data'!$B$8:$BE$45,'Occupancy Raw Data'!AG$3,FALSE)</f>
        <v>48.839319234138401</v>
      </c>
      <c r="C19" s="48">
        <f>VLOOKUP($A19,'Occupancy Raw Data'!$B$8:$BE$45,'Occupancy Raw Data'!AH$3,FALSE)</f>
        <v>63.490176448504499</v>
      </c>
      <c r="D19" s="48">
        <f>VLOOKUP($A19,'Occupancy Raw Data'!$B$8:$BE$45,'Occupancy Raw Data'!AI$3,FALSE)</f>
        <v>69.327993993242302</v>
      </c>
      <c r="E19" s="48">
        <f>VLOOKUP($A19,'Occupancy Raw Data'!$B$8:$BE$45,'Occupancy Raw Data'!AJ$3,FALSE)</f>
        <v>70.723313727943903</v>
      </c>
      <c r="F19" s="48">
        <f>VLOOKUP($A19,'Occupancy Raw Data'!$B$8:$BE$45,'Occupancy Raw Data'!AK$3,FALSE)</f>
        <v>63.518333124765299</v>
      </c>
      <c r="G19" s="49">
        <f>VLOOKUP($A19,'Occupancy Raw Data'!$B$8:$BE$45,'Occupancy Raw Data'!AL$3,FALSE)</f>
        <v>63.179827305718902</v>
      </c>
      <c r="H19" s="48">
        <f>VLOOKUP($A19,'Occupancy Raw Data'!$B$8:$BE$45,'Occupancy Raw Data'!AN$3,FALSE)</f>
        <v>67.929545738956307</v>
      </c>
      <c r="I19" s="48">
        <f>VLOOKUP($A19,'Occupancy Raw Data'!$B$8:$BE$45,'Occupancy Raw Data'!AO$3,FALSE)</f>
        <v>69.975597547240596</v>
      </c>
      <c r="J19" s="49">
        <f>VLOOKUP($A19,'Occupancy Raw Data'!$B$8:$BE$45,'Occupancy Raw Data'!AP$3,FALSE)</f>
        <v>68.952571643098395</v>
      </c>
      <c r="K19" s="50">
        <f>VLOOKUP($A19,'Occupancy Raw Data'!$B$8:$BE$45,'Occupancy Raw Data'!AR$3,FALSE)</f>
        <v>64.829182830684502</v>
      </c>
      <c r="M19" s="47">
        <f>VLOOKUP($A19,'Occupancy Raw Data'!$B$8:$BE$45,'Occupancy Raw Data'!AT$3,FALSE)</f>
        <v>-2.9462865699880099</v>
      </c>
      <c r="N19" s="48">
        <f>VLOOKUP($A19,'Occupancy Raw Data'!$B$8:$BE$45,'Occupancy Raw Data'!AU$3,FALSE)</f>
        <v>-1.62157769349216</v>
      </c>
      <c r="O19" s="48">
        <f>VLOOKUP($A19,'Occupancy Raw Data'!$B$8:$BE$45,'Occupancy Raw Data'!AV$3,FALSE)</f>
        <v>-0.80484608224986398</v>
      </c>
      <c r="P19" s="48">
        <f>VLOOKUP($A19,'Occupancy Raw Data'!$B$8:$BE$45,'Occupancy Raw Data'!AW$3,FALSE)</f>
        <v>1.96888706439419</v>
      </c>
      <c r="Q19" s="48">
        <f>VLOOKUP($A19,'Occupancy Raw Data'!$B$8:$BE$45,'Occupancy Raw Data'!AX$3,FALSE)</f>
        <v>-5.0174290345945103</v>
      </c>
      <c r="R19" s="49">
        <f>VLOOKUP($A19,'Occupancy Raw Data'!$B$8:$BE$45,'Occupancy Raw Data'!AY$3,FALSE)</f>
        <v>-1.58309150246065</v>
      </c>
      <c r="S19" s="48">
        <f>VLOOKUP($A19,'Occupancy Raw Data'!$B$8:$BE$45,'Occupancy Raw Data'!BA$3,FALSE)</f>
        <v>-7.2102664575690296</v>
      </c>
      <c r="T19" s="48">
        <f>VLOOKUP($A19,'Occupancy Raw Data'!$B$8:$BE$45,'Occupancy Raw Data'!BB$3,FALSE)</f>
        <v>-3.8682086533853299</v>
      </c>
      <c r="U19" s="49">
        <f>VLOOKUP($A19,'Occupancy Raw Data'!$B$8:$BE$45,'Occupancy Raw Data'!BC$3,FALSE)</f>
        <v>-5.5400263137921799</v>
      </c>
      <c r="V19" s="50">
        <f>VLOOKUP($A19,'Occupancy Raw Data'!$B$8:$BE$45,'Occupancy Raw Data'!BE$3,FALSE)</f>
        <v>-2.8592009085322001</v>
      </c>
      <c r="X19" s="51">
        <f>VLOOKUP($A19,'ADR Raw Data'!$B$6:$BE$43,'ADR Raw Data'!AG$1,FALSE)</f>
        <v>125.88092178591999</v>
      </c>
      <c r="Y19" s="52">
        <f>VLOOKUP($A19,'ADR Raw Data'!$B$6:$BE$43,'ADR Raw Data'!AH$1,FALSE)</f>
        <v>140.20309697447499</v>
      </c>
      <c r="Z19" s="52">
        <f>VLOOKUP($A19,'ADR Raw Data'!$B$6:$BE$43,'ADR Raw Data'!AI$1,FALSE)</f>
        <v>148.59834205776099</v>
      </c>
      <c r="AA19" s="52">
        <f>VLOOKUP($A19,'ADR Raw Data'!$B$6:$BE$43,'ADR Raw Data'!AJ$1,FALSE)</f>
        <v>148.20108599486801</v>
      </c>
      <c r="AB19" s="52">
        <f>VLOOKUP($A19,'ADR Raw Data'!$B$6:$BE$43,'ADR Raw Data'!AK$1,FALSE)</f>
        <v>140.29469832044501</v>
      </c>
      <c r="AC19" s="53">
        <f>VLOOKUP($A19,'ADR Raw Data'!$B$6:$BE$43,'ADR Raw Data'!AL$1,FALSE)</f>
        <v>141.64027363479701</v>
      </c>
      <c r="AD19" s="52">
        <f>VLOOKUP($A19,'ADR Raw Data'!$B$6:$BE$43,'ADR Raw Data'!AN$1,FALSE)</f>
        <v>146.32618201077599</v>
      </c>
      <c r="AE19" s="52">
        <f>VLOOKUP($A19,'ADR Raw Data'!$B$6:$BE$43,'ADR Raw Data'!AO$1,FALSE)</f>
        <v>149.23348772745501</v>
      </c>
      <c r="AF19" s="53">
        <f>VLOOKUP($A19,'ADR Raw Data'!$B$6:$BE$43,'ADR Raw Data'!AP$1,FALSE)</f>
        <v>147.80140222323001</v>
      </c>
      <c r="AG19" s="54">
        <f>VLOOKUP($A19,'ADR Raw Data'!$B$6:$BE$43,'ADR Raw Data'!AR$1,FALSE)</f>
        <v>143.512559460614</v>
      </c>
      <c r="AI19" s="47">
        <f>VLOOKUP($A19,'ADR Raw Data'!$B$6:$BE$43,'ADR Raw Data'!AT$1,FALSE)</f>
        <v>4.6907073205401</v>
      </c>
      <c r="AJ19" s="48">
        <f>VLOOKUP($A19,'ADR Raw Data'!$B$6:$BE$43,'ADR Raw Data'!AU$1,FALSE)</f>
        <v>7.4697811988812797</v>
      </c>
      <c r="AK19" s="48">
        <f>VLOOKUP($A19,'ADR Raw Data'!$B$6:$BE$43,'ADR Raw Data'!AV$1,FALSE)</f>
        <v>11.525113928764799</v>
      </c>
      <c r="AL19" s="48">
        <f>VLOOKUP($A19,'ADR Raw Data'!$B$6:$BE$43,'ADR Raw Data'!AW$1,FALSE)</f>
        <v>10.6626776182145</v>
      </c>
      <c r="AM19" s="48">
        <f>VLOOKUP($A19,'ADR Raw Data'!$B$6:$BE$43,'ADR Raw Data'!AX$1,FALSE)</f>
        <v>6.5663057683349901</v>
      </c>
      <c r="AN19" s="49">
        <f>VLOOKUP($A19,'ADR Raw Data'!$B$6:$BE$43,'ADR Raw Data'!AY$1,FALSE)</f>
        <v>8.5705660016193601</v>
      </c>
      <c r="AO19" s="48">
        <f>VLOOKUP($A19,'ADR Raw Data'!$B$6:$BE$43,'ADR Raw Data'!BA$1,FALSE)</f>
        <v>1.35263306057678</v>
      </c>
      <c r="AP19" s="48">
        <f>VLOOKUP($A19,'ADR Raw Data'!$B$6:$BE$43,'ADR Raw Data'!BB$1,FALSE)</f>
        <v>1.1833965611460999</v>
      </c>
      <c r="AQ19" s="49">
        <f>VLOOKUP($A19,'ADR Raw Data'!$B$6:$BE$43,'ADR Raw Data'!BC$1,FALSE)</f>
        <v>1.2690179952181999</v>
      </c>
      <c r="AR19" s="50">
        <f>VLOOKUP($A19,'ADR Raw Data'!$B$6:$BE$43,'ADR Raw Data'!BE$1,FALSE)</f>
        <v>6.0294435648825599</v>
      </c>
      <c r="AT19" s="51">
        <f>VLOOKUP($A19,'RevPAR Raw Data'!$B$6:$BE$43,'RevPAR Raw Data'!AG$1,FALSE)</f>
        <v>61.479385245901597</v>
      </c>
      <c r="AU19" s="52">
        <f>VLOOKUP($A19,'RevPAR Raw Data'!$B$6:$BE$43,'RevPAR Raw Data'!AH$1,FALSE)</f>
        <v>89.015193655362197</v>
      </c>
      <c r="AV19" s="52">
        <f>VLOOKUP($A19,'RevPAR Raw Data'!$B$6:$BE$43,'RevPAR Raw Data'!AI$1,FALSE)</f>
        <v>103.020249655862</v>
      </c>
      <c r="AW19" s="52">
        <f>VLOOKUP($A19,'RevPAR Raw Data'!$B$6:$BE$43,'RevPAR Raw Data'!AJ$1,FALSE)</f>
        <v>104.81271899636999</v>
      </c>
      <c r="AX19" s="52">
        <f>VLOOKUP($A19,'RevPAR Raw Data'!$B$6:$BE$43,'RevPAR Raw Data'!AK$1,FALSE)</f>
        <v>89.112853835565005</v>
      </c>
      <c r="AY19" s="53">
        <f>VLOOKUP($A19,'RevPAR Raw Data'!$B$6:$BE$43,'RevPAR Raw Data'!AL$1,FALSE)</f>
        <v>89.4880802778125</v>
      </c>
      <c r="AZ19" s="52">
        <f>VLOOKUP($A19,'RevPAR Raw Data'!$B$6:$BE$43,'RevPAR Raw Data'!AN$1,FALSE)</f>
        <v>99.398710737079199</v>
      </c>
      <c r="BA19" s="52">
        <f>VLOOKUP($A19,'RevPAR Raw Data'!$B$6:$BE$43,'RevPAR Raw Data'!AO$1,FALSE)</f>
        <v>104.427024777875</v>
      </c>
      <c r="BB19" s="53">
        <f>VLOOKUP($A19,'RevPAR Raw Data'!$B$6:$BE$43,'RevPAR Raw Data'!AP$1,FALSE)</f>
        <v>101.912867757477</v>
      </c>
      <c r="BC19" s="54">
        <f>VLOOKUP($A19,'RevPAR Raw Data'!$B$6:$BE$43,'RevPAR Raw Data'!AR$1,FALSE)</f>
        <v>93.038019557716694</v>
      </c>
      <c r="BE19" s="47">
        <f>VLOOKUP($A19,'RevPAR Raw Data'!$B$6:$BE$43,'RevPAR Raw Data'!AT$1,FALSE)</f>
        <v>1.60621907072957</v>
      </c>
      <c r="BF19" s="48">
        <f>VLOOKUP($A19,'RevPAR Raw Data'!$B$6:$BE$43,'RevPAR Raw Data'!AU$1,FALSE)</f>
        <v>5.7270751997153901</v>
      </c>
      <c r="BG19" s="48">
        <f>VLOOKUP($A19,'RevPAR Raw Data'!$B$6:$BE$43,'RevPAR Raw Data'!AV$1,FALSE)</f>
        <v>10.627508418584499</v>
      </c>
      <c r="BH19" s="48">
        <f>VLOOKUP($A19,'RevPAR Raw Data'!$B$6:$BE$43,'RevPAR Raw Data'!AW$1,FALSE)</f>
        <v>12.841500762951799</v>
      </c>
      <c r="BI19" s="48">
        <f>VLOOKUP($A19,'RevPAR Raw Data'!$B$6:$BE$43,'RevPAR Raw Data'!AX$1,FALSE)</f>
        <v>1.2194170016197801</v>
      </c>
      <c r="BJ19" s="49">
        <f>VLOOKUP($A19,'RevPAR Raw Data'!$B$6:$BE$43,'RevPAR Raw Data'!AY$1,FALSE)</f>
        <v>6.8517945970742797</v>
      </c>
      <c r="BK19" s="48">
        <f>VLOOKUP($A19,'RevPAR Raw Data'!$B$6:$BE$43,'RevPAR Raw Data'!BA$1,FALSE)</f>
        <v>-5.9551618448530004</v>
      </c>
      <c r="BL19" s="48">
        <f>VLOOKUP($A19,'RevPAR Raw Data'!$B$6:$BE$43,'RevPAR Raw Data'!BB$1,FALSE)</f>
        <v>-2.73058834042134</v>
      </c>
      <c r="BM19" s="49">
        <f>VLOOKUP($A19,'RevPAR Raw Data'!$B$6:$BE$43,'RevPAR Raw Data'!BC$1,FALSE)</f>
        <v>-4.3413122494358198</v>
      </c>
      <c r="BN19" s="50">
        <f>VLOOKUP($A19,'RevPAR Raw Data'!$B$6:$BE$43,'RevPAR Raw Data'!BE$1,FALSE)</f>
        <v>2.9978487511637999</v>
      </c>
    </row>
    <row r="20" spans="1:66" x14ac:dyDescent="0.25">
      <c r="A20" s="63" t="s">
        <v>27</v>
      </c>
      <c r="B20" s="47">
        <f>VLOOKUP($A20,'Occupancy Raw Data'!$B$8:$BE$45,'Occupancy Raw Data'!AG$3,FALSE)</f>
        <v>52.9492866562762</v>
      </c>
      <c r="C20" s="48">
        <f>VLOOKUP($A20,'Occupancy Raw Data'!$B$8:$BE$45,'Occupancy Raw Data'!AH$3,FALSE)</f>
        <v>62.009950845222299</v>
      </c>
      <c r="D20" s="48">
        <f>VLOOKUP($A20,'Occupancy Raw Data'!$B$8:$BE$45,'Occupancy Raw Data'!AI$3,FALSE)</f>
        <v>67.953482795827796</v>
      </c>
      <c r="E20" s="48">
        <f>VLOOKUP($A20,'Occupancy Raw Data'!$B$8:$BE$45,'Occupancy Raw Data'!AJ$3,FALSE)</f>
        <v>70.246373336530297</v>
      </c>
      <c r="F20" s="48">
        <f>VLOOKUP($A20,'Occupancy Raw Data'!$B$8:$BE$45,'Occupancy Raw Data'!AK$3,FALSE)</f>
        <v>67.461935019781805</v>
      </c>
      <c r="G20" s="49">
        <f>VLOOKUP($A20,'Occupancy Raw Data'!$B$8:$BE$45,'Occupancy Raw Data'!AL$3,FALSE)</f>
        <v>64.124205730727695</v>
      </c>
      <c r="H20" s="48">
        <f>VLOOKUP($A20,'Occupancy Raw Data'!$B$8:$BE$45,'Occupancy Raw Data'!AN$3,FALSE)</f>
        <v>73.789114015106094</v>
      </c>
      <c r="I20" s="48">
        <f>VLOOKUP($A20,'Occupancy Raw Data'!$B$8:$BE$45,'Occupancy Raw Data'!AO$3,FALSE)</f>
        <v>74.166766574751193</v>
      </c>
      <c r="J20" s="49">
        <f>VLOOKUP($A20,'Occupancy Raw Data'!$B$8:$BE$45,'Occupancy Raw Data'!AP$3,FALSE)</f>
        <v>73.977940294928601</v>
      </c>
      <c r="K20" s="50">
        <f>VLOOKUP($A20,'Occupancy Raw Data'!$B$8:$BE$45,'Occupancy Raw Data'!AR$3,FALSE)</f>
        <v>66.939558463356505</v>
      </c>
      <c r="M20" s="47">
        <f>VLOOKUP($A20,'Occupancy Raw Data'!$B$8:$BE$45,'Occupancy Raw Data'!AT$3,FALSE)</f>
        <v>-5.2451117396717599</v>
      </c>
      <c r="N20" s="48">
        <f>VLOOKUP($A20,'Occupancy Raw Data'!$B$8:$BE$45,'Occupancy Raw Data'!AU$3,FALSE)</f>
        <v>-4.9092800311097697</v>
      </c>
      <c r="O20" s="48">
        <f>VLOOKUP($A20,'Occupancy Raw Data'!$B$8:$BE$45,'Occupancy Raw Data'!AV$3,FALSE)</f>
        <v>-3.8512996745692099</v>
      </c>
      <c r="P20" s="48">
        <f>VLOOKUP($A20,'Occupancy Raw Data'!$B$8:$BE$45,'Occupancy Raw Data'!AW$3,FALSE)</f>
        <v>-4.9654096186779704</v>
      </c>
      <c r="Q20" s="48">
        <f>VLOOKUP($A20,'Occupancy Raw Data'!$B$8:$BE$45,'Occupancy Raw Data'!AX$3,FALSE)</f>
        <v>-7.1980625870978496</v>
      </c>
      <c r="R20" s="49">
        <f>VLOOKUP($A20,'Occupancy Raw Data'!$B$8:$BE$45,'Occupancy Raw Data'!AY$3,FALSE)</f>
        <v>-5.2477299228758598</v>
      </c>
      <c r="S20" s="48">
        <f>VLOOKUP($A20,'Occupancy Raw Data'!$B$8:$BE$45,'Occupancy Raw Data'!BA$3,FALSE)</f>
        <v>-8.67080648974299</v>
      </c>
      <c r="T20" s="48">
        <f>VLOOKUP($A20,'Occupancy Raw Data'!$B$8:$BE$45,'Occupancy Raw Data'!BB$3,FALSE)</f>
        <v>-5.8716699952692704</v>
      </c>
      <c r="U20" s="49">
        <f>VLOOKUP($A20,'Occupancy Raw Data'!$B$8:$BE$45,'Occupancy Raw Data'!BC$3,FALSE)</f>
        <v>-7.2887904468571802</v>
      </c>
      <c r="V20" s="50">
        <f>VLOOKUP($A20,'Occupancy Raw Data'!$B$8:$BE$45,'Occupancy Raw Data'!BE$3,FALSE)</f>
        <v>-5.9018478903280496</v>
      </c>
      <c r="X20" s="51">
        <f>VLOOKUP($A20,'ADR Raw Data'!$B$6:$BE$43,'ADR Raw Data'!AG$1,FALSE)</f>
        <v>95.139240914751497</v>
      </c>
      <c r="Y20" s="52">
        <f>VLOOKUP($A20,'ADR Raw Data'!$B$6:$BE$43,'ADR Raw Data'!AH$1,FALSE)</f>
        <v>99.867889216491804</v>
      </c>
      <c r="Z20" s="52">
        <f>VLOOKUP($A20,'ADR Raw Data'!$B$6:$BE$43,'ADR Raw Data'!AI$1,FALSE)</f>
        <v>102.90597124206001</v>
      </c>
      <c r="AA20" s="52">
        <f>VLOOKUP($A20,'ADR Raw Data'!$B$6:$BE$43,'ADR Raw Data'!AJ$1,FALSE)</f>
        <v>103.77486367709101</v>
      </c>
      <c r="AB20" s="52">
        <f>VLOOKUP($A20,'ADR Raw Data'!$B$6:$BE$43,'ADR Raw Data'!AK$1,FALSE)</f>
        <v>102.258725786387</v>
      </c>
      <c r="AC20" s="53">
        <f>VLOOKUP($A20,'ADR Raw Data'!$B$6:$BE$43,'ADR Raw Data'!AL$1,FALSE)</f>
        <v>101.08992680327501</v>
      </c>
      <c r="AD20" s="52">
        <f>VLOOKUP($A20,'ADR Raw Data'!$B$6:$BE$43,'ADR Raw Data'!AN$1,FALSE)</f>
        <v>112.718882976562</v>
      </c>
      <c r="AE20" s="52">
        <f>VLOOKUP($A20,'ADR Raw Data'!$B$6:$BE$43,'ADR Raw Data'!AO$1,FALSE)</f>
        <v>113.825609618104</v>
      </c>
      <c r="AF20" s="53">
        <f>VLOOKUP($A20,'ADR Raw Data'!$B$6:$BE$43,'ADR Raw Data'!AP$1,FALSE)</f>
        <v>113.273658739162</v>
      </c>
      <c r="AG20" s="54">
        <f>VLOOKUP($A20,'ADR Raw Data'!$B$6:$BE$43,'ADR Raw Data'!AR$1,FALSE)</f>
        <v>104.937010925186</v>
      </c>
      <c r="AI20" s="47">
        <f>VLOOKUP($A20,'ADR Raw Data'!$B$6:$BE$43,'ADR Raw Data'!AT$1,FALSE)</f>
        <v>3.14704809933292</v>
      </c>
      <c r="AJ20" s="48">
        <f>VLOOKUP($A20,'ADR Raw Data'!$B$6:$BE$43,'ADR Raw Data'!AU$1,FALSE)</f>
        <v>5.1845579481854598</v>
      </c>
      <c r="AK20" s="48">
        <f>VLOOKUP($A20,'ADR Raw Data'!$B$6:$BE$43,'ADR Raw Data'!AV$1,FALSE)</f>
        <v>4.8237997594498001</v>
      </c>
      <c r="AL20" s="48">
        <f>VLOOKUP($A20,'ADR Raw Data'!$B$6:$BE$43,'ADR Raw Data'!AW$1,FALSE)</f>
        <v>5.0689998914900798</v>
      </c>
      <c r="AM20" s="48">
        <f>VLOOKUP($A20,'ADR Raw Data'!$B$6:$BE$43,'ADR Raw Data'!AX$1,FALSE)</f>
        <v>3.33203156161336</v>
      </c>
      <c r="AN20" s="49">
        <f>VLOOKUP($A20,'ADR Raw Data'!$B$6:$BE$43,'ADR Raw Data'!AY$1,FALSE)</f>
        <v>4.3568402231094199</v>
      </c>
      <c r="AO20" s="48">
        <f>VLOOKUP($A20,'ADR Raw Data'!$B$6:$BE$43,'ADR Raw Data'!BA$1,FALSE)</f>
        <v>1.1521232675701401</v>
      </c>
      <c r="AP20" s="48">
        <f>VLOOKUP($A20,'ADR Raw Data'!$B$6:$BE$43,'ADR Raw Data'!BB$1,FALSE)</f>
        <v>0.98173408301353005</v>
      </c>
      <c r="AQ20" s="49">
        <f>VLOOKUP($A20,'ADR Raw Data'!$B$6:$BE$43,'ADR Raw Data'!BC$1,FALSE)</f>
        <v>1.0749619300505</v>
      </c>
      <c r="AR20" s="50">
        <f>VLOOKUP($A20,'ADR Raw Data'!$B$6:$BE$43,'ADR Raw Data'!BE$1,FALSE)</f>
        <v>3.1417260092528201</v>
      </c>
      <c r="AT20" s="51">
        <f>VLOOKUP($A20,'RevPAR Raw Data'!$B$6:$BE$43,'RevPAR Raw Data'!AG$1,FALSE)</f>
        <v>50.375549394556998</v>
      </c>
      <c r="AU20" s="52">
        <f>VLOOKUP($A20,'RevPAR Raw Data'!$B$6:$BE$43,'RevPAR Raw Data'!AH$1,FALSE)</f>
        <v>61.9280290133077</v>
      </c>
      <c r="AV20" s="52">
        <f>VLOOKUP($A20,'RevPAR Raw Data'!$B$6:$BE$43,'RevPAR Raw Data'!AI$1,FALSE)</f>
        <v>69.928191463853196</v>
      </c>
      <c r="AW20" s="52">
        <f>VLOOKUP($A20,'RevPAR Raw Data'!$B$6:$BE$43,'RevPAR Raw Data'!AJ$1,FALSE)</f>
        <v>72.898078168085306</v>
      </c>
      <c r="AX20" s="52">
        <f>VLOOKUP($A20,'RevPAR Raw Data'!$B$6:$BE$43,'RevPAR Raw Data'!AK$1,FALSE)</f>
        <v>68.985715142069196</v>
      </c>
      <c r="AY20" s="53">
        <f>VLOOKUP($A20,'RevPAR Raw Data'!$B$6:$BE$43,'RevPAR Raw Data'!AL$1,FALSE)</f>
        <v>64.823112636374503</v>
      </c>
      <c r="AZ20" s="52">
        <f>VLOOKUP($A20,'RevPAR Raw Data'!$B$6:$BE$43,'RevPAR Raw Data'!AN$1,FALSE)</f>
        <v>83.174265076129899</v>
      </c>
      <c r="BA20" s="52">
        <f>VLOOKUP($A20,'RevPAR Raw Data'!$B$6:$BE$43,'RevPAR Raw Data'!AO$1,FALSE)</f>
        <v>84.420774187747199</v>
      </c>
      <c r="BB20" s="53">
        <f>VLOOKUP($A20,'RevPAR Raw Data'!$B$6:$BE$43,'RevPAR Raw Data'!AP$1,FALSE)</f>
        <v>83.797519631938599</v>
      </c>
      <c r="BC20" s="54">
        <f>VLOOKUP($A20,'RevPAR Raw Data'!$B$6:$BE$43,'RevPAR Raw Data'!AR$1,FALSE)</f>
        <v>70.244371777964204</v>
      </c>
      <c r="BE20" s="47">
        <f>VLOOKUP($A20,'RevPAR Raw Data'!$B$6:$BE$43,'RevPAR Raw Data'!AT$1,FALSE)</f>
        <v>-2.2631298296500599</v>
      </c>
      <c r="BF20" s="48">
        <f>VLOOKUP($A20,'RevPAR Raw Data'!$B$6:$BE$43,'RevPAR Raw Data'!AU$1,FALSE)</f>
        <v>2.0753449024104E-2</v>
      </c>
      <c r="BG20" s="48">
        <f>VLOOKUP($A20,'RevPAR Raw Data'!$B$6:$BE$43,'RevPAR Raw Data'!AV$1,FALSE)</f>
        <v>0.78672110044303201</v>
      </c>
      <c r="BH20" s="48">
        <f>VLOOKUP($A20,'RevPAR Raw Data'!$B$6:$BE$43,'RevPAR Raw Data'!AW$1,FALSE)</f>
        <v>-0.14810633537071299</v>
      </c>
      <c r="BI20" s="48">
        <f>VLOOKUP($A20,'RevPAR Raw Data'!$B$6:$BE$43,'RevPAR Raw Data'!AX$1,FALSE)</f>
        <v>-4.1058727427112602</v>
      </c>
      <c r="BJ20" s="49">
        <f>VLOOKUP($A20,'RevPAR Raw Data'!$B$6:$BE$43,'RevPAR Raw Data'!AY$1,FALSE)</f>
        <v>-1.11952490784643</v>
      </c>
      <c r="BK20" s="48">
        <f>VLOOKUP($A20,'RevPAR Raw Data'!$B$6:$BE$43,'RevPAR Raw Data'!BA$1,FALSE)</f>
        <v>-7.6185816012271497</v>
      </c>
      <c r="BL20" s="48">
        <f>VLOOKUP($A20,'RevPAR Raw Data'!$B$6:$BE$43,'RevPAR Raw Data'!BB$1,FALSE)</f>
        <v>-4.94758009784137</v>
      </c>
      <c r="BM20" s="49">
        <f>VLOOKUP($A20,'RevPAR Raw Data'!$B$6:$BE$43,'RevPAR Raw Data'!BC$1,FALSE)</f>
        <v>-6.2921802392715502</v>
      </c>
      <c r="BN20" s="50">
        <f>VLOOKUP($A20,'RevPAR Raw Data'!$B$6:$BE$43,'RevPAR Raw Data'!BE$1,FALSE)</f>
        <v>-2.9455417712721998</v>
      </c>
    </row>
    <row r="21" spans="1:66" x14ac:dyDescent="0.25">
      <c r="A21" s="63" t="s">
        <v>90</v>
      </c>
      <c r="B21" s="47">
        <f>VLOOKUP($A21,'Occupancy Raw Data'!$B$8:$BE$45,'Occupancy Raw Data'!AG$3,FALSE)</f>
        <v>57.548377916903803</v>
      </c>
      <c r="C21" s="48">
        <f>VLOOKUP($A21,'Occupancy Raw Data'!$B$8:$BE$45,'Occupancy Raw Data'!AH$3,FALSE)</f>
        <v>75.538322898880594</v>
      </c>
      <c r="D21" s="48">
        <f>VLOOKUP($A21,'Occupancy Raw Data'!$B$8:$BE$45,'Occupancy Raw Data'!AI$3,FALSE)</f>
        <v>84.787042306962604</v>
      </c>
      <c r="E21" s="48">
        <f>VLOOKUP($A21,'Occupancy Raw Data'!$B$8:$BE$45,'Occupancy Raw Data'!AJ$3,FALSE)</f>
        <v>86.769588313412996</v>
      </c>
      <c r="F21" s="48">
        <f>VLOOKUP($A21,'Occupancy Raw Data'!$B$8:$BE$45,'Occupancy Raw Data'!AK$3,FALSE)</f>
        <v>75.557294630999806</v>
      </c>
      <c r="G21" s="49">
        <f>VLOOKUP($A21,'Occupancy Raw Data'!$B$8:$BE$45,'Occupancy Raw Data'!AL$3,FALSE)</f>
        <v>76.040125213431907</v>
      </c>
      <c r="H21" s="48">
        <f>VLOOKUP($A21,'Occupancy Raw Data'!$B$8:$BE$45,'Occupancy Raw Data'!AN$3,FALSE)</f>
        <v>75.488522102067904</v>
      </c>
      <c r="I21" s="48">
        <f>VLOOKUP($A21,'Occupancy Raw Data'!$B$8:$BE$45,'Occupancy Raw Data'!AO$3,FALSE)</f>
        <v>75.099601593625394</v>
      </c>
      <c r="J21" s="49">
        <f>VLOOKUP($A21,'Occupancy Raw Data'!$B$8:$BE$45,'Occupancy Raw Data'!AP$3,FALSE)</f>
        <v>75.294061847846706</v>
      </c>
      <c r="K21" s="50">
        <f>VLOOKUP($A21,'Occupancy Raw Data'!$B$8:$BE$45,'Occupancy Raw Data'!AR$3,FALSE)</f>
        <v>75.826964251836102</v>
      </c>
      <c r="M21" s="47">
        <f>VLOOKUP($A21,'Occupancy Raw Data'!$B$8:$BE$45,'Occupancy Raw Data'!AT$3,FALSE)</f>
        <v>8.83526931874243</v>
      </c>
      <c r="N21" s="48">
        <f>VLOOKUP($A21,'Occupancy Raw Data'!$B$8:$BE$45,'Occupancy Raw Data'!AU$3,FALSE)</f>
        <v>8.8805332421808192</v>
      </c>
      <c r="O21" s="48">
        <f>VLOOKUP($A21,'Occupancy Raw Data'!$B$8:$BE$45,'Occupancy Raw Data'!AV$3,FALSE)</f>
        <v>7.2343361026963704</v>
      </c>
      <c r="P21" s="48">
        <f>VLOOKUP($A21,'Occupancy Raw Data'!$B$8:$BE$45,'Occupancy Raw Data'!AW$3,FALSE)</f>
        <v>9.6431032932785907</v>
      </c>
      <c r="Q21" s="48">
        <f>VLOOKUP($A21,'Occupancy Raw Data'!$B$8:$BE$45,'Occupancy Raw Data'!AX$3,FALSE)</f>
        <v>4.1890124264224902</v>
      </c>
      <c r="R21" s="49">
        <f>VLOOKUP($A21,'Occupancy Raw Data'!$B$8:$BE$45,'Occupancy Raw Data'!AY$3,FALSE)</f>
        <v>7.7121012603799901</v>
      </c>
      <c r="S21" s="48">
        <f>VLOOKUP($A21,'Occupancy Raw Data'!$B$8:$BE$45,'Occupancy Raw Data'!BA$3,FALSE)</f>
        <v>4.8795756317748999</v>
      </c>
      <c r="T21" s="48">
        <f>VLOOKUP($A21,'Occupancy Raw Data'!$B$8:$BE$45,'Occupancy Raw Data'!BB$3,FALSE)</f>
        <v>1.48373658067617</v>
      </c>
      <c r="U21" s="49">
        <f>VLOOKUP($A21,'Occupancy Raw Data'!$B$8:$BE$45,'Occupancy Raw Data'!BC$3,FALSE)</f>
        <v>3.1580999415166602</v>
      </c>
      <c r="V21" s="50">
        <f>VLOOKUP($A21,'Occupancy Raw Data'!$B$8:$BE$45,'Occupancy Raw Data'!BE$3,FALSE)</f>
        <v>6.3797528517110198</v>
      </c>
      <c r="X21" s="51">
        <f>VLOOKUP($A21,'ADR Raw Data'!$B$6:$BE$43,'ADR Raw Data'!AG$1,FALSE)</f>
        <v>113.667005398277</v>
      </c>
      <c r="Y21" s="52">
        <f>VLOOKUP($A21,'ADR Raw Data'!$B$6:$BE$43,'ADR Raw Data'!AH$1,FALSE)</f>
        <v>136.98466109942501</v>
      </c>
      <c r="Z21" s="52">
        <f>VLOOKUP($A21,'ADR Raw Data'!$B$6:$BE$43,'ADR Raw Data'!AI$1,FALSE)</f>
        <v>148.972545240958</v>
      </c>
      <c r="AA21" s="52">
        <f>VLOOKUP($A21,'ADR Raw Data'!$B$6:$BE$43,'ADR Raw Data'!AJ$1,FALSE)</f>
        <v>147.12659788460999</v>
      </c>
      <c r="AB21" s="52">
        <f>VLOOKUP($A21,'ADR Raw Data'!$B$6:$BE$43,'ADR Raw Data'!AK$1,FALSE)</f>
        <v>129.38949562160599</v>
      </c>
      <c r="AC21" s="53">
        <f>VLOOKUP($A21,'ADR Raw Data'!$B$6:$BE$43,'ADR Raw Data'!AL$1,FALSE)</f>
        <v>136.933807688229</v>
      </c>
      <c r="AD21" s="52">
        <f>VLOOKUP($A21,'ADR Raw Data'!$B$6:$BE$43,'ADR Raw Data'!AN$1,FALSE)</f>
        <v>113.15418007036899</v>
      </c>
      <c r="AE21" s="52">
        <f>VLOOKUP($A21,'ADR Raw Data'!$B$6:$BE$43,'ADR Raw Data'!AO$1,FALSE)</f>
        <v>112.441114374131</v>
      </c>
      <c r="AF21" s="53">
        <f>VLOOKUP($A21,'ADR Raw Data'!$B$6:$BE$43,'ADR Raw Data'!AP$1,FALSE)</f>
        <v>112.798568031496</v>
      </c>
      <c r="AG21" s="54">
        <f>VLOOKUP($A21,'ADR Raw Data'!$B$6:$BE$43,'ADR Raw Data'!AR$1,FALSE)</f>
        <v>130.08648762638299</v>
      </c>
      <c r="AI21" s="47">
        <f>VLOOKUP($A21,'ADR Raw Data'!$B$6:$BE$43,'ADR Raw Data'!AT$1,FALSE)</f>
        <v>-2.0261802235411501</v>
      </c>
      <c r="AJ21" s="48">
        <f>VLOOKUP($A21,'ADR Raw Data'!$B$6:$BE$43,'ADR Raw Data'!AU$1,FALSE)</f>
        <v>2.0598522298587301</v>
      </c>
      <c r="AK21" s="48">
        <f>VLOOKUP($A21,'ADR Raw Data'!$B$6:$BE$43,'ADR Raw Data'!AV$1,FALSE)</f>
        <v>3.7800922928960299</v>
      </c>
      <c r="AL21" s="48">
        <f>VLOOKUP($A21,'ADR Raw Data'!$B$6:$BE$43,'ADR Raw Data'!AW$1,FALSE)</f>
        <v>5.0009216150932501</v>
      </c>
      <c r="AM21" s="48">
        <f>VLOOKUP($A21,'ADR Raw Data'!$B$6:$BE$43,'ADR Raw Data'!AX$1,FALSE)</f>
        <v>0.420324991539126</v>
      </c>
      <c r="AN21" s="49">
        <f>VLOOKUP($A21,'ADR Raw Data'!$B$6:$BE$43,'ADR Raw Data'!AY$1,FALSE)</f>
        <v>2.3411552701683598</v>
      </c>
      <c r="AO21" s="48">
        <f>VLOOKUP($A21,'ADR Raw Data'!$B$6:$BE$43,'ADR Raw Data'!BA$1,FALSE)</f>
        <v>-1.71897350103314</v>
      </c>
      <c r="AP21" s="48">
        <f>VLOOKUP($A21,'ADR Raw Data'!$B$6:$BE$43,'ADR Raw Data'!BB$1,FALSE)</f>
        <v>-2.1014406885498098</v>
      </c>
      <c r="AQ21" s="49">
        <f>VLOOKUP($A21,'ADR Raw Data'!$B$6:$BE$43,'ADR Raw Data'!BC$1,FALSE)</f>
        <v>-1.9075263411262899</v>
      </c>
      <c r="AR21" s="50">
        <f>VLOOKUP($A21,'ADR Raw Data'!$B$6:$BE$43,'ADR Raw Data'!BE$1,FALSE)</f>
        <v>1.39372821346584</v>
      </c>
      <c r="AT21" s="51">
        <f>VLOOKUP($A21,'RevPAR Raw Data'!$B$6:$BE$43,'RevPAR Raw Data'!AG$1,FALSE)</f>
        <v>65.413517833428102</v>
      </c>
      <c r="AU21" s="52">
        <f>VLOOKUP($A21,'RevPAR Raw Data'!$B$6:$BE$43,'RevPAR Raw Data'!AH$1,FALSE)</f>
        <v>103.475915623221</v>
      </c>
      <c r="AV21" s="52">
        <f>VLOOKUP($A21,'RevPAR Raw Data'!$B$6:$BE$43,'RevPAR Raw Data'!AI$1,FALSE)</f>
        <v>126.30941495921</v>
      </c>
      <c r="AW21" s="52">
        <f>VLOOKUP($A21,'RevPAR Raw Data'!$B$6:$BE$43,'RevPAR Raw Data'!AJ$1,FALSE)</f>
        <v>127.661143284006</v>
      </c>
      <c r="AX21" s="52">
        <f>VLOOKUP($A21,'RevPAR Raw Data'!$B$6:$BE$43,'RevPAR Raw Data'!AK$1,FALSE)</f>
        <v>97.763202428381703</v>
      </c>
      <c r="AY21" s="53">
        <f>VLOOKUP($A21,'RevPAR Raw Data'!$B$6:$BE$43,'RevPAR Raw Data'!AL$1,FALSE)</f>
        <v>104.124638825649</v>
      </c>
      <c r="AZ21" s="52">
        <f>VLOOKUP($A21,'RevPAR Raw Data'!$B$6:$BE$43,'RevPAR Raw Data'!AN$1,FALSE)</f>
        <v>85.418418231834494</v>
      </c>
      <c r="BA21" s="52">
        <f>VLOOKUP($A21,'RevPAR Raw Data'!$B$6:$BE$43,'RevPAR Raw Data'!AO$1,FALSE)</f>
        <v>84.442828922405596</v>
      </c>
      <c r="BB21" s="53">
        <f>VLOOKUP($A21,'RevPAR Raw Data'!$B$6:$BE$43,'RevPAR Raw Data'!AP$1,FALSE)</f>
        <v>84.930623577120002</v>
      </c>
      <c r="BC21" s="54">
        <f>VLOOKUP($A21,'RevPAR Raw Data'!$B$6:$BE$43,'RevPAR Raw Data'!AR$1,FALSE)</f>
        <v>98.640634468927004</v>
      </c>
      <c r="BE21" s="47">
        <f>VLOOKUP($A21,'RevPAR Raw Data'!$B$6:$BE$43,'RevPAR Raw Data'!AT$1,FALSE)</f>
        <v>6.63007061556831</v>
      </c>
      <c r="BF21" s="48">
        <f>VLOOKUP($A21,'RevPAR Raw Data'!$B$6:$BE$43,'RevPAR Raw Data'!AU$1,FALSE)</f>
        <v>11.1233113340519</v>
      </c>
      <c r="BG21" s="48">
        <f>VLOOKUP($A21,'RevPAR Raw Data'!$B$6:$BE$43,'RevPAR Raw Data'!AV$1,FALSE)</f>
        <v>11.2878929770526</v>
      </c>
      <c r="BH21" s="48">
        <f>VLOOKUP($A21,'RevPAR Raw Data'!$B$6:$BE$43,'RevPAR Raw Data'!AW$1,FALSE)</f>
        <v>15.1262689453311</v>
      </c>
      <c r="BI21" s="48">
        <f>VLOOKUP($A21,'RevPAR Raw Data'!$B$6:$BE$43,'RevPAR Raw Data'!AX$1,FALSE)</f>
        <v>4.6269448840885499</v>
      </c>
      <c r="BJ21" s="49">
        <f>VLOOKUP($A21,'RevPAR Raw Data'!$B$6:$BE$43,'RevPAR Raw Data'!AY$1,FALSE)</f>
        <v>10.2338087956464</v>
      </c>
      <c r="BK21" s="48">
        <f>VLOOKUP($A21,'RevPAR Raw Data'!$B$6:$BE$43,'RevPAR Raw Data'!BA$1,FALSE)</f>
        <v>3.0767235186686701</v>
      </c>
      <c r="BL21" s="48">
        <f>VLOOKUP($A21,'RevPAR Raw Data'!$B$6:$BE$43,'RevPAR Raw Data'!BB$1,FALSE)</f>
        <v>-0.64888395209086602</v>
      </c>
      <c r="BM21" s="49">
        <f>VLOOKUP($A21,'RevPAR Raw Data'!$B$6:$BE$43,'RevPAR Raw Data'!BC$1,FALSE)</f>
        <v>1.1903320121268399</v>
      </c>
      <c r="BN21" s="50">
        <f>VLOOKUP($A21,'RevPAR Raw Data'!$B$6:$BE$43,'RevPAR Raw Data'!BE$1,FALSE)</f>
        <v>7.8623974806205599</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50.669723121179402</v>
      </c>
      <c r="C23" s="48">
        <f>VLOOKUP($A23,'Occupancy Raw Data'!$B$8:$BE$45,'Occupancy Raw Data'!AH$3,FALSE)</f>
        <v>57.742590024143396</v>
      </c>
      <c r="D23" s="48">
        <f>VLOOKUP($A23,'Occupancy Raw Data'!$B$8:$BE$45,'Occupancy Raw Data'!AI$3,FALSE)</f>
        <v>61.159911645348501</v>
      </c>
      <c r="E23" s="48">
        <f>VLOOKUP($A23,'Occupancy Raw Data'!$B$8:$BE$45,'Occupancy Raw Data'!AJ$3,FALSE)</f>
        <v>61.680664714645197</v>
      </c>
      <c r="F23" s="48">
        <f>VLOOKUP($A23,'Occupancy Raw Data'!$B$8:$BE$45,'Occupancy Raw Data'!AK$3,FALSE)</f>
        <v>65.722119484255401</v>
      </c>
      <c r="G23" s="49">
        <f>VLOOKUP($A23,'Occupancy Raw Data'!$B$8:$BE$45,'Occupancy Raw Data'!AL$3,FALSE)</f>
        <v>59.395001797914396</v>
      </c>
      <c r="H23" s="48">
        <f>VLOOKUP($A23,'Occupancy Raw Data'!$B$8:$BE$45,'Occupancy Raw Data'!AN$3,FALSE)</f>
        <v>75.243360558894494</v>
      </c>
      <c r="I23" s="48">
        <f>VLOOKUP($A23,'Occupancy Raw Data'!$B$8:$BE$45,'Occupancy Raw Data'!AO$3,FALSE)</f>
        <v>75.784019109261806</v>
      </c>
      <c r="J23" s="49">
        <f>VLOOKUP($A23,'Occupancy Raw Data'!$B$8:$BE$45,'Occupancy Raw Data'!AP$3,FALSE)</f>
        <v>75.513689834078093</v>
      </c>
      <c r="K23" s="50">
        <f>VLOOKUP($A23,'Occupancy Raw Data'!$B$8:$BE$45,'Occupancy Raw Data'!AR$3,FALSE)</f>
        <v>64.000341236818301</v>
      </c>
      <c r="M23" s="47">
        <f>VLOOKUP($A23,'Occupancy Raw Data'!$B$8:$BE$45,'Occupancy Raw Data'!AT$3,FALSE)</f>
        <v>-0.76038127683333701</v>
      </c>
      <c r="N23" s="48">
        <f>VLOOKUP($A23,'Occupancy Raw Data'!$B$8:$BE$45,'Occupancy Raw Data'!AU$3,FALSE)</f>
        <v>-3.4198849895604702</v>
      </c>
      <c r="O23" s="48">
        <f>VLOOKUP($A23,'Occupancy Raw Data'!$B$8:$BE$45,'Occupancy Raw Data'!AV$3,FALSE)</f>
        <v>-4.5258731970533601</v>
      </c>
      <c r="P23" s="48">
        <f>VLOOKUP($A23,'Occupancy Raw Data'!$B$8:$BE$45,'Occupancy Raw Data'!AW$3,FALSE)</f>
        <v>-6.6649786061659899</v>
      </c>
      <c r="Q23" s="48">
        <f>VLOOKUP($A23,'Occupancy Raw Data'!$B$8:$BE$45,'Occupancy Raw Data'!AX$3,FALSE)</f>
        <v>-4.0485828800780501</v>
      </c>
      <c r="R23" s="49">
        <f>VLOOKUP($A23,'Occupancy Raw Data'!$B$8:$BE$45,'Occupancy Raw Data'!AY$3,FALSE)</f>
        <v>-4.0421300661252397</v>
      </c>
      <c r="S23" s="48">
        <f>VLOOKUP($A23,'Occupancy Raw Data'!$B$8:$BE$45,'Occupancy Raw Data'!BA$3,FALSE)</f>
        <v>-0.153889918966854</v>
      </c>
      <c r="T23" s="48">
        <f>VLOOKUP($A23,'Occupancy Raw Data'!$B$8:$BE$45,'Occupancy Raw Data'!BB$3,FALSE)</f>
        <v>-0.33391827959456699</v>
      </c>
      <c r="U23" s="49">
        <f>VLOOKUP($A23,'Occupancy Raw Data'!$B$8:$BE$45,'Occupancy Raw Data'!BC$3,FALSE)</f>
        <v>-0.24430756077362301</v>
      </c>
      <c r="V23" s="50">
        <f>VLOOKUP($A23,'Occupancy Raw Data'!$B$8:$BE$45,'Occupancy Raw Data'!BE$3,FALSE)</f>
        <v>-2.7945659404042398</v>
      </c>
      <c r="X23" s="51">
        <f>VLOOKUP($A23,'ADR Raw Data'!$B$6:$BE$43,'ADR Raw Data'!AG$1,FALSE)</f>
        <v>107.660639242944</v>
      </c>
      <c r="Y23" s="52">
        <f>VLOOKUP($A23,'ADR Raw Data'!$B$6:$BE$43,'ADR Raw Data'!AH$1,FALSE)</f>
        <v>111.57283342526</v>
      </c>
      <c r="Z23" s="52">
        <f>VLOOKUP($A23,'ADR Raw Data'!$B$6:$BE$43,'ADR Raw Data'!AI$1,FALSE)</f>
        <v>114.580347580001</v>
      </c>
      <c r="AA23" s="52">
        <f>VLOOKUP($A23,'ADR Raw Data'!$B$6:$BE$43,'ADR Raw Data'!AJ$1,FALSE)</f>
        <v>114.95864359508199</v>
      </c>
      <c r="AB23" s="52">
        <f>VLOOKUP($A23,'ADR Raw Data'!$B$6:$BE$43,'ADR Raw Data'!AK$1,FALSE)</f>
        <v>120.315153012613</v>
      </c>
      <c r="AC23" s="53">
        <f>VLOOKUP($A23,'ADR Raw Data'!$B$6:$BE$43,'ADR Raw Data'!AL$1,FALSE)</f>
        <v>114.16265504338401</v>
      </c>
      <c r="AD23" s="52">
        <f>VLOOKUP($A23,'ADR Raw Data'!$B$6:$BE$43,'ADR Raw Data'!AN$1,FALSE)</f>
        <v>144.03946076070301</v>
      </c>
      <c r="AE23" s="52">
        <f>VLOOKUP($A23,'ADR Raw Data'!$B$6:$BE$43,'ADR Raw Data'!AO$1,FALSE)</f>
        <v>145.59405487489701</v>
      </c>
      <c r="AF23" s="53">
        <f>VLOOKUP($A23,'ADR Raw Data'!$B$6:$BE$43,'ADR Raw Data'!AP$1,FALSE)</f>
        <v>144.819540441063</v>
      </c>
      <c r="AG23" s="54">
        <f>VLOOKUP($A23,'ADR Raw Data'!$B$6:$BE$43,'ADR Raw Data'!AR$1,FALSE)</f>
        <v>124.497486257723</v>
      </c>
      <c r="AI23" s="47">
        <f>VLOOKUP($A23,'ADR Raw Data'!$B$6:$BE$43,'ADR Raw Data'!AT$1,FALSE)</f>
        <v>-0.36798478679971303</v>
      </c>
      <c r="AJ23" s="48">
        <f>VLOOKUP($A23,'ADR Raw Data'!$B$6:$BE$43,'ADR Raw Data'!AU$1,FALSE)</f>
        <v>-8.3939759063608704E-2</v>
      </c>
      <c r="AK23" s="48">
        <f>VLOOKUP($A23,'ADR Raw Data'!$B$6:$BE$43,'ADR Raw Data'!AV$1,FALSE)</f>
        <v>-0.44184843083221098</v>
      </c>
      <c r="AL23" s="48">
        <f>VLOOKUP($A23,'ADR Raw Data'!$B$6:$BE$43,'ADR Raw Data'!AW$1,FALSE)</f>
        <v>-1.1861693840615299</v>
      </c>
      <c r="AM23" s="48">
        <f>VLOOKUP($A23,'ADR Raw Data'!$B$6:$BE$43,'ADR Raw Data'!AX$1,FALSE)</f>
        <v>-0.77441043456449898</v>
      </c>
      <c r="AN23" s="49">
        <f>VLOOKUP($A23,'ADR Raw Data'!$B$6:$BE$43,'ADR Raw Data'!AY$1,FALSE)</f>
        <v>-0.64104786807894998</v>
      </c>
      <c r="AO23" s="48">
        <f>VLOOKUP($A23,'ADR Raw Data'!$B$6:$BE$43,'ADR Raw Data'!BA$1,FALSE)</f>
        <v>-1.1660580795623801</v>
      </c>
      <c r="AP23" s="48">
        <f>VLOOKUP($A23,'ADR Raw Data'!$B$6:$BE$43,'ADR Raw Data'!BB$1,FALSE)</f>
        <v>-1.4676221840043799</v>
      </c>
      <c r="AQ23" s="49">
        <f>VLOOKUP($A23,'ADR Raw Data'!$B$6:$BE$43,'ADR Raw Data'!BC$1,FALSE)</f>
        <v>-1.31903352984529</v>
      </c>
      <c r="AR23" s="50">
        <f>VLOOKUP($A23,'ADR Raw Data'!$B$6:$BE$43,'ADR Raw Data'!BE$1,FALSE)</f>
        <v>-0.69101055397427202</v>
      </c>
      <c r="AT23" s="51">
        <f>VLOOKUP($A23,'RevPAR Raw Data'!$B$6:$BE$43,'RevPAR Raw Data'!AG$1,FALSE)</f>
        <v>54.551347814891798</v>
      </c>
      <c r="AU23" s="52">
        <f>VLOOKUP($A23,'RevPAR Raw Data'!$B$6:$BE$43,'RevPAR Raw Data'!AH$1,FALSE)</f>
        <v>64.425043783068702</v>
      </c>
      <c r="AV23" s="52">
        <f>VLOOKUP($A23,'RevPAR Raw Data'!$B$6:$BE$43,'RevPAR Raw Data'!AI$1,FALSE)</f>
        <v>70.0772393428622</v>
      </c>
      <c r="AW23" s="52">
        <f>VLOOKUP($A23,'RevPAR Raw Data'!$B$6:$BE$43,'RevPAR Raw Data'!AJ$1,FALSE)</f>
        <v>70.907255516386698</v>
      </c>
      <c r="AX23" s="52">
        <f>VLOOKUP($A23,'RevPAR Raw Data'!$B$6:$BE$43,'RevPAR Raw Data'!AK$1,FALSE)</f>
        <v>79.073668620614299</v>
      </c>
      <c r="AY23" s="53">
        <f>VLOOKUP($A23,'RevPAR Raw Data'!$B$6:$BE$43,'RevPAR Raw Data'!AL$1,FALSE)</f>
        <v>67.806911015564793</v>
      </c>
      <c r="AZ23" s="52">
        <f>VLOOKUP($A23,'RevPAR Raw Data'!$B$6:$BE$43,'RevPAR Raw Data'!AN$1,FALSE)</f>
        <v>108.380130807263</v>
      </c>
      <c r="BA23" s="52">
        <f>VLOOKUP($A23,'RevPAR Raw Data'!$B$6:$BE$43,'RevPAR Raw Data'!AO$1,FALSE)</f>
        <v>110.337026368341</v>
      </c>
      <c r="BB23" s="53">
        <f>VLOOKUP($A23,'RevPAR Raw Data'!$B$6:$BE$43,'RevPAR Raw Data'!AP$1,FALSE)</f>
        <v>109.358578587802</v>
      </c>
      <c r="BC23" s="54">
        <f>VLOOKUP($A23,'RevPAR Raw Data'!$B$6:$BE$43,'RevPAR Raw Data'!AR$1,FALSE)</f>
        <v>79.678816036204097</v>
      </c>
      <c r="BE23" s="47">
        <f>VLOOKUP($A23,'RevPAR Raw Data'!$B$6:$BE$43,'RevPAR Raw Data'!AT$1,FALSE)</f>
        <v>-1.1255679762126301</v>
      </c>
      <c r="BF23" s="48">
        <f>VLOOKUP($A23,'RevPAR Raw Data'!$B$6:$BE$43,'RevPAR Raw Data'!AU$1,FALSE)</f>
        <v>-3.50095410540359</v>
      </c>
      <c r="BG23" s="48">
        <f>VLOOKUP($A23,'RevPAR Raw Data'!$B$6:$BE$43,'RevPAR Raw Data'!AV$1,FALSE)</f>
        <v>-4.9477241281829398</v>
      </c>
      <c r="BH23" s="48">
        <f>VLOOKUP($A23,'RevPAR Raw Data'!$B$6:$BE$43,'RevPAR Raw Data'!AW$1,FALSE)</f>
        <v>-7.77209005454693</v>
      </c>
      <c r="BI23" s="48">
        <f>VLOOKUP($A23,'RevPAR Raw Data'!$B$6:$BE$43,'RevPAR Raw Data'!AX$1,FALSE)</f>
        <v>-4.79164066636723</v>
      </c>
      <c r="BJ23" s="49">
        <f>VLOOKUP($A23,'RevPAR Raw Data'!$B$6:$BE$43,'RevPAR Raw Data'!AY$1,FALSE)</f>
        <v>-4.6572659455903196</v>
      </c>
      <c r="BK23" s="48">
        <f>VLOOKUP($A23,'RevPAR Raw Data'!$B$6:$BE$43,'RevPAR Raw Data'!BA$1,FALSE)</f>
        <v>-1.3181535526954899</v>
      </c>
      <c r="BL23" s="48">
        <f>VLOOKUP($A23,'RevPAR Raw Data'!$B$6:$BE$43,'RevPAR Raw Data'!BB$1,FALSE)</f>
        <v>-1.79663980485117</v>
      </c>
      <c r="BM23" s="49">
        <f>VLOOKUP($A23,'RevPAR Raw Data'!$B$6:$BE$43,'RevPAR Raw Data'!BC$1,FALSE)</f>
        <v>-1.56011859197636</v>
      </c>
      <c r="BN23" s="50">
        <f>VLOOKUP($A23,'RevPAR Raw Data'!$B$6:$BE$43,'RevPAR Raw Data'!BE$1,FALSE)</f>
        <v>-3.4662657487925501</v>
      </c>
    </row>
    <row r="24" spans="1:66" x14ac:dyDescent="0.25">
      <c r="A24" s="63" t="s">
        <v>91</v>
      </c>
      <c r="B24" s="47">
        <f>VLOOKUP($A24,'Occupancy Raw Data'!$B$8:$BE$45,'Occupancy Raw Data'!AG$3,FALSE)</f>
        <v>56.03611349957</v>
      </c>
      <c r="C24" s="48">
        <f>VLOOKUP($A24,'Occupancy Raw Data'!$B$8:$BE$45,'Occupancy Raw Data'!AH$3,FALSE)</f>
        <v>68.2717110920034</v>
      </c>
      <c r="D24" s="48">
        <f>VLOOKUP($A24,'Occupancy Raw Data'!$B$8:$BE$45,'Occupancy Raw Data'!AI$3,FALSE)</f>
        <v>72.441960447119499</v>
      </c>
      <c r="E24" s="48">
        <f>VLOOKUP($A24,'Occupancy Raw Data'!$B$8:$BE$45,'Occupancy Raw Data'!AJ$3,FALSE)</f>
        <v>72.424763542562303</v>
      </c>
      <c r="F24" s="48">
        <f>VLOOKUP($A24,'Occupancy Raw Data'!$B$8:$BE$45,'Occupancy Raw Data'!AK$3,FALSE)</f>
        <v>69.445399828030901</v>
      </c>
      <c r="G24" s="49">
        <f>VLOOKUP($A24,'Occupancy Raw Data'!$B$8:$BE$45,'Occupancy Raw Data'!AL$3,FALSE)</f>
        <v>67.723989681857205</v>
      </c>
      <c r="H24" s="48">
        <f>VLOOKUP($A24,'Occupancy Raw Data'!$B$8:$BE$45,'Occupancy Raw Data'!AN$3,FALSE)</f>
        <v>75.593293207222601</v>
      </c>
      <c r="I24" s="48">
        <f>VLOOKUP($A24,'Occupancy Raw Data'!$B$8:$BE$45,'Occupancy Raw Data'!AO$3,FALSE)</f>
        <v>76.513327601031804</v>
      </c>
      <c r="J24" s="49">
        <f>VLOOKUP($A24,'Occupancy Raw Data'!$B$8:$BE$45,'Occupancy Raw Data'!AP$3,FALSE)</f>
        <v>76.053310404127203</v>
      </c>
      <c r="K24" s="50">
        <f>VLOOKUP($A24,'Occupancy Raw Data'!$B$8:$BE$45,'Occupancy Raw Data'!AR$3,FALSE)</f>
        <v>70.103795602505798</v>
      </c>
      <c r="M24" s="47">
        <f>VLOOKUP($A24,'Occupancy Raw Data'!$B$8:$BE$45,'Occupancy Raw Data'!AT$3,FALSE)</f>
        <v>-3.9500686390252402</v>
      </c>
      <c r="N24" s="48">
        <f>VLOOKUP($A24,'Occupancy Raw Data'!$B$8:$BE$45,'Occupancy Raw Data'!AU$3,FALSE)</f>
        <v>-5.9498890969226297</v>
      </c>
      <c r="O24" s="48">
        <f>VLOOKUP($A24,'Occupancy Raw Data'!$B$8:$BE$45,'Occupancy Raw Data'!AV$3,FALSE)</f>
        <v>-5.33875911004891</v>
      </c>
      <c r="P24" s="48">
        <f>VLOOKUP($A24,'Occupancy Raw Data'!$B$8:$BE$45,'Occupancy Raw Data'!AW$3,FALSE)</f>
        <v>-5.8819022013959303</v>
      </c>
      <c r="Q24" s="48">
        <f>VLOOKUP($A24,'Occupancy Raw Data'!$B$8:$BE$45,'Occupancy Raw Data'!AX$3,FALSE)</f>
        <v>-5.2784259519082397</v>
      </c>
      <c r="R24" s="49">
        <f>VLOOKUP($A24,'Occupancy Raw Data'!$B$8:$BE$45,'Occupancy Raw Data'!AY$3,FALSE)</f>
        <v>-5.3407645255902896</v>
      </c>
      <c r="S24" s="48">
        <f>VLOOKUP($A24,'Occupancy Raw Data'!$B$8:$BE$45,'Occupancy Raw Data'!BA$3,FALSE)</f>
        <v>-1.5800923989154101</v>
      </c>
      <c r="T24" s="48">
        <f>VLOOKUP($A24,'Occupancy Raw Data'!$B$8:$BE$45,'Occupancy Raw Data'!BB$3,FALSE)</f>
        <v>-1.25755536809502</v>
      </c>
      <c r="U24" s="49">
        <f>VLOOKUP($A24,'Occupancy Raw Data'!$B$8:$BE$45,'Occupancy Raw Data'!BC$3,FALSE)</f>
        <v>-1.4181122437562901</v>
      </c>
      <c r="V24" s="50">
        <f>VLOOKUP($A24,'Occupancy Raw Data'!$B$8:$BE$45,'Occupancy Raw Data'!BE$3,FALSE)</f>
        <v>-4.15869245007163</v>
      </c>
      <c r="X24" s="51">
        <f>VLOOKUP($A24,'ADR Raw Data'!$B$6:$BE$43,'ADR Raw Data'!AG$1,FALSE)</f>
        <v>88.725004733773204</v>
      </c>
      <c r="Y24" s="52">
        <f>VLOOKUP($A24,'ADR Raw Data'!$B$6:$BE$43,'ADR Raw Data'!AH$1,FALSE)</f>
        <v>95.539109804785795</v>
      </c>
      <c r="Z24" s="52">
        <f>VLOOKUP($A24,'ADR Raw Data'!$B$6:$BE$43,'ADR Raw Data'!AI$1,FALSE)</f>
        <v>98.561573317507396</v>
      </c>
      <c r="AA24" s="52">
        <f>VLOOKUP($A24,'ADR Raw Data'!$B$6:$BE$43,'ADR Raw Data'!AJ$1,FALSE)</f>
        <v>98.175515214294094</v>
      </c>
      <c r="AB24" s="52">
        <f>VLOOKUP($A24,'ADR Raw Data'!$B$6:$BE$43,'ADR Raw Data'!AK$1,FALSE)</f>
        <v>96.385404141645495</v>
      </c>
      <c r="AC24" s="53">
        <f>VLOOKUP($A24,'ADR Raw Data'!$B$6:$BE$43,'ADR Raw Data'!AL$1,FALSE)</f>
        <v>95.795531508449301</v>
      </c>
      <c r="AD24" s="52">
        <f>VLOOKUP($A24,'ADR Raw Data'!$B$6:$BE$43,'ADR Raw Data'!AN$1,FALSE)</f>
        <v>108.40795708923299</v>
      </c>
      <c r="AE24" s="52">
        <f>VLOOKUP($A24,'ADR Raw Data'!$B$6:$BE$43,'ADR Raw Data'!AO$1,FALSE)</f>
        <v>109.817742327358</v>
      </c>
      <c r="AF24" s="53">
        <f>VLOOKUP($A24,'ADR Raw Data'!$B$6:$BE$43,'ADR Raw Data'!AP$1,FALSE)</f>
        <v>109.117113332391</v>
      </c>
      <c r="AG24" s="54">
        <f>VLOOKUP($A24,'ADR Raw Data'!$B$6:$BE$43,'ADR Raw Data'!AR$1,FALSE)</f>
        <v>99.924716521381001</v>
      </c>
      <c r="AI24" s="47">
        <f>VLOOKUP($A24,'ADR Raw Data'!$B$6:$BE$43,'ADR Raw Data'!AT$1,FALSE)</f>
        <v>1.74521468278986</v>
      </c>
      <c r="AJ24" s="48">
        <f>VLOOKUP($A24,'ADR Raw Data'!$B$6:$BE$43,'ADR Raw Data'!AU$1,FALSE)</f>
        <v>2.0246384348384598</v>
      </c>
      <c r="AK24" s="48">
        <f>VLOOKUP($A24,'ADR Raw Data'!$B$6:$BE$43,'ADR Raw Data'!AV$1,FALSE)</f>
        <v>2.2542794641728801</v>
      </c>
      <c r="AL24" s="48">
        <f>VLOOKUP($A24,'ADR Raw Data'!$B$6:$BE$43,'ADR Raw Data'!AW$1,FALSE)</f>
        <v>1.82863004052311</v>
      </c>
      <c r="AM24" s="48">
        <f>VLOOKUP($A24,'ADR Raw Data'!$B$6:$BE$43,'ADR Raw Data'!AX$1,FALSE)</f>
        <v>1.68237338254341</v>
      </c>
      <c r="AN24" s="49">
        <f>VLOOKUP($A24,'ADR Raw Data'!$B$6:$BE$43,'ADR Raw Data'!AY$1,FALSE)</f>
        <v>1.8980885942117001</v>
      </c>
      <c r="AO24" s="48">
        <f>VLOOKUP($A24,'ADR Raw Data'!$B$6:$BE$43,'ADR Raw Data'!BA$1,FALSE)</f>
        <v>-0.27752878620767801</v>
      </c>
      <c r="AP24" s="48">
        <f>VLOOKUP($A24,'ADR Raw Data'!$B$6:$BE$43,'ADR Raw Data'!BB$1,FALSE)</f>
        <v>-1.5644464864345999</v>
      </c>
      <c r="AQ24" s="49">
        <f>VLOOKUP($A24,'ADR Raw Data'!$B$6:$BE$43,'ADR Raw Data'!BC$1,FALSE)</f>
        <v>-0.93111492771529702</v>
      </c>
      <c r="AR24" s="50">
        <f>VLOOKUP($A24,'ADR Raw Data'!$B$6:$BE$43,'ADR Raw Data'!BE$1,FALSE)</f>
        <v>1.06443922674976</v>
      </c>
      <c r="AT24" s="51">
        <f>VLOOKUP($A24,'RevPAR Raw Data'!$B$6:$BE$43,'RevPAR Raw Data'!AG$1,FALSE)</f>
        <v>49.718044355116</v>
      </c>
      <c r="AU24" s="52">
        <f>VLOOKUP($A24,'RevPAR Raw Data'!$B$6:$BE$43,'RevPAR Raw Data'!AH$1,FALSE)</f>
        <v>65.226185025795303</v>
      </c>
      <c r="AV24" s="52">
        <f>VLOOKUP($A24,'RevPAR Raw Data'!$B$6:$BE$43,'RevPAR Raw Data'!AI$1,FALSE)</f>
        <v>71.399935958727397</v>
      </c>
      <c r="AW24" s="52">
        <f>VLOOKUP($A24,'RevPAR Raw Data'!$B$6:$BE$43,'RevPAR Raw Data'!AJ$1,FALSE)</f>
        <v>71.103384750644807</v>
      </c>
      <c r="AX24" s="52">
        <f>VLOOKUP($A24,'RevPAR Raw Data'!$B$6:$BE$43,'RevPAR Raw Data'!AK$1,FALSE)</f>
        <v>66.935229282029198</v>
      </c>
      <c r="AY24" s="53">
        <f>VLOOKUP($A24,'RevPAR Raw Data'!$B$6:$BE$43,'RevPAR Raw Data'!AL$1,FALSE)</f>
        <v>64.876555874462497</v>
      </c>
      <c r="AZ24" s="52">
        <f>VLOOKUP($A24,'RevPAR Raw Data'!$B$6:$BE$43,'RevPAR Raw Data'!AN$1,FALSE)</f>
        <v>81.949144862424703</v>
      </c>
      <c r="BA24" s="52">
        <f>VLOOKUP($A24,'RevPAR Raw Data'!$B$6:$BE$43,'RevPAR Raw Data'!AO$1,FALSE)</f>
        <v>84.025208950988798</v>
      </c>
      <c r="BB24" s="53">
        <f>VLOOKUP($A24,'RevPAR Raw Data'!$B$6:$BE$43,'RevPAR Raw Data'!AP$1,FALSE)</f>
        <v>82.987176906706694</v>
      </c>
      <c r="BC24" s="54">
        <f>VLOOKUP($A24,'RevPAR Raw Data'!$B$6:$BE$43,'RevPAR Raw Data'!AR$1,FALSE)</f>
        <v>70.051019026532302</v>
      </c>
      <c r="BE24" s="47">
        <f>VLOOKUP($A24,'RevPAR Raw Data'!$B$6:$BE$43,'RevPAR Raw Data'!AT$1,FALSE)</f>
        <v>-2.2737911341039099</v>
      </c>
      <c r="BF24" s="48">
        <f>VLOOKUP($A24,'RevPAR Raw Data'!$B$6:$BE$43,'RevPAR Raw Data'!AU$1,FALSE)</f>
        <v>-4.0457144035707202</v>
      </c>
      <c r="BG24" s="48">
        <f>VLOOKUP($A24,'RevPAR Raw Data'!$B$6:$BE$43,'RevPAR Raw Data'!AV$1,FALSE)</f>
        <v>-3.2048301961355099</v>
      </c>
      <c r="BH24" s="48">
        <f>VLOOKUP($A24,'RevPAR Raw Data'!$B$6:$BE$43,'RevPAR Raw Data'!AW$1,FALSE)</f>
        <v>-4.1608303914817304</v>
      </c>
      <c r="BI24" s="48">
        <f>VLOOKUP($A24,'RevPAR Raw Data'!$B$6:$BE$43,'RevPAR Raw Data'!AX$1,FALSE)</f>
        <v>-3.684855402597</v>
      </c>
      <c r="BJ24" s="49">
        <f>VLOOKUP($A24,'RevPAR Raw Data'!$B$6:$BE$43,'RevPAR Raw Data'!AY$1,FALSE)</f>
        <v>-3.5440483736825201</v>
      </c>
      <c r="BK24" s="48">
        <f>VLOOKUP($A24,'RevPAR Raw Data'!$B$6:$BE$43,'RevPAR Raw Data'!BA$1,FALSE)</f>
        <v>-1.85323597386742</v>
      </c>
      <c r="BL24" s="48">
        <f>VLOOKUP($A24,'RevPAR Raw Data'!$B$6:$BE$43,'RevPAR Raw Data'!BB$1,FALSE)</f>
        <v>-2.8023280737584999</v>
      </c>
      <c r="BM24" s="49">
        <f>VLOOKUP($A24,'RevPAR Raw Data'!$B$6:$BE$43,'RevPAR Raw Data'!BC$1,FALSE)</f>
        <v>-2.33602291667821</v>
      </c>
      <c r="BN24" s="50">
        <f>VLOOKUP($A24,'RevPAR Raw Data'!$B$6:$BE$43,'RevPAR Raw Data'!BE$1,FALSE)</f>
        <v>-3.1385199770803101</v>
      </c>
    </row>
    <row r="25" spans="1:66" x14ac:dyDescent="0.25">
      <c r="A25" s="63" t="s">
        <v>32</v>
      </c>
      <c r="B25" s="47">
        <f>VLOOKUP($A25,'Occupancy Raw Data'!$B$8:$BE$45,'Occupancy Raw Data'!AG$3,FALSE)</f>
        <v>51.945112462866</v>
      </c>
      <c r="C25" s="48">
        <f>VLOOKUP($A25,'Occupancy Raw Data'!$B$8:$BE$45,'Occupancy Raw Data'!AH$3,FALSE)</f>
        <v>59.753854859244498</v>
      </c>
      <c r="D25" s="48">
        <f>VLOOKUP($A25,'Occupancy Raw Data'!$B$8:$BE$45,'Occupancy Raw Data'!AI$3,FALSE)</f>
        <v>63.265666996746297</v>
      </c>
      <c r="E25" s="48">
        <f>VLOOKUP($A25,'Occupancy Raw Data'!$B$8:$BE$45,'Occupancy Raw Data'!AJ$3,FALSE)</f>
        <v>64.881878624982306</v>
      </c>
      <c r="F25" s="48">
        <f>VLOOKUP($A25,'Occupancy Raw Data'!$B$8:$BE$45,'Occupancy Raw Data'!AK$3,FALSE)</f>
        <v>69.702220964775705</v>
      </c>
      <c r="G25" s="49">
        <f>VLOOKUP($A25,'Occupancy Raw Data'!$B$8:$BE$45,'Occupancy Raw Data'!AL$3,FALSE)</f>
        <v>61.909746781723001</v>
      </c>
      <c r="H25" s="48">
        <f>VLOOKUP($A25,'Occupancy Raw Data'!$B$8:$BE$45,'Occupancy Raw Data'!AN$3,FALSE)</f>
        <v>76.198896590748305</v>
      </c>
      <c r="I25" s="48">
        <f>VLOOKUP($A25,'Occupancy Raw Data'!$B$8:$BE$45,'Occupancy Raw Data'!AO$3,FALSE)</f>
        <v>76.435846654406504</v>
      </c>
      <c r="J25" s="49">
        <f>VLOOKUP($A25,'Occupancy Raw Data'!$B$8:$BE$45,'Occupancy Raw Data'!AP$3,FALSE)</f>
        <v>76.317371622577397</v>
      </c>
      <c r="K25" s="50">
        <f>VLOOKUP($A25,'Occupancy Raw Data'!$B$8:$BE$45,'Occupancy Raw Data'!AR$3,FALSE)</f>
        <v>66.0262110219671</v>
      </c>
      <c r="M25" s="47">
        <f>VLOOKUP($A25,'Occupancy Raw Data'!$B$8:$BE$45,'Occupancy Raw Data'!AT$3,FALSE)</f>
        <v>2.6638149315867401</v>
      </c>
      <c r="N25" s="48">
        <f>VLOOKUP($A25,'Occupancy Raw Data'!$B$8:$BE$45,'Occupancy Raw Data'!AU$3,FALSE)</f>
        <v>-0.659260976962037</v>
      </c>
      <c r="O25" s="48">
        <f>VLOOKUP($A25,'Occupancy Raw Data'!$B$8:$BE$45,'Occupancy Raw Data'!AV$3,FALSE)</f>
        <v>0.169738345215904</v>
      </c>
      <c r="P25" s="48">
        <f>VLOOKUP($A25,'Occupancy Raw Data'!$B$8:$BE$45,'Occupancy Raw Data'!AW$3,FALSE)</f>
        <v>2.1757236369848401</v>
      </c>
      <c r="Q25" s="48">
        <f>VLOOKUP($A25,'Occupancy Raw Data'!$B$8:$BE$45,'Occupancy Raw Data'!AX$3,FALSE)</f>
        <v>1.59774086395597</v>
      </c>
      <c r="R25" s="49">
        <f>VLOOKUP($A25,'Occupancy Raw Data'!$B$8:$BE$45,'Occupancy Raw Data'!AY$3,FALSE)</f>
        <v>1.1555776545701799</v>
      </c>
      <c r="S25" s="48">
        <f>VLOOKUP($A25,'Occupancy Raw Data'!$B$8:$BE$45,'Occupancy Raw Data'!BA$3,FALSE)</f>
        <v>3.7182747600194799</v>
      </c>
      <c r="T25" s="48">
        <f>VLOOKUP($A25,'Occupancy Raw Data'!$B$8:$BE$45,'Occupancy Raw Data'!BB$3,FALSE)</f>
        <v>2.37121344606367</v>
      </c>
      <c r="U25" s="49">
        <f>VLOOKUP($A25,'Occupancy Raw Data'!$B$8:$BE$45,'Occupancy Raw Data'!BC$3,FALSE)</f>
        <v>3.0392961759902999</v>
      </c>
      <c r="V25" s="50">
        <f>VLOOKUP($A25,'Occupancy Raw Data'!$B$8:$BE$45,'Occupancy Raw Data'!BE$3,FALSE)</f>
        <v>1.77000694886207</v>
      </c>
      <c r="X25" s="51">
        <f>VLOOKUP($A25,'ADR Raw Data'!$B$6:$BE$43,'ADR Raw Data'!AG$1,FALSE)</f>
        <v>82.896874176198196</v>
      </c>
      <c r="Y25" s="52">
        <f>VLOOKUP($A25,'ADR Raw Data'!$B$6:$BE$43,'ADR Raw Data'!AH$1,FALSE)</f>
        <v>87.1683873993844</v>
      </c>
      <c r="Z25" s="52">
        <f>VLOOKUP($A25,'ADR Raw Data'!$B$6:$BE$43,'ADR Raw Data'!AI$1,FALSE)</f>
        <v>90.092305673877803</v>
      </c>
      <c r="AA25" s="52">
        <f>VLOOKUP($A25,'ADR Raw Data'!$B$6:$BE$43,'ADR Raw Data'!AJ$1,FALSE)</f>
        <v>92.987876376321793</v>
      </c>
      <c r="AB25" s="52">
        <f>VLOOKUP($A25,'ADR Raw Data'!$B$6:$BE$43,'ADR Raw Data'!AK$1,FALSE)</f>
        <v>103.701235567507</v>
      </c>
      <c r="AC25" s="53">
        <f>VLOOKUP($A25,'ADR Raw Data'!$B$6:$BE$43,'ADR Raw Data'!AL$1,FALSE)</f>
        <v>91.991715215702399</v>
      </c>
      <c r="AD25" s="52">
        <f>VLOOKUP($A25,'ADR Raw Data'!$B$6:$BE$43,'ADR Raw Data'!AN$1,FALSE)</f>
        <v>119.794071753457</v>
      </c>
      <c r="AE25" s="52">
        <f>VLOOKUP($A25,'ADR Raw Data'!$B$6:$BE$43,'ADR Raw Data'!AO$1,FALSE)</f>
        <v>120.31816469717199</v>
      </c>
      <c r="AF25" s="53">
        <f>VLOOKUP($A25,'ADR Raw Data'!$B$6:$BE$43,'ADR Raw Data'!AP$1,FALSE)</f>
        <v>120.056525026066</v>
      </c>
      <c r="AG25" s="54">
        <f>VLOOKUP($A25,'ADR Raw Data'!$B$6:$BE$43,'ADR Raw Data'!AR$1,FALSE)</f>
        <v>101.26003667541499</v>
      </c>
      <c r="AI25" s="47">
        <f>VLOOKUP($A25,'ADR Raw Data'!$B$6:$BE$43,'ADR Raw Data'!AT$1,FALSE)</f>
        <v>7.5752407580468102</v>
      </c>
      <c r="AJ25" s="48">
        <f>VLOOKUP($A25,'ADR Raw Data'!$B$6:$BE$43,'ADR Raw Data'!AU$1,FALSE)</f>
        <v>6.0295773628895102</v>
      </c>
      <c r="AK25" s="48">
        <f>VLOOKUP($A25,'ADR Raw Data'!$B$6:$BE$43,'ADR Raw Data'!AV$1,FALSE)</f>
        <v>6.4974202901180096</v>
      </c>
      <c r="AL25" s="48">
        <f>VLOOKUP($A25,'ADR Raw Data'!$B$6:$BE$43,'ADR Raw Data'!AW$1,FALSE)</f>
        <v>9.3040058458320694</v>
      </c>
      <c r="AM25" s="48">
        <f>VLOOKUP($A25,'ADR Raw Data'!$B$6:$BE$43,'ADR Raw Data'!AX$1,FALSE)</f>
        <v>6.7326091238005903</v>
      </c>
      <c r="AN25" s="49">
        <f>VLOOKUP($A25,'ADR Raw Data'!$B$6:$BE$43,'ADR Raw Data'!AY$1,FALSE)</f>
        <v>7.2205029198011896</v>
      </c>
      <c r="AO25" s="48">
        <f>VLOOKUP($A25,'ADR Raw Data'!$B$6:$BE$43,'ADR Raw Data'!BA$1,FALSE)</f>
        <v>3.2427503273763199</v>
      </c>
      <c r="AP25" s="48">
        <f>VLOOKUP($A25,'ADR Raw Data'!$B$6:$BE$43,'ADR Raw Data'!BB$1,FALSE)</f>
        <v>2.4072417215908102</v>
      </c>
      <c r="AQ25" s="49">
        <f>VLOOKUP($A25,'ADR Raw Data'!$B$6:$BE$43,'ADR Raw Data'!BC$1,FALSE)</f>
        <v>2.8175413760107202</v>
      </c>
      <c r="AR25" s="50">
        <f>VLOOKUP($A25,'ADR Raw Data'!$B$6:$BE$43,'ADR Raw Data'!BE$1,FALSE)</f>
        <v>5.5908883688238502</v>
      </c>
      <c r="AT25" s="51">
        <f>VLOOKUP($A25,'RevPAR Raw Data'!$B$6:$BE$43,'RevPAR Raw Data'!AG$1,FALSE)</f>
        <v>43.060874519026697</v>
      </c>
      <c r="AU25" s="52">
        <f>VLOOKUP($A25,'RevPAR Raw Data'!$B$6:$BE$43,'RevPAR Raw Data'!AH$1,FALSE)</f>
        <v>52.086471689772203</v>
      </c>
      <c r="AV25" s="52">
        <f>VLOOKUP($A25,'RevPAR Raw Data'!$B$6:$BE$43,'RevPAR Raw Data'!AI$1,FALSE)</f>
        <v>56.9974980973263</v>
      </c>
      <c r="AW25" s="52">
        <f>VLOOKUP($A25,'RevPAR Raw Data'!$B$6:$BE$43,'RevPAR Raw Data'!AJ$1,FALSE)</f>
        <v>60.332281086433703</v>
      </c>
      <c r="AX25" s="52">
        <f>VLOOKUP($A25,'RevPAR Raw Data'!$B$6:$BE$43,'RevPAR Raw Data'!AK$1,FALSE)</f>
        <v>72.282064358466499</v>
      </c>
      <c r="AY25" s="53">
        <f>VLOOKUP($A25,'RevPAR Raw Data'!$B$6:$BE$43,'RevPAR Raw Data'!AL$1,FALSE)</f>
        <v>56.951837950205103</v>
      </c>
      <c r="AZ25" s="52">
        <f>VLOOKUP($A25,'RevPAR Raw Data'!$B$6:$BE$43,'RevPAR Raw Data'!AN$1,FALSE)</f>
        <v>91.281760857264103</v>
      </c>
      <c r="BA25" s="52">
        <f>VLOOKUP($A25,'RevPAR Raw Data'!$B$6:$BE$43,'RevPAR Raw Data'!AO$1,FALSE)</f>
        <v>91.966207865327405</v>
      </c>
      <c r="BB25" s="53">
        <f>VLOOKUP($A25,'RevPAR Raw Data'!$B$6:$BE$43,'RevPAR Raw Data'!AP$1,FALSE)</f>
        <v>91.623984361295697</v>
      </c>
      <c r="BC25" s="54">
        <f>VLOOKUP($A25,'RevPAR Raw Data'!$B$6:$BE$43,'RevPAR Raw Data'!AR$1,FALSE)</f>
        <v>66.858165496230995</v>
      </c>
      <c r="BE25" s="47">
        <f>VLOOKUP($A25,'RevPAR Raw Data'!$B$6:$BE$43,'RevPAR Raw Data'!AT$1,FALSE)</f>
        <v>10.440846084049999</v>
      </c>
      <c r="BF25" s="48">
        <f>VLOOKUP($A25,'RevPAR Raw Data'!$B$6:$BE$43,'RevPAR Raw Data'!AU$1,FALSE)</f>
        <v>5.3305657352982001</v>
      </c>
      <c r="BG25" s="48">
        <f>VLOOKUP($A25,'RevPAR Raw Data'!$B$6:$BE$43,'RevPAR Raw Data'!AV$1,FALSE)</f>
        <v>6.6781872490160801</v>
      </c>
      <c r="BH25" s="48">
        <f>VLOOKUP($A25,'RevPAR Raw Data'!$B$6:$BE$43,'RevPAR Raw Data'!AW$1,FALSE)</f>
        <v>11.682158937191099</v>
      </c>
      <c r="BI25" s="48">
        <f>VLOOKUP($A25,'RevPAR Raw Data'!$B$6:$BE$43,'RevPAR Raw Data'!AX$1,FALSE)</f>
        <v>8.4379196349379502</v>
      </c>
      <c r="BJ25" s="49">
        <f>VLOOKUP($A25,'RevPAR Raw Data'!$B$6:$BE$43,'RevPAR Raw Data'!AY$1,FALSE)</f>
        <v>8.4595190926601802</v>
      </c>
      <c r="BK25" s="48">
        <f>VLOOKUP($A25,'RevPAR Raw Data'!$B$6:$BE$43,'RevPAR Raw Data'!BA$1,FALSE)</f>
        <v>7.0815994543490897</v>
      </c>
      <c r="BL25" s="48">
        <f>VLOOKUP($A25,'RevPAR Raw Data'!$B$6:$BE$43,'RevPAR Raw Data'!BB$1,FALSE)</f>
        <v>4.8355360070360902</v>
      </c>
      <c r="BM25" s="49">
        <f>VLOOKUP($A25,'RevPAR Raw Data'!$B$6:$BE$43,'RevPAR Raw Data'!BC$1,FALSE)</f>
        <v>5.9424709792990598</v>
      </c>
      <c r="BN25" s="50">
        <f>VLOOKUP($A25,'RevPAR Raw Data'!$B$6:$BE$43,'RevPAR Raw Data'!BE$1,FALSE)</f>
        <v>7.4598544303172298</v>
      </c>
    </row>
    <row r="26" spans="1:66" x14ac:dyDescent="0.25">
      <c r="A26" s="63" t="s">
        <v>92</v>
      </c>
      <c r="B26" s="47">
        <f>VLOOKUP($A26,'Occupancy Raw Data'!$B$8:$BE$45,'Occupancy Raw Data'!AG$3,FALSE)</f>
        <v>55.698594024604503</v>
      </c>
      <c r="C26" s="48">
        <f>VLOOKUP($A26,'Occupancy Raw Data'!$B$8:$BE$45,'Occupancy Raw Data'!AH$3,FALSE)</f>
        <v>61.977152899824198</v>
      </c>
      <c r="D26" s="48">
        <f>VLOOKUP($A26,'Occupancy Raw Data'!$B$8:$BE$45,'Occupancy Raw Data'!AI$3,FALSE)</f>
        <v>66.212653778558803</v>
      </c>
      <c r="E26" s="48">
        <f>VLOOKUP($A26,'Occupancy Raw Data'!$B$8:$BE$45,'Occupancy Raw Data'!AJ$3,FALSE)</f>
        <v>65.834797891036899</v>
      </c>
      <c r="F26" s="48">
        <f>VLOOKUP($A26,'Occupancy Raw Data'!$B$8:$BE$45,'Occupancy Raw Data'!AK$3,FALSE)</f>
        <v>68.646748681898003</v>
      </c>
      <c r="G26" s="49">
        <f>VLOOKUP($A26,'Occupancy Raw Data'!$B$8:$BE$45,'Occupancy Raw Data'!AL$3,FALSE)</f>
        <v>63.673989455184497</v>
      </c>
      <c r="H26" s="48">
        <f>VLOOKUP($A26,'Occupancy Raw Data'!$B$8:$BE$45,'Occupancy Raw Data'!AN$3,FALSE)</f>
        <v>74.986818980667806</v>
      </c>
      <c r="I26" s="48">
        <f>VLOOKUP($A26,'Occupancy Raw Data'!$B$8:$BE$45,'Occupancy Raw Data'!AO$3,FALSE)</f>
        <v>75.927065026362001</v>
      </c>
      <c r="J26" s="49">
        <f>VLOOKUP($A26,'Occupancy Raw Data'!$B$8:$BE$45,'Occupancy Raw Data'!AP$3,FALSE)</f>
        <v>75.456942003514897</v>
      </c>
      <c r="K26" s="50">
        <f>VLOOKUP($A26,'Occupancy Raw Data'!$B$8:$BE$45,'Occupancy Raw Data'!AR$3,FALSE)</f>
        <v>67.040547326135993</v>
      </c>
      <c r="M26" s="47">
        <f>VLOOKUP($A26,'Occupancy Raw Data'!$B$8:$BE$45,'Occupancy Raw Data'!AT$3,FALSE)</f>
        <v>-2.96317166794466</v>
      </c>
      <c r="N26" s="48">
        <f>VLOOKUP($A26,'Occupancy Raw Data'!$B$8:$BE$45,'Occupancy Raw Data'!AU$3,FALSE)</f>
        <v>-5.31071950118766</v>
      </c>
      <c r="O26" s="48">
        <f>VLOOKUP($A26,'Occupancy Raw Data'!$B$8:$BE$45,'Occupancy Raw Data'!AV$3,FALSE)</f>
        <v>-5.9568046001782102</v>
      </c>
      <c r="P26" s="48">
        <f>VLOOKUP($A26,'Occupancy Raw Data'!$B$8:$BE$45,'Occupancy Raw Data'!AW$3,FALSE)</f>
        <v>-10.6827514105038</v>
      </c>
      <c r="Q26" s="48">
        <f>VLOOKUP($A26,'Occupancy Raw Data'!$B$8:$BE$45,'Occupancy Raw Data'!AX$3,FALSE)</f>
        <v>-6.1296006134520598</v>
      </c>
      <c r="R26" s="49">
        <f>VLOOKUP($A26,'Occupancy Raw Data'!$B$8:$BE$45,'Occupancy Raw Data'!AY$3,FALSE)</f>
        <v>-6.3886213879516101</v>
      </c>
      <c r="S26" s="48">
        <f>VLOOKUP($A26,'Occupancy Raw Data'!$B$8:$BE$45,'Occupancy Raw Data'!BA$3,FALSE)</f>
        <v>-3.3999071206783902</v>
      </c>
      <c r="T26" s="48">
        <f>VLOOKUP($A26,'Occupancy Raw Data'!$B$8:$BE$45,'Occupancy Raw Data'!BB$3,FALSE)</f>
        <v>-4.1727470608925099</v>
      </c>
      <c r="U26" s="49">
        <f>VLOOKUP($A26,'Occupancy Raw Data'!$B$8:$BE$45,'Occupancy Raw Data'!BC$3,FALSE)</f>
        <v>-3.79028648913537</v>
      </c>
      <c r="V26" s="50">
        <f>VLOOKUP($A26,'Occupancy Raw Data'!$B$8:$BE$45,'Occupancy Raw Data'!BE$3,FALSE)</f>
        <v>-5.56848369245985</v>
      </c>
      <c r="X26" s="51">
        <f>VLOOKUP($A26,'ADR Raw Data'!$B$6:$BE$43,'ADR Raw Data'!AG$1,FALSE)</f>
        <v>104.504085524966</v>
      </c>
      <c r="Y26" s="52">
        <f>VLOOKUP($A26,'ADR Raw Data'!$B$6:$BE$43,'ADR Raw Data'!AH$1,FALSE)</f>
        <v>108.694214178363</v>
      </c>
      <c r="Z26" s="52">
        <f>VLOOKUP($A26,'ADR Raw Data'!$B$6:$BE$43,'ADR Raw Data'!AI$1,FALSE)</f>
        <v>114.463063470471</v>
      </c>
      <c r="AA26" s="52">
        <f>VLOOKUP($A26,'ADR Raw Data'!$B$6:$BE$43,'ADR Raw Data'!AJ$1,FALSE)</f>
        <v>117.664877322477</v>
      </c>
      <c r="AB26" s="52">
        <f>VLOOKUP($A26,'ADR Raw Data'!$B$6:$BE$43,'ADR Raw Data'!AK$1,FALSE)</f>
        <v>119.51761343445899</v>
      </c>
      <c r="AC26" s="53">
        <f>VLOOKUP($A26,'ADR Raw Data'!$B$6:$BE$43,'ADR Raw Data'!AL$1,FALSE)</f>
        <v>113.34967717806801</v>
      </c>
      <c r="AD26" s="52">
        <f>VLOOKUP($A26,'ADR Raw Data'!$B$6:$BE$43,'ADR Raw Data'!AN$1,FALSE)</f>
        <v>134.39659201382699</v>
      </c>
      <c r="AE26" s="52">
        <f>VLOOKUP($A26,'ADR Raw Data'!$B$6:$BE$43,'ADR Raw Data'!AO$1,FALSE)</f>
        <v>134.216002459348</v>
      </c>
      <c r="AF26" s="53">
        <f>VLOOKUP($A26,'ADR Raw Data'!$B$6:$BE$43,'ADR Raw Data'!AP$1,FALSE)</f>
        <v>134.30573466868501</v>
      </c>
      <c r="AG26" s="54">
        <f>VLOOKUP($A26,'ADR Raw Data'!$B$6:$BE$43,'ADR Raw Data'!AR$1,FALSE)</f>
        <v>120.088797127582</v>
      </c>
      <c r="AI26" s="47">
        <f>VLOOKUP($A26,'ADR Raw Data'!$B$6:$BE$43,'ADR Raw Data'!AT$1,FALSE)</f>
        <v>5.7375207995624802</v>
      </c>
      <c r="AJ26" s="48">
        <f>VLOOKUP($A26,'ADR Raw Data'!$B$6:$BE$43,'ADR Raw Data'!AU$1,FALSE)</f>
        <v>2.8500885683359098</v>
      </c>
      <c r="AK26" s="48">
        <f>VLOOKUP($A26,'ADR Raw Data'!$B$6:$BE$43,'ADR Raw Data'!AV$1,FALSE)</f>
        <v>1.9539997462536201</v>
      </c>
      <c r="AL26" s="48">
        <f>VLOOKUP($A26,'ADR Raw Data'!$B$6:$BE$43,'ADR Raw Data'!AW$1,FALSE)</f>
        <v>1.0381201215800899</v>
      </c>
      <c r="AM26" s="48">
        <f>VLOOKUP($A26,'ADR Raw Data'!$B$6:$BE$43,'ADR Raw Data'!AX$1,FALSE)</f>
        <v>2.4082203334541399</v>
      </c>
      <c r="AN26" s="49">
        <f>VLOOKUP($A26,'ADR Raw Data'!$B$6:$BE$43,'ADR Raw Data'!AY$1,FALSE)</f>
        <v>2.4902557981734899</v>
      </c>
      <c r="AO26" s="48">
        <f>VLOOKUP($A26,'ADR Raw Data'!$B$6:$BE$43,'ADR Raw Data'!BA$1,FALSE)</f>
        <v>5.5402804207898004</v>
      </c>
      <c r="AP26" s="48">
        <f>VLOOKUP($A26,'ADR Raw Data'!$B$6:$BE$43,'ADR Raw Data'!BB$1,FALSE)</f>
        <v>4.0596652496794903</v>
      </c>
      <c r="AQ26" s="49">
        <f>VLOOKUP($A26,'ADR Raw Data'!$B$6:$BE$43,'ADR Raw Data'!BC$1,FALSE)</f>
        <v>4.7879392634743798</v>
      </c>
      <c r="AR26" s="50">
        <f>VLOOKUP($A26,'ADR Raw Data'!$B$6:$BE$43,'ADR Raw Data'!BE$1,FALSE)</f>
        <v>3.3978390020467901</v>
      </c>
      <c r="AT26" s="51">
        <f>VLOOKUP($A26,'RevPAR Raw Data'!$B$6:$BE$43,'RevPAR Raw Data'!AG$1,FALSE)</f>
        <v>58.207306335676599</v>
      </c>
      <c r="AU26" s="52">
        <f>VLOOKUP($A26,'RevPAR Raw Data'!$B$6:$BE$43,'RevPAR Raw Data'!AH$1,FALSE)</f>
        <v>67.365579314586896</v>
      </c>
      <c r="AV26" s="52">
        <f>VLOOKUP($A26,'RevPAR Raw Data'!$B$6:$BE$43,'RevPAR Raw Data'!AI$1,FALSE)</f>
        <v>75.7890319200351</v>
      </c>
      <c r="AW26" s="52">
        <f>VLOOKUP($A26,'RevPAR Raw Data'!$B$6:$BE$43,'RevPAR Raw Data'!AJ$1,FALSE)</f>
        <v>77.464434173989403</v>
      </c>
      <c r="AX26" s="52">
        <f>VLOOKUP($A26,'RevPAR Raw Data'!$B$6:$BE$43,'RevPAR Raw Data'!AK$1,FALSE)</f>
        <v>82.044955724955997</v>
      </c>
      <c r="AY26" s="53">
        <f>VLOOKUP($A26,'RevPAR Raw Data'!$B$6:$BE$43,'RevPAR Raw Data'!AL$1,FALSE)</f>
        <v>72.174261493848803</v>
      </c>
      <c r="AZ26" s="52">
        <f>VLOOKUP($A26,'RevPAR Raw Data'!$B$6:$BE$43,'RevPAR Raw Data'!AN$1,FALSE)</f>
        <v>100.779729169595</v>
      </c>
      <c r="BA26" s="52">
        <f>VLOOKUP($A26,'RevPAR Raw Data'!$B$6:$BE$43,'RevPAR Raw Data'!AO$1,FALSE)</f>
        <v>101.90627146309301</v>
      </c>
      <c r="BB26" s="53">
        <f>VLOOKUP($A26,'RevPAR Raw Data'!$B$6:$BE$43,'RevPAR Raw Data'!AP$1,FALSE)</f>
        <v>101.343000316344</v>
      </c>
      <c r="BC26" s="54">
        <f>VLOOKUP($A26,'RevPAR Raw Data'!$B$6:$BE$43,'RevPAR Raw Data'!AR$1,FALSE)</f>
        <v>80.508186871704694</v>
      </c>
      <c r="BE26" s="47">
        <f>VLOOKUP($A26,'RevPAR Raw Data'!$B$6:$BE$43,'RevPAR Raw Data'!AT$1,FALSE)</f>
        <v>2.6043365408427399</v>
      </c>
      <c r="BF26" s="48">
        <f>VLOOKUP($A26,'RevPAR Raw Data'!$B$6:$BE$43,'RevPAR Raw Data'!AU$1,FALSE)</f>
        <v>-2.6119911422514801</v>
      </c>
      <c r="BG26" s="48">
        <f>VLOOKUP($A26,'RevPAR Raw Data'!$B$6:$BE$43,'RevPAR Raw Data'!AV$1,FALSE)</f>
        <v>-4.1192008006968903</v>
      </c>
      <c r="BH26" s="48">
        <f>VLOOKUP($A26,'RevPAR Raw Data'!$B$6:$BE$43,'RevPAR Raw Data'!AW$1,FALSE)</f>
        <v>-9.7555310808545901</v>
      </c>
      <c r="BI26" s="48">
        <f>VLOOKUP($A26,'RevPAR Raw Data'!$B$6:$BE$43,'RevPAR Raw Data'!AX$1,FALSE)</f>
        <v>-3.8689945683306002</v>
      </c>
      <c r="BJ26" s="49">
        <f>VLOOKUP($A26,'RevPAR Raw Data'!$B$6:$BE$43,'RevPAR Raw Data'!AY$1,FALSE)</f>
        <v>-4.0574586043149399</v>
      </c>
      <c r="BK26" s="48">
        <f>VLOOKUP($A26,'RevPAR Raw Data'!$B$6:$BE$43,'RevPAR Raw Data'!BA$1,FALSE)</f>
        <v>1.9520089115794199</v>
      </c>
      <c r="BL26" s="48">
        <f>VLOOKUP($A26,'RevPAR Raw Data'!$B$6:$BE$43,'RevPAR Raw Data'!BB$1,FALSE)</f>
        <v>-0.28248137360109099</v>
      </c>
      <c r="BM26" s="49">
        <f>VLOOKUP($A26,'RevPAR Raw Data'!$B$6:$BE$43,'RevPAR Raw Data'!BC$1,FALSE)</f>
        <v>0.81617615932753296</v>
      </c>
      <c r="BN26" s="50">
        <f>VLOOKUP($A26,'RevPAR Raw Data'!$B$6:$BE$43,'RevPAR Raw Data'!BE$1,FALSE)</f>
        <v>-2.3598528011380702</v>
      </c>
    </row>
    <row r="27" spans="1:66" x14ac:dyDescent="0.25">
      <c r="A27" s="63" t="s">
        <v>93</v>
      </c>
      <c r="B27" s="47">
        <f>VLOOKUP($A27,'Occupancy Raw Data'!$B$8:$BE$45,'Occupancy Raw Data'!AG$3,FALSE)</f>
        <v>49.557783018867902</v>
      </c>
      <c r="C27" s="48">
        <f>VLOOKUP($A27,'Occupancy Raw Data'!$B$8:$BE$45,'Occupancy Raw Data'!AH$3,FALSE)</f>
        <v>54.858490566037702</v>
      </c>
      <c r="D27" s="48">
        <f>VLOOKUP($A27,'Occupancy Raw Data'!$B$8:$BE$45,'Occupancy Raw Data'!AI$3,FALSE)</f>
        <v>58.608490566037702</v>
      </c>
      <c r="E27" s="48">
        <f>VLOOKUP($A27,'Occupancy Raw Data'!$B$8:$BE$45,'Occupancy Raw Data'!AJ$3,FALSE)</f>
        <v>58.547562893081697</v>
      </c>
      <c r="F27" s="48">
        <f>VLOOKUP($A27,'Occupancy Raw Data'!$B$8:$BE$45,'Occupancy Raw Data'!AK$3,FALSE)</f>
        <v>64.215801886792406</v>
      </c>
      <c r="G27" s="49">
        <f>VLOOKUP($A27,'Occupancy Raw Data'!$B$8:$BE$45,'Occupancy Raw Data'!AL$3,FALSE)</f>
        <v>57.1576257861635</v>
      </c>
      <c r="H27" s="48">
        <f>VLOOKUP($A27,'Occupancy Raw Data'!$B$8:$BE$45,'Occupancy Raw Data'!AN$3,FALSE)</f>
        <v>76.340408805031402</v>
      </c>
      <c r="I27" s="48">
        <f>VLOOKUP($A27,'Occupancy Raw Data'!$B$8:$BE$45,'Occupancy Raw Data'!AO$3,FALSE)</f>
        <v>79.695361635220095</v>
      </c>
      <c r="J27" s="49">
        <f>VLOOKUP($A27,'Occupancy Raw Data'!$B$8:$BE$45,'Occupancy Raw Data'!AP$3,FALSE)</f>
        <v>78.017885220125706</v>
      </c>
      <c r="K27" s="50">
        <f>VLOOKUP($A27,'Occupancy Raw Data'!$B$8:$BE$45,'Occupancy Raw Data'!AR$3,FALSE)</f>
        <v>63.117699910152702</v>
      </c>
      <c r="M27" s="47">
        <f>VLOOKUP($A27,'Occupancy Raw Data'!$B$8:$BE$45,'Occupancy Raw Data'!AT$3,FALSE)</f>
        <v>9.0660933752070996</v>
      </c>
      <c r="N27" s="48">
        <f>VLOOKUP($A27,'Occupancy Raw Data'!$B$8:$BE$45,'Occupancy Raw Data'!AU$3,FALSE)</f>
        <v>4.6482626762616199</v>
      </c>
      <c r="O27" s="48">
        <f>VLOOKUP($A27,'Occupancy Raw Data'!$B$8:$BE$45,'Occupancy Raw Data'!AV$3,FALSE)</f>
        <v>-1.57149884135494</v>
      </c>
      <c r="P27" s="48">
        <f>VLOOKUP($A27,'Occupancy Raw Data'!$B$8:$BE$45,'Occupancy Raw Data'!AW$3,FALSE)</f>
        <v>-6.0194363731355498</v>
      </c>
      <c r="Q27" s="48">
        <f>VLOOKUP($A27,'Occupancy Raw Data'!$B$8:$BE$45,'Occupancy Raw Data'!AX$3,FALSE)</f>
        <v>-5.76113492011677E-2</v>
      </c>
      <c r="R27" s="49">
        <f>VLOOKUP($A27,'Occupancy Raw Data'!$B$8:$BE$45,'Occupancy Raw Data'!AY$3,FALSE)</f>
        <v>0.64569039825836505</v>
      </c>
      <c r="S27" s="48">
        <f>VLOOKUP($A27,'Occupancy Raw Data'!$B$8:$BE$45,'Occupancy Raw Data'!BA$3,FALSE)</f>
        <v>1.7306677766913701</v>
      </c>
      <c r="T27" s="48">
        <f>VLOOKUP($A27,'Occupancy Raw Data'!$B$8:$BE$45,'Occupancy Raw Data'!BB$3,FALSE)</f>
        <v>2.9920612025306901</v>
      </c>
      <c r="U27" s="49">
        <f>VLOOKUP($A27,'Occupancy Raw Data'!$B$8:$BE$45,'Occupancy Raw Data'!BC$3,FALSE)</f>
        <v>2.3710404732510999</v>
      </c>
      <c r="V27" s="50">
        <f>VLOOKUP($A27,'Occupancy Raw Data'!$B$8:$BE$45,'Occupancy Raw Data'!BE$3,FALSE)</f>
        <v>1.24833736548399</v>
      </c>
      <c r="X27" s="51">
        <f>VLOOKUP($A27,'ADR Raw Data'!$B$6:$BE$43,'ADR Raw Data'!AG$1,FALSE)</f>
        <v>117.12921917509399</v>
      </c>
      <c r="Y27" s="52">
        <f>VLOOKUP($A27,'ADR Raw Data'!$B$6:$BE$43,'ADR Raw Data'!AH$1,FALSE)</f>
        <v>119.972906498996</v>
      </c>
      <c r="Z27" s="52">
        <f>VLOOKUP($A27,'ADR Raw Data'!$B$6:$BE$43,'ADR Raw Data'!AI$1,FALSE)</f>
        <v>122.30952659959701</v>
      </c>
      <c r="AA27" s="52">
        <f>VLOOKUP($A27,'ADR Raw Data'!$B$6:$BE$43,'ADR Raw Data'!AJ$1,FALSE)</f>
        <v>121.039543254221</v>
      </c>
      <c r="AB27" s="52">
        <f>VLOOKUP($A27,'ADR Raw Data'!$B$6:$BE$43,'ADR Raw Data'!AK$1,FALSE)</f>
        <v>124.850515382731</v>
      </c>
      <c r="AC27" s="53">
        <f>VLOOKUP($A27,'ADR Raw Data'!$B$6:$BE$43,'ADR Raw Data'!AL$1,FALSE)</f>
        <v>121.27347656609901</v>
      </c>
      <c r="AD27" s="52">
        <f>VLOOKUP($A27,'ADR Raw Data'!$B$6:$BE$43,'ADR Raw Data'!AN$1,FALSE)</f>
        <v>159.29535286545399</v>
      </c>
      <c r="AE27" s="52">
        <f>VLOOKUP($A27,'ADR Raw Data'!$B$6:$BE$43,'ADR Raw Data'!AO$1,FALSE)</f>
        <v>163.252955096303</v>
      </c>
      <c r="AF27" s="53">
        <f>VLOOKUP($A27,'ADR Raw Data'!$B$6:$BE$43,'ADR Raw Data'!AP$1,FALSE)</f>
        <v>161.316700535325</v>
      </c>
      <c r="AG27" s="54">
        <f>VLOOKUP($A27,'ADR Raw Data'!$B$6:$BE$43,'ADR Raw Data'!AR$1,FALSE)</f>
        <v>135.415254120106</v>
      </c>
      <c r="AI27" s="47">
        <f>VLOOKUP($A27,'ADR Raw Data'!$B$6:$BE$43,'ADR Raw Data'!AT$1,FALSE)</f>
        <v>-1.47688302282066</v>
      </c>
      <c r="AJ27" s="48">
        <f>VLOOKUP($A27,'ADR Raw Data'!$B$6:$BE$43,'ADR Raw Data'!AU$1,FALSE)</f>
        <v>-1.1733558770516099</v>
      </c>
      <c r="AK27" s="48">
        <f>VLOOKUP($A27,'ADR Raw Data'!$B$6:$BE$43,'ADR Raw Data'!AV$1,FALSE)</f>
        <v>-3.2463883581014001</v>
      </c>
      <c r="AL27" s="48">
        <f>VLOOKUP($A27,'ADR Raw Data'!$B$6:$BE$43,'ADR Raw Data'!AW$1,FALSE)</f>
        <v>-4.3643221483349697</v>
      </c>
      <c r="AM27" s="48">
        <f>VLOOKUP($A27,'ADR Raw Data'!$B$6:$BE$43,'ADR Raw Data'!AX$1,FALSE)</f>
        <v>-4.3483760777263596</v>
      </c>
      <c r="AN27" s="49">
        <f>VLOOKUP($A27,'ADR Raw Data'!$B$6:$BE$43,'ADR Raw Data'!AY$1,FALSE)</f>
        <v>-3.1719257374392602</v>
      </c>
      <c r="AO27" s="48">
        <f>VLOOKUP($A27,'ADR Raw Data'!$B$6:$BE$43,'ADR Raw Data'!BA$1,FALSE)</f>
        <v>-3.6526217043907301</v>
      </c>
      <c r="AP27" s="48">
        <f>VLOOKUP($A27,'ADR Raw Data'!$B$6:$BE$43,'ADR Raw Data'!BB$1,FALSE)</f>
        <v>-2.9771941071826702</v>
      </c>
      <c r="AQ27" s="49">
        <f>VLOOKUP($A27,'ADR Raw Data'!$B$6:$BE$43,'ADR Raw Data'!BC$1,FALSE)</f>
        <v>-3.2994574648301098</v>
      </c>
      <c r="AR27" s="50">
        <f>VLOOKUP($A27,'ADR Raw Data'!$B$6:$BE$43,'ADR Raw Data'!BE$1,FALSE)</f>
        <v>-3.11412870812052</v>
      </c>
      <c r="AT27" s="51">
        <f>VLOOKUP($A27,'RevPAR Raw Data'!$B$6:$BE$43,'RevPAR Raw Data'!AG$1,FALSE)</f>
        <v>58.0466442904874</v>
      </c>
      <c r="AU27" s="52">
        <f>VLOOKUP($A27,'RevPAR Raw Data'!$B$6:$BE$43,'RevPAR Raw Data'!AH$1,FALSE)</f>
        <v>65.815325593553396</v>
      </c>
      <c r="AV27" s="52">
        <f>VLOOKUP($A27,'RevPAR Raw Data'!$B$6:$BE$43,'RevPAR Raw Data'!AI$1,FALSE)</f>
        <v>71.683767358490499</v>
      </c>
      <c r="AW27" s="52">
        <f>VLOOKUP($A27,'RevPAR Raw Data'!$B$6:$BE$43,'RevPAR Raw Data'!AJ$1,FALSE)</f>
        <v>70.865702712264095</v>
      </c>
      <c r="AX27" s="52">
        <f>VLOOKUP($A27,'RevPAR Raw Data'!$B$6:$BE$43,'RevPAR Raw Data'!AK$1,FALSE)</f>
        <v>80.173759612814393</v>
      </c>
      <c r="AY27" s="53">
        <f>VLOOKUP($A27,'RevPAR Raw Data'!$B$6:$BE$43,'RevPAR Raw Data'!AL$1,FALSE)</f>
        <v>69.317039913521995</v>
      </c>
      <c r="AZ27" s="52">
        <f>VLOOKUP($A27,'RevPAR Raw Data'!$B$6:$BE$43,'RevPAR Raw Data'!AN$1,FALSE)</f>
        <v>121.606723584905</v>
      </c>
      <c r="BA27" s="52">
        <f>VLOOKUP($A27,'RevPAR Raw Data'!$B$6:$BE$43,'RevPAR Raw Data'!AO$1,FALSE)</f>
        <v>130.105032944182</v>
      </c>
      <c r="BB27" s="53">
        <f>VLOOKUP($A27,'RevPAR Raw Data'!$B$6:$BE$43,'RevPAR Raw Data'!AP$1,FALSE)</f>
        <v>125.855878264544</v>
      </c>
      <c r="BC27" s="54">
        <f>VLOOKUP($A27,'RevPAR Raw Data'!$B$6:$BE$43,'RevPAR Raw Data'!AR$1,FALSE)</f>
        <v>85.4709937280997</v>
      </c>
      <c r="BE27" s="47">
        <f>VLOOKUP($A27,'RevPAR Raw Data'!$B$6:$BE$43,'RevPAR Raw Data'!AT$1,FALSE)</f>
        <v>7.4553147584949304</v>
      </c>
      <c r="BF27" s="48">
        <f>VLOOKUP($A27,'RevPAR Raw Data'!$B$6:$BE$43,'RevPAR Raw Data'!AU$1,FALSE)</f>
        <v>3.4203661359172899</v>
      </c>
      <c r="BG27" s="48">
        <f>VLOOKUP($A27,'RevPAR Raw Data'!$B$6:$BE$43,'RevPAR Raw Data'!AV$1,FALSE)</f>
        <v>-4.7668702440228996</v>
      </c>
      <c r="BH27" s="48">
        <f>VLOOKUP($A27,'RevPAR Raw Data'!$B$6:$BE$43,'RevPAR Raw Data'!AW$1,FALSE)</f>
        <v>-10.121050926632799</v>
      </c>
      <c r="BI27" s="48">
        <f>VLOOKUP($A27,'RevPAR Raw Data'!$B$6:$BE$43,'RevPAR Raw Data'!AX$1,FALSE)</f>
        <v>-4.4034822688008104</v>
      </c>
      <c r="BJ27" s="49">
        <f>VLOOKUP($A27,'RevPAR Raw Data'!$B$6:$BE$43,'RevPAR Raw Data'!AY$1,FALSE)</f>
        <v>-2.5467161591074299</v>
      </c>
      <c r="BK27" s="48">
        <f>VLOOKUP($A27,'RevPAR Raw Data'!$B$6:$BE$43,'RevPAR Raw Data'!BA$1,FALSE)</f>
        <v>-1.9851686745416799</v>
      </c>
      <c r="BL27" s="48">
        <f>VLOOKUP($A27,'RevPAR Raw Data'!$B$6:$BE$43,'RevPAR Raw Data'!BB$1,FALSE)</f>
        <v>-7.4212374457018296E-2</v>
      </c>
      <c r="BM27" s="49">
        <f>VLOOKUP($A27,'RevPAR Raw Data'!$B$6:$BE$43,'RevPAR Raw Data'!BC$1,FALSE)</f>
        <v>-1.0066484634678301</v>
      </c>
      <c r="BN27" s="50">
        <f>VLOOKUP($A27,'RevPAR Raw Data'!$B$6:$BE$43,'RevPAR Raw Data'!BE$1,FALSE)</f>
        <v>-1.9046661749092499</v>
      </c>
    </row>
    <row r="28" spans="1:66" x14ac:dyDescent="0.25">
      <c r="A28" s="63" t="s">
        <v>29</v>
      </c>
      <c r="B28" s="47">
        <f>VLOOKUP($A28,'Occupancy Raw Data'!$B$8:$BE$45,'Occupancy Raw Data'!AG$3,FALSE)</f>
        <v>43.511125654450197</v>
      </c>
      <c r="C28" s="48">
        <f>VLOOKUP($A28,'Occupancy Raw Data'!$B$8:$BE$45,'Occupancy Raw Data'!AH$3,FALSE)</f>
        <v>49.515706806282701</v>
      </c>
      <c r="D28" s="48">
        <f>VLOOKUP($A28,'Occupancy Raw Data'!$B$8:$BE$45,'Occupancy Raw Data'!AI$3,FALSE)</f>
        <v>51.1092931937172</v>
      </c>
      <c r="E28" s="48">
        <f>VLOOKUP($A28,'Occupancy Raw Data'!$B$8:$BE$45,'Occupancy Raw Data'!AJ$3,FALSE)</f>
        <v>52.663612565445</v>
      </c>
      <c r="F28" s="48">
        <f>VLOOKUP($A28,'Occupancy Raw Data'!$B$8:$BE$45,'Occupancy Raw Data'!AK$3,FALSE)</f>
        <v>59.5353403141361</v>
      </c>
      <c r="G28" s="49">
        <f>VLOOKUP($A28,'Occupancy Raw Data'!$B$8:$BE$45,'Occupancy Raw Data'!AL$3,FALSE)</f>
        <v>51.267015706806198</v>
      </c>
      <c r="H28" s="48">
        <f>VLOOKUP($A28,'Occupancy Raw Data'!$B$8:$BE$45,'Occupancy Raw Data'!AN$3,FALSE)</f>
        <v>72.457460732984202</v>
      </c>
      <c r="I28" s="48">
        <f>VLOOKUP($A28,'Occupancy Raw Data'!$B$8:$BE$45,'Occupancy Raw Data'!AO$3,FALSE)</f>
        <v>68.007198952879506</v>
      </c>
      <c r="J28" s="49">
        <f>VLOOKUP($A28,'Occupancy Raw Data'!$B$8:$BE$45,'Occupancy Raw Data'!AP$3,FALSE)</f>
        <v>70.232329842931904</v>
      </c>
      <c r="K28" s="50">
        <f>VLOOKUP($A28,'Occupancy Raw Data'!$B$8:$BE$45,'Occupancy Raw Data'!AR$3,FALSE)</f>
        <v>56.685676888556401</v>
      </c>
      <c r="M28" s="47">
        <f>VLOOKUP($A28,'Occupancy Raw Data'!$B$8:$BE$45,'Occupancy Raw Data'!AT$3,FALSE)</f>
        <v>-13.9419996022914</v>
      </c>
      <c r="N28" s="48">
        <f>VLOOKUP($A28,'Occupancy Raw Data'!$B$8:$BE$45,'Occupancy Raw Data'!AU$3,FALSE)</f>
        <v>-14.3296152970635</v>
      </c>
      <c r="O28" s="48">
        <f>VLOOKUP($A28,'Occupancy Raw Data'!$B$8:$BE$45,'Occupancy Raw Data'!AV$3,FALSE)</f>
        <v>-12.3386484213513</v>
      </c>
      <c r="P28" s="48">
        <f>VLOOKUP($A28,'Occupancy Raw Data'!$B$8:$BE$45,'Occupancy Raw Data'!AW$3,FALSE)</f>
        <v>-13.534009143931099</v>
      </c>
      <c r="Q28" s="48">
        <f>VLOOKUP($A28,'Occupancy Raw Data'!$B$8:$BE$45,'Occupancy Raw Data'!AX$3,FALSE)</f>
        <v>-12.8613466252477</v>
      </c>
      <c r="R28" s="49">
        <f>VLOOKUP($A28,'Occupancy Raw Data'!$B$8:$BE$45,'Occupancy Raw Data'!AY$3,FALSE)</f>
        <v>-13.3682763116208</v>
      </c>
      <c r="S28" s="48">
        <f>VLOOKUP($A28,'Occupancy Raw Data'!$B$8:$BE$45,'Occupancy Raw Data'!BA$3,FALSE)</f>
        <v>-3.1768407358797401</v>
      </c>
      <c r="T28" s="48">
        <f>VLOOKUP($A28,'Occupancy Raw Data'!$B$8:$BE$45,'Occupancy Raw Data'!BB$3,FALSE)</f>
        <v>-5.0862196662333199</v>
      </c>
      <c r="U28" s="49">
        <f>VLOOKUP($A28,'Occupancy Raw Data'!$B$8:$BE$45,'Occupancy Raw Data'!BC$3,FALSE)</f>
        <v>-4.1107838819613898</v>
      </c>
      <c r="V28" s="50">
        <f>VLOOKUP($A28,'Occupancy Raw Data'!$B$8:$BE$45,'Occupancy Raw Data'!BE$3,FALSE)</f>
        <v>-10.3027984405489</v>
      </c>
      <c r="X28" s="51">
        <f>VLOOKUP($A28,'ADR Raw Data'!$B$6:$BE$43,'ADR Raw Data'!AG$1,FALSE)</f>
        <v>138.63022862299701</v>
      </c>
      <c r="Y28" s="52">
        <f>VLOOKUP($A28,'ADR Raw Data'!$B$6:$BE$43,'ADR Raw Data'!AH$1,FALSE)</f>
        <v>142.83743920169101</v>
      </c>
      <c r="Z28" s="52">
        <f>VLOOKUP($A28,'ADR Raw Data'!$B$6:$BE$43,'ADR Raw Data'!AI$1,FALSE)</f>
        <v>145.26517254625699</v>
      </c>
      <c r="AA28" s="52">
        <f>VLOOKUP($A28,'ADR Raw Data'!$B$6:$BE$43,'ADR Raw Data'!AJ$1,FALSE)</f>
        <v>143.79610786628501</v>
      </c>
      <c r="AB28" s="52">
        <f>VLOOKUP($A28,'ADR Raw Data'!$B$6:$BE$43,'ADR Raw Data'!AK$1,FALSE)</f>
        <v>152.09803726503199</v>
      </c>
      <c r="AC28" s="53">
        <f>VLOOKUP($A28,'ADR Raw Data'!$B$6:$BE$43,'ADR Raw Data'!AL$1,FALSE)</f>
        <v>144.955132506127</v>
      </c>
      <c r="AD28" s="52">
        <f>VLOOKUP($A28,'ADR Raw Data'!$B$6:$BE$43,'ADR Raw Data'!AN$1,FALSE)</f>
        <v>176.59626699182499</v>
      </c>
      <c r="AE28" s="52">
        <f>VLOOKUP($A28,'ADR Raw Data'!$B$6:$BE$43,'ADR Raw Data'!AO$1,FALSE)</f>
        <v>177.52266130972399</v>
      </c>
      <c r="AF28" s="53">
        <f>VLOOKUP($A28,'ADR Raw Data'!$B$6:$BE$43,'ADR Raw Data'!AP$1,FALSE)</f>
        <v>177.044788939104</v>
      </c>
      <c r="AG28" s="54">
        <f>VLOOKUP($A28,'ADR Raw Data'!$B$6:$BE$43,'ADR Raw Data'!AR$1,FALSE)</f>
        <v>156.31467293958499</v>
      </c>
      <c r="AI28" s="47">
        <f>VLOOKUP($A28,'ADR Raw Data'!$B$6:$BE$43,'ADR Raw Data'!AT$1,FALSE)</f>
        <v>-4.8409654163959601</v>
      </c>
      <c r="AJ28" s="48">
        <f>VLOOKUP($A28,'ADR Raw Data'!$B$6:$BE$43,'ADR Raw Data'!AU$1,FALSE)</f>
        <v>-2.6001497539196499</v>
      </c>
      <c r="AK28" s="48">
        <f>VLOOKUP($A28,'ADR Raw Data'!$B$6:$BE$43,'ADR Raw Data'!AV$1,FALSE)</f>
        <v>-0.96015925075002895</v>
      </c>
      <c r="AL28" s="48">
        <f>VLOOKUP($A28,'ADR Raw Data'!$B$6:$BE$43,'ADR Raw Data'!AW$1,FALSE)</f>
        <v>-2.3057701241140101</v>
      </c>
      <c r="AM28" s="48">
        <f>VLOOKUP($A28,'ADR Raw Data'!$B$6:$BE$43,'ADR Raw Data'!AX$1,FALSE)</f>
        <v>-0.88945397057331699</v>
      </c>
      <c r="AN28" s="49">
        <f>VLOOKUP($A28,'ADR Raw Data'!$B$6:$BE$43,'ADR Raw Data'!AY$1,FALSE)</f>
        <v>-2.17219358522456</v>
      </c>
      <c r="AO28" s="48">
        <f>VLOOKUP($A28,'ADR Raw Data'!$B$6:$BE$43,'ADR Raw Data'!BA$1,FALSE)</f>
        <v>-3.0770927490205602</v>
      </c>
      <c r="AP28" s="48">
        <f>VLOOKUP($A28,'ADR Raw Data'!$B$6:$BE$43,'ADR Raw Data'!BB$1,FALSE)</f>
        <v>-3.7303853789049799</v>
      </c>
      <c r="AQ28" s="49">
        <f>VLOOKUP($A28,'ADR Raw Data'!$B$6:$BE$43,'ADR Raw Data'!BC$1,FALSE)</f>
        <v>-3.4011141617149101</v>
      </c>
      <c r="AR28" s="50">
        <f>VLOOKUP($A28,'ADR Raw Data'!$B$6:$BE$43,'ADR Raw Data'!BE$1,FALSE)</f>
        <v>-2.1798852324263698</v>
      </c>
      <c r="AT28" s="51">
        <f>VLOOKUP($A28,'RevPAR Raw Data'!$B$6:$BE$43,'RevPAR Raw Data'!AG$1,FALSE)</f>
        <v>60.319572971204103</v>
      </c>
      <c r="AU28" s="52">
        <f>VLOOKUP($A28,'RevPAR Raw Data'!$B$6:$BE$43,'RevPAR Raw Data'!AH$1,FALSE)</f>
        <v>70.726967604712002</v>
      </c>
      <c r="AV28" s="52">
        <f>VLOOKUP($A28,'RevPAR Raw Data'!$B$6:$BE$43,'RevPAR Raw Data'!AI$1,FALSE)</f>
        <v>74.244002945026097</v>
      </c>
      <c r="AW28" s="52">
        <f>VLOOKUP($A28,'RevPAR Raw Data'!$B$6:$BE$43,'RevPAR Raw Data'!AJ$1,FALSE)</f>
        <v>75.728225130889996</v>
      </c>
      <c r="AX28" s="52">
        <f>VLOOKUP($A28,'RevPAR Raw Data'!$B$6:$BE$43,'RevPAR Raw Data'!AK$1,FALSE)</f>
        <v>90.552084096858593</v>
      </c>
      <c r="AY28" s="53">
        <f>VLOOKUP($A28,'RevPAR Raw Data'!$B$6:$BE$43,'RevPAR Raw Data'!AL$1,FALSE)</f>
        <v>74.314170549738193</v>
      </c>
      <c r="AZ28" s="52">
        <f>VLOOKUP($A28,'RevPAR Raw Data'!$B$6:$BE$43,'RevPAR Raw Data'!AN$1,FALSE)</f>
        <v>127.957170811518</v>
      </c>
      <c r="BA28" s="52">
        <f>VLOOKUP($A28,'RevPAR Raw Data'!$B$6:$BE$43,'RevPAR Raw Data'!AO$1,FALSE)</f>
        <v>120.72818946335001</v>
      </c>
      <c r="BB28" s="53">
        <f>VLOOKUP($A28,'RevPAR Raw Data'!$B$6:$BE$43,'RevPAR Raw Data'!AP$1,FALSE)</f>
        <v>124.342680137434</v>
      </c>
      <c r="BC28" s="54">
        <f>VLOOKUP($A28,'RevPAR Raw Data'!$B$6:$BE$43,'RevPAR Raw Data'!AR$1,FALSE)</f>
        <v>88.608030431937095</v>
      </c>
      <c r="BE28" s="47">
        <f>VLOOKUP($A28,'RevPAR Raw Data'!$B$6:$BE$43,'RevPAR Raw Data'!AT$1,FALSE)</f>
        <v>-18.1080376395863</v>
      </c>
      <c r="BF28" s="48">
        <f>VLOOKUP($A28,'RevPAR Raw Data'!$B$6:$BE$43,'RevPAR Raw Data'!AU$1,FALSE)</f>
        <v>-16.557173594098899</v>
      </c>
      <c r="BG28" s="48">
        <f>VLOOKUP($A28,'RevPAR Raw Data'!$B$6:$BE$43,'RevPAR Raw Data'!AV$1,FALSE)</f>
        <v>-13.180336997866201</v>
      </c>
      <c r="BH28" s="48">
        <f>VLOOKUP($A28,'RevPAR Raw Data'!$B$6:$BE$43,'RevPAR Raw Data'!AW$1,FALSE)</f>
        <v>-15.5277161286095</v>
      </c>
      <c r="BI28" s="48">
        <f>VLOOKUP($A28,'RevPAR Raw Data'!$B$6:$BE$43,'RevPAR Raw Data'!AX$1,FALSE)</f>
        <v>-13.636404837593499</v>
      </c>
      <c r="BJ28" s="49">
        <f>VLOOKUP($A28,'RevPAR Raw Data'!$B$6:$BE$43,'RevPAR Raw Data'!AY$1,FALSE)</f>
        <v>-15.250085056349301</v>
      </c>
      <c r="BK28" s="48">
        <f>VLOOKUP($A28,'RevPAR Raw Data'!$B$6:$BE$43,'RevPAR Raw Data'!BA$1,FALSE)</f>
        <v>-6.1561791489686204</v>
      </c>
      <c r="BL28" s="48">
        <f>VLOOKUP($A28,'RevPAR Raw Data'!$B$6:$BE$43,'RevPAR Raw Data'!BB$1,FALSE)</f>
        <v>-8.6268694503701493</v>
      </c>
      <c r="BM28" s="49">
        <f>VLOOKUP($A28,'RevPAR Raw Data'!$B$6:$BE$43,'RevPAR Raw Data'!BC$1,FALSE)</f>
        <v>-7.3720855909094203</v>
      </c>
      <c r="BN28" s="50">
        <f>VLOOKUP($A28,'RevPAR Raw Data'!$B$6:$BE$43,'RevPAR Raw Data'!BE$1,FALSE)</f>
        <v>-12.258094491243099</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44.873528935747103</v>
      </c>
      <c r="C30" s="48">
        <f>VLOOKUP($A30,'Occupancy Raw Data'!$B$8:$BE$45,'Occupancy Raw Data'!AH$3,FALSE)</f>
        <v>56.634315404621397</v>
      </c>
      <c r="D30" s="48">
        <f>VLOOKUP($A30,'Occupancy Raw Data'!$B$8:$BE$45,'Occupancy Raw Data'!AI$3,FALSE)</f>
        <v>60.167580690736898</v>
      </c>
      <c r="E30" s="48">
        <f>VLOOKUP($A30,'Occupancy Raw Data'!$B$8:$BE$45,'Occupancy Raw Data'!AJ$3,FALSE)</f>
        <v>60.653714628421803</v>
      </c>
      <c r="F30" s="48">
        <f>VLOOKUP($A30,'Occupancy Raw Data'!$B$8:$BE$45,'Occupancy Raw Data'!AK$3,FALSE)</f>
        <v>63.159928262085501</v>
      </c>
      <c r="G30" s="49">
        <f>VLOOKUP($A30,'Occupancy Raw Data'!$B$8:$BE$45,'Occupancy Raw Data'!AL$3,FALSE)</f>
        <v>57.103526262346499</v>
      </c>
      <c r="H30" s="48">
        <f>VLOOKUP($A30,'Occupancy Raw Data'!$B$8:$BE$45,'Occupancy Raw Data'!AN$3,FALSE)</f>
        <v>70.238568932408299</v>
      </c>
      <c r="I30" s="48">
        <f>VLOOKUP($A30,'Occupancy Raw Data'!$B$8:$BE$45,'Occupancy Raw Data'!AO$3,FALSE)</f>
        <v>67.826929398128101</v>
      </c>
      <c r="J30" s="49">
        <f>VLOOKUP($A30,'Occupancy Raw Data'!$B$8:$BE$45,'Occupancy Raw Data'!AP$3,FALSE)</f>
        <v>69.0327491652682</v>
      </c>
      <c r="K30" s="50">
        <f>VLOOKUP($A30,'Occupancy Raw Data'!$B$8:$BE$45,'Occupancy Raw Data'!AR$3,FALSE)</f>
        <v>60.513013223366599</v>
      </c>
      <c r="M30" s="47">
        <f>VLOOKUP($A30,'Occupancy Raw Data'!$B$8:$BE$45,'Occupancy Raw Data'!AT$3,FALSE)</f>
        <v>-0.95397099799940099</v>
      </c>
      <c r="N30" s="48">
        <f>VLOOKUP($A30,'Occupancy Raw Data'!$B$8:$BE$45,'Occupancy Raw Data'!AU$3,FALSE)</f>
        <v>0.50088646093427203</v>
      </c>
      <c r="O30" s="48">
        <f>VLOOKUP($A30,'Occupancy Raw Data'!$B$8:$BE$45,'Occupancy Raw Data'!AV$3,FALSE)</f>
        <v>-0.18404064043316001</v>
      </c>
      <c r="P30" s="48">
        <f>VLOOKUP($A30,'Occupancy Raw Data'!$B$8:$BE$45,'Occupancy Raw Data'!AW$3,FALSE)</f>
        <v>-1.11772048060142</v>
      </c>
      <c r="Q30" s="48">
        <f>VLOOKUP($A30,'Occupancy Raw Data'!$B$8:$BE$45,'Occupancy Raw Data'!AX$3,FALSE)</f>
        <v>0.60430181016935003</v>
      </c>
      <c r="R30" s="49">
        <f>VLOOKUP($A30,'Occupancy Raw Data'!$B$8:$BE$45,'Occupancy Raw Data'!AY$3,FALSE)</f>
        <v>-0.188262136605612</v>
      </c>
      <c r="S30" s="48">
        <f>VLOOKUP($A30,'Occupancy Raw Data'!$B$8:$BE$45,'Occupancy Raw Data'!BA$3,FALSE)</f>
        <v>-0.87702136639307604</v>
      </c>
      <c r="T30" s="48">
        <f>VLOOKUP($A30,'Occupancy Raw Data'!$B$8:$BE$45,'Occupancy Raw Data'!BB$3,FALSE)</f>
        <v>-2.1299879984821501</v>
      </c>
      <c r="U30" s="49">
        <f>VLOOKUP($A30,'Occupancy Raw Data'!$B$8:$BE$45,'Occupancy Raw Data'!BC$3,FALSE)</f>
        <v>-1.49462397209536</v>
      </c>
      <c r="V30" s="50">
        <f>VLOOKUP($A30,'Occupancy Raw Data'!$B$8:$BE$45,'Occupancy Raw Data'!BE$3,FALSE)</f>
        <v>-0.62593414630654998</v>
      </c>
      <c r="X30" s="51">
        <f>VLOOKUP($A30,'ADR Raw Data'!$B$6:$BE$43,'ADR Raw Data'!AG$1,FALSE)</f>
        <v>103.782939729238</v>
      </c>
      <c r="Y30" s="52">
        <f>VLOOKUP($A30,'ADR Raw Data'!$B$6:$BE$43,'ADR Raw Data'!AH$1,FALSE)</f>
        <v>107.178719058334</v>
      </c>
      <c r="Z30" s="52">
        <f>VLOOKUP($A30,'ADR Raw Data'!$B$6:$BE$43,'ADR Raw Data'!AI$1,FALSE)</f>
        <v>109.178360968409</v>
      </c>
      <c r="AA30" s="52">
        <f>VLOOKUP($A30,'ADR Raw Data'!$B$6:$BE$43,'ADR Raw Data'!AJ$1,FALSE)</f>
        <v>109.343587408132</v>
      </c>
      <c r="AB30" s="52">
        <f>VLOOKUP($A30,'ADR Raw Data'!$B$6:$BE$43,'ADR Raw Data'!AK$1,FALSE)</f>
        <v>116.306464094955</v>
      </c>
      <c r="AC30" s="53">
        <f>VLOOKUP($A30,'ADR Raw Data'!$B$6:$BE$43,'ADR Raw Data'!AL$1,FALSE)</f>
        <v>109.547819298337</v>
      </c>
      <c r="AD30" s="52">
        <f>VLOOKUP($A30,'ADR Raw Data'!$B$6:$BE$43,'ADR Raw Data'!AN$1,FALSE)</f>
        <v>142.14355722495799</v>
      </c>
      <c r="AE30" s="52">
        <f>VLOOKUP($A30,'ADR Raw Data'!$B$6:$BE$43,'ADR Raw Data'!AO$1,FALSE)</f>
        <v>142.58466119131401</v>
      </c>
      <c r="AF30" s="53">
        <f>VLOOKUP($A30,'ADR Raw Data'!$B$6:$BE$43,'ADR Raw Data'!AP$1,FALSE)</f>
        <v>142.360256747612</v>
      </c>
      <c r="AG30" s="54">
        <f>VLOOKUP($A30,'ADR Raw Data'!$B$6:$BE$43,'ADR Raw Data'!AR$1,FALSE)</f>
        <v>120.246291515729</v>
      </c>
      <c r="AH30" s="65"/>
      <c r="AI30" s="47">
        <f>VLOOKUP($A30,'ADR Raw Data'!$B$6:$BE$43,'ADR Raw Data'!AT$1,FALSE)</f>
        <v>-0.51823803141757896</v>
      </c>
      <c r="AJ30" s="48">
        <f>VLOOKUP($A30,'ADR Raw Data'!$B$6:$BE$43,'ADR Raw Data'!AU$1,FALSE)</f>
        <v>0.76575528902270495</v>
      </c>
      <c r="AK30" s="48">
        <f>VLOOKUP($A30,'ADR Raw Data'!$B$6:$BE$43,'ADR Raw Data'!AV$1,FALSE)</f>
        <v>0.60595753895473703</v>
      </c>
      <c r="AL30" s="48">
        <f>VLOOKUP($A30,'ADR Raw Data'!$B$6:$BE$43,'ADR Raw Data'!AW$1,FALSE)</f>
        <v>1.1287765904375899</v>
      </c>
      <c r="AM30" s="48">
        <f>VLOOKUP($A30,'ADR Raw Data'!$B$6:$BE$43,'ADR Raw Data'!AX$1,FALSE)</f>
        <v>1.6526980416497301</v>
      </c>
      <c r="AN30" s="49">
        <f>VLOOKUP($A30,'ADR Raw Data'!$B$6:$BE$43,'ADR Raw Data'!AY$1,FALSE)</f>
        <v>0.83596049182416798</v>
      </c>
      <c r="AO30" s="48">
        <f>VLOOKUP($A30,'ADR Raw Data'!$B$6:$BE$43,'ADR Raw Data'!BA$1,FALSE)</f>
        <v>-2.50544103277636E-2</v>
      </c>
      <c r="AP30" s="48">
        <f>VLOOKUP($A30,'ADR Raw Data'!$B$6:$BE$43,'ADR Raw Data'!BB$1,FALSE)</f>
        <v>-0.120385023805315</v>
      </c>
      <c r="AQ30" s="49">
        <f>VLOOKUP($A30,'ADR Raw Data'!$B$6:$BE$43,'ADR Raw Data'!BC$1,FALSE)</f>
        <v>-7.3626849975235206E-2</v>
      </c>
      <c r="AR30" s="50">
        <f>VLOOKUP($A30,'ADR Raw Data'!$B$6:$BE$43,'ADR Raw Data'!BE$1,FALSE)</f>
        <v>0.38895294793587298</v>
      </c>
      <c r="AT30" s="51">
        <f>VLOOKUP($A30,'RevPAR Raw Data'!$B$6:$BE$43,'RevPAR Raw Data'!AG$1,FALSE)</f>
        <v>46.571067489769</v>
      </c>
      <c r="AU30" s="52">
        <f>VLOOKUP($A30,'RevPAR Raw Data'!$B$6:$BE$43,'RevPAR Raw Data'!AH$1,FALSE)</f>
        <v>60.699933798130402</v>
      </c>
      <c r="AV30" s="52">
        <f>VLOOKUP($A30,'RevPAR Raw Data'!$B$6:$BE$43,'RevPAR Raw Data'!AI$1,FALSE)</f>
        <v>65.689978432491898</v>
      </c>
      <c r="AW30" s="52">
        <f>VLOOKUP($A30,'RevPAR Raw Data'!$B$6:$BE$43,'RevPAR Raw Data'!AJ$1,FALSE)</f>
        <v>66.320947471007798</v>
      </c>
      <c r="AX30" s="52">
        <f>VLOOKUP($A30,'RevPAR Raw Data'!$B$6:$BE$43,'RevPAR Raw Data'!AK$1,FALSE)</f>
        <v>73.459079286542206</v>
      </c>
      <c r="AY30" s="53">
        <f>VLOOKUP($A30,'RevPAR Raw Data'!$B$6:$BE$43,'RevPAR Raw Data'!AL$1,FALSE)</f>
        <v>62.555667762854199</v>
      </c>
      <c r="AZ30" s="52">
        <f>VLOOKUP($A30,'RevPAR Raw Data'!$B$6:$BE$43,'RevPAR Raw Data'!AN$1,FALSE)</f>
        <v>99.839600424430103</v>
      </c>
      <c r="BA30" s="52">
        <f>VLOOKUP($A30,'RevPAR Raw Data'!$B$6:$BE$43,'RevPAR Raw Data'!AO$1,FALSE)</f>
        <v>96.710797478792898</v>
      </c>
      <c r="BB30" s="53">
        <f>VLOOKUP($A30,'RevPAR Raw Data'!$B$6:$BE$43,'RevPAR Raw Data'!AP$1,FALSE)</f>
        <v>98.2751989516115</v>
      </c>
      <c r="BC30" s="54">
        <f>VLOOKUP($A30,'RevPAR Raw Data'!$B$6:$BE$43,'RevPAR Raw Data'!AR$1,FALSE)</f>
        <v>72.764654285521203</v>
      </c>
      <c r="BE30" s="47">
        <f>VLOOKUP($A30,'RevPAR Raw Data'!$B$6:$BE$43,'RevPAR Raw Data'!AT$1,FALSE)</f>
        <v>-1.4672651888966499</v>
      </c>
      <c r="BF30" s="48">
        <f>VLOOKUP($A30,'RevPAR Raw Data'!$B$6:$BE$43,'RevPAR Raw Data'!AU$1,FALSE)</f>
        <v>1.2704773145235799</v>
      </c>
      <c r="BG30" s="48">
        <f>VLOOKUP($A30,'RevPAR Raw Data'!$B$6:$BE$43,'RevPAR Raw Data'!AV$1,FALSE)</f>
        <v>0.42080169038613002</v>
      </c>
      <c r="BH30" s="48">
        <f>VLOOKUP($A30,'RevPAR Raw Data'!$B$6:$BE$43,'RevPAR Raw Data'!AW$1,FALSE)</f>
        <v>-1.5604572953908701E-3</v>
      </c>
      <c r="BI30" s="48">
        <f>VLOOKUP($A30,'RevPAR Raw Data'!$B$6:$BE$43,'RevPAR Raw Data'!AX$1,FALSE)</f>
        <v>2.26698713600141</v>
      </c>
      <c r="BJ30" s="49">
        <f>VLOOKUP($A30,'RevPAR Raw Data'!$B$6:$BE$43,'RevPAR Raw Data'!AY$1,FALSE)</f>
        <v>0.64612455813546799</v>
      </c>
      <c r="BK30" s="48">
        <f>VLOOKUP($A30,'RevPAR Raw Data'!$B$6:$BE$43,'RevPAR Raw Data'!BA$1,FALSE)</f>
        <v>-0.90185604418904197</v>
      </c>
      <c r="BL30" s="48">
        <f>VLOOKUP($A30,'RevPAR Raw Data'!$B$6:$BE$43,'RevPAR Raw Data'!BB$1,FALSE)</f>
        <v>-2.2478088357284398</v>
      </c>
      <c r="BM30" s="49">
        <f>VLOOKUP($A30,'RevPAR Raw Data'!$B$6:$BE$43,'RevPAR Raw Data'!BC$1,FALSE)</f>
        <v>-1.5671503775209701</v>
      </c>
      <c r="BN30" s="50">
        <f>VLOOKUP($A30,'RevPAR Raw Data'!$B$6:$BE$43,'RevPAR Raw Data'!BE$1,FALSE)</f>
        <v>-0.23941578768487301</v>
      </c>
    </row>
    <row r="31" spans="1:66" x14ac:dyDescent="0.25">
      <c r="A31" s="63" t="s">
        <v>70</v>
      </c>
      <c r="B31" s="47">
        <f>VLOOKUP($A31,'Occupancy Raw Data'!$B$8:$BE$45,'Occupancy Raw Data'!AG$3,FALSE)</f>
        <v>44.070266953053</v>
      </c>
      <c r="C31" s="48">
        <f>VLOOKUP($A31,'Occupancy Raw Data'!$B$8:$BE$45,'Occupancy Raw Data'!AH$3,FALSE)</f>
        <v>55.654561401278698</v>
      </c>
      <c r="D31" s="48">
        <f>VLOOKUP($A31,'Occupancy Raw Data'!$B$8:$BE$45,'Occupancy Raw Data'!AI$3,FALSE)</f>
        <v>58.735747607123301</v>
      </c>
      <c r="E31" s="48">
        <f>VLOOKUP($A31,'Occupancy Raw Data'!$B$8:$BE$45,'Occupancy Raw Data'!AJ$3,FALSE)</f>
        <v>58.631516060555903</v>
      </c>
      <c r="F31" s="48">
        <f>VLOOKUP($A31,'Occupancy Raw Data'!$B$8:$BE$45,'Occupancy Raw Data'!AK$3,FALSE)</f>
        <v>59.333172325253202</v>
      </c>
      <c r="G31" s="49">
        <f>VLOOKUP($A31,'Occupancy Raw Data'!$B$8:$BE$45,'Occupancy Raw Data'!AL$3,FALSE)</f>
        <v>55.298040213794799</v>
      </c>
      <c r="H31" s="48">
        <f>VLOOKUP($A31,'Occupancy Raw Data'!$B$8:$BE$45,'Occupancy Raw Data'!AN$3,FALSE)</f>
        <v>65.635367543313194</v>
      </c>
      <c r="I31" s="48">
        <f>VLOOKUP($A31,'Occupancy Raw Data'!$B$8:$BE$45,'Occupancy Raw Data'!AO$3,FALSE)</f>
        <v>64.112570070292705</v>
      </c>
      <c r="J31" s="49">
        <f>VLOOKUP($A31,'Occupancy Raw Data'!$B$8:$BE$45,'Occupancy Raw Data'!AP$3,FALSE)</f>
        <v>64.873968806803006</v>
      </c>
      <c r="K31" s="50">
        <f>VLOOKUP($A31,'Occupancy Raw Data'!$B$8:$BE$45,'Occupancy Raw Data'!AR$3,FALSE)</f>
        <v>58.036282217642402</v>
      </c>
      <c r="M31" s="47">
        <f>VLOOKUP($A31,'Occupancy Raw Data'!$B$8:$BE$45,'Occupancy Raw Data'!AT$3,FALSE)</f>
        <v>0.73441540231650504</v>
      </c>
      <c r="N31" s="48">
        <f>VLOOKUP($A31,'Occupancy Raw Data'!$B$8:$BE$45,'Occupancy Raw Data'!AU$3,FALSE)</f>
        <v>1.67921087853443</v>
      </c>
      <c r="O31" s="48">
        <f>VLOOKUP($A31,'Occupancy Raw Data'!$B$8:$BE$45,'Occupancy Raw Data'!AV$3,FALSE)</f>
        <v>1.2545580012420501</v>
      </c>
      <c r="P31" s="48">
        <f>VLOOKUP($A31,'Occupancy Raw Data'!$B$8:$BE$45,'Occupancy Raw Data'!AW$3,FALSE)</f>
        <v>-0.80641806463635102</v>
      </c>
      <c r="Q31" s="48">
        <f>VLOOKUP($A31,'Occupancy Raw Data'!$B$8:$BE$45,'Occupancy Raw Data'!AX$3,FALSE)</f>
        <v>0.87933688105732799</v>
      </c>
      <c r="R31" s="49">
        <f>VLOOKUP($A31,'Occupancy Raw Data'!$B$8:$BE$45,'Occupancy Raw Data'!AY$3,FALSE)</f>
        <v>0.75565225730791796</v>
      </c>
      <c r="S31" s="48">
        <f>VLOOKUP($A31,'Occupancy Raw Data'!$B$8:$BE$45,'Occupancy Raw Data'!BA$3,FALSE)</f>
        <v>-1.89921132517338</v>
      </c>
      <c r="T31" s="48">
        <f>VLOOKUP($A31,'Occupancy Raw Data'!$B$8:$BE$45,'Occupancy Raw Data'!BB$3,FALSE)</f>
        <v>-2.9986334503757499</v>
      </c>
      <c r="U31" s="49">
        <f>VLOOKUP($A31,'Occupancy Raw Data'!$B$8:$BE$45,'Occupancy Raw Data'!BC$3,FALSE)</f>
        <v>-2.4442079027710601</v>
      </c>
      <c r="V31" s="50">
        <f>VLOOKUP($A31,'Occupancy Raw Data'!$B$8:$BE$45,'Occupancy Raw Data'!BE$3,FALSE)</f>
        <v>-0.29934088329859598</v>
      </c>
      <c r="X31" s="51">
        <f>VLOOKUP($A31,'ADR Raw Data'!$B$6:$BE$43,'ADR Raw Data'!AG$1,FALSE)</f>
        <v>103.03884102117701</v>
      </c>
      <c r="Y31" s="52">
        <f>VLOOKUP($A31,'ADR Raw Data'!$B$6:$BE$43,'ADR Raw Data'!AH$1,FALSE)</f>
        <v>105.40197903343601</v>
      </c>
      <c r="Z31" s="52">
        <f>VLOOKUP($A31,'ADR Raw Data'!$B$6:$BE$43,'ADR Raw Data'!AI$1,FALSE)</f>
        <v>107.11185768698</v>
      </c>
      <c r="AA31" s="52">
        <f>VLOOKUP($A31,'ADR Raw Data'!$B$6:$BE$43,'ADR Raw Data'!AJ$1,FALSE)</f>
        <v>107.306431296882</v>
      </c>
      <c r="AB31" s="52">
        <f>VLOOKUP($A31,'ADR Raw Data'!$B$6:$BE$43,'ADR Raw Data'!AK$1,FALSE)</f>
        <v>111.095375980119</v>
      </c>
      <c r="AC31" s="53">
        <f>VLOOKUP($A31,'ADR Raw Data'!$B$6:$BE$43,'ADR Raw Data'!AL$1,FALSE)</f>
        <v>107.018218359062</v>
      </c>
      <c r="AD31" s="52">
        <f>VLOOKUP($A31,'ADR Raw Data'!$B$6:$BE$43,'ADR Raw Data'!AN$1,FALSE)</f>
        <v>128.55000058099</v>
      </c>
      <c r="AE31" s="52">
        <f>VLOOKUP($A31,'ADR Raw Data'!$B$6:$BE$43,'ADR Raw Data'!AO$1,FALSE)</f>
        <v>129.75030750624501</v>
      </c>
      <c r="AF31" s="53">
        <f>VLOOKUP($A31,'ADR Raw Data'!$B$6:$BE$43,'ADR Raw Data'!AP$1,FALSE)</f>
        <v>129.14311029253199</v>
      </c>
      <c r="AG31" s="54">
        <f>VLOOKUP($A31,'ADR Raw Data'!$B$6:$BE$43,'ADR Raw Data'!AR$1,FALSE)</f>
        <v>114.090230068265</v>
      </c>
      <c r="AH31" s="65"/>
      <c r="AI31" s="47">
        <f>VLOOKUP($A31,'ADR Raw Data'!$B$6:$BE$43,'ADR Raw Data'!AT$1,FALSE)</f>
        <v>-0.54455118916988299</v>
      </c>
      <c r="AJ31" s="48">
        <f>VLOOKUP($A31,'ADR Raw Data'!$B$6:$BE$43,'ADR Raw Data'!AU$1,FALSE)</f>
        <v>0.59436991779606196</v>
      </c>
      <c r="AK31" s="48">
        <f>VLOOKUP($A31,'ADR Raw Data'!$B$6:$BE$43,'ADR Raw Data'!AV$1,FALSE)</f>
        <v>1.3224085224914801</v>
      </c>
      <c r="AL31" s="48">
        <f>VLOOKUP($A31,'ADR Raw Data'!$B$6:$BE$43,'ADR Raw Data'!AW$1,FALSE)</f>
        <v>1.95851198158645</v>
      </c>
      <c r="AM31" s="48">
        <f>VLOOKUP($A31,'ADR Raw Data'!$B$6:$BE$43,'ADR Raw Data'!AX$1,FALSE)</f>
        <v>1.78645855427832</v>
      </c>
      <c r="AN31" s="49">
        <f>VLOOKUP($A31,'ADR Raw Data'!$B$6:$BE$43,'ADR Raw Data'!AY$1,FALSE)</f>
        <v>1.1270795731199701</v>
      </c>
      <c r="AO31" s="48">
        <f>VLOOKUP($A31,'ADR Raw Data'!$B$6:$BE$43,'ADR Raw Data'!BA$1,FALSE)</f>
        <v>-1.67960559613032</v>
      </c>
      <c r="AP31" s="48">
        <f>VLOOKUP($A31,'ADR Raw Data'!$B$6:$BE$43,'ADR Raw Data'!BB$1,FALSE)</f>
        <v>-2.0576695618757701</v>
      </c>
      <c r="AQ31" s="49">
        <f>VLOOKUP($A31,'ADR Raw Data'!$B$6:$BE$43,'ADR Raw Data'!BC$1,FALSE)</f>
        <v>-1.8727701258376299</v>
      </c>
      <c r="AR31" s="50">
        <f>VLOOKUP($A31,'ADR Raw Data'!$B$6:$BE$43,'ADR Raw Data'!BE$1,FALSE)</f>
        <v>-0.15029607395210901</v>
      </c>
      <c r="AT31" s="51">
        <f>VLOOKUP($A31,'RevPAR Raw Data'!$B$6:$BE$43,'RevPAR Raw Data'!AG$1,FALSE)</f>
        <v>45.409492303364999</v>
      </c>
      <c r="AU31" s="52">
        <f>VLOOKUP($A31,'RevPAR Raw Data'!$B$6:$BE$43,'RevPAR Raw Data'!AH$1,FALSE)</f>
        <v>58.661009139327</v>
      </c>
      <c r="AV31" s="52">
        <f>VLOOKUP($A31,'RevPAR Raw Data'!$B$6:$BE$43,'RevPAR Raw Data'!AI$1,FALSE)</f>
        <v>62.912950388326003</v>
      </c>
      <c r="AW31" s="52">
        <f>VLOOKUP($A31,'RevPAR Raw Data'!$B$6:$BE$43,'RevPAR Raw Data'!AJ$1,FALSE)</f>
        <v>62.915387499841103</v>
      </c>
      <c r="AX31" s="52">
        <f>VLOOKUP($A31,'RevPAR Raw Data'!$B$6:$BE$43,'RevPAR Raw Data'!AK$1,FALSE)</f>
        <v>65.916410875672099</v>
      </c>
      <c r="AY31" s="53">
        <f>VLOOKUP($A31,'RevPAR Raw Data'!$B$6:$BE$43,'RevPAR Raw Data'!AL$1,FALSE)</f>
        <v>59.178977424280902</v>
      </c>
      <c r="AZ31" s="52">
        <f>VLOOKUP($A31,'RevPAR Raw Data'!$B$6:$BE$43,'RevPAR Raw Data'!AN$1,FALSE)</f>
        <v>84.374265358264097</v>
      </c>
      <c r="BA31" s="52">
        <f>VLOOKUP($A31,'RevPAR Raw Data'!$B$6:$BE$43,'RevPAR Raw Data'!AO$1,FALSE)</f>
        <v>83.186256816361805</v>
      </c>
      <c r="BB31" s="53">
        <f>VLOOKUP($A31,'RevPAR Raw Data'!$B$6:$BE$43,'RevPAR Raw Data'!AP$1,FALSE)</f>
        <v>83.780261087312894</v>
      </c>
      <c r="BC31" s="54">
        <f>VLOOKUP($A31,'RevPAR Raw Data'!$B$6:$BE$43,'RevPAR Raw Data'!AR$1,FALSE)</f>
        <v>66.213727905176199</v>
      </c>
      <c r="BE31" s="47">
        <f>VLOOKUP($A31,'RevPAR Raw Data'!$B$6:$BE$43,'RevPAR Raw Data'!AT$1,FALSE)</f>
        <v>0.18586494533986</v>
      </c>
      <c r="BF31" s="48">
        <f>VLOOKUP($A31,'RevPAR Raw Data'!$B$6:$BE$43,'RevPAR Raw Data'!AU$1,FALSE)</f>
        <v>2.2835615206488602</v>
      </c>
      <c r="BG31" s="48">
        <f>VLOOKUP($A31,'RevPAR Raw Data'!$B$6:$BE$43,'RevPAR Raw Data'!AV$1,FALSE)</f>
        <v>2.5935569056615599</v>
      </c>
      <c r="BH31" s="48">
        <f>VLOOKUP($A31,'RevPAR Raw Data'!$B$6:$BE$43,'RevPAR Raw Data'!AW$1,FALSE)</f>
        <v>1.13630012253252</v>
      </c>
      <c r="BI31" s="48">
        <f>VLOOKUP($A31,'RevPAR Raw Data'!$B$6:$BE$43,'RevPAR Raw Data'!AX$1,FALSE)</f>
        <v>2.68150442426822</v>
      </c>
      <c r="BJ31" s="49">
        <f>VLOOKUP($A31,'RevPAR Raw Data'!$B$6:$BE$43,'RevPAR Raw Data'!AY$1,FALSE)</f>
        <v>1.89124863266383</v>
      </c>
      <c r="BK31" s="48">
        <f>VLOOKUP($A31,'RevPAR Raw Data'!$B$6:$BE$43,'RevPAR Raw Data'!BA$1,FALSE)</f>
        <v>-3.5469176616037501</v>
      </c>
      <c r="BL31" s="48">
        <f>VLOOKUP($A31,'RevPAR Raw Data'!$B$6:$BE$43,'RevPAR Raw Data'!BB$1,FALSE)</f>
        <v>-4.9946010444709197</v>
      </c>
      <c r="BM31" s="49">
        <f>VLOOKUP($A31,'RevPAR Raw Data'!$B$6:$BE$43,'RevPAR Raw Data'!BC$1,FALSE)</f>
        <v>-4.2712036331922398</v>
      </c>
      <c r="BN31" s="50">
        <f>VLOOKUP($A31,'RevPAR Raw Data'!$B$6:$BE$43,'RevPAR Raw Data'!BE$1,FALSE)</f>
        <v>-0.44918705965537498</v>
      </c>
    </row>
    <row r="32" spans="1:66" x14ac:dyDescent="0.25">
      <c r="A32" s="63" t="s">
        <v>52</v>
      </c>
      <c r="B32" s="47">
        <f>VLOOKUP($A32,'Occupancy Raw Data'!$B$8:$BE$45,'Occupancy Raw Data'!AG$3,FALSE)</f>
        <v>39.703065134099603</v>
      </c>
      <c r="C32" s="48">
        <f>VLOOKUP($A32,'Occupancy Raw Data'!$B$8:$BE$45,'Occupancy Raw Data'!AH$3,FALSE)</f>
        <v>57.447318007662801</v>
      </c>
      <c r="D32" s="48">
        <f>VLOOKUP($A32,'Occupancy Raw Data'!$B$8:$BE$45,'Occupancy Raw Data'!AI$3,FALSE)</f>
        <v>63.801085568326897</v>
      </c>
      <c r="E32" s="48">
        <f>VLOOKUP($A32,'Occupancy Raw Data'!$B$8:$BE$45,'Occupancy Raw Data'!AJ$3,FALSE)</f>
        <v>63.809067688378001</v>
      </c>
      <c r="F32" s="48">
        <f>VLOOKUP($A32,'Occupancy Raw Data'!$B$8:$BE$45,'Occupancy Raw Data'!AK$3,FALSE)</f>
        <v>63.106641123882497</v>
      </c>
      <c r="G32" s="49">
        <f>VLOOKUP($A32,'Occupancy Raw Data'!$B$8:$BE$45,'Occupancy Raw Data'!AL$3,FALSE)</f>
        <v>57.573435504469899</v>
      </c>
      <c r="H32" s="48">
        <f>VLOOKUP($A32,'Occupancy Raw Data'!$B$8:$BE$45,'Occupancy Raw Data'!AN$3,FALSE)</f>
        <v>67.329182630906701</v>
      </c>
      <c r="I32" s="48">
        <f>VLOOKUP($A32,'Occupancy Raw Data'!$B$8:$BE$45,'Occupancy Raw Data'!AO$3,FALSE)</f>
        <v>60.344827586206797</v>
      </c>
      <c r="J32" s="49">
        <f>VLOOKUP($A32,'Occupancy Raw Data'!$B$8:$BE$45,'Occupancy Raw Data'!AP$3,FALSE)</f>
        <v>63.837005108556802</v>
      </c>
      <c r="K32" s="50">
        <f>VLOOKUP($A32,'Occupancy Raw Data'!$B$8:$BE$45,'Occupancy Raw Data'!AR$3,FALSE)</f>
        <v>59.363026819923299</v>
      </c>
      <c r="M32" s="47">
        <f>VLOOKUP($A32,'Occupancy Raw Data'!$B$8:$BE$45,'Occupancy Raw Data'!AT$3,FALSE)</f>
        <v>-2.3099718709839698</v>
      </c>
      <c r="N32" s="48">
        <f>VLOOKUP($A32,'Occupancy Raw Data'!$B$8:$BE$45,'Occupancy Raw Data'!AU$3,FALSE)</f>
        <v>1.3094478958335301</v>
      </c>
      <c r="O32" s="48">
        <f>VLOOKUP($A32,'Occupancy Raw Data'!$B$8:$BE$45,'Occupancy Raw Data'!AV$3,FALSE)</f>
        <v>1.3155121905007701</v>
      </c>
      <c r="P32" s="48">
        <f>VLOOKUP($A32,'Occupancy Raw Data'!$B$8:$BE$45,'Occupancy Raw Data'!AW$3,FALSE)</f>
        <v>2.0102291162436701</v>
      </c>
      <c r="Q32" s="48">
        <f>VLOOKUP($A32,'Occupancy Raw Data'!$B$8:$BE$45,'Occupancy Raw Data'!AX$3,FALSE)</f>
        <v>-0.215249533044473</v>
      </c>
      <c r="R32" s="49">
        <f>VLOOKUP($A32,'Occupancy Raw Data'!$B$8:$BE$45,'Occupancy Raw Data'!AY$3,FALSE)</f>
        <v>0.61283958938641103</v>
      </c>
      <c r="S32" s="48">
        <f>VLOOKUP($A32,'Occupancy Raw Data'!$B$8:$BE$45,'Occupancy Raw Data'!BA$3,FALSE)</f>
        <v>-2.57043902082372</v>
      </c>
      <c r="T32" s="48">
        <f>VLOOKUP($A32,'Occupancy Raw Data'!$B$8:$BE$45,'Occupancy Raw Data'!BB$3,FALSE)</f>
        <v>-7.8018340022851698</v>
      </c>
      <c r="U32" s="49">
        <f>VLOOKUP($A32,'Occupancy Raw Data'!$B$8:$BE$45,'Occupancy Raw Data'!BC$3,FALSE)</f>
        <v>-5.1150997394599802</v>
      </c>
      <c r="V32" s="50">
        <f>VLOOKUP($A32,'Occupancy Raw Data'!$B$8:$BE$45,'Occupancy Raw Data'!BE$3,FALSE)</f>
        <v>-1.2193135312843599</v>
      </c>
      <c r="X32" s="51">
        <f>VLOOKUP($A32,'ADR Raw Data'!$B$6:$BE$43,'ADR Raw Data'!AG$1,FALSE)</f>
        <v>96.260914756735005</v>
      </c>
      <c r="Y32" s="52">
        <f>VLOOKUP($A32,'ADR Raw Data'!$B$6:$BE$43,'ADR Raw Data'!AH$1,FALSE)</f>
        <v>102.580102820619</v>
      </c>
      <c r="Z32" s="52">
        <f>VLOOKUP($A32,'ADR Raw Data'!$B$6:$BE$43,'ADR Raw Data'!AI$1,FALSE)</f>
        <v>106.38276617039899</v>
      </c>
      <c r="AA32" s="52">
        <f>VLOOKUP($A32,'ADR Raw Data'!$B$6:$BE$43,'ADR Raw Data'!AJ$1,FALSE)</f>
        <v>106.810916937703</v>
      </c>
      <c r="AB32" s="52">
        <f>VLOOKUP($A32,'ADR Raw Data'!$B$6:$BE$43,'ADR Raw Data'!AK$1,FALSE)</f>
        <v>114.706147229951</v>
      </c>
      <c r="AC32" s="53">
        <f>VLOOKUP($A32,'ADR Raw Data'!$B$6:$BE$43,'ADR Raw Data'!AL$1,FALSE)</f>
        <v>106.14744648402799</v>
      </c>
      <c r="AD32" s="52">
        <f>VLOOKUP($A32,'ADR Raw Data'!$B$6:$BE$43,'ADR Raw Data'!AN$1,FALSE)</f>
        <v>133.87698399525701</v>
      </c>
      <c r="AE32" s="52">
        <f>VLOOKUP($A32,'ADR Raw Data'!$B$6:$BE$43,'ADR Raw Data'!AO$1,FALSE)</f>
        <v>131.07885582010499</v>
      </c>
      <c r="AF32" s="53">
        <f>VLOOKUP($A32,'ADR Raw Data'!$B$6:$BE$43,'ADR Raw Data'!AP$1,FALSE)</f>
        <v>132.55445514223101</v>
      </c>
      <c r="AG32" s="54">
        <f>VLOOKUP($A32,'ADR Raw Data'!$B$6:$BE$43,'ADR Raw Data'!AR$1,FALSE)</f>
        <v>114.260935092875</v>
      </c>
      <c r="AH32" s="65"/>
      <c r="AI32" s="47">
        <f>VLOOKUP($A32,'ADR Raw Data'!$B$6:$BE$43,'ADR Raw Data'!AT$1,FALSE)</f>
        <v>-2.9737938873384802</v>
      </c>
      <c r="AJ32" s="48">
        <f>VLOOKUP($A32,'ADR Raw Data'!$B$6:$BE$43,'ADR Raw Data'!AU$1,FALSE)</f>
        <v>-1.9395944150637301</v>
      </c>
      <c r="AK32" s="48">
        <f>VLOOKUP($A32,'ADR Raw Data'!$B$6:$BE$43,'ADR Raw Data'!AV$1,FALSE)</f>
        <v>-1.6120612382980499</v>
      </c>
      <c r="AL32" s="48">
        <f>VLOOKUP($A32,'ADR Raw Data'!$B$6:$BE$43,'ADR Raw Data'!AW$1,FALSE)</f>
        <v>-1.0359261295309301</v>
      </c>
      <c r="AM32" s="48">
        <f>VLOOKUP($A32,'ADR Raw Data'!$B$6:$BE$43,'ADR Raw Data'!AX$1,FALSE)</f>
        <v>-1.00970323770458</v>
      </c>
      <c r="AN32" s="49">
        <f>VLOOKUP($A32,'ADR Raw Data'!$B$6:$BE$43,'ADR Raw Data'!AY$1,FALSE)</f>
        <v>-1.56279517416659</v>
      </c>
      <c r="AO32" s="48">
        <f>VLOOKUP($A32,'ADR Raw Data'!$B$6:$BE$43,'ADR Raw Data'!BA$1,FALSE)</f>
        <v>-1.1766013660496699</v>
      </c>
      <c r="AP32" s="48">
        <f>VLOOKUP($A32,'ADR Raw Data'!$B$6:$BE$43,'ADR Raw Data'!BB$1,FALSE)</f>
        <v>-1.09094784242377</v>
      </c>
      <c r="AQ32" s="49">
        <f>VLOOKUP($A32,'ADR Raw Data'!$B$6:$BE$43,'ADR Raw Data'!BC$1,FALSE)</f>
        <v>-1.1066552197455899</v>
      </c>
      <c r="AR32" s="50">
        <f>VLOOKUP($A32,'ADR Raw Data'!$B$6:$BE$43,'ADR Raw Data'!BE$1,FALSE)</f>
        <v>-1.6811621898981</v>
      </c>
      <c r="AT32" s="51">
        <f>VLOOKUP($A32,'RevPAR Raw Data'!$B$6:$BE$43,'RevPAR Raw Data'!AG$1,FALSE)</f>
        <v>38.2185336845466</v>
      </c>
      <c r="AU32" s="52">
        <f>VLOOKUP($A32,'RevPAR Raw Data'!$B$6:$BE$43,'RevPAR Raw Data'!AH$1,FALSE)</f>
        <v>58.929517879948897</v>
      </c>
      <c r="AV32" s="52">
        <f>VLOOKUP($A32,'RevPAR Raw Data'!$B$6:$BE$43,'RevPAR Raw Data'!AI$1,FALSE)</f>
        <v>67.873359674329507</v>
      </c>
      <c r="AW32" s="52">
        <f>VLOOKUP($A32,'RevPAR Raw Data'!$B$6:$BE$43,'RevPAR Raw Data'!AJ$1,FALSE)</f>
        <v>68.155050287356303</v>
      </c>
      <c r="AX32" s="52">
        <f>VLOOKUP($A32,'RevPAR Raw Data'!$B$6:$BE$43,'RevPAR Raw Data'!AK$1,FALSE)</f>
        <v>72.387196679438006</v>
      </c>
      <c r="AY32" s="53">
        <f>VLOOKUP($A32,'RevPAR Raw Data'!$B$6:$BE$43,'RevPAR Raw Data'!AL$1,FALSE)</f>
        <v>61.112731641123801</v>
      </c>
      <c r="AZ32" s="52">
        <f>VLOOKUP($A32,'RevPAR Raw Data'!$B$6:$BE$43,'RevPAR Raw Data'!AN$1,FALSE)</f>
        <v>90.138279054916893</v>
      </c>
      <c r="BA32" s="52">
        <f>VLOOKUP($A32,'RevPAR Raw Data'!$B$6:$BE$43,'RevPAR Raw Data'!AO$1,FALSE)</f>
        <v>79.099309546615501</v>
      </c>
      <c r="BB32" s="53">
        <f>VLOOKUP($A32,'RevPAR Raw Data'!$B$6:$BE$43,'RevPAR Raw Data'!AP$1,FALSE)</f>
        <v>84.618794300766197</v>
      </c>
      <c r="BC32" s="54">
        <f>VLOOKUP($A32,'RevPAR Raw Data'!$B$6:$BE$43,'RevPAR Raw Data'!AR$1,FALSE)</f>
        <v>67.8287495438788</v>
      </c>
      <c r="BE32" s="47">
        <f>VLOOKUP($A32,'RevPAR Raw Data'!$B$6:$BE$43,'RevPAR Raw Data'!AT$1,FALSE)</f>
        <v>-5.2150719560238903</v>
      </c>
      <c r="BF32" s="48">
        <f>VLOOKUP($A32,'RevPAR Raw Data'!$B$6:$BE$43,'RevPAR Raw Data'!AU$1,FALSE)</f>
        <v>-0.655544497485959</v>
      </c>
      <c r="BG32" s="48">
        <f>VLOOKUP($A32,'RevPAR Raw Data'!$B$6:$BE$43,'RevPAR Raw Data'!AV$1,FALSE)</f>
        <v>-0.31775590990543501</v>
      </c>
      <c r="BH32" s="48">
        <f>VLOOKUP($A32,'RevPAR Raw Data'!$B$6:$BE$43,'RevPAR Raw Data'!AW$1,FALSE)</f>
        <v>0.95347849803412799</v>
      </c>
      <c r="BI32" s="48">
        <f>VLOOKUP($A32,'RevPAR Raw Data'!$B$6:$BE$43,'RevPAR Raw Data'!AX$1,FALSE)</f>
        <v>-1.22277938924476</v>
      </c>
      <c r="BJ32" s="49">
        <f>VLOOKUP($A32,'RevPAR Raw Data'!$B$6:$BE$43,'RevPAR Raw Data'!AY$1,FALSE)</f>
        <v>-0.95953301230849797</v>
      </c>
      <c r="BK32" s="48">
        <f>VLOOKUP($A32,'RevPAR Raw Data'!$B$6:$BE$43,'RevPAR Raw Data'!BA$1,FALSE)</f>
        <v>-3.7167965662409101</v>
      </c>
      <c r="BL32" s="48">
        <f>VLOOKUP($A32,'RevPAR Raw Data'!$B$6:$BE$43,'RevPAR Raw Data'!BB$1,FALSE)</f>
        <v>-8.8076679049915292</v>
      </c>
      <c r="BM32" s="49">
        <f>VLOOKUP($A32,'RevPAR Raw Data'!$B$6:$BE$43,'RevPAR Raw Data'!BC$1,FALSE)</f>
        <v>-6.1651484409436401</v>
      </c>
      <c r="BN32" s="50">
        <f>VLOOKUP($A32,'RevPAR Raw Data'!$B$6:$BE$43,'RevPAR Raw Data'!BE$1,FALSE)</f>
        <v>-2.8799770831182001</v>
      </c>
    </row>
    <row r="33" spans="1:66" x14ac:dyDescent="0.25">
      <c r="A33" s="63" t="s">
        <v>51</v>
      </c>
      <c r="B33" s="47">
        <f>VLOOKUP($A33,'Occupancy Raw Data'!$B$8:$BE$45,'Occupancy Raw Data'!AG$3,FALSE)</f>
        <v>45.454971857410797</v>
      </c>
      <c r="C33" s="48">
        <f>VLOOKUP($A33,'Occupancy Raw Data'!$B$8:$BE$45,'Occupancy Raw Data'!AH$3,FALSE)</f>
        <v>52.7973671838269</v>
      </c>
      <c r="D33" s="48">
        <f>VLOOKUP($A33,'Occupancy Raw Data'!$B$8:$BE$45,'Occupancy Raw Data'!AI$3,FALSE)</f>
        <v>54.433474377056797</v>
      </c>
      <c r="E33" s="48">
        <f>VLOOKUP($A33,'Occupancy Raw Data'!$B$8:$BE$45,'Occupancy Raw Data'!AJ$3,FALSE)</f>
        <v>56.713681241184702</v>
      </c>
      <c r="F33" s="48">
        <f>VLOOKUP($A33,'Occupancy Raw Data'!$B$8:$BE$45,'Occupancy Raw Data'!AK$3,FALSE)</f>
        <v>59.905970850963698</v>
      </c>
      <c r="G33" s="49">
        <f>VLOOKUP($A33,'Occupancy Raw Data'!$B$8:$BE$45,'Occupancy Raw Data'!AL$3,FALSE)</f>
        <v>53.857142857142797</v>
      </c>
      <c r="H33" s="48">
        <f>VLOOKUP($A33,'Occupancy Raw Data'!$B$8:$BE$45,'Occupancy Raw Data'!AN$3,FALSE)</f>
        <v>72.1344616831217</v>
      </c>
      <c r="I33" s="48">
        <f>VLOOKUP($A33,'Occupancy Raw Data'!$B$8:$BE$45,'Occupancy Raw Data'!AO$3,FALSE)</f>
        <v>69.750822755054003</v>
      </c>
      <c r="J33" s="49">
        <f>VLOOKUP($A33,'Occupancy Raw Data'!$B$8:$BE$45,'Occupancy Raw Data'!AP$3,FALSE)</f>
        <v>70.942642219087901</v>
      </c>
      <c r="K33" s="50">
        <f>VLOOKUP($A33,'Occupancy Raw Data'!$B$8:$BE$45,'Occupancy Raw Data'!AR$3,FALSE)</f>
        <v>58.737075332348503</v>
      </c>
      <c r="M33" s="47">
        <f>VLOOKUP($A33,'Occupancy Raw Data'!$B$8:$BE$45,'Occupancy Raw Data'!AT$3,FALSE)</f>
        <v>-3.0548114538648798</v>
      </c>
      <c r="N33" s="48">
        <f>VLOOKUP($A33,'Occupancy Raw Data'!$B$8:$BE$45,'Occupancy Raw Data'!AU$3,FALSE)</f>
        <v>-0.65651964779418204</v>
      </c>
      <c r="O33" s="48">
        <f>VLOOKUP($A33,'Occupancy Raw Data'!$B$8:$BE$45,'Occupancy Raw Data'!AV$3,FALSE)</f>
        <v>-3.22834747939664</v>
      </c>
      <c r="P33" s="48">
        <f>VLOOKUP($A33,'Occupancy Raw Data'!$B$8:$BE$45,'Occupancy Raw Data'!AW$3,FALSE)</f>
        <v>-3.5890539030817399</v>
      </c>
      <c r="Q33" s="48">
        <f>VLOOKUP($A33,'Occupancy Raw Data'!$B$8:$BE$45,'Occupancy Raw Data'!AX$3,FALSE)</f>
        <v>-1.8744997845396101</v>
      </c>
      <c r="R33" s="49">
        <f>VLOOKUP($A33,'Occupancy Raw Data'!$B$8:$BE$45,'Occupancy Raw Data'!AY$3,FALSE)</f>
        <v>-2.4886305274988598</v>
      </c>
      <c r="S33" s="48">
        <f>VLOOKUP($A33,'Occupancy Raw Data'!$B$8:$BE$45,'Occupancy Raw Data'!BA$3,FALSE)</f>
        <v>2.89413190757945</v>
      </c>
      <c r="T33" s="48">
        <f>VLOOKUP($A33,'Occupancy Raw Data'!$B$8:$BE$45,'Occupancy Raw Data'!BB$3,FALSE)</f>
        <v>0.59734045538677205</v>
      </c>
      <c r="U33" s="49">
        <f>VLOOKUP($A33,'Occupancy Raw Data'!$B$8:$BE$45,'Occupancy Raw Data'!BC$3,FALSE)</f>
        <v>1.75306218232373</v>
      </c>
      <c r="V33" s="50">
        <f>VLOOKUP($A33,'Occupancy Raw Data'!$B$8:$BE$45,'Occupancy Raw Data'!BE$3,FALSE)</f>
        <v>-1.0769665951873999</v>
      </c>
      <c r="X33" s="51">
        <f>VLOOKUP($A33,'ADR Raw Data'!$B$6:$BE$43,'ADR Raw Data'!AG$1,FALSE)</f>
        <v>97.139780208440797</v>
      </c>
      <c r="Y33" s="52">
        <f>VLOOKUP($A33,'ADR Raw Data'!$B$6:$BE$43,'ADR Raw Data'!AH$1,FALSE)</f>
        <v>99.136208370436293</v>
      </c>
      <c r="Z33" s="52">
        <f>VLOOKUP($A33,'ADR Raw Data'!$B$6:$BE$43,'ADR Raw Data'!AI$1,FALSE)</f>
        <v>98.841846605631304</v>
      </c>
      <c r="AA33" s="52">
        <f>VLOOKUP($A33,'ADR Raw Data'!$B$6:$BE$43,'ADR Raw Data'!AJ$1,FALSE)</f>
        <v>100.733395506921</v>
      </c>
      <c r="AB33" s="52">
        <f>VLOOKUP($A33,'ADR Raw Data'!$B$6:$BE$43,'ADR Raw Data'!AK$1,FALSE)</f>
        <v>105.34356772877</v>
      </c>
      <c r="AC33" s="53">
        <f>VLOOKUP($A33,'ADR Raw Data'!$B$6:$BE$43,'ADR Raw Data'!AL$1,FALSE)</f>
        <v>100.455584601423</v>
      </c>
      <c r="AD33" s="52">
        <f>VLOOKUP($A33,'ADR Raw Data'!$B$6:$BE$43,'ADR Raw Data'!AN$1,FALSE)</f>
        <v>149.07843381346501</v>
      </c>
      <c r="AE33" s="52">
        <f>VLOOKUP($A33,'ADR Raw Data'!$B$6:$BE$43,'ADR Raw Data'!AO$1,FALSE)</f>
        <v>154.03723779994601</v>
      </c>
      <c r="AF33" s="53">
        <f>VLOOKUP($A33,'ADR Raw Data'!$B$6:$BE$43,'ADR Raw Data'!AP$1,FALSE)</f>
        <v>151.51618244474599</v>
      </c>
      <c r="AG33" s="54">
        <f>VLOOKUP($A33,'ADR Raw Data'!$B$6:$BE$43,'ADR Raw Data'!AR$1,FALSE)</f>
        <v>118.069952905135</v>
      </c>
      <c r="AI33" s="47">
        <f>VLOOKUP($A33,'ADR Raw Data'!$B$6:$BE$43,'ADR Raw Data'!AT$1,FALSE)</f>
        <v>-3.4207764327650301</v>
      </c>
      <c r="AJ33" s="48">
        <f>VLOOKUP($A33,'ADR Raw Data'!$B$6:$BE$43,'ADR Raw Data'!AU$1,FALSE)</f>
        <v>-0.178378958773208</v>
      </c>
      <c r="AK33" s="48">
        <f>VLOOKUP($A33,'ADR Raw Data'!$B$6:$BE$43,'ADR Raw Data'!AV$1,FALSE)</f>
        <v>-1.10240712842768</v>
      </c>
      <c r="AL33" s="48">
        <f>VLOOKUP($A33,'ADR Raw Data'!$B$6:$BE$43,'ADR Raw Data'!AW$1,FALSE)</f>
        <v>1.8824551590815</v>
      </c>
      <c r="AM33" s="48">
        <f>VLOOKUP($A33,'ADR Raw Data'!$B$6:$BE$43,'ADR Raw Data'!AX$1,FALSE)</f>
        <v>-0.31459289429100401</v>
      </c>
      <c r="AN33" s="49">
        <f>VLOOKUP($A33,'ADR Raw Data'!$B$6:$BE$43,'ADR Raw Data'!AY$1,FALSE)</f>
        <v>-0.50895942945572603</v>
      </c>
      <c r="AO33" s="48">
        <f>VLOOKUP($A33,'ADR Raw Data'!$B$6:$BE$43,'ADR Raw Data'!BA$1,FALSE)</f>
        <v>3.0613699587546801</v>
      </c>
      <c r="AP33" s="48">
        <f>VLOOKUP($A33,'ADR Raw Data'!$B$6:$BE$43,'ADR Raw Data'!BB$1,FALSE)</f>
        <v>4.6801148528443202</v>
      </c>
      <c r="AQ33" s="49">
        <f>VLOOKUP($A33,'ADR Raw Data'!$B$6:$BE$43,'ADR Raw Data'!BC$1,FALSE)</f>
        <v>3.8524585173218502</v>
      </c>
      <c r="AR33" s="50">
        <f>VLOOKUP($A33,'ADR Raw Data'!$B$6:$BE$43,'ADR Raw Data'!BE$1,FALSE)</f>
        <v>1.73116391690163</v>
      </c>
      <c r="AT33" s="51">
        <f>VLOOKUP($A33,'RevPAR Raw Data'!$B$6:$BE$43,'RevPAR Raw Data'!AG$1,FALSE)</f>
        <v>44.154859756097501</v>
      </c>
      <c r="AU33" s="52">
        <f>VLOOKUP($A33,'RevPAR Raw Data'!$B$6:$BE$43,'RevPAR Raw Data'!AH$1,FALSE)</f>
        <v>52.341307945463001</v>
      </c>
      <c r="AV33" s="52">
        <f>VLOOKUP($A33,'RevPAR Raw Data'!$B$6:$BE$43,'RevPAR Raw Data'!AI$1,FALSE)</f>
        <v>53.803051245886202</v>
      </c>
      <c r="AW33" s="52">
        <f>VLOOKUP($A33,'RevPAR Raw Data'!$B$6:$BE$43,'RevPAR Raw Data'!AJ$1,FALSE)</f>
        <v>57.129616831217596</v>
      </c>
      <c r="AX33" s="52">
        <f>VLOOKUP($A33,'RevPAR Raw Data'!$B$6:$BE$43,'RevPAR Raw Data'!AK$1,FALSE)</f>
        <v>63.107086976962798</v>
      </c>
      <c r="AY33" s="53">
        <f>VLOOKUP($A33,'RevPAR Raw Data'!$B$6:$BE$43,'RevPAR Raw Data'!AL$1,FALSE)</f>
        <v>54.1025077067669</v>
      </c>
      <c r="AZ33" s="52">
        <f>VLOOKUP($A33,'RevPAR Raw Data'!$B$6:$BE$43,'RevPAR Raw Data'!AN$1,FALSE)</f>
        <v>107.53692571697199</v>
      </c>
      <c r="BA33" s="52">
        <f>VLOOKUP($A33,'RevPAR Raw Data'!$B$6:$BE$43,'RevPAR Raw Data'!AO$1,FALSE)</f>
        <v>107.44224071462099</v>
      </c>
      <c r="BB33" s="53">
        <f>VLOOKUP($A33,'RevPAR Raw Data'!$B$6:$BE$43,'RevPAR Raw Data'!AP$1,FALSE)</f>
        <v>107.489583215796</v>
      </c>
      <c r="BC33" s="54">
        <f>VLOOKUP($A33,'RevPAR Raw Data'!$B$6:$BE$43,'RevPAR Raw Data'!AR$1,FALSE)</f>
        <v>69.350837182758099</v>
      </c>
      <c r="BE33" s="47">
        <f>VLOOKUP($A33,'RevPAR Raw Data'!$B$6:$BE$43,'RevPAR Raw Data'!AT$1,FALSE)</f>
        <v>-6.3710896163506998</v>
      </c>
      <c r="BF33" s="48">
        <f>VLOOKUP($A33,'RevPAR Raw Data'!$B$6:$BE$43,'RevPAR Raw Data'!AU$1,FALSE)</f>
        <v>-0.83372751365551301</v>
      </c>
      <c r="BG33" s="48">
        <f>VLOOKUP($A33,'RevPAR Raw Data'!$B$6:$BE$43,'RevPAR Raw Data'!AV$1,FALSE)</f>
        <v>-4.2951650750810497</v>
      </c>
      <c r="BH33" s="48">
        <f>VLOOKUP($A33,'RevPAR Raw Data'!$B$6:$BE$43,'RevPAR Raw Data'!AW$1,FALSE)</f>
        <v>-1.7741610743610099</v>
      </c>
      <c r="BI33" s="48">
        <f>VLOOKUP($A33,'RevPAR Raw Data'!$B$6:$BE$43,'RevPAR Raw Data'!AX$1,FALSE)</f>
        <v>-2.1831956357049598</v>
      </c>
      <c r="BJ33" s="49">
        <f>VLOOKUP($A33,'RevPAR Raw Data'!$B$6:$BE$43,'RevPAR Raw Data'!AY$1,FALSE)</f>
        <v>-2.98492383722057</v>
      </c>
      <c r="BK33" s="48">
        <f>VLOOKUP($A33,'RevPAR Raw Data'!$B$6:$BE$43,'RevPAR Raw Data'!BA$1,FALSE)</f>
        <v>6.0441019511195</v>
      </c>
      <c r="BL33" s="48">
        <f>VLOOKUP($A33,'RevPAR Raw Data'!$B$6:$BE$43,'RevPAR Raw Data'!BB$1,FALSE)</f>
        <v>5.3054115276056999</v>
      </c>
      <c r="BM33" s="49">
        <f>VLOOKUP($A33,'RevPAR Raw Data'!$B$6:$BE$43,'RevPAR Raw Data'!BC$1,FALSE)</f>
        <v>5.6730566930024597</v>
      </c>
      <c r="BN33" s="50">
        <f>VLOOKUP($A33,'RevPAR Raw Data'!$B$6:$BE$43,'RevPAR Raw Data'!BE$1,FALSE)</f>
        <v>0.63555326462126605</v>
      </c>
    </row>
    <row r="34" spans="1:66" x14ac:dyDescent="0.25">
      <c r="A34" s="63" t="s">
        <v>50</v>
      </c>
      <c r="B34" s="47">
        <f>VLOOKUP($A34,'Occupancy Raw Data'!$B$8:$BE$45,'Occupancy Raw Data'!AG$3,FALSE)</f>
        <v>42.957619477006297</v>
      </c>
      <c r="C34" s="48">
        <f>VLOOKUP($A34,'Occupancy Raw Data'!$B$8:$BE$45,'Occupancy Raw Data'!AH$3,FALSE)</f>
        <v>52.957619477006297</v>
      </c>
      <c r="D34" s="48">
        <f>VLOOKUP($A34,'Occupancy Raw Data'!$B$8:$BE$45,'Occupancy Raw Data'!AI$3,FALSE)</f>
        <v>56.379621280432801</v>
      </c>
      <c r="E34" s="48">
        <f>VLOOKUP($A34,'Occupancy Raw Data'!$B$8:$BE$45,'Occupancy Raw Data'!AJ$3,FALSE)</f>
        <v>58.981064021641103</v>
      </c>
      <c r="F34" s="48">
        <f>VLOOKUP($A34,'Occupancy Raw Data'!$B$8:$BE$45,'Occupancy Raw Data'!AK$3,FALSE)</f>
        <v>65.284039675383198</v>
      </c>
      <c r="G34" s="49">
        <f>VLOOKUP($A34,'Occupancy Raw Data'!$B$8:$BE$45,'Occupancy Raw Data'!AL$3,FALSE)</f>
        <v>55.311992786293899</v>
      </c>
      <c r="H34" s="48">
        <f>VLOOKUP($A34,'Occupancy Raw Data'!$B$8:$BE$45,'Occupancy Raw Data'!AN$3,FALSE)</f>
        <v>72.475202885482403</v>
      </c>
      <c r="I34" s="48">
        <f>VLOOKUP($A34,'Occupancy Raw Data'!$B$8:$BE$45,'Occupancy Raw Data'!AO$3,FALSE)</f>
        <v>68.886384129846704</v>
      </c>
      <c r="J34" s="49">
        <f>VLOOKUP($A34,'Occupancy Raw Data'!$B$8:$BE$45,'Occupancy Raw Data'!AP$3,FALSE)</f>
        <v>70.680793507664504</v>
      </c>
      <c r="K34" s="50">
        <f>VLOOKUP($A34,'Occupancy Raw Data'!$B$8:$BE$45,'Occupancy Raw Data'!AR$3,FALSE)</f>
        <v>59.703078706685503</v>
      </c>
      <c r="M34" s="47">
        <f>VLOOKUP($A34,'Occupancy Raw Data'!$B$8:$BE$45,'Occupancy Raw Data'!AT$3,FALSE)</f>
        <v>-5.93297093870751</v>
      </c>
      <c r="N34" s="48">
        <f>VLOOKUP($A34,'Occupancy Raw Data'!$B$8:$BE$45,'Occupancy Raw Data'!AU$3,FALSE)</f>
        <v>-3.2614371800803501</v>
      </c>
      <c r="O34" s="48">
        <f>VLOOKUP($A34,'Occupancy Raw Data'!$B$8:$BE$45,'Occupancy Raw Data'!AV$3,FALSE)</f>
        <v>-4.5789691654118103</v>
      </c>
      <c r="P34" s="48">
        <f>VLOOKUP($A34,'Occupancy Raw Data'!$B$8:$BE$45,'Occupancy Raw Data'!AW$3,FALSE)</f>
        <v>-4.0317004116703004</v>
      </c>
      <c r="Q34" s="48">
        <f>VLOOKUP($A34,'Occupancy Raw Data'!$B$8:$BE$45,'Occupancy Raw Data'!AX$3,FALSE)</f>
        <v>-4.5908840860759597</v>
      </c>
      <c r="R34" s="49">
        <f>VLOOKUP($A34,'Occupancy Raw Data'!$B$8:$BE$45,'Occupancy Raw Data'!AY$3,FALSE)</f>
        <v>-4.4299893192275697</v>
      </c>
      <c r="S34" s="48">
        <f>VLOOKUP($A34,'Occupancy Raw Data'!$B$8:$BE$45,'Occupancy Raw Data'!BA$3,FALSE)</f>
        <v>-4.4116487632613302</v>
      </c>
      <c r="T34" s="48">
        <f>VLOOKUP($A34,'Occupancy Raw Data'!$B$8:$BE$45,'Occupancy Raw Data'!BB$3,FALSE)</f>
        <v>-5.7701240958631601</v>
      </c>
      <c r="U34" s="49">
        <f>VLOOKUP($A34,'Occupancy Raw Data'!$B$8:$BE$45,'Occupancy Raw Data'!BC$3,FALSE)</f>
        <v>-5.0785011377212301</v>
      </c>
      <c r="V34" s="50">
        <f>VLOOKUP($A34,'Occupancy Raw Data'!$B$8:$BE$45,'Occupancy Raw Data'!BE$3,FALSE)</f>
        <v>-4.6503373197190898</v>
      </c>
      <c r="X34" s="51">
        <f>VLOOKUP($A34,'ADR Raw Data'!$B$6:$BE$43,'ADR Raw Data'!AG$1,FALSE)</f>
        <v>96.453276658270298</v>
      </c>
      <c r="Y34" s="52">
        <f>VLOOKUP($A34,'ADR Raw Data'!$B$6:$BE$43,'ADR Raw Data'!AH$1,FALSE)</f>
        <v>97.106340030648695</v>
      </c>
      <c r="Z34" s="52">
        <f>VLOOKUP($A34,'ADR Raw Data'!$B$6:$BE$43,'ADR Raw Data'!AI$1,FALSE)</f>
        <v>98.172576569372197</v>
      </c>
      <c r="AA34" s="52">
        <f>VLOOKUP($A34,'ADR Raw Data'!$B$6:$BE$43,'ADR Raw Data'!AJ$1,FALSE)</f>
        <v>99.575343984100201</v>
      </c>
      <c r="AB34" s="52">
        <f>VLOOKUP($A34,'ADR Raw Data'!$B$6:$BE$43,'ADR Raw Data'!AK$1,FALSE)</f>
        <v>105.944527624309</v>
      </c>
      <c r="AC34" s="53">
        <f>VLOOKUP($A34,'ADR Raw Data'!$B$6:$BE$43,'ADR Raw Data'!AL$1,FALSE)</f>
        <v>99.835140770447097</v>
      </c>
      <c r="AD34" s="52">
        <f>VLOOKUP($A34,'ADR Raw Data'!$B$6:$BE$43,'ADR Raw Data'!AN$1,FALSE)</f>
        <v>120.133403421461</v>
      </c>
      <c r="AE34" s="52">
        <f>VLOOKUP($A34,'ADR Raw Data'!$B$6:$BE$43,'ADR Raw Data'!AO$1,FALSE)</f>
        <v>117.698862491</v>
      </c>
      <c r="AF34" s="53">
        <f>VLOOKUP($A34,'ADR Raw Data'!$B$6:$BE$43,'ADR Raw Data'!AP$1,FALSE)</f>
        <v>118.947036422784</v>
      </c>
      <c r="AG34" s="54">
        <f>VLOOKUP($A34,'ADR Raw Data'!$B$6:$BE$43,'ADR Raw Data'!AR$1,FALSE)</f>
        <v>106.29972220723801</v>
      </c>
      <c r="AI34" s="47">
        <f>VLOOKUP($A34,'ADR Raw Data'!$B$6:$BE$43,'ADR Raw Data'!AT$1,FALSE)</f>
        <v>0.44845955069880999</v>
      </c>
      <c r="AJ34" s="48">
        <f>VLOOKUP($A34,'ADR Raw Data'!$B$6:$BE$43,'ADR Raw Data'!AU$1,FALSE)</f>
        <v>-0.64107192053500095</v>
      </c>
      <c r="AK34" s="48">
        <f>VLOOKUP($A34,'ADR Raw Data'!$B$6:$BE$43,'ADR Raw Data'!AV$1,FALSE)</f>
        <v>-1.1709180260714001</v>
      </c>
      <c r="AL34" s="48">
        <f>VLOOKUP($A34,'ADR Raw Data'!$B$6:$BE$43,'ADR Raw Data'!AW$1,FALSE)</f>
        <v>0.26093283630043901</v>
      </c>
      <c r="AM34" s="48">
        <f>VLOOKUP($A34,'ADR Raw Data'!$B$6:$BE$43,'ADR Raw Data'!AX$1,FALSE)</f>
        <v>-0.218605294628233</v>
      </c>
      <c r="AN34" s="49">
        <f>VLOOKUP($A34,'ADR Raw Data'!$B$6:$BE$43,'ADR Raw Data'!AY$1,FALSE)</f>
        <v>-0.28759859716880798</v>
      </c>
      <c r="AO34" s="48">
        <f>VLOOKUP($A34,'ADR Raw Data'!$B$6:$BE$43,'ADR Raw Data'!BA$1,FALSE)</f>
        <v>-3.2323450499489899</v>
      </c>
      <c r="AP34" s="48">
        <f>VLOOKUP($A34,'ADR Raw Data'!$B$6:$BE$43,'ADR Raw Data'!BB$1,FALSE)</f>
        <v>-4.9435410142259597</v>
      </c>
      <c r="AQ34" s="49">
        <f>VLOOKUP($A34,'ADR Raw Data'!$B$6:$BE$43,'ADR Raw Data'!BC$1,FALSE)</f>
        <v>-4.0641934636144299</v>
      </c>
      <c r="AR34" s="50">
        <f>VLOOKUP($A34,'ADR Raw Data'!$B$6:$BE$43,'ADR Raw Data'!BE$1,FALSE)</f>
        <v>-1.78452381994362</v>
      </c>
      <c r="AT34" s="51">
        <f>VLOOKUP($A34,'RevPAR Raw Data'!$B$6:$BE$43,'RevPAR Raw Data'!AG$1,FALSE)</f>
        <v>41.434031559963898</v>
      </c>
      <c r="AU34" s="52">
        <f>VLOOKUP($A34,'RevPAR Raw Data'!$B$6:$BE$43,'RevPAR Raw Data'!AH$1,FALSE)</f>
        <v>51.425206041478802</v>
      </c>
      <c r="AV34" s="52">
        <f>VLOOKUP($A34,'RevPAR Raw Data'!$B$6:$BE$43,'RevPAR Raw Data'!AI$1,FALSE)</f>
        <v>55.349326871054998</v>
      </c>
      <c r="AW34" s="52">
        <f>VLOOKUP($A34,'RevPAR Raw Data'!$B$6:$BE$43,'RevPAR Raw Data'!AJ$1,FALSE)</f>
        <v>58.730597385031501</v>
      </c>
      <c r="AX34" s="52">
        <f>VLOOKUP($A34,'RevPAR Raw Data'!$B$6:$BE$43,'RevPAR Raw Data'!AK$1,FALSE)</f>
        <v>69.164867448151398</v>
      </c>
      <c r="AY34" s="53">
        <f>VLOOKUP($A34,'RevPAR Raw Data'!$B$6:$BE$43,'RevPAR Raw Data'!AL$1,FALSE)</f>
        <v>55.2208058611361</v>
      </c>
      <c r="AZ34" s="52">
        <f>VLOOKUP($A34,'RevPAR Raw Data'!$B$6:$BE$43,'RevPAR Raw Data'!AN$1,FALSE)</f>
        <v>87.066927862939494</v>
      </c>
      <c r="BA34" s="52">
        <f>VLOOKUP($A34,'RevPAR Raw Data'!$B$6:$BE$43,'RevPAR Raw Data'!AO$1,FALSE)</f>
        <v>81.078490532010804</v>
      </c>
      <c r="BB34" s="53">
        <f>VLOOKUP($A34,'RevPAR Raw Data'!$B$6:$BE$43,'RevPAR Raw Data'!AP$1,FALSE)</f>
        <v>84.072709197475206</v>
      </c>
      <c r="BC34" s="54">
        <f>VLOOKUP($A34,'RevPAR Raw Data'!$B$6:$BE$43,'RevPAR Raw Data'!AR$1,FALSE)</f>
        <v>63.4642068143758</v>
      </c>
      <c r="BE34" s="47">
        <f>VLOOKUP($A34,'RevPAR Raw Data'!$B$6:$BE$43,'RevPAR Raw Data'!AT$1,FALSE)</f>
        <v>-5.5111183628235203</v>
      </c>
      <c r="BF34" s="48">
        <f>VLOOKUP($A34,'RevPAR Raw Data'!$B$6:$BE$43,'RevPAR Raw Data'!AU$1,FALSE)</f>
        <v>-3.8816009426479701</v>
      </c>
      <c r="BG34" s="48">
        <f>VLOOKUP($A34,'RevPAR Raw Data'!$B$6:$BE$43,'RevPAR Raw Data'!AV$1,FALSE)</f>
        <v>-5.6962712161171503</v>
      </c>
      <c r="BH34" s="48">
        <f>VLOOKUP($A34,'RevPAR Raw Data'!$B$6:$BE$43,'RevPAR Raw Data'!AW$1,FALSE)</f>
        <v>-3.7812876056051699</v>
      </c>
      <c r="BI34" s="48">
        <f>VLOOKUP($A34,'RevPAR Raw Data'!$B$6:$BE$43,'RevPAR Raw Data'!AX$1,FALSE)</f>
        <v>-4.7994534650217897</v>
      </c>
      <c r="BJ34" s="49">
        <f>VLOOKUP($A34,'RevPAR Raw Data'!$B$6:$BE$43,'RevPAR Raw Data'!AY$1,FALSE)</f>
        <v>-4.7048473292595503</v>
      </c>
      <c r="BK34" s="48">
        <f>VLOOKUP($A34,'RevPAR Raw Data'!$B$6:$BE$43,'RevPAR Raw Data'!BA$1,FALSE)</f>
        <v>-7.5013941027899103</v>
      </c>
      <c r="BL34" s="48">
        <f>VLOOKUP($A34,'RevPAR Raw Data'!$B$6:$BE$43,'RevPAR Raw Data'!BB$1,FALSE)</f>
        <v>-10.4284166588383</v>
      </c>
      <c r="BM34" s="49">
        <f>VLOOKUP($A34,'RevPAR Raw Data'!$B$6:$BE$43,'RevPAR Raw Data'!BC$1,FALSE)</f>
        <v>-8.9362944900468104</v>
      </c>
      <c r="BN34" s="50">
        <f>VLOOKUP($A34,'RevPAR Raw Data'!$B$6:$BE$43,'RevPAR Raw Data'!BE$1,FALSE)</f>
        <v>-6.3518747624846004</v>
      </c>
    </row>
    <row r="35" spans="1:66" x14ac:dyDescent="0.25">
      <c r="A35" s="63" t="s">
        <v>47</v>
      </c>
      <c r="B35" s="47">
        <f>VLOOKUP($A35,'Occupancy Raw Data'!$B$8:$BE$45,'Occupancy Raw Data'!AG$3,FALSE)</f>
        <v>47.502739225712098</v>
      </c>
      <c r="C35" s="48">
        <f>VLOOKUP($A35,'Occupancy Raw Data'!$B$8:$BE$45,'Occupancy Raw Data'!AH$3,FALSE)</f>
        <v>61.089298758217602</v>
      </c>
      <c r="D35" s="48">
        <f>VLOOKUP($A35,'Occupancy Raw Data'!$B$8:$BE$45,'Occupancy Raw Data'!AI$3,FALSE)</f>
        <v>65.499452154857494</v>
      </c>
      <c r="E35" s="48">
        <f>VLOOKUP($A35,'Occupancy Raw Data'!$B$8:$BE$45,'Occupancy Raw Data'!AJ$3,FALSE)</f>
        <v>64.791818845872797</v>
      </c>
      <c r="F35" s="48">
        <f>VLOOKUP($A35,'Occupancy Raw Data'!$B$8:$BE$45,'Occupancy Raw Data'!AK$3,FALSE)</f>
        <v>64.476807888970001</v>
      </c>
      <c r="G35" s="49">
        <f>VLOOKUP($A35,'Occupancy Raw Data'!$B$8:$BE$45,'Occupancy Raw Data'!AL$3,FALSE)</f>
        <v>60.672023374726002</v>
      </c>
      <c r="H35" s="48">
        <f>VLOOKUP($A35,'Occupancy Raw Data'!$B$8:$BE$45,'Occupancy Raw Data'!AN$3,FALSE)</f>
        <v>72.2881665449233</v>
      </c>
      <c r="I35" s="48">
        <f>VLOOKUP($A35,'Occupancy Raw Data'!$B$8:$BE$45,'Occupancy Raw Data'!AO$3,FALSE)</f>
        <v>71.470964207450606</v>
      </c>
      <c r="J35" s="49">
        <f>VLOOKUP($A35,'Occupancy Raw Data'!$B$8:$BE$45,'Occupancy Raw Data'!AP$3,FALSE)</f>
        <v>71.879565376186903</v>
      </c>
      <c r="K35" s="50">
        <f>VLOOKUP($A35,'Occupancy Raw Data'!$B$8:$BE$45,'Occupancy Raw Data'!AR$3,FALSE)</f>
        <v>63.874178232286297</v>
      </c>
      <c r="M35" s="47">
        <f>VLOOKUP($A35,'Occupancy Raw Data'!$B$8:$BE$45,'Occupancy Raw Data'!AT$3,FALSE)</f>
        <v>-3.2343314188655401</v>
      </c>
      <c r="N35" s="48">
        <f>VLOOKUP($A35,'Occupancy Raw Data'!$B$8:$BE$45,'Occupancy Raw Data'!AU$3,FALSE)</f>
        <v>1.69781936132631</v>
      </c>
      <c r="O35" s="48">
        <f>VLOOKUP($A35,'Occupancy Raw Data'!$B$8:$BE$45,'Occupancy Raw Data'!AV$3,FALSE)</f>
        <v>2.6040939534293401</v>
      </c>
      <c r="P35" s="48">
        <f>VLOOKUP($A35,'Occupancy Raw Data'!$B$8:$BE$45,'Occupancy Raw Data'!AW$3,FALSE)</f>
        <v>0.88845017406010796</v>
      </c>
      <c r="Q35" s="48">
        <f>VLOOKUP($A35,'Occupancy Raw Data'!$B$8:$BE$45,'Occupancy Raw Data'!AX$3,FALSE)</f>
        <v>1.6358846082881899</v>
      </c>
      <c r="R35" s="49">
        <f>VLOOKUP($A35,'Occupancy Raw Data'!$B$8:$BE$45,'Occupancy Raw Data'!AY$3,FALSE)</f>
        <v>0.89898432893736602</v>
      </c>
      <c r="S35" s="48">
        <f>VLOOKUP($A35,'Occupancy Raw Data'!$B$8:$BE$45,'Occupancy Raw Data'!BA$3,FALSE)</f>
        <v>1.9642121957999501</v>
      </c>
      <c r="T35" s="48">
        <f>VLOOKUP($A35,'Occupancy Raw Data'!$B$8:$BE$45,'Occupancy Raw Data'!BB$3,FALSE)</f>
        <v>-1.6633761390770399E-2</v>
      </c>
      <c r="U35" s="49">
        <f>VLOOKUP($A35,'Occupancy Raw Data'!$B$8:$BE$45,'Occupancy Raw Data'!BC$3,FALSE)</f>
        <v>0.96994537848080797</v>
      </c>
      <c r="V35" s="50">
        <f>VLOOKUP($A35,'Occupancy Raw Data'!$B$8:$BE$45,'Occupancy Raw Data'!BE$3,FALSE)</f>
        <v>0.92387137412766396</v>
      </c>
      <c r="X35" s="51">
        <f>VLOOKUP($A35,'ADR Raw Data'!$B$6:$BE$43,'ADR Raw Data'!AG$1,FALSE)</f>
        <v>93.623325324363194</v>
      </c>
      <c r="Y35" s="52">
        <f>VLOOKUP($A35,'ADR Raw Data'!$B$6:$BE$43,'ADR Raw Data'!AH$1,FALSE)</f>
        <v>103.903732157536</v>
      </c>
      <c r="Z35" s="52">
        <f>VLOOKUP($A35,'ADR Raw Data'!$B$6:$BE$43,'ADR Raw Data'!AI$1,FALSE)</f>
        <v>106.075031713947</v>
      </c>
      <c r="AA35" s="52">
        <f>VLOOKUP($A35,'ADR Raw Data'!$B$6:$BE$43,'ADR Raw Data'!AJ$1,FALSE)</f>
        <v>103.381820744081</v>
      </c>
      <c r="AB35" s="52">
        <f>VLOOKUP($A35,'ADR Raw Data'!$B$6:$BE$43,'ADR Raw Data'!AK$1,FALSE)</f>
        <v>103.81945620618799</v>
      </c>
      <c r="AC35" s="53">
        <f>VLOOKUP($A35,'ADR Raw Data'!$B$6:$BE$43,'ADR Raw Data'!AL$1,FALSE)</f>
        <v>102.63336744522</v>
      </c>
      <c r="AD35" s="52">
        <f>VLOOKUP($A35,'ADR Raw Data'!$B$6:$BE$43,'ADR Raw Data'!AN$1,FALSE)</f>
        <v>116.215682708096</v>
      </c>
      <c r="AE35" s="52">
        <f>VLOOKUP($A35,'ADR Raw Data'!$B$6:$BE$43,'ADR Raw Data'!AO$1,FALSE)</f>
        <v>115.271949536889</v>
      </c>
      <c r="AF35" s="53">
        <f>VLOOKUP($A35,'ADR Raw Data'!$B$6:$BE$43,'ADR Raw Data'!AP$1,FALSE)</f>
        <v>115.746498459779</v>
      </c>
      <c r="AG35" s="54">
        <f>VLOOKUP($A35,'ADR Raw Data'!$B$6:$BE$43,'ADR Raw Data'!AR$1,FALSE)</f>
        <v>106.849540929372</v>
      </c>
      <c r="AI35" s="47">
        <f>VLOOKUP($A35,'ADR Raw Data'!$B$6:$BE$43,'ADR Raw Data'!AT$1,FALSE)</f>
        <v>-3.1755531103312098</v>
      </c>
      <c r="AJ35" s="48">
        <f>VLOOKUP($A35,'ADR Raw Data'!$B$6:$BE$43,'ADR Raw Data'!AU$1,FALSE)</f>
        <v>1.51665767311656</v>
      </c>
      <c r="AK35" s="48">
        <f>VLOOKUP($A35,'ADR Raw Data'!$B$6:$BE$43,'ADR Raw Data'!AV$1,FALSE)</f>
        <v>0.71401144823365603</v>
      </c>
      <c r="AL35" s="48">
        <f>VLOOKUP($A35,'ADR Raw Data'!$B$6:$BE$43,'ADR Raw Data'!AW$1,FALSE)</f>
        <v>-0.360176351622644</v>
      </c>
      <c r="AM35" s="48">
        <f>VLOOKUP($A35,'ADR Raw Data'!$B$6:$BE$43,'ADR Raw Data'!AX$1,FALSE)</f>
        <v>1.2063065647337201</v>
      </c>
      <c r="AN35" s="49">
        <f>VLOOKUP($A35,'ADR Raw Data'!$B$6:$BE$43,'ADR Raw Data'!AY$1,FALSE)</f>
        <v>0.22086076547771699</v>
      </c>
      <c r="AO35" s="48">
        <f>VLOOKUP($A35,'ADR Raw Data'!$B$6:$BE$43,'ADR Raw Data'!BA$1,FALSE)</f>
        <v>-1.3506116988774499</v>
      </c>
      <c r="AP35" s="48">
        <f>VLOOKUP($A35,'ADR Raw Data'!$B$6:$BE$43,'ADR Raw Data'!BB$1,FALSE)</f>
        <v>-3.7862935767726502</v>
      </c>
      <c r="AQ35" s="49">
        <f>VLOOKUP($A35,'ADR Raw Data'!$B$6:$BE$43,'ADR Raw Data'!BC$1,FALSE)</f>
        <v>-2.57936225614371</v>
      </c>
      <c r="AR35" s="50">
        <f>VLOOKUP($A35,'ADR Raw Data'!$B$6:$BE$43,'ADR Raw Data'!BE$1,FALSE)</f>
        <v>-0.768305769701362</v>
      </c>
      <c r="AT35" s="51">
        <f>VLOOKUP($A35,'RevPAR Raw Data'!$B$6:$BE$43,'RevPAR Raw Data'!AG$1,FALSE)</f>
        <v>44.473644083272397</v>
      </c>
      <c r="AU35" s="52">
        <f>VLOOKUP($A35,'RevPAR Raw Data'!$B$6:$BE$43,'RevPAR Raw Data'!AH$1,FALSE)</f>
        <v>63.474061358655902</v>
      </c>
      <c r="AV35" s="52">
        <f>VLOOKUP($A35,'RevPAR Raw Data'!$B$6:$BE$43,'RevPAR Raw Data'!AI$1,FALSE)</f>
        <v>69.478564645726806</v>
      </c>
      <c r="AW35" s="52">
        <f>VLOOKUP($A35,'RevPAR Raw Data'!$B$6:$BE$43,'RevPAR Raw Data'!AJ$1,FALSE)</f>
        <v>66.982962016070104</v>
      </c>
      <c r="AX35" s="52">
        <f>VLOOKUP($A35,'RevPAR Raw Data'!$B$6:$BE$43,'RevPAR Raw Data'!AK$1,FALSE)</f>
        <v>66.939471329437495</v>
      </c>
      <c r="AY35" s="53">
        <f>VLOOKUP($A35,'RevPAR Raw Data'!$B$6:$BE$43,'RevPAR Raw Data'!AL$1,FALSE)</f>
        <v>62.269740686632503</v>
      </c>
      <c r="AZ35" s="52">
        <f>VLOOKUP($A35,'RevPAR Raw Data'!$B$6:$BE$43,'RevPAR Raw Data'!AN$1,FALSE)</f>
        <v>84.010186267348402</v>
      </c>
      <c r="BA35" s="52">
        <f>VLOOKUP($A35,'RevPAR Raw Data'!$B$6:$BE$43,'RevPAR Raw Data'!AO$1,FALSE)</f>
        <v>82.385973794740593</v>
      </c>
      <c r="BB35" s="53">
        <f>VLOOKUP($A35,'RevPAR Raw Data'!$B$6:$BE$43,'RevPAR Raw Data'!AP$1,FALSE)</f>
        <v>83.198080031044498</v>
      </c>
      <c r="BC35" s="54">
        <f>VLOOKUP($A35,'RevPAR Raw Data'!$B$6:$BE$43,'RevPAR Raw Data'!AR$1,FALSE)</f>
        <v>68.249266213607399</v>
      </c>
      <c r="BE35" s="47">
        <f>VLOOKUP($A35,'RevPAR Raw Data'!$B$6:$BE$43,'RevPAR Raw Data'!AT$1,FALSE)</f>
        <v>-6.30717661722655</v>
      </c>
      <c r="BF35" s="48">
        <f>VLOOKUP($A35,'RevPAR Raw Data'!$B$6:$BE$43,'RevPAR Raw Data'!AU$1,FALSE)</f>
        <v>3.2402271420620901</v>
      </c>
      <c r="BG35" s="48">
        <f>VLOOKUP($A35,'RevPAR Raw Data'!$B$6:$BE$43,'RevPAR Raw Data'!AV$1,FALSE)</f>
        <v>3.3366989306132502</v>
      </c>
      <c r="BH35" s="48">
        <f>VLOOKUP($A35,'RevPAR Raw Data'!$B$6:$BE$43,'RevPAR Raw Data'!AW$1,FALSE)</f>
        <v>0.52507383501454896</v>
      </c>
      <c r="BI35" s="48">
        <f>VLOOKUP($A35,'RevPAR Raw Data'!$B$6:$BE$43,'RevPAR Raw Data'!AX$1,FALSE)</f>
        <v>2.8619249564431599</v>
      </c>
      <c r="BJ35" s="49">
        <f>VLOOKUP($A35,'RevPAR Raw Data'!$B$6:$BE$43,'RevPAR Raw Data'!AY$1,FALSE)</f>
        <v>1.1218305980854899</v>
      </c>
      <c r="BK35" s="48">
        <f>VLOOKUP($A35,'RevPAR Raw Data'!$B$6:$BE$43,'RevPAR Raw Data'!BA$1,FALSE)</f>
        <v>0.58707161721524603</v>
      </c>
      <c r="BL35" s="48">
        <f>VLOOKUP($A35,'RevPAR Raw Data'!$B$6:$BE$43,'RevPAR Raw Data'!BB$1,FALSE)</f>
        <v>-3.80229753512431</v>
      </c>
      <c r="BM35" s="49">
        <f>VLOOKUP($A35,'RevPAR Raw Data'!$B$6:$BE$43,'RevPAR Raw Data'!BC$1,FALSE)</f>
        <v>-1.6344352826606501</v>
      </c>
      <c r="BN35" s="50">
        <f>VLOOKUP($A35,'RevPAR Raw Data'!$B$6:$BE$43,'RevPAR Raw Data'!BE$1,FALSE)</f>
        <v>0.14846744735426001</v>
      </c>
    </row>
    <row r="36" spans="1:66" x14ac:dyDescent="0.25">
      <c r="A36" s="63" t="s">
        <v>48</v>
      </c>
      <c r="B36" s="47">
        <f>VLOOKUP($A36,'Occupancy Raw Data'!$B$8:$BE$45,'Occupancy Raw Data'!AG$3,FALSE)</f>
        <v>50.812766967252003</v>
      </c>
      <c r="C36" s="48">
        <f>VLOOKUP($A36,'Occupancy Raw Data'!$B$8:$BE$45,'Occupancy Raw Data'!AH$3,FALSE)</f>
        <v>64.493355481727505</v>
      </c>
      <c r="D36" s="48">
        <f>VLOOKUP($A36,'Occupancy Raw Data'!$B$8:$BE$45,'Occupancy Raw Data'!AI$3,FALSE)</f>
        <v>69.441148552444204</v>
      </c>
      <c r="E36" s="48">
        <f>VLOOKUP($A36,'Occupancy Raw Data'!$B$8:$BE$45,'Occupancy Raw Data'!AJ$3,FALSE)</f>
        <v>69.542002847650593</v>
      </c>
      <c r="F36" s="48">
        <f>VLOOKUP($A36,'Occupancy Raw Data'!$B$8:$BE$45,'Occupancy Raw Data'!AK$3,FALSE)</f>
        <v>80.659705742762199</v>
      </c>
      <c r="G36" s="49">
        <f>VLOOKUP($A36,'Occupancy Raw Data'!$B$8:$BE$45,'Occupancy Raw Data'!AL$3,FALSE)</f>
        <v>66.989795918367307</v>
      </c>
      <c r="H36" s="48">
        <f>VLOOKUP($A36,'Occupancy Raw Data'!$B$8:$BE$45,'Occupancy Raw Data'!AN$3,FALSE)</f>
        <v>85.886331276696694</v>
      </c>
      <c r="I36" s="48">
        <f>VLOOKUP($A36,'Occupancy Raw Data'!$B$8:$BE$45,'Occupancy Raw Data'!AO$3,FALSE)</f>
        <v>82.166587565258595</v>
      </c>
      <c r="J36" s="49">
        <f>VLOOKUP($A36,'Occupancy Raw Data'!$B$8:$BE$45,'Occupancy Raw Data'!AP$3,FALSE)</f>
        <v>84.026459420977602</v>
      </c>
      <c r="K36" s="50">
        <f>VLOOKUP($A36,'Occupancy Raw Data'!$B$8:$BE$45,'Occupancy Raw Data'!AR$3,FALSE)</f>
        <v>71.857414061970303</v>
      </c>
      <c r="M36" s="47">
        <f>VLOOKUP($A36,'Occupancy Raw Data'!$B$8:$BE$45,'Occupancy Raw Data'!AT$3,FALSE)</f>
        <v>4.2259700472517503</v>
      </c>
      <c r="N36" s="48">
        <f>VLOOKUP($A36,'Occupancy Raw Data'!$B$8:$BE$45,'Occupancy Raw Data'!AU$3,FALSE)</f>
        <v>-0.571524715914142</v>
      </c>
      <c r="O36" s="48">
        <f>VLOOKUP($A36,'Occupancy Raw Data'!$B$8:$BE$45,'Occupancy Raw Data'!AV$3,FALSE)</f>
        <v>-1.8642096881299499</v>
      </c>
      <c r="P36" s="48">
        <f>VLOOKUP($A36,'Occupancy Raw Data'!$B$8:$BE$45,'Occupancy Raw Data'!AW$3,FALSE)</f>
        <v>-0.71437483046494199</v>
      </c>
      <c r="Q36" s="48">
        <f>VLOOKUP($A36,'Occupancy Raw Data'!$B$8:$BE$45,'Occupancy Raw Data'!AX$3,FALSE)</f>
        <v>7.8381747614271999</v>
      </c>
      <c r="R36" s="49">
        <f>VLOOKUP($A36,'Occupancy Raw Data'!$B$8:$BE$45,'Occupancy Raw Data'!AY$3,FALSE)</f>
        <v>1.74134375719294</v>
      </c>
      <c r="S36" s="48">
        <f>VLOOKUP($A36,'Occupancy Raw Data'!$B$8:$BE$45,'Occupancy Raw Data'!BA$3,FALSE)</f>
        <v>1.0770300357468201</v>
      </c>
      <c r="T36" s="48">
        <f>VLOOKUP($A36,'Occupancy Raw Data'!$B$8:$BE$45,'Occupancy Raw Data'!BB$3,FALSE)</f>
        <v>3.6548263444325499</v>
      </c>
      <c r="U36" s="49">
        <f>VLOOKUP($A36,'Occupancy Raw Data'!$B$8:$BE$45,'Occupancy Raw Data'!BC$3,FALSE)</f>
        <v>2.34176078685846</v>
      </c>
      <c r="V36" s="50">
        <f>VLOOKUP($A36,'Occupancy Raw Data'!$B$8:$BE$45,'Occupancy Raw Data'!BE$3,FALSE)</f>
        <v>1.91325394236902</v>
      </c>
      <c r="X36" s="51">
        <f>VLOOKUP($A36,'ADR Raw Data'!$B$6:$BE$43,'ADR Raw Data'!AG$1,FALSE)</f>
        <v>139.15834092235801</v>
      </c>
      <c r="Y36" s="52">
        <f>VLOOKUP($A36,'ADR Raw Data'!$B$6:$BE$43,'ADR Raw Data'!AH$1,FALSE)</f>
        <v>140.60151228037799</v>
      </c>
      <c r="Z36" s="52">
        <f>VLOOKUP($A36,'ADR Raw Data'!$B$6:$BE$43,'ADR Raw Data'!AI$1,FALSE)</f>
        <v>145.03151217428399</v>
      </c>
      <c r="AA36" s="52">
        <f>VLOOKUP($A36,'ADR Raw Data'!$B$6:$BE$43,'ADR Raw Data'!AJ$1,FALSE)</f>
        <v>146.06721207984901</v>
      </c>
      <c r="AB36" s="52">
        <f>VLOOKUP($A36,'ADR Raw Data'!$B$6:$BE$43,'ADR Raw Data'!AK$1,FALSE)</f>
        <v>169.40879964695401</v>
      </c>
      <c r="AC36" s="53">
        <f>VLOOKUP($A36,'ADR Raw Data'!$B$6:$BE$43,'ADR Raw Data'!AL$1,FALSE)</f>
        <v>149.37292513151101</v>
      </c>
      <c r="AD36" s="52">
        <f>VLOOKUP($A36,'ADR Raw Data'!$B$6:$BE$43,'ADR Raw Data'!AN$1,FALSE)</f>
        <v>240.89321613593901</v>
      </c>
      <c r="AE36" s="52">
        <f>VLOOKUP($A36,'ADR Raw Data'!$B$6:$BE$43,'ADR Raw Data'!AO$1,FALSE)</f>
        <v>241.66214945848299</v>
      </c>
      <c r="AF36" s="53">
        <f>VLOOKUP($A36,'ADR Raw Data'!$B$6:$BE$43,'ADR Raw Data'!AP$1,FALSE)</f>
        <v>241.26917287393599</v>
      </c>
      <c r="AG36" s="54">
        <f>VLOOKUP($A36,'ADR Raw Data'!$B$6:$BE$43,'ADR Raw Data'!AR$1,FALSE)</f>
        <v>180.07545868421599</v>
      </c>
      <c r="AI36" s="47">
        <f>VLOOKUP($A36,'ADR Raw Data'!$B$6:$BE$43,'ADR Raw Data'!AT$1,FALSE)</f>
        <v>3.3084950581302199</v>
      </c>
      <c r="AJ36" s="48">
        <f>VLOOKUP($A36,'ADR Raw Data'!$B$6:$BE$43,'ADR Raw Data'!AU$1,FALSE)</f>
        <v>4.2135848901958601</v>
      </c>
      <c r="AK36" s="48">
        <f>VLOOKUP($A36,'ADR Raw Data'!$B$6:$BE$43,'ADR Raw Data'!AV$1,FALSE)</f>
        <v>2.58447918070167</v>
      </c>
      <c r="AL36" s="48">
        <f>VLOOKUP($A36,'ADR Raw Data'!$B$6:$BE$43,'ADR Raw Data'!AW$1,FALSE)</f>
        <v>1.3618030245250901</v>
      </c>
      <c r="AM36" s="48">
        <f>VLOOKUP($A36,'ADR Raw Data'!$B$6:$BE$43,'ADR Raw Data'!AX$1,FALSE)</f>
        <v>3.3349776374240898</v>
      </c>
      <c r="AN36" s="49">
        <f>VLOOKUP($A36,'ADR Raw Data'!$B$6:$BE$43,'ADR Raw Data'!AY$1,FALSE)</f>
        <v>3.1419367340917699</v>
      </c>
      <c r="AO36" s="48">
        <f>VLOOKUP($A36,'ADR Raw Data'!$B$6:$BE$43,'ADR Raw Data'!BA$1,FALSE)</f>
        <v>3.7870398245125299</v>
      </c>
      <c r="AP36" s="48">
        <f>VLOOKUP($A36,'ADR Raw Data'!$B$6:$BE$43,'ADR Raw Data'!BB$1,FALSE)</f>
        <v>4.1601719494492002</v>
      </c>
      <c r="AQ36" s="49">
        <f>VLOOKUP($A36,'ADR Raw Data'!$B$6:$BE$43,'ADR Raw Data'!BC$1,FALSE)</f>
        <v>3.96929696747755</v>
      </c>
      <c r="AR36" s="50">
        <f>VLOOKUP($A36,'ADR Raw Data'!$B$6:$BE$43,'ADR Raw Data'!BE$1,FALSE)</f>
        <v>3.5115285842640001</v>
      </c>
      <c r="AT36" s="51">
        <f>VLOOKUP($A36,'RevPAR Raw Data'!$B$6:$BE$43,'RevPAR Raw Data'!AG$1,FALSE)</f>
        <v>70.710203488372002</v>
      </c>
      <c r="AU36" s="52">
        <f>VLOOKUP($A36,'RevPAR Raw Data'!$B$6:$BE$43,'RevPAR Raw Data'!AH$1,FALSE)</f>
        <v>90.678633127669599</v>
      </c>
      <c r="AV36" s="52">
        <f>VLOOKUP($A36,'RevPAR Raw Data'!$B$6:$BE$43,'RevPAR Raw Data'!AI$1,FALSE)</f>
        <v>100.711547816801</v>
      </c>
      <c r="AW36" s="52">
        <f>VLOOKUP($A36,'RevPAR Raw Data'!$B$6:$BE$43,'RevPAR Raw Data'!AJ$1,FALSE)</f>
        <v>101.578064784053</v>
      </c>
      <c r="AX36" s="52">
        <f>VLOOKUP($A36,'RevPAR Raw Data'!$B$6:$BE$43,'RevPAR Raw Data'!AK$1,FALSE)</f>
        <v>136.644639297579</v>
      </c>
      <c r="AY36" s="53">
        <f>VLOOKUP($A36,'RevPAR Raw Data'!$B$6:$BE$43,'RevPAR Raw Data'!AL$1,FALSE)</f>
        <v>100.06461770289501</v>
      </c>
      <c r="AZ36" s="52">
        <f>VLOOKUP($A36,'RevPAR Raw Data'!$B$6:$BE$43,'RevPAR Raw Data'!AN$1,FALSE)</f>
        <v>206.894345633602</v>
      </c>
      <c r="BA36" s="52">
        <f>VLOOKUP($A36,'RevPAR Raw Data'!$B$6:$BE$43,'RevPAR Raw Data'!AO$1,FALSE)</f>
        <v>198.56554164689101</v>
      </c>
      <c r="BB36" s="53">
        <f>VLOOKUP($A36,'RevPAR Raw Data'!$B$6:$BE$43,'RevPAR Raw Data'!AP$1,FALSE)</f>
        <v>202.72994364024601</v>
      </c>
      <c r="BC36" s="54">
        <f>VLOOKUP($A36,'RevPAR Raw Data'!$B$6:$BE$43,'RevPAR Raw Data'!AR$1,FALSE)</f>
        <v>129.39756797070899</v>
      </c>
      <c r="BE36" s="47">
        <f>VLOOKUP($A36,'RevPAR Raw Data'!$B$6:$BE$43,'RevPAR Raw Data'!AT$1,FALSE)</f>
        <v>7.6742811155533701</v>
      </c>
      <c r="BF36" s="48">
        <f>VLOOKUP($A36,'RevPAR Raw Data'!$B$6:$BE$43,'RevPAR Raw Data'!AU$1,FALSE)</f>
        <v>3.6179784952082201</v>
      </c>
      <c r="BG36" s="48">
        <f>VLOOKUP($A36,'RevPAR Raw Data'!$B$6:$BE$43,'RevPAR Raw Data'!AV$1,FALSE)</f>
        <v>0.67208938129737605</v>
      </c>
      <c r="BH36" s="48">
        <f>VLOOKUP($A36,'RevPAR Raw Data'!$B$6:$BE$43,'RevPAR Raw Data'!AW$1,FALSE)</f>
        <v>0.63769981601243197</v>
      </c>
      <c r="BI36" s="48">
        <f>VLOOKUP($A36,'RevPAR Raw Data'!$B$6:$BE$43,'RevPAR Raw Data'!AX$1,FALSE)</f>
        <v>11.4345537743271</v>
      </c>
      <c r="BJ36" s="49">
        <f>VLOOKUP($A36,'RevPAR Raw Data'!$B$6:$BE$43,'RevPAR Raw Data'!AY$1,FALSE)</f>
        <v>4.9379924104587696</v>
      </c>
      <c r="BK36" s="48">
        <f>VLOOKUP($A36,'RevPAR Raw Data'!$B$6:$BE$43,'RevPAR Raw Data'!BA$1,FALSE)</f>
        <v>4.9048574166350498</v>
      </c>
      <c r="BL36" s="48">
        <f>VLOOKUP($A36,'RevPAR Raw Data'!$B$6:$BE$43,'RevPAR Raw Data'!BB$1,FALSE)</f>
        <v>7.9670453542639201</v>
      </c>
      <c r="BM36" s="49">
        <f>VLOOKUP($A36,'RevPAR Raw Data'!$B$6:$BE$43,'RevPAR Raw Data'!BC$1,FALSE)</f>
        <v>6.4040091942343702</v>
      </c>
      <c r="BN36" s="50">
        <f>VLOOKUP($A36,'RevPAR Raw Data'!$B$6:$BE$43,'RevPAR Raw Data'!BE$1,FALSE)</f>
        <v>5.4919669857088698</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41.093912013035101</v>
      </c>
      <c r="C38" s="48">
        <f>VLOOKUP($A38,'Occupancy Raw Data'!$B$8:$BE$45,'Occupancy Raw Data'!AH$3,FALSE)</f>
        <v>56.062064879277102</v>
      </c>
      <c r="D38" s="48">
        <f>VLOOKUP($A38,'Occupancy Raw Data'!$B$8:$BE$45,'Occupancy Raw Data'!AI$3,FALSE)</f>
        <v>60.968745371056102</v>
      </c>
      <c r="E38" s="48">
        <f>VLOOKUP($A38,'Occupancy Raw Data'!$B$8:$BE$45,'Occupancy Raw Data'!AJ$3,FALSE)</f>
        <v>61.5575470300696</v>
      </c>
      <c r="F38" s="48">
        <f>VLOOKUP($A38,'Occupancy Raw Data'!$B$8:$BE$45,'Occupancy Raw Data'!AK$3,FALSE)</f>
        <v>57.4100133313583</v>
      </c>
      <c r="G38" s="49">
        <f>VLOOKUP($A38,'Occupancy Raw Data'!$B$8:$BE$45,'Occupancy Raw Data'!AL$3,FALSE)</f>
        <v>55.418456524959197</v>
      </c>
      <c r="H38" s="48">
        <f>VLOOKUP($A38,'Occupancy Raw Data'!$B$8:$BE$45,'Occupancy Raw Data'!AN$3,FALSE)</f>
        <v>62.683306176862601</v>
      </c>
      <c r="I38" s="48">
        <f>VLOOKUP($A38,'Occupancy Raw Data'!$B$8:$BE$45,'Occupancy Raw Data'!AO$3,FALSE)</f>
        <v>59.294919271219001</v>
      </c>
      <c r="J38" s="49">
        <f>VLOOKUP($A38,'Occupancy Raw Data'!$B$8:$BE$45,'Occupancy Raw Data'!AP$3,FALSE)</f>
        <v>60.989112724040801</v>
      </c>
      <c r="K38" s="50">
        <f>VLOOKUP($A38,'Occupancy Raw Data'!$B$8:$BE$45,'Occupancy Raw Data'!AR$3,FALSE)</f>
        <v>57.010072581839701</v>
      </c>
      <c r="M38" s="47">
        <f>VLOOKUP($A38,'Occupancy Raw Data'!$B$8:$BE$45,'Occupancy Raw Data'!AT$3,FALSE)</f>
        <v>-21.745189753174301</v>
      </c>
      <c r="N38" s="48">
        <f>VLOOKUP($A38,'Occupancy Raw Data'!$B$8:$BE$45,'Occupancy Raw Data'!AU$3,FALSE)</f>
        <v>-4.81954175067116</v>
      </c>
      <c r="O38" s="48">
        <f>VLOOKUP($A38,'Occupancy Raw Data'!$B$8:$BE$45,'Occupancy Raw Data'!AV$3,FALSE)</f>
        <v>-2.6201158641640401</v>
      </c>
      <c r="P38" s="48">
        <f>VLOOKUP($A38,'Occupancy Raw Data'!$B$8:$BE$45,'Occupancy Raw Data'!AW$3,FALSE)</f>
        <v>-1.6680507979615</v>
      </c>
      <c r="Q38" s="48">
        <f>VLOOKUP($A38,'Occupancy Raw Data'!$B$8:$BE$45,'Occupancy Raw Data'!AX$3,FALSE)</f>
        <v>-6.03231401664031</v>
      </c>
      <c r="R38" s="49">
        <f>VLOOKUP($A38,'Occupancy Raw Data'!$B$8:$BE$45,'Occupancy Raw Data'!AY$3,FALSE)</f>
        <v>-6.9286276599622498</v>
      </c>
      <c r="S38" s="48">
        <f>VLOOKUP($A38,'Occupancy Raw Data'!$B$8:$BE$45,'Occupancy Raw Data'!BA$3,FALSE)</f>
        <v>-12.420345783193</v>
      </c>
      <c r="T38" s="48">
        <f>VLOOKUP($A38,'Occupancy Raw Data'!$B$8:$BE$45,'Occupancy Raw Data'!BB$3,FALSE)</f>
        <v>-17.779497141109498</v>
      </c>
      <c r="U38" s="49">
        <f>VLOOKUP($A38,'Occupancy Raw Data'!$B$8:$BE$45,'Occupancy Raw Data'!BC$3,FALSE)</f>
        <v>-15.1100669257651</v>
      </c>
      <c r="V38" s="50">
        <f>VLOOKUP($A38,'Occupancy Raw Data'!$B$8:$BE$45,'Occupancy Raw Data'!BE$3,FALSE)</f>
        <v>-9.5918878490708703</v>
      </c>
      <c r="X38" s="51">
        <f>VLOOKUP($A38,'ADR Raw Data'!$B$6:$BE$43,'ADR Raw Data'!AG$1,FALSE)</f>
        <v>90.787580427142402</v>
      </c>
      <c r="Y38" s="52">
        <f>VLOOKUP($A38,'ADR Raw Data'!$B$6:$BE$43,'ADR Raw Data'!AH$1,FALSE)</f>
        <v>100.480818416011</v>
      </c>
      <c r="Z38" s="52">
        <f>VLOOKUP($A38,'ADR Raw Data'!$B$6:$BE$43,'ADR Raw Data'!AI$1,FALSE)</f>
        <v>102.82028486394501</v>
      </c>
      <c r="AA38" s="52">
        <f>VLOOKUP($A38,'ADR Raw Data'!$B$6:$BE$43,'ADR Raw Data'!AJ$1,FALSE)</f>
        <v>103.909803886181</v>
      </c>
      <c r="AB38" s="52">
        <f>VLOOKUP($A38,'ADR Raw Data'!$B$6:$BE$43,'ADR Raw Data'!AK$1,FALSE)</f>
        <v>102.057893956008</v>
      </c>
      <c r="AC38" s="53">
        <f>VLOOKUP($A38,'ADR Raw Data'!$B$6:$BE$43,'ADR Raw Data'!AL$1,FALSE)</f>
        <v>100.646543447464</v>
      </c>
      <c r="AD38" s="52">
        <f>VLOOKUP($A38,'ADR Raw Data'!$B$6:$BE$43,'ADR Raw Data'!AN$1,FALSE)</f>
        <v>109.694379393867</v>
      </c>
      <c r="AE38" s="52">
        <f>VLOOKUP($A38,'ADR Raw Data'!$B$6:$BE$43,'ADR Raw Data'!AO$1,FALSE)</f>
        <v>109.576352735448</v>
      </c>
      <c r="AF38" s="53">
        <f>VLOOKUP($A38,'ADR Raw Data'!$B$6:$BE$43,'ADR Raw Data'!AP$1,FALSE)</f>
        <v>109.637005373569</v>
      </c>
      <c r="AG38" s="54">
        <f>VLOOKUP($A38,'ADR Raw Data'!$B$6:$BE$43,'ADR Raw Data'!AR$1,FALSE)</f>
        <v>103.394530506194</v>
      </c>
      <c r="AI38" s="47">
        <f>VLOOKUP($A38,'ADR Raw Data'!$B$6:$BE$43,'ADR Raw Data'!AT$1,FALSE)</f>
        <v>-21.828461810942301</v>
      </c>
      <c r="AJ38" s="48">
        <f>VLOOKUP($A38,'ADR Raw Data'!$B$6:$BE$43,'ADR Raw Data'!AU$1,FALSE)</f>
        <v>0.65578428964671798</v>
      </c>
      <c r="AK38" s="48">
        <f>VLOOKUP($A38,'ADR Raw Data'!$B$6:$BE$43,'ADR Raw Data'!AV$1,FALSE)</f>
        <v>-7.4982418966154998E-2</v>
      </c>
      <c r="AL38" s="48">
        <f>VLOOKUP($A38,'ADR Raw Data'!$B$6:$BE$43,'ADR Raw Data'!AW$1,FALSE)</f>
        <v>2.4878033374186899</v>
      </c>
      <c r="AM38" s="48">
        <f>VLOOKUP($A38,'ADR Raw Data'!$B$6:$BE$43,'ADR Raw Data'!AX$1,FALSE)</f>
        <v>-3.0022804676971</v>
      </c>
      <c r="AN38" s="49">
        <f>VLOOKUP($A38,'ADR Raw Data'!$B$6:$BE$43,'ADR Raw Data'!AY$1,FALSE)</f>
        <v>-3.9484294103008701</v>
      </c>
      <c r="AO38" s="48">
        <f>VLOOKUP($A38,'ADR Raw Data'!$B$6:$BE$43,'ADR Raw Data'!BA$1,FALSE)</f>
        <v>-13.991928246976499</v>
      </c>
      <c r="AP38" s="48">
        <f>VLOOKUP($A38,'ADR Raw Data'!$B$6:$BE$43,'ADR Raw Data'!BB$1,FALSE)</f>
        <v>-17.473368876020501</v>
      </c>
      <c r="AQ38" s="49">
        <f>VLOOKUP($A38,'ADR Raw Data'!$B$6:$BE$43,'ADR Raw Data'!BC$1,FALSE)</f>
        <v>-15.772826784242801</v>
      </c>
      <c r="AR38" s="50">
        <f>VLOOKUP($A38,'ADR Raw Data'!$B$6:$BE$43,'ADR Raw Data'!BE$1,FALSE)</f>
        <v>-8.5385318770717404</v>
      </c>
      <c r="AT38" s="51">
        <f>VLOOKUP($A38,'RevPAR Raw Data'!$B$6:$BE$43,'RevPAR Raw Data'!AG$1,FALSE)</f>
        <v>37.308168419493398</v>
      </c>
      <c r="AU38" s="52">
        <f>VLOOKUP($A38,'RevPAR Raw Data'!$B$6:$BE$43,'RevPAR Raw Data'!AH$1,FALSE)</f>
        <v>56.331621611613002</v>
      </c>
      <c r="AV38" s="52">
        <f>VLOOKUP($A38,'RevPAR Raw Data'!$B$6:$BE$43,'RevPAR Raw Data'!AI$1,FALSE)</f>
        <v>62.6882376684935</v>
      </c>
      <c r="AW38" s="52">
        <f>VLOOKUP($A38,'RevPAR Raw Data'!$B$6:$BE$43,'RevPAR Raw Data'!AJ$1,FALSE)</f>
        <v>63.964326396089398</v>
      </c>
      <c r="AX38" s="52">
        <f>VLOOKUP($A38,'RevPAR Raw Data'!$B$6:$BE$43,'RevPAR Raw Data'!AK$1,FALSE)</f>
        <v>58.591450525848003</v>
      </c>
      <c r="AY38" s="53">
        <f>VLOOKUP($A38,'RevPAR Raw Data'!$B$6:$BE$43,'RevPAR Raw Data'!AL$1,FALSE)</f>
        <v>55.776760924307503</v>
      </c>
      <c r="AZ38" s="52">
        <f>VLOOKUP($A38,'RevPAR Raw Data'!$B$6:$BE$43,'RevPAR Raw Data'!AN$1,FALSE)</f>
        <v>68.760063694267501</v>
      </c>
      <c r="BA38" s="52">
        <f>VLOOKUP($A38,'RevPAR Raw Data'!$B$6:$BE$43,'RevPAR Raw Data'!AO$1,FALSE)</f>
        <v>64.973209894830305</v>
      </c>
      <c r="BB38" s="53">
        <f>VLOOKUP($A38,'RevPAR Raw Data'!$B$6:$BE$43,'RevPAR Raw Data'!AP$1,FALSE)</f>
        <v>66.866636794548896</v>
      </c>
      <c r="BC38" s="54">
        <f>VLOOKUP($A38,'RevPAR Raw Data'!$B$6:$BE$43,'RevPAR Raw Data'!AR$1,FALSE)</f>
        <v>58.945296887233603</v>
      </c>
      <c r="BE38" s="47">
        <f>VLOOKUP($A38,'RevPAR Raw Data'!$B$6:$BE$43,'RevPAR Raw Data'!AT$1,FALSE)</f>
        <v>-38.827011123128102</v>
      </c>
      <c r="BF38" s="48">
        <f>VLOOKUP($A38,'RevPAR Raw Data'!$B$6:$BE$43,'RevPAR Raw Data'!AU$1,FALSE)</f>
        <v>-4.1953632586583103</v>
      </c>
      <c r="BG38" s="48">
        <f>VLOOKUP($A38,'RevPAR Raw Data'!$B$6:$BE$43,'RevPAR Raw Data'!AV$1,FALSE)</f>
        <v>-2.69313365687553</v>
      </c>
      <c r="BH38" s="48">
        <f>VLOOKUP($A38,'RevPAR Raw Data'!$B$6:$BE$43,'RevPAR Raw Data'!AW$1,FALSE)</f>
        <v>0.77825471603566498</v>
      </c>
      <c r="BI38" s="48">
        <f>VLOOKUP($A38,'RevPAR Raw Data'!$B$6:$BE$43,'RevPAR Raw Data'!AX$1,FALSE)</f>
        <v>-8.85348749886567</v>
      </c>
      <c r="BJ38" s="49">
        <f>VLOOKUP($A38,'RevPAR Raw Data'!$B$6:$BE$43,'RevPAR Raw Data'!AY$1,FALSE)</f>
        <v>-10.6034850980069</v>
      </c>
      <c r="BK38" s="48">
        <f>VLOOKUP($A38,'RevPAR Raw Data'!$B$6:$BE$43,'RevPAR Raw Data'!BA$1,FALSE)</f>
        <v>-24.674428160158801</v>
      </c>
      <c r="BL38" s="48">
        <f>VLOOKUP($A38,'RevPAR Raw Data'!$B$6:$BE$43,'RevPAR Raw Data'!BB$1,FALSE)</f>
        <v>-32.1461888973624</v>
      </c>
      <c r="BM38" s="49">
        <f>VLOOKUP($A38,'RevPAR Raw Data'!$B$6:$BE$43,'RevPAR Raw Data'!BC$1,FALSE)</f>
        <v>-28.499609026823801</v>
      </c>
      <c r="BN38" s="50">
        <f>VLOOKUP($A38,'RevPAR Raw Data'!$B$6:$BE$43,'RevPAR Raw Data'!BE$1,FALSE)</f>
        <v>-17.311413324536701</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48.778707022434602</v>
      </c>
      <c r="C40" s="48">
        <f>VLOOKUP($A40,'Occupancy Raw Data'!$B$8:$BE$45,'Occupancy Raw Data'!AH$3,FALSE)</f>
        <v>58.5266949527092</v>
      </c>
      <c r="D40" s="48">
        <f>VLOOKUP($A40,'Occupancy Raw Data'!$B$8:$BE$45,'Occupancy Raw Data'!AI$3,FALSE)</f>
        <v>64.476708211791703</v>
      </c>
      <c r="E40" s="48">
        <f>VLOOKUP($A40,'Occupancy Raw Data'!$B$8:$BE$45,'Occupancy Raw Data'!AJ$3,FALSE)</f>
        <v>64.9982321223371</v>
      </c>
      <c r="F40" s="48">
        <f>VLOOKUP($A40,'Occupancy Raw Data'!$B$8:$BE$45,'Occupancy Raw Data'!AK$3,FALSE)</f>
        <v>63.726465128613</v>
      </c>
      <c r="G40" s="49">
        <f>VLOOKUP($A40,'Occupancy Raw Data'!$B$8:$BE$45,'Occupancy Raw Data'!AL$3,FALSE)</f>
        <v>60.104064436840702</v>
      </c>
      <c r="H40" s="48">
        <f>VLOOKUP($A40,'Occupancy Raw Data'!$B$8:$BE$45,'Occupancy Raw Data'!AN$3,FALSE)</f>
        <v>72.5735879077167</v>
      </c>
      <c r="I40" s="48">
        <f>VLOOKUP($A40,'Occupancy Raw Data'!$B$8:$BE$45,'Occupancy Raw Data'!AO$3,FALSE)</f>
        <v>71.775833112348593</v>
      </c>
      <c r="J40" s="49">
        <f>VLOOKUP($A40,'Occupancy Raw Data'!$B$8:$BE$45,'Occupancy Raw Data'!AP$3,FALSE)</f>
        <v>72.174710510032696</v>
      </c>
      <c r="K40" s="50">
        <f>VLOOKUP($A40,'Occupancy Raw Data'!$B$8:$BE$45,'Occupancy Raw Data'!AR$3,FALSE)</f>
        <v>63.553408480944697</v>
      </c>
      <c r="M40" s="47">
        <f>VLOOKUP($A40,'Occupancy Raw Data'!$B$8:$BE$45,'Occupancy Raw Data'!AT$3,FALSE)</f>
        <v>-4.5590727274644403</v>
      </c>
      <c r="N40" s="48">
        <f>VLOOKUP($A40,'Occupancy Raw Data'!$B$8:$BE$45,'Occupancy Raw Data'!AU$3,FALSE)</f>
        <v>-3.8981778133345002</v>
      </c>
      <c r="O40" s="48">
        <f>VLOOKUP($A40,'Occupancy Raw Data'!$B$8:$BE$45,'Occupancy Raw Data'!AV$3,FALSE)</f>
        <v>-2.6546748310063402</v>
      </c>
      <c r="P40" s="48">
        <f>VLOOKUP($A40,'Occupancy Raw Data'!$B$8:$BE$45,'Occupancy Raw Data'!AW$3,FALSE)</f>
        <v>-3.5873428502821501</v>
      </c>
      <c r="Q40" s="48">
        <f>VLOOKUP($A40,'Occupancy Raw Data'!$B$8:$BE$45,'Occupancy Raw Data'!AX$3,FALSE)</f>
        <v>-7.0352160736016502</v>
      </c>
      <c r="R40" s="49">
        <f>VLOOKUP($A40,'Occupancy Raw Data'!$B$8:$BE$45,'Occupancy Raw Data'!AY$3,FALSE)</f>
        <v>-4.3569409535249299</v>
      </c>
      <c r="S40" s="48">
        <f>VLOOKUP($A40,'Occupancy Raw Data'!$B$8:$BE$45,'Occupancy Raw Data'!BA$3,FALSE)</f>
        <v>-5.6786573361983601</v>
      </c>
      <c r="T40" s="48">
        <f>VLOOKUP($A40,'Occupancy Raw Data'!$B$8:$BE$45,'Occupancy Raw Data'!BB$3,FALSE)</f>
        <v>-6.3003711144946202</v>
      </c>
      <c r="U40" s="49">
        <f>VLOOKUP($A40,'Occupancy Raw Data'!$B$8:$BE$45,'Occupancy Raw Data'!BC$3,FALSE)</f>
        <v>-5.9888943490237896</v>
      </c>
      <c r="V40" s="50">
        <f>VLOOKUP($A40,'Occupancy Raw Data'!$B$8:$BE$45,'Occupancy Raw Data'!BE$3,FALSE)</f>
        <v>-4.8904038479106804</v>
      </c>
      <c r="X40" s="51">
        <f>VLOOKUP($A40,'ADR Raw Data'!$B$6:$BE$43,'ADR Raw Data'!AG$1,FALSE)</f>
        <v>101.864783158706</v>
      </c>
      <c r="Y40" s="52">
        <f>VLOOKUP($A40,'ADR Raw Data'!$B$6:$BE$43,'ADR Raw Data'!AH$1,FALSE)</f>
        <v>106.76776172478201</v>
      </c>
      <c r="Z40" s="52">
        <f>VLOOKUP($A40,'ADR Raw Data'!$B$6:$BE$43,'ADR Raw Data'!AI$1,FALSE)</f>
        <v>111.545978988586</v>
      </c>
      <c r="AA40" s="52">
        <f>VLOOKUP($A40,'ADR Raw Data'!$B$6:$BE$43,'ADR Raw Data'!AJ$1,FALSE)</f>
        <v>112.184322785842</v>
      </c>
      <c r="AB40" s="52">
        <f>VLOOKUP($A40,'ADR Raw Data'!$B$6:$BE$43,'ADR Raw Data'!AK$1,FALSE)</f>
        <v>111.19517078977</v>
      </c>
      <c r="AC40" s="53">
        <f>VLOOKUP($A40,'ADR Raw Data'!$B$6:$BE$43,'ADR Raw Data'!AL$1,FALSE)</f>
        <v>109.10898809494</v>
      </c>
      <c r="AD40" s="52">
        <f>VLOOKUP($A40,'ADR Raw Data'!$B$6:$BE$43,'ADR Raw Data'!AN$1,FALSE)</f>
        <v>123.830632025516</v>
      </c>
      <c r="AE40" s="52">
        <f>VLOOKUP($A40,'ADR Raw Data'!$B$6:$BE$43,'ADR Raw Data'!AO$1,FALSE)</f>
        <v>122.959026964285</v>
      </c>
      <c r="AF40" s="53">
        <f>VLOOKUP($A40,'ADR Raw Data'!$B$6:$BE$43,'ADR Raw Data'!AP$1,FALSE)</f>
        <v>123.397237980894</v>
      </c>
      <c r="AG40" s="54">
        <f>VLOOKUP($A40,'ADR Raw Data'!$B$6:$BE$43,'ADR Raw Data'!AR$1,FALSE)</f>
        <v>113.745925549234</v>
      </c>
      <c r="AI40" s="47">
        <f>VLOOKUP($A40,'ADR Raw Data'!$B$6:$BE$43,'ADR Raw Data'!AT$1,FALSE)</f>
        <v>2.9370881565604501</v>
      </c>
      <c r="AJ40" s="48">
        <f>VLOOKUP($A40,'ADR Raw Data'!$B$6:$BE$43,'ADR Raw Data'!AU$1,FALSE)</f>
        <v>2.6691187447128102</v>
      </c>
      <c r="AK40" s="48">
        <f>VLOOKUP($A40,'ADR Raw Data'!$B$6:$BE$43,'ADR Raw Data'!AV$1,FALSE)</f>
        <v>2.8504541681483602</v>
      </c>
      <c r="AL40" s="48">
        <f>VLOOKUP($A40,'ADR Raw Data'!$B$6:$BE$43,'ADR Raw Data'!AW$1,FALSE)</f>
        <v>3.4819473064522901</v>
      </c>
      <c r="AM40" s="48">
        <f>VLOOKUP($A40,'ADR Raw Data'!$B$6:$BE$43,'ADR Raw Data'!AX$1,FALSE)</f>
        <v>1.10181847381677</v>
      </c>
      <c r="AN40" s="49">
        <f>VLOOKUP($A40,'ADR Raw Data'!$B$6:$BE$43,'ADR Raw Data'!AY$1,FALSE)</f>
        <v>2.5760636113600599</v>
      </c>
      <c r="AO40" s="48">
        <f>VLOOKUP($A40,'ADR Raw Data'!$B$6:$BE$43,'ADR Raw Data'!BA$1,FALSE)</f>
        <v>-1.0509228578994501</v>
      </c>
      <c r="AP40" s="48">
        <f>VLOOKUP($A40,'ADR Raw Data'!$B$6:$BE$43,'ADR Raw Data'!BB$1,FALSE)</f>
        <v>-2.4850159410937902</v>
      </c>
      <c r="AQ40" s="49">
        <f>VLOOKUP($A40,'ADR Raw Data'!$B$6:$BE$43,'ADR Raw Data'!BC$1,FALSE)</f>
        <v>-1.76780763331935</v>
      </c>
      <c r="AR40" s="50">
        <f>VLOOKUP($A40,'ADR Raw Data'!$B$6:$BE$43,'ADR Raw Data'!BE$1,FALSE)</f>
        <v>0.94049712372513905</v>
      </c>
      <c r="AT40" s="51">
        <f>VLOOKUP($A40,'RevPAR Raw Data'!$B$6:$BE$43,'RevPAR Raw Data'!AG$1,FALSE)</f>
        <v>49.688324136023702</v>
      </c>
      <c r="AU40" s="52">
        <f>VLOOKUP($A40,'RevPAR Raw Data'!$B$6:$BE$43,'RevPAR Raw Data'!AH$1,FALSE)</f>
        <v>62.487642212498798</v>
      </c>
      <c r="AV40" s="52">
        <f>VLOOKUP($A40,'RevPAR Raw Data'!$B$6:$BE$43,'RevPAR Raw Data'!AI$1,FALSE)</f>
        <v>71.921175394457705</v>
      </c>
      <c r="AW40" s="52">
        <f>VLOOKUP($A40,'RevPAR Raw Data'!$B$6:$BE$43,'RevPAR Raw Data'!AJ$1,FALSE)</f>
        <v>72.917826529214096</v>
      </c>
      <c r="AX40" s="52">
        <f>VLOOKUP($A40,'RevPAR Raw Data'!$B$6:$BE$43,'RevPAR Raw Data'!AK$1,FALSE)</f>
        <v>70.860751738044698</v>
      </c>
      <c r="AY40" s="53">
        <f>VLOOKUP($A40,'RevPAR Raw Data'!$B$6:$BE$43,'RevPAR Raw Data'!AL$1,FALSE)</f>
        <v>65.578936510967793</v>
      </c>
      <c r="AZ40" s="52">
        <f>VLOOKUP($A40,'RevPAR Raw Data'!$B$6:$BE$43,'RevPAR Raw Data'!AN$1,FALSE)</f>
        <v>89.868332589719699</v>
      </c>
      <c r="BA40" s="52">
        <f>VLOOKUP($A40,'RevPAR Raw Data'!$B$6:$BE$43,'RevPAR Raw Data'!AO$1,FALSE)</f>
        <v>88.254865990453396</v>
      </c>
      <c r="BB40" s="53">
        <f>VLOOKUP($A40,'RevPAR Raw Data'!$B$6:$BE$43,'RevPAR Raw Data'!AP$1,FALSE)</f>
        <v>89.061599290086605</v>
      </c>
      <c r="BC40" s="54">
        <f>VLOOKUP($A40,'RevPAR Raw Data'!$B$6:$BE$43,'RevPAR Raw Data'!AR$1,FALSE)</f>
        <v>72.289412694736498</v>
      </c>
      <c r="BE40" s="47">
        <f>VLOOKUP($A40,'RevPAR Raw Data'!$B$6:$BE$43,'RevPAR Raw Data'!AT$1,FALSE)</f>
        <v>-1.75588855603131</v>
      </c>
      <c r="BF40" s="48">
        <f>VLOOKUP($A40,'RevPAR Raw Data'!$B$6:$BE$43,'RevPAR Raw Data'!AU$1,FALSE)</f>
        <v>-1.3331060633396401</v>
      </c>
      <c r="BG40" s="48">
        <f>VLOOKUP($A40,'RevPAR Raw Data'!$B$6:$BE$43,'RevPAR Raw Data'!AV$1,FALSE)</f>
        <v>0.120109047770817</v>
      </c>
      <c r="BH40" s="48">
        <f>VLOOKUP($A40,'RevPAR Raw Data'!$B$6:$BE$43,'RevPAR Raw Data'!AW$1,FALSE)</f>
        <v>-0.23030493157846699</v>
      </c>
      <c r="BI40" s="48">
        <f>VLOOKUP($A40,'RevPAR Raw Data'!$B$6:$BE$43,'RevPAR Raw Data'!AX$1,FALSE)</f>
        <v>-6.0109129101567396</v>
      </c>
      <c r="BJ40" s="49">
        <f>VLOOKUP($A40,'RevPAR Raw Data'!$B$6:$BE$43,'RevPAR Raw Data'!AY$1,FALSE)</f>
        <v>-1.8931149126370701</v>
      </c>
      <c r="BK40" s="48">
        <f>VLOOKUP($A40,'RevPAR Raw Data'!$B$6:$BE$43,'RevPAR Raw Data'!BA$1,FALSE)</f>
        <v>-6.66990188612992</v>
      </c>
      <c r="BL40" s="48">
        <f>VLOOKUP($A40,'RevPAR Raw Data'!$B$6:$BE$43,'RevPAR Raw Data'!BB$1,FALSE)</f>
        <v>-8.6288218290451493</v>
      </c>
      <c r="BM40" s="49">
        <f>VLOOKUP($A40,'RevPAR Raw Data'!$B$6:$BE$43,'RevPAR Raw Data'!BC$1,FALSE)</f>
        <v>-7.6508298508896697</v>
      </c>
      <c r="BN40" s="50">
        <f>VLOOKUP($A40,'RevPAR Raw Data'!$B$6:$BE$43,'RevPAR Raw Data'!BE$1,FALSE)</f>
        <v>-3.9959008317136799</v>
      </c>
    </row>
    <row r="41" spans="1:66" x14ac:dyDescent="0.25">
      <c r="A41" s="63" t="s">
        <v>45</v>
      </c>
      <c r="B41" s="47">
        <f>VLOOKUP($A41,'Occupancy Raw Data'!$B$8:$BE$45,'Occupancy Raw Data'!AG$3,FALSE)</f>
        <v>57.948668837387402</v>
      </c>
      <c r="C41" s="48">
        <f>VLOOKUP($A41,'Occupancy Raw Data'!$B$8:$BE$45,'Occupancy Raw Data'!AH$3,FALSE)</f>
        <v>68.195747941007397</v>
      </c>
      <c r="D41" s="48">
        <f>VLOOKUP($A41,'Occupancy Raw Data'!$B$8:$BE$45,'Occupancy Raw Data'!AI$3,FALSE)</f>
        <v>70.407967822256197</v>
      </c>
      <c r="E41" s="48">
        <f>VLOOKUP($A41,'Occupancy Raw Data'!$B$8:$BE$45,'Occupancy Raw Data'!AJ$3,FALSE)</f>
        <v>72.036008427504299</v>
      </c>
      <c r="F41" s="48">
        <f>VLOOKUP($A41,'Occupancy Raw Data'!$B$8:$BE$45,'Occupancy Raw Data'!AK$3,FALSE)</f>
        <v>69.622677647960103</v>
      </c>
      <c r="G41" s="49">
        <f>VLOOKUP($A41,'Occupancy Raw Data'!$B$8:$BE$45,'Occupancy Raw Data'!AL$3,FALSE)</f>
        <v>67.642214135223099</v>
      </c>
      <c r="H41" s="48">
        <f>VLOOKUP($A41,'Occupancy Raw Data'!$B$8:$BE$45,'Occupancy Raw Data'!AN$3,FALSE)</f>
        <v>72.6010342846198</v>
      </c>
      <c r="I41" s="48">
        <f>VLOOKUP($A41,'Occupancy Raw Data'!$B$8:$BE$45,'Occupancy Raw Data'!AO$3,FALSE)</f>
        <v>69.756751580157001</v>
      </c>
      <c r="J41" s="49">
        <f>VLOOKUP($A41,'Occupancy Raw Data'!$B$8:$BE$45,'Occupancy Raw Data'!AP$3,FALSE)</f>
        <v>71.178892932388393</v>
      </c>
      <c r="K41" s="50">
        <f>VLOOKUP($A41,'Occupancy Raw Data'!$B$8:$BE$45,'Occupancy Raw Data'!AR$3,FALSE)</f>
        <v>68.652693791556004</v>
      </c>
      <c r="M41" s="47">
        <f>VLOOKUP($A41,'Occupancy Raw Data'!$B$8:$BE$45,'Occupancy Raw Data'!AT$3,FALSE)</f>
        <v>3.16169528507633</v>
      </c>
      <c r="N41" s="48">
        <f>VLOOKUP($A41,'Occupancy Raw Data'!$B$8:$BE$45,'Occupancy Raw Data'!AU$3,FALSE)</f>
        <v>5.41195706840724</v>
      </c>
      <c r="O41" s="48">
        <f>VLOOKUP($A41,'Occupancy Raw Data'!$B$8:$BE$45,'Occupancy Raw Data'!AV$3,FALSE)</f>
        <v>6.2668737365461196</v>
      </c>
      <c r="P41" s="48">
        <f>VLOOKUP($A41,'Occupancy Raw Data'!$B$8:$BE$45,'Occupancy Raw Data'!AW$3,FALSE)</f>
        <v>5.0529354538424602</v>
      </c>
      <c r="Q41" s="48">
        <f>VLOOKUP($A41,'Occupancy Raw Data'!$B$8:$BE$45,'Occupancy Raw Data'!AX$3,FALSE)</f>
        <v>-0.12800199826655001</v>
      </c>
      <c r="R41" s="49">
        <f>VLOOKUP($A41,'Occupancy Raw Data'!$B$8:$BE$45,'Occupancy Raw Data'!AY$3,FALSE)</f>
        <v>3.9350955161539098</v>
      </c>
      <c r="S41" s="48">
        <f>VLOOKUP($A41,'Occupancy Raw Data'!$B$8:$BE$45,'Occupancy Raw Data'!BA$3,FALSE)</f>
        <v>-3.2858855582604898</v>
      </c>
      <c r="T41" s="48">
        <f>VLOOKUP($A41,'Occupancy Raw Data'!$B$8:$BE$45,'Occupancy Raw Data'!BB$3,FALSE)</f>
        <v>-6.0402580447757499</v>
      </c>
      <c r="U41" s="49">
        <f>VLOOKUP($A41,'Occupancy Raw Data'!$B$8:$BE$45,'Occupancy Raw Data'!BC$3,FALSE)</f>
        <v>-4.6554477655312896</v>
      </c>
      <c r="V41" s="50">
        <f>VLOOKUP($A41,'Occupancy Raw Data'!$B$8:$BE$45,'Occupancy Raw Data'!BE$3,FALSE)</f>
        <v>1.23317113622972</v>
      </c>
      <c r="X41" s="51">
        <f>VLOOKUP($A41,'ADR Raw Data'!$B$6:$BE$43,'ADR Raw Data'!AG$1,FALSE)</f>
        <v>90.009782870599906</v>
      </c>
      <c r="Y41" s="52">
        <f>VLOOKUP($A41,'ADR Raw Data'!$B$6:$BE$43,'ADR Raw Data'!AH$1,FALSE)</f>
        <v>94.608637663249496</v>
      </c>
      <c r="Z41" s="52">
        <f>VLOOKUP($A41,'ADR Raw Data'!$B$6:$BE$43,'ADR Raw Data'!AI$1,FALSE)</f>
        <v>96.666130134657195</v>
      </c>
      <c r="AA41" s="52">
        <f>VLOOKUP($A41,'ADR Raw Data'!$B$6:$BE$43,'ADR Raw Data'!AJ$1,FALSE)</f>
        <v>97.995186333421898</v>
      </c>
      <c r="AB41" s="52">
        <f>VLOOKUP($A41,'ADR Raw Data'!$B$6:$BE$43,'ADR Raw Data'!AK$1,FALSE)</f>
        <v>96.557455515818404</v>
      </c>
      <c r="AC41" s="53">
        <f>VLOOKUP($A41,'ADR Raw Data'!$B$6:$BE$43,'ADR Raw Data'!AL$1,FALSE)</f>
        <v>95.371479977913594</v>
      </c>
      <c r="AD41" s="52">
        <f>VLOOKUP($A41,'ADR Raw Data'!$B$6:$BE$43,'ADR Raw Data'!AN$1,FALSE)</f>
        <v>101.194106997757</v>
      </c>
      <c r="AE41" s="52">
        <f>VLOOKUP($A41,'ADR Raw Data'!$B$6:$BE$43,'ADR Raw Data'!AO$1,FALSE)</f>
        <v>98.944857756727004</v>
      </c>
      <c r="AF41" s="53">
        <f>VLOOKUP($A41,'ADR Raw Data'!$B$6:$BE$43,'ADR Raw Data'!AP$1,FALSE)</f>
        <v>100.09195217288899</v>
      </c>
      <c r="AG41" s="54">
        <f>VLOOKUP($A41,'ADR Raw Data'!$B$6:$BE$43,'ADR Raw Data'!AR$1,FALSE)</f>
        <v>96.769814390904898</v>
      </c>
      <c r="AI41" s="47">
        <f>VLOOKUP($A41,'ADR Raw Data'!$B$6:$BE$43,'ADR Raw Data'!AT$1,FALSE)</f>
        <v>5.8876254985145202</v>
      </c>
      <c r="AJ41" s="48">
        <f>VLOOKUP($A41,'ADR Raw Data'!$B$6:$BE$43,'ADR Raw Data'!AU$1,FALSE)</f>
        <v>6.2956008344075496</v>
      </c>
      <c r="AK41" s="48">
        <f>VLOOKUP($A41,'ADR Raw Data'!$B$6:$BE$43,'ADR Raw Data'!AV$1,FALSE)</f>
        <v>7.2481055466567597</v>
      </c>
      <c r="AL41" s="48">
        <f>VLOOKUP($A41,'ADR Raw Data'!$B$6:$BE$43,'ADR Raw Data'!AW$1,FALSE)</f>
        <v>7.55902254867663</v>
      </c>
      <c r="AM41" s="48">
        <f>VLOOKUP($A41,'ADR Raw Data'!$B$6:$BE$43,'ADR Raw Data'!AX$1,FALSE)</f>
        <v>4.2045905566354298</v>
      </c>
      <c r="AN41" s="49">
        <f>VLOOKUP($A41,'ADR Raw Data'!$B$6:$BE$43,'ADR Raw Data'!AY$1,FALSE)</f>
        <v>6.2388730761522204</v>
      </c>
      <c r="AO41" s="48">
        <f>VLOOKUP($A41,'ADR Raw Data'!$B$6:$BE$43,'ADR Raw Data'!BA$1,FALSE)</f>
        <v>3.1601032368638</v>
      </c>
      <c r="AP41" s="48">
        <f>VLOOKUP($A41,'ADR Raw Data'!$B$6:$BE$43,'ADR Raw Data'!BB$1,FALSE)</f>
        <v>1.1862902899799499</v>
      </c>
      <c r="AQ41" s="49">
        <f>VLOOKUP($A41,'ADR Raw Data'!$B$6:$BE$43,'ADR Raw Data'!BC$1,FALSE)</f>
        <v>2.1968044692311799</v>
      </c>
      <c r="AR41" s="50">
        <f>VLOOKUP($A41,'ADR Raw Data'!$B$6:$BE$43,'ADR Raw Data'!BE$1,FALSE)</f>
        <v>4.7969213253309002</v>
      </c>
      <c r="AT41" s="51">
        <f>VLOOKUP($A41,'RevPAR Raw Data'!$B$6:$BE$43,'RevPAR Raw Data'!AG$1,FALSE)</f>
        <v>52.159470996935397</v>
      </c>
      <c r="AU41" s="52">
        <f>VLOOKUP($A41,'RevPAR Raw Data'!$B$6:$BE$43,'RevPAR Raw Data'!AH$1,FALSE)</f>
        <v>64.5190680712507</v>
      </c>
      <c r="AV41" s="52">
        <f>VLOOKUP($A41,'RevPAR Raw Data'!$B$6:$BE$43,'RevPAR Raw Data'!AI$1,FALSE)</f>
        <v>68.060657800229805</v>
      </c>
      <c r="AW41" s="52">
        <f>VLOOKUP($A41,'RevPAR Raw Data'!$B$6:$BE$43,'RevPAR Raw Data'!AJ$1,FALSE)</f>
        <v>70.591820685692298</v>
      </c>
      <c r="AX41" s="52">
        <f>VLOOKUP($A41,'RevPAR Raw Data'!$B$6:$BE$43,'RevPAR Raw Data'!AK$1,FALSE)</f>
        <v>67.2258859988507</v>
      </c>
      <c r="AY41" s="53">
        <f>VLOOKUP($A41,'RevPAR Raw Data'!$B$6:$BE$43,'RevPAR Raw Data'!AL$1,FALSE)</f>
        <v>64.511380710591794</v>
      </c>
      <c r="AZ41" s="52">
        <f>VLOOKUP($A41,'RevPAR Raw Data'!$B$6:$BE$43,'RevPAR Raw Data'!AN$1,FALSE)</f>
        <v>73.467968315456801</v>
      </c>
      <c r="BA41" s="52">
        <f>VLOOKUP($A41,'RevPAR Raw Data'!$B$6:$BE$43,'RevPAR Raw Data'!AO$1,FALSE)</f>
        <v>69.020718626699804</v>
      </c>
      <c r="BB41" s="53">
        <f>VLOOKUP($A41,'RevPAR Raw Data'!$B$6:$BE$43,'RevPAR Raw Data'!AP$1,FALSE)</f>
        <v>71.244343471078295</v>
      </c>
      <c r="BC41" s="54">
        <f>VLOOKUP($A41,'RevPAR Raw Data'!$B$6:$BE$43,'RevPAR Raw Data'!AR$1,FALSE)</f>
        <v>66.435084356445103</v>
      </c>
      <c r="BE41" s="47">
        <f>VLOOKUP($A41,'RevPAR Raw Data'!$B$6:$BE$43,'RevPAR Raw Data'!AT$1,FALSE)</f>
        <v>9.2354695613803308</v>
      </c>
      <c r="BF41" s="48">
        <f>VLOOKUP($A41,'RevPAR Raw Data'!$B$6:$BE$43,'RevPAR Raw Data'!AU$1,FALSE)</f>
        <v>12.048273117171201</v>
      </c>
      <c r="BG41" s="48">
        <f>VLOOKUP($A41,'RevPAR Raw Data'!$B$6:$BE$43,'RevPAR Raw Data'!AV$1,FALSE)</f>
        <v>13.9692089061034</v>
      </c>
      <c r="BH41" s="48">
        <f>VLOOKUP($A41,'RevPAR Raw Data'!$B$6:$BE$43,'RevPAR Raw Data'!AW$1,FALSE)</f>
        <v>12.993910532845099</v>
      </c>
      <c r="BI41" s="48">
        <f>VLOOKUP($A41,'RevPAR Raw Data'!$B$6:$BE$43,'RevPAR Raw Data'!AX$1,FALSE)</f>
        <v>4.0712065984374597</v>
      </c>
      <c r="BJ41" s="49">
        <f>VLOOKUP($A41,'RevPAR Raw Data'!$B$6:$BE$43,'RevPAR Raw Data'!AY$1,FALSE)</f>
        <v>10.419474206984299</v>
      </c>
      <c r="BK41" s="48">
        <f>VLOOKUP($A41,'RevPAR Raw Data'!$B$6:$BE$43,'RevPAR Raw Data'!BA$1,FALSE)</f>
        <v>-0.22961969728291801</v>
      </c>
      <c r="BL41" s="48">
        <f>VLOOKUP($A41,'RevPAR Raw Data'!$B$6:$BE$43,'RevPAR Raw Data'!BB$1,FALSE)</f>
        <v>-4.9256227494707003</v>
      </c>
      <c r="BM41" s="49">
        <f>VLOOKUP($A41,'RevPAR Raw Data'!$B$6:$BE$43,'RevPAR Raw Data'!BC$1,FALSE)</f>
        <v>-2.5609143808760302</v>
      </c>
      <c r="BN41" s="50">
        <f>VLOOKUP($A41,'RevPAR Raw Data'!$B$6:$BE$43,'RevPAR Raw Data'!BE$1,FALSE)</f>
        <v>6.0892467107722501</v>
      </c>
    </row>
    <row r="42" spans="1:66" x14ac:dyDescent="0.25">
      <c r="A42" s="63" t="s">
        <v>109</v>
      </c>
      <c r="B42" s="47">
        <f>VLOOKUP($A42,'Occupancy Raw Data'!$B$8:$BE$45,'Occupancy Raw Data'!AG$3,FALSE)</f>
        <v>40.268347882314899</v>
      </c>
      <c r="C42" s="48">
        <f>VLOOKUP($A42,'Occupancy Raw Data'!$B$8:$BE$45,'Occupancy Raw Data'!AH$3,FALSE)</f>
        <v>51.770126091173601</v>
      </c>
      <c r="D42" s="48">
        <f>VLOOKUP($A42,'Occupancy Raw Data'!$B$8:$BE$45,'Occupancy Raw Data'!AI$3,FALSE)</f>
        <v>63.756870352408598</v>
      </c>
      <c r="E42" s="48">
        <f>VLOOKUP($A42,'Occupancy Raw Data'!$B$8:$BE$45,'Occupancy Raw Data'!AJ$3,FALSE)</f>
        <v>61.493695441319097</v>
      </c>
      <c r="F42" s="48">
        <f>VLOOKUP($A42,'Occupancy Raw Data'!$B$8:$BE$45,'Occupancy Raw Data'!AK$3,FALSE)</f>
        <v>62.827352085354001</v>
      </c>
      <c r="G42" s="49">
        <f>VLOOKUP($A42,'Occupancy Raw Data'!$B$8:$BE$45,'Occupancy Raw Data'!AL$3,FALSE)</f>
        <v>56.023278370513999</v>
      </c>
      <c r="H42" s="48">
        <f>VLOOKUP($A42,'Occupancy Raw Data'!$B$8:$BE$45,'Occupancy Raw Data'!AN$3,FALSE)</f>
        <v>75.452634982217901</v>
      </c>
      <c r="I42" s="48">
        <f>VLOOKUP($A42,'Occupancy Raw Data'!$B$8:$BE$45,'Occupancy Raw Data'!AO$3,FALSE)</f>
        <v>72.591335273197501</v>
      </c>
      <c r="J42" s="49">
        <f>VLOOKUP($A42,'Occupancy Raw Data'!$B$8:$BE$45,'Occupancy Raw Data'!AP$3,FALSE)</f>
        <v>74.021985127707694</v>
      </c>
      <c r="K42" s="50">
        <f>VLOOKUP($A42,'Occupancy Raw Data'!$B$8:$BE$45,'Occupancy Raw Data'!AR$3,FALSE)</f>
        <v>61.165766015426499</v>
      </c>
      <c r="M42" s="47">
        <f>VLOOKUP($A42,'Occupancy Raw Data'!$B$8:$BE$45,'Occupancy Raw Data'!AT$3,FALSE)</f>
        <v>-6.2123493975903603</v>
      </c>
      <c r="N42" s="48">
        <f>VLOOKUP($A42,'Occupancy Raw Data'!$B$8:$BE$45,'Occupancy Raw Data'!AU$3,FALSE)</f>
        <v>0.88202866593164198</v>
      </c>
      <c r="O42" s="48">
        <f>VLOOKUP($A42,'Occupancy Raw Data'!$B$8:$BE$45,'Occupancy Raw Data'!AV$3,FALSE)</f>
        <v>2.7083333333333299</v>
      </c>
      <c r="P42" s="48">
        <f>VLOOKUP($A42,'Occupancy Raw Data'!$B$8:$BE$45,'Occupancy Raw Data'!AW$3,FALSE)</f>
        <v>-1.32295719844357</v>
      </c>
      <c r="Q42" s="48">
        <f>VLOOKUP($A42,'Occupancy Raw Data'!$B$8:$BE$45,'Occupancy Raw Data'!AX$3,FALSE)</f>
        <v>2.3301737756713998</v>
      </c>
      <c r="R42" s="49">
        <f>VLOOKUP($A42,'Occupancy Raw Data'!$B$8:$BE$45,'Occupancy Raw Data'!AY$3,FALSE)</f>
        <v>2.5976275002164598E-2</v>
      </c>
      <c r="S42" s="48">
        <f>VLOOKUP($A42,'Occupancy Raw Data'!$B$8:$BE$45,'Occupancy Raw Data'!BA$3,FALSE)</f>
        <v>-1.60219247391166</v>
      </c>
      <c r="T42" s="48">
        <f>VLOOKUP($A42,'Occupancy Raw Data'!$B$8:$BE$45,'Occupancy Raw Data'!BB$3,FALSE)</f>
        <v>-5.4930022098284699</v>
      </c>
      <c r="U42" s="49">
        <f>VLOOKUP($A42,'Occupancy Raw Data'!$B$8:$BE$45,'Occupancy Raw Data'!BC$3,FALSE)</f>
        <v>-3.5492364402317</v>
      </c>
      <c r="V42" s="50">
        <f>VLOOKUP($A42,'Occupancy Raw Data'!$B$8:$BE$45,'Occupancy Raw Data'!BE$3,FALSE)</f>
        <v>-1.2398157987956</v>
      </c>
      <c r="X42" s="51">
        <f>VLOOKUP($A42,'ADR Raw Data'!$B$6:$BE$43,'ADR Raw Data'!AG$1,FALSE)</f>
        <v>156.445128462464</v>
      </c>
      <c r="Y42" s="52">
        <f>VLOOKUP($A42,'ADR Raw Data'!$B$6:$BE$43,'ADR Raw Data'!AH$1,FALSE)</f>
        <v>163.738819672131</v>
      </c>
      <c r="Z42" s="52">
        <f>VLOOKUP($A42,'ADR Raw Data'!$B$6:$BE$43,'ADR Raw Data'!AI$1,FALSE)</f>
        <v>171.55910116632799</v>
      </c>
      <c r="AA42" s="52">
        <f>VLOOKUP($A42,'ADR Raw Data'!$B$6:$BE$43,'ADR Raw Data'!AJ$1,FALSE)</f>
        <v>175.88174815983101</v>
      </c>
      <c r="AB42" s="52">
        <f>VLOOKUP($A42,'ADR Raw Data'!$B$6:$BE$43,'ADR Raw Data'!AK$1,FALSE)</f>
        <v>170.28647497748599</v>
      </c>
      <c r="AC42" s="53">
        <f>VLOOKUP($A42,'ADR Raw Data'!$B$6:$BE$43,'ADR Raw Data'!AL$1,FALSE)</f>
        <v>168.60457265697099</v>
      </c>
      <c r="AD42" s="52">
        <f>VLOOKUP($A42,'ADR Raw Data'!$B$6:$BE$43,'ADR Raw Data'!AN$1,FALSE)</f>
        <v>187.76758221746101</v>
      </c>
      <c r="AE42" s="52">
        <f>VLOOKUP($A42,'ADR Raw Data'!$B$6:$BE$43,'ADR Raw Data'!AO$1,FALSE)</f>
        <v>187.53887206324401</v>
      </c>
      <c r="AF42" s="53">
        <f>VLOOKUP($A42,'ADR Raw Data'!$B$6:$BE$43,'ADR Raw Data'!AP$1,FALSE)</f>
        <v>187.65543732255901</v>
      </c>
      <c r="AG42" s="54">
        <f>VLOOKUP($A42,'ADR Raw Data'!$B$6:$BE$43,'ADR Raw Data'!AR$1,FALSE)</f>
        <v>175.19174394019399</v>
      </c>
      <c r="AI42" s="47">
        <f>VLOOKUP($A42,'ADR Raw Data'!$B$6:$BE$43,'ADR Raw Data'!AT$1,FALSE)</f>
        <v>1.6700165802456499</v>
      </c>
      <c r="AJ42" s="48">
        <f>VLOOKUP($A42,'ADR Raw Data'!$B$6:$BE$43,'ADR Raw Data'!AU$1,FALSE)</f>
        <v>1.4149182192412699</v>
      </c>
      <c r="AK42" s="48">
        <f>VLOOKUP($A42,'ADR Raw Data'!$B$6:$BE$43,'ADR Raw Data'!AV$1,FALSE)</f>
        <v>1.7191280022475901</v>
      </c>
      <c r="AL42" s="48">
        <f>VLOOKUP($A42,'ADR Raw Data'!$B$6:$BE$43,'ADR Raw Data'!AW$1,FALSE)</f>
        <v>3.98013331774475</v>
      </c>
      <c r="AM42" s="48">
        <f>VLOOKUP($A42,'ADR Raw Data'!$B$6:$BE$43,'ADR Raw Data'!AX$1,FALSE)</f>
        <v>0.71284856223308701</v>
      </c>
      <c r="AN42" s="49">
        <f>VLOOKUP($A42,'ADR Raw Data'!$B$6:$BE$43,'ADR Raw Data'!AY$1,FALSE)</f>
        <v>2.0151849173285599</v>
      </c>
      <c r="AO42" s="48">
        <f>VLOOKUP($A42,'ADR Raw Data'!$B$6:$BE$43,'ADR Raw Data'!BA$1,FALSE)</f>
        <v>-1.02052605890699</v>
      </c>
      <c r="AP42" s="48">
        <f>VLOOKUP($A42,'ADR Raw Data'!$B$6:$BE$43,'ADR Raw Data'!BB$1,FALSE)</f>
        <v>-3.6484311469187301</v>
      </c>
      <c r="AQ42" s="49">
        <f>VLOOKUP($A42,'ADR Raw Data'!$B$6:$BE$43,'ADR Raw Data'!BC$1,FALSE)</f>
        <v>-2.3512620549982302</v>
      </c>
      <c r="AR42" s="50">
        <f>VLOOKUP($A42,'ADR Raw Data'!$B$6:$BE$43,'ADR Raw Data'!BE$1,FALSE)</f>
        <v>0.225351324978697</v>
      </c>
      <c r="AT42" s="51">
        <f>VLOOKUP($A42,'RevPAR Raw Data'!$B$6:$BE$43,'RevPAR Raw Data'!AG$1,FALSE)</f>
        <v>62.997868574199799</v>
      </c>
      <c r="AU42" s="52">
        <f>VLOOKUP($A42,'RevPAR Raw Data'!$B$6:$BE$43,'RevPAR Raw Data'!AH$1,FALSE)</f>
        <v>84.767793404461599</v>
      </c>
      <c r="AV42" s="52">
        <f>VLOOKUP($A42,'RevPAR Raw Data'!$B$6:$BE$43,'RevPAR Raw Data'!AI$1,FALSE)</f>
        <v>109.38071370837299</v>
      </c>
      <c r="AW42" s="52">
        <f>VLOOKUP($A42,'RevPAR Raw Data'!$B$6:$BE$43,'RevPAR Raw Data'!AJ$1,FALSE)</f>
        <v>108.156186550274</v>
      </c>
      <c r="AX42" s="52">
        <f>VLOOKUP($A42,'RevPAR Raw Data'!$B$6:$BE$43,'RevPAR Raw Data'!AK$1,FALSE)</f>
        <v>106.98648318784301</v>
      </c>
      <c r="AY42" s="53">
        <f>VLOOKUP($A42,'RevPAR Raw Data'!$B$6:$BE$43,'RevPAR Raw Data'!AL$1,FALSE)</f>
        <v>94.457809085030703</v>
      </c>
      <c r="AZ42" s="52">
        <f>VLOOKUP($A42,'RevPAR Raw Data'!$B$6:$BE$43,'RevPAR Raw Data'!AN$1,FALSE)</f>
        <v>141.67558842547601</v>
      </c>
      <c r="BA42" s="52">
        <f>VLOOKUP($A42,'RevPAR Raw Data'!$B$6:$BE$43,'RevPAR Raw Data'!AO$1,FALSE)</f>
        <v>136.13697138700201</v>
      </c>
      <c r="BB42" s="53">
        <f>VLOOKUP($A42,'RevPAR Raw Data'!$B$6:$BE$43,'RevPAR Raw Data'!AP$1,FALSE)</f>
        <v>138.90627990623901</v>
      </c>
      <c r="BC42" s="54">
        <f>VLOOKUP($A42,'RevPAR Raw Data'!$B$6:$BE$43,'RevPAR Raw Data'!AR$1,FALSE)</f>
        <v>107.157372176804</v>
      </c>
      <c r="BE42" s="47">
        <f>VLOOKUP($A42,'RevPAR Raw Data'!$B$6:$BE$43,'RevPAR Raw Data'!AT$1,FALSE)</f>
        <v>-4.6460800823072503</v>
      </c>
      <c r="BF42" s="48">
        <f>VLOOKUP($A42,'RevPAR Raw Data'!$B$6:$BE$43,'RevPAR Raw Data'!AU$1,FALSE)</f>
        <v>2.30942686946611</v>
      </c>
      <c r="BG42" s="48">
        <f>VLOOKUP($A42,'RevPAR Raw Data'!$B$6:$BE$43,'RevPAR Raw Data'!AV$1,FALSE)</f>
        <v>4.4740210523084603</v>
      </c>
      <c r="BH42" s="48">
        <f>VLOOKUP($A42,'RevPAR Raw Data'!$B$6:$BE$43,'RevPAR Raw Data'!AW$1,FALSE)</f>
        <v>2.6045206590664098</v>
      </c>
      <c r="BI42" s="48">
        <f>VLOOKUP($A42,'RevPAR Raw Data'!$B$6:$BE$43,'RevPAR Raw Data'!AX$1,FALSE)</f>
        <v>3.05963294816189</v>
      </c>
      <c r="BJ42" s="49">
        <f>VLOOKUP($A42,'RevPAR Raw Data'!$B$6:$BE$43,'RevPAR Raw Data'!AY$1,FALSE)</f>
        <v>2.04168466230665</v>
      </c>
      <c r="BK42" s="48">
        <f>VLOOKUP($A42,'RevPAR Raw Data'!$B$6:$BE$43,'RevPAR Raw Data'!BA$1,FALSE)</f>
        <v>-2.60636774110854</v>
      </c>
      <c r="BL42" s="48">
        <f>VLOOKUP($A42,'RevPAR Raw Data'!$B$6:$BE$43,'RevPAR Raw Data'!BB$1,FALSE)</f>
        <v>-8.9410249532228896</v>
      </c>
      <c r="BM42" s="49">
        <f>VLOOKUP($A42,'RevPAR Raw Data'!$B$6:$BE$43,'RevPAR Raw Data'!BC$1,FALSE)</f>
        <v>-5.8170466455685901</v>
      </c>
      <c r="BN42" s="50">
        <f>VLOOKUP($A42,'RevPAR Raw Data'!$B$6:$BE$43,'RevPAR Raw Data'!BE$1,FALSE)</f>
        <v>-1.0172584151467901</v>
      </c>
    </row>
    <row r="43" spans="1:66" x14ac:dyDescent="0.25">
      <c r="A43" s="63" t="s">
        <v>94</v>
      </c>
      <c r="B43" s="47">
        <f>VLOOKUP($A43,'Occupancy Raw Data'!$B$8:$BE$45,'Occupancy Raw Data'!AG$3,FALSE)</f>
        <v>46.488730004847298</v>
      </c>
      <c r="C43" s="48">
        <f>VLOOKUP($A43,'Occupancy Raw Data'!$B$8:$BE$45,'Occupancy Raw Data'!AH$3,FALSE)</f>
        <v>56.643314409952801</v>
      </c>
      <c r="D43" s="48">
        <f>VLOOKUP($A43,'Occupancy Raw Data'!$B$8:$BE$45,'Occupancy Raw Data'!AI$3,FALSE)</f>
        <v>63.878487740065196</v>
      </c>
      <c r="E43" s="48">
        <f>VLOOKUP($A43,'Occupancy Raw Data'!$B$8:$BE$45,'Occupancy Raw Data'!AJ$3,FALSE)</f>
        <v>64.117043121149806</v>
      </c>
      <c r="F43" s="48">
        <f>VLOOKUP($A43,'Occupancy Raw Data'!$B$8:$BE$45,'Occupancy Raw Data'!AK$3,FALSE)</f>
        <v>62.404879816402897</v>
      </c>
      <c r="G43" s="49">
        <f>VLOOKUP($A43,'Occupancy Raw Data'!$B$8:$BE$45,'Occupancy Raw Data'!AL$3,FALSE)</f>
        <v>58.714465287178399</v>
      </c>
      <c r="H43" s="48">
        <f>VLOOKUP($A43,'Occupancy Raw Data'!$B$8:$BE$45,'Occupancy Raw Data'!AN$3,FALSE)</f>
        <v>74.293392921850398</v>
      </c>
      <c r="I43" s="48">
        <f>VLOOKUP($A43,'Occupancy Raw Data'!$B$8:$BE$45,'Occupancy Raw Data'!AO$3,FALSE)</f>
        <v>74.501751419253495</v>
      </c>
      <c r="J43" s="49">
        <f>VLOOKUP($A43,'Occupancy Raw Data'!$B$8:$BE$45,'Occupancy Raw Data'!AP$3,FALSE)</f>
        <v>74.397572170551896</v>
      </c>
      <c r="K43" s="50">
        <f>VLOOKUP($A43,'Occupancy Raw Data'!$B$8:$BE$45,'Occupancy Raw Data'!AR$3,FALSE)</f>
        <v>63.1974415633739</v>
      </c>
      <c r="M43" s="47">
        <f>VLOOKUP($A43,'Occupancy Raw Data'!$B$8:$BE$45,'Occupancy Raw Data'!AT$3,FALSE)</f>
        <v>-5.8219195420221901</v>
      </c>
      <c r="N43" s="48">
        <f>VLOOKUP($A43,'Occupancy Raw Data'!$B$8:$BE$45,'Occupancy Raw Data'!AU$3,FALSE)</f>
        <v>-9.2686369181114898</v>
      </c>
      <c r="O43" s="48">
        <f>VLOOKUP($A43,'Occupancy Raw Data'!$B$8:$BE$45,'Occupancy Raw Data'!AV$3,FALSE)</f>
        <v>-8.3325656159515908</v>
      </c>
      <c r="P43" s="48">
        <f>VLOOKUP($A43,'Occupancy Raw Data'!$B$8:$BE$45,'Occupancy Raw Data'!AW$3,FALSE)</f>
        <v>-9.1391317725256194</v>
      </c>
      <c r="Q43" s="48">
        <f>VLOOKUP($A43,'Occupancy Raw Data'!$B$8:$BE$45,'Occupancy Raw Data'!AX$3,FALSE)</f>
        <v>-11.341688922441501</v>
      </c>
      <c r="R43" s="49">
        <f>VLOOKUP($A43,'Occupancy Raw Data'!$B$8:$BE$45,'Occupancy Raw Data'!AY$3,FALSE)</f>
        <v>-8.9505021246590903</v>
      </c>
      <c r="S43" s="48">
        <f>VLOOKUP($A43,'Occupancy Raw Data'!$B$8:$BE$45,'Occupancy Raw Data'!BA$3,FALSE)</f>
        <v>-5.7595819631033498</v>
      </c>
      <c r="T43" s="48">
        <f>VLOOKUP($A43,'Occupancy Raw Data'!$B$8:$BE$45,'Occupancy Raw Data'!BB$3,FALSE)</f>
        <v>-5.2820207220952398</v>
      </c>
      <c r="U43" s="49">
        <f>VLOOKUP($A43,'Occupancy Raw Data'!$B$8:$BE$45,'Occupancy Raw Data'!BC$3,FALSE)</f>
        <v>-5.52117036376083</v>
      </c>
      <c r="V43" s="50">
        <f>VLOOKUP($A43,'Occupancy Raw Data'!$B$8:$BE$45,'Occupancy Raw Data'!BE$3,FALSE)</f>
        <v>-7.8184230752425004</v>
      </c>
      <c r="X43" s="51">
        <f>VLOOKUP($A43,'ADR Raw Data'!$B$6:$BE$43,'ADR Raw Data'!AG$1,FALSE)</f>
        <v>99.246568263277894</v>
      </c>
      <c r="Y43" s="52">
        <f>VLOOKUP($A43,'ADR Raw Data'!$B$6:$BE$43,'ADR Raw Data'!AH$1,FALSE)</f>
        <v>105.09485392899001</v>
      </c>
      <c r="Z43" s="52">
        <f>VLOOKUP($A43,'ADR Raw Data'!$B$6:$BE$43,'ADR Raw Data'!AI$1,FALSE)</f>
        <v>109.538379975418</v>
      </c>
      <c r="AA43" s="52">
        <f>VLOOKUP($A43,'ADR Raw Data'!$B$6:$BE$43,'ADR Raw Data'!AJ$1,FALSE)</f>
        <v>109.807724768049</v>
      </c>
      <c r="AB43" s="52">
        <f>VLOOKUP($A43,'ADR Raw Data'!$B$6:$BE$43,'ADR Raw Data'!AK$1,FALSE)</f>
        <v>109.665762121358</v>
      </c>
      <c r="AC43" s="53">
        <f>VLOOKUP($A43,'ADR Raw Data'!$B$6:$BE$43,'ADR Raw Data'!AL$1,FALSE)</f>
        <v>107.140915743752</v>
      </c>
      <c r="AD43" s="52">
        <f>VLOOKUP($A43,'ADR Raw Data'!$B$6:$BE$43,'ADR Raw Data'!AN$1,FALSE)</f>
        <v>125.19964841685901</v>
      </c>
      <c r="AE43" s="52">
        <f>VLOOKUP($A43,'ADR Raw Data'!$B$6:$BE$43,'ADR Raw Data'!AO$1,FALSE)</f>
        <v>124.53480098897499</v>
      </c>
      <c r="AF43" s="53">
        <f>VLOOKUP($A43,'ADR Raw Data'!$B$6:$BE$43,'ADR Raw Data'!AP$1,FALSE)</f>
        <v>124.86675920852301</v>
      </c>
      <c r="AG43" s="54">
        <f>VLOOKUP($A43,'ADR Raw Data'!$B$6:$BE$43,'ADR Raw Data'!AR$1,FALSE)</f>
        <v>113.105779309026</v>
      </c>
      <c r="AI43" s="47">
        <f>VLOOKUP($A43,'ADR Raw Data'!$B$6:$BE$43,'ADR Raw Data'!AT$1,FALSE)</f>
        <v>-0.25578652794996098</v>
      </c>
      <c r="AJ43" s="48">
        <f>VLOOKUP($A43,'ADR Raw Data'!$B$6:$BE$43,'ADR Raw Data'!AU$1,FALSE)</f>
        <v>-7.4605794356257901E-2</v>
      </c>
      <c r="AK43" s="48">
        <f>VLOOKUP($A43,'ADR Raw Data'!$B$6:$BE$43,'ADR Raw Data'!AV$1,FALSE)</f>
        <v>0.49348383448810701</v>
      </c>
      <c r="AL43" s="48">
        <f>VLOOKUP($A43,'ADR Raw Data'!$B$6:$BE$43,'ADR Raw Data'!AW$1,FALSE)</f>
        <v>1.14179013876586</v>
      </c>
      <c r="AM43" s="48">
        <f>VLOOKUP($A43,'ADR Raw Data'!$B$6:$BE$43,'ADR Raw Data'!AX$1,FALSE)</f>
        <v>-0.83377325415202597</v>
      </c>
      <c r="AN43" s="49">
        <f>VLOOKUP($A43,'ADR Raw Data'!$B$6:$BE$43,'ADR Raw Data'!AY$1,FALSE)</f>
        <v>7.8343017368734905E-2</v>
      </c>
      <c r="AO43" s="48">
        <f>VLOOKUP($A43,'ADR Raw Data'!$B$6:$BE$43,'ADR Raw Data'!BA$1,FALSE)</f>
        <v>-2.62120235222819</v>
      </c>
      <c r="AP43" s="48">
        <f>VLOOKUP($A43,'ADR Raw Data'!$B$6:$BE$43,'ADR Raw Data'!BB$1,FALSE)</f>
        <v>-3.6798153569680698</v>
      </c>
      <c r="AQ43" s="49">
        <f>VLOOKUP($A43,'ADR Raw Data'!$B$6:$BE$43,'ADR Raw Data'!BC$1,FALSE)</f>
        <v>-3.1517929089561498</v>
      </c>
      <c r="AR43" s="50">
        <f>VLOOKUP($A43,'ADR Raw Data'!$B$6:$BE$43,'ADR Raw Data'!BE$1,FALSE)</f>
        <v>-0.984555183675903</v>
      </c>
      <c r="AT43" s="51">
        <f>VLOOKUP($A43,'RevPAR Raw Data'!$B$6:$BE$43,'RevPAR Raw Data'!AG$1,FALSE)</f>
        <v>46.138469158991697</v>
      </c>
      <c r="AU43" s="52">
        <f>VLOOKUP($A43,'RevPAR Raw Data'!$B$6:$BE$43,'RevPAR Raw Data'!AH$1,FALSE)</f>
        <v>59.529208539678699</v>
      </c>
      <c r="AV43" s="52">
        <f>VLOOKUP($A43,'RevPAR Raw Data'!$B$6:$BE$43,'RevPAR Raw Data'!AI$1,FALSE)</f>
        <v>69.971460623263596</v>
      </c>
      <c r="AW43" s="52">
        <f>VLOOKUP($A43,'RevPAR Raw Data'!$B$6:$BE$43,'RevPAR Raw Data'!AJ$1,FALSE)</f>
        <v>70.405466239884007</v>
      </c>
      <c r="AX43" s="52">
        <f>VLOOKUP($A43,'RevPAR Raw Data'!$B$6:$BE$43,'RevPAR Raw Data'!AK$1,FALSE)</f>
        <v>68.436787051576204</v>
      </c>
      <c r="AY43" s="53">
        <f>VLOOKUP($A43,'RevPAR Raw Data'!$B$6:$BE$43,'RevPAR Raw Data'!AL$1,FALSE)</f>
        <v>62.907215782730603</v>
      </c>
      <c r="AZ43" s="52">
        <f>VLOOKUP($A43,'RevPAR Raw Data'!$B$6:$BE$43,'RevPAR Raw Data'!AN$1,FALSE)</f>
        <v>93.015066735112896</v>
      </c>
      <c r="BA43" s="52">
        <f>VLOOKUP($A43,'RevPAR Raw Data'!$B$6:$BE$43,'RevPAR Raw Data'!AO$1,FALSE)</f>
        <v>92.7806078632685</v>
      </c>
      <c r="BB43" s="53">
        <f>VLOOKUP($A43,'RevPAR Raw Data'!$B$6:$BE$43,'RevPAR Raw Data'!AP$1,FALSE)</f>
        <v>92.897837299190698</v>
      </c>
      <c r="BC43" s="54">
        <f>VLOOKUP($A43,'RevPAR Raw Data'!$B$6:$BE$43,'RevPAR Raw Data'!AR$1,FALSE)</f>
        <v>71.479958783620404</v>
      </c>
      <c r="BE43" s="47">
        <f>VLOOKUP($A43,'RevPAR Raw Data'!$B$6:$BE$43,'RevPAR Raw Data'!AT$1,FALSE)</f>
        <v>-6.0628143841155797</v>
      </c>
      <c r="BF43" s="48">
        <f>VLOOKUP($A43,'RevPAR Raw Data'!$B$6:$BE$43,'RevPAR Raw Data'!AU$1,FALSE)</f>
        <v>-9.3363277722689908</v>
      </c>
      <c r="BG43" s="48">
        <f>VLOOKUP($A43,'RevPAR Raw Data'!$B$6:$BE$43,'RevPAR Raw Data'!AV$1,FALSE)</f>
        <v>-7.88020164577632</v>
      </c>
      <c r="BH43" s="48">
        <f>VLOOKUP($A43,'RevPAR Raw Data'!$B$6:$BE$43,'RevPAR Raw Data'!AW$1,FALSE)</f>
        <v>-8.1016913391072691</v>
      </c>
      <c r="BI43" s="48">
        <f>VLOOKUP($A43,'RevPAR Raw Data'!$B$6:$BE$43,'RevPAR Raw Data'!AX$1,FALSE)</f>
        <v>-12.080898207789099</v>
      </c>
      <c r="BJ43" s="49">
        <f>VLOOKUP($A43,'RevPAR Raw Data'!$B$6:$BE$43,'RevPAR Raw Data'!AY$1,FALSE)</f>
        <v>-8.8791712007244694</v>
      </c>
      <c r="BK43" s="48">
        <f>VLOOKUP($A43,'RevPAR Raw Data'!$B$6:$BE$43,'RevPAR Raw Data'!BA$1,FALSE)</f>
        <v>-8.2298140174361691</v>
      </c>
      <c r="BL43" s="48">
        <f>VLOOKUP($A43,'RevPAR Raw Data'!$B$6:$BE$43,'RevPAR Raw Data'!BB$1,FALSE)</f>
        <v>-8.76746746937342</v>
      </c>
      <c r="BM43" s="49">
        <f>VLOOKUP($A43,'RevPAR Raw Data'!$B$6:$BE$43,'RevPAR Raw Data'!BC$1,FALSE)</f>
        <v>-8.4989474167005898</v>
      </c>
      <c r="BN43" s="50">
        <f>VLOOKUP($A43,'RevPAR Raw Data'!$B$6:$BE$43,'RevPAR Raw Data'!BE$1,FALSE)</f>
        <v>-8.7260015692493909</v>
      </c>
    </row>
    <row r="44" spans="1:66" x14ac:dyDescent="0.25">
      <c r="A44" s="63" t="s">
        <v>44</v>
      </c>
      <c r="B44" s="47">
        <f>VLOOKUP($A44,'Occupancy Raw Data'!$B$8:$BE$45,'Occupancy Raw Data'!AG$3,FALSE)</f>
        <v>46.106207289293799</v>
      </c>
      <c r="C44" s="48">
        <f>VLOOKUP($A44,'Occupancy Raw Data'!$B$8:$BE$45,'Occupancy Raw Data'!AH$3,FALSE)</f>
        <v>54.9046127562642</v>
      </c>
      <c r="D44" s="48">
        <f>VLOOKUP($A44,'Occupancy Raw Data'!$B$8:$BE$45,'Occupancy Raw Data'!AI$3,FALSE)</f>
        <v>58.214692482915702</v>
      </c>
      <c r="E44" s="48">
        <f>VLOOKUP($A44,'Occupancy Raw Data'!$B$8:$BE$45,'Occupancy Raw Data'!AJ$3,FALSE)</f>
        <v>58.627562642369</v>
      </c>
      <c r="F44" s="48">
        <f>VLOOKUP($A44,'Occupancy Raw Data'!$B$8:$BE$45,'Occupancy Raw Data'!AK$3,FALSE)</f>
        <v>57.267938496583099</v>
      </c>
      <c r="G44" s="49">
        <f>VLOOKUP($A44,'Occupancy Raw Data'!$B$8:$BE$45,'Occupancy Raw Data'!AL$3,FALSE)</f>
        <v>55.024202733485097</v>
      </c>
      <c r="H44" s="48">
        <f>VLOOKUP($A44,'Occupancy Raw Data'!$B$8:$BE$45,'Occupancy Raw Data'!AN$3,FALSE)</f>
        <v>67.497152619589897</v>
      </c>
      <c r="I44" s="48">
        <f>VLOOKUP($A44,'Occupancy Raw Data'!$B$8:$BE$45,'Occupancy Raw Data'!AO$3,FALSE)</f>
        <v>69.440489749430498</v>
      </c>
      <c r="J44" s="49">
        <f>VLOOKUP($A44,'Occupancy Raw Data'!$B$8:$BE$45,'Occupancy Raw Data'!AP$3,FALSE)</f>
        <v>68.468821184510205</v>
      </c>
      <c r="K44" s="50">
        <f>VLOOKUP($A44,'Occupancy Raw Data'!$B$8:$BE$45,'Occupancy Raw Data'!AR$3,FALSE)</f>
        <v>58.8655222909209</v>
      </c>
      <c r="M44" s="47">
        <f>VLOOKUP($A44,'Occupancy Raw Data'!$B$8:$BE$45,'Occupancy Raw Data'!AT$3,FALSE)</f>
        <v>-10.377750103777499</v>
      </c>
      <c r="N44" s="48">
        <f>VLOOKUP($A44,'Occupancy Raw Data'!$B$8:$BE$45,'Occupancy Raw Data'!AU$3,FALSE)</f>
        <v>-7.8384514278886304</v>
      </c>
      <c r="O44" s="48">
        <f>VLOOKUP($A44,'Occupancy Raw Data'!$B$8:$BE$45,'Occupancy Raw Data'!AV$3,FALSE)</f>
        <v>-6.3444800732936297</v>
      </c>
      <c r="P44" s="48">
        <f>VLOOKUP($A44,'Occupancy Raw Data'!$B$8:$BE$45,'Occupancy Raw Data'!AW$3,FALSE)</f>
        <v>-6.9273364221945899</v>
      </c>
      <c r="Q44" s="48">
        <f>VLOOKUP($A44,'Occupancy Raw Data'!$B$8:$BE$45,'Occupancy Raw Data'!AX$3,FALSE)</f>
        <v>-15.706202849958</v>
      </c>
      <c r="R44" s="49">
        <f>VLOOKUP($A44,'Occupancy Raw Data'!$B$8:$BE$45,'Occupancy Raw Data'!AY$3,FALSE)</f>
        <v>-9.5316120877320198</v>
      </c>
      <c r="S44" s="48">
        <f>VLOOKUP($A44,'Occupancy Raw Data'!$B$8:$BE$45,'Occupancy Raw Data'!BA$3,FALSE)</f>
        <v>-15.346844031782799</v>
      </c>
      <c r="T44" s="48">
        <f>VLOOKUP($A44,'Occupancy Raw Data'!$B$8:$BE$45,'Occupancy Raw Data'!BB$3,FALSE)</f>
        <v>-12.503363530361399</v>
      </c>
      <c r="U44" s="49">
        <f>VLOOKUP($A44,'Occupancy Raw Data'!$B$8:$BE$45,'Occupancy Raw Data'!BC$3,FALSE)</f>
        <v>-13.928411633109601</v>
      </c>
      <c r="V44" s="50">
        <f>VLOOKUP($A44,'Occupancy Raw Data'!$B$8:$BE$45,'Occupancy Raw Data'!BE$3,FALSE)</f>
        <v>-11.0417851270151</v>
      </c>
      <c r="X44" s="51">
        <f>VLOOKUP($A44,'ADR Raw Data'!$B$6:$BE$43,'ADR Raw Data'!AG$1,FALSE)</f>
        <v>86.0073377026401</v>
      </c>
      <c r="Y44" s="52">
        <f>VLOOKUP($A44,'ADR Raw Data'!$B$6:$BE$43,'ADR Raw Data'!AH$1,FALSE)</f>
        <v>88.702050200959405</v>
      </c>
      <c r="Z44" s="52">
        <f>VLOOKUP($A44,'ADR Raw Data'!$B$6:$BE$43,'ADR Raw Data'!AI$1,FALSE)</f>
        <v>89.970223820004804</v>
      </c>
      <c r="AA44" s="52">
        <f>VLOOKUP($A44,'ADR Raw Data'!$B$6:$BE$43,'ADR Raw Data'!AJ$1,FALSE)</f>
        <v>89.5581871053909</v>
      </c>
      <c r="AB44" s="52">
        <f>VLOOKUP($A44,'ADR Raw Data'!$B$6:$BE$43,'ADR Raw Data'!AK$1,FALSE)</f>
        <v>87.853611199502694</v>
      </c>
      <c r="AC44" s="53">
        <f>VLOOKUP($A44,'ADR Raw Data'!$B$6:$BE$43,'ADR Raw Data'!AL$1,FALSE)</f>
        <v>88.524630934823605</v>
      </c>
      <c r="AD44" s="52">
        <f>VLOOKUP($A44,'ADR Raw Data'!$B$6:$BE$43,'ADR Raw Data'!AN$1,FALSE)</f>
        <v>103.471156127399</v>
      </c>
      <c r="AE44" s="52">
        <f>VLOOKUP($A44,'ADR Raw Data'!$B$6:$BE$43,'ADR Raw Data'!AO$1,FALSE)</f>
        <v>104.571333039466</v>
      </c>
      <c r="AF44" s="53">
        <f>VLOOKUP($A44,'ADR Raw Data'!$B$6:$BE$43,'ADR Raw Data'!AP$1,FALSE)</f>
        <v>104.02905110984</v>
      </c>
      <c r="AG44" s="54">
        <f>VLOOKUP($A44,'ADR Raw Data'!$B$6:$BE$43,'ADR Raw Data'!AR$1,FALSE)</f>
        <v>93.677146757419706</v>
      </c>
      <c r="AI44" s="47">
        <f>VLOOKUP($A44,'ADR Raw Data'!$B$6:$BE$43,'ADR Raw Data'!AT$1,FALSE)</f>
        <v>4.5655586543756304</v>
      </c>
      <c r="AJ44" s="48">
        <f>VLOOKUP($A44,'ADR Raw Data'!$B$6:$BE$43,'ADR Raw Data'!AU$1,FALSE)</f>
        <v>3.8653066839067098</v>
      </c>
      <c r="AK44" s="48">
        <f>VLOOKUP($A44,'ADR Raw Data'!$B$6:$BE$43,'ADR Raw Data'!AV$1,FALSE)</f>
        <v>2.1157263804491699</v>
      </c>
      <c r="AL44" s="48">
        <f>VLOOKUP($A44,'ADR Raw Data'!$B$6:$BE$43,'ADR Raw Data'!AW$1,FALSE)</f>
        <v>2.4373863731043102</v>
      </c>
      <c r="AM44" s="48">
        <f>VLOOKUP($A44,'ADR Raw Data'!$B$6:$BE$43,'ADR Raw Data'!AX$1,FALSE)</f>
        <v>-4.4768514691091799</v>
      </c>
      <c r="AN44" s="49">
        <f>VLOOKUP($A44,'ADR Raw Data'!$B$6:$BE$43,'ADR Raw Data'!AY$1,FALSE)</f>
        <v>1.39268185249859</v>
      </c>
      <c r="AO44" s="48">
        <f>VLOOKUP($A44,'ADR Raw Data'!$B$6:$BE$43,'ADR Raw Data'!BA$1,FALSE)</f>
        <v>-5.0228501487045998</v>
      </c>
      <c r="AP44" s="48">
        <f>VLOOKUP($A44,'ADR Raw Data'!$B$6:$BE$43,'ADR Raw Data'!BB$1,FALSE)</f>
        <v>-3.99131018166096</v>
      </c>
      <c r="AQ44" s="49">
        <f>VLOOKUP($A44,'ADR Raw Data'!$B$6:$BE$43,'ADR Raw Data'!BC$1,FALSE)</f>
        <v>-4.4999969913235303</v>
      </c>
      <c r="AR44" s="50">
        <f>VLOOKUP($A44,'ADR Raw Data'!$B$6:$BE$43,'ADR Raw Data'!BE$1,FALSE)</f>
        <v>-1.11696919893849</v>
      </c>
      <c r="AT44" s="51">
        <f>VLOOKUP($A44,'RevPAR Raw Data'!$B$6:$BE$43,'RevPAR Raw Data'!AG$1,FALSE)</f>
        <v>39.654721405182201</v>
      </c>
      <c r="AU44" s="52">
        <f>VLOOKUP($A44,'RevPAR Raw Data'!$B$6:$BE$43,'RevPAR Raw Data'!AH$1,FALSE)</f>
        <v>48.701517169703799</v>
      </c>
      <c r="AV44" s="52">
        <f>VLOOKUP($A44,'RevPAR Raw Data'!$B$6:$BE$43,'RevPAR Raw Data'!AI$1,FALSE)</f>
        <v>52.3758891230068</v>
      </c>
      <c r="AW44" s="52">
        <f>VLOOKUP($A44,'RevPAR Raw Data'!$B$6:$BE$43,'RevPAR Raw Data'!AJ$1,FALSE)</f>
        <v>52.505782246583102</v>
      </c>
      <c r="AX44" s="52">
        <f>VLOOKUP($A44,'RevPAR Raw Data'!$B$6:$BE$43,'RevPAR Raw Data'!AK$1,FALSE)</f>
        <v>50.311952028758498</v>
      </c>
      <c r="AY44" s="53">
        <f>VLOOKUP($A44,'RevPAR Raw Data'!$B$6:$BE$43,'RevPAR Raw Data'!AL$1,FALSE)</f>
        <v>48.709972394646897</v>
      </c>
      <c r="AZ44" s="52">
        <f>VLOOKUP($A44,'RevPAR Raw Data'!$B$6:$BE$43,'RevPAR Raw Data'!AN$1,FALSE)</f>
        <v>69.8400841685649</v>
      </c>
      <c r="BA44" s="52">
        <f>VLOOKUP($A44,'RevPAR Raw Data'!$B$6:$BE$43,'RevPAR Raw Data'!AO$1,FALSE)</f>
        <v>72.614845800113798</v>
      </c>
      <c r="BB44" s="53">
        <f>VLOOKUP($A44,'RevPAR Raw Data'!$B$6:$BE$43,'RevPAR Raw Data'!AP$1,FALSE)</f>
        <v>71.227464984339406</v>
      </c>
      <c r="BC44" s="54">
        <f>VLOOKUP($A44,'RevPAR Raw Data'!$B$6:$BE$43,'RevPAR Raw Data'!AR$1,FALSE)</f>
        <v>55.143541705987602</v>
      </c>
      <c r="BE44" s="47">
        <f>VLOOKUP($A44,'RevPAR Raw Data'!$B$6:$BE$43,'RevPAR Raw Data'!AT$1,FALSE)</f>
        <v>-6.2859937173943496</v>
      </c>
      <c r="BF44" s="48">
        <f>VLOOKUP($A44,'RevPAR Raw Data'!$B$6:$BE$43,'RevPAR Raw Data'!AU$1,FALSE)</f>
        <v>-4.27612493093888</v>
      </c>
      <c r="BG44" s="48">
        <f>VLOOKUP($A44,'RevPAR Raw Data'!$B$6:$BE$43,'RevPAR Raw Data'!AV$1,FALSE)</f>
        <v>-4.3629855314574701</v>
      </c>
      <c r="BH44" s="48">
        <f>VLOOKUP($A44,'RevPAR Raw Data'!$B$6:$BE$43,'RevPAR Raw Data'!AW$1,FALSE)</f>
        <v>-4.6587960030639399</v>
      </c>
      <c r="BI44" s="48">
        <f>VLOOKUP($A44,'RevPAR Raw Data'!$B$6:$BE$43,'RevPAR Raw Data'!AX$1,FALSE)</f>
        <v>-19.479910946037599</v>
      </c>
      <c r="BJ44" s="49">
        <f>VLOOKUP($A44,'RevPAR Raw Data'!$B$6:$BE$43,'RevPAR Raw Data'!AY$1,FALSE)</f>
        <v>-8.2716752670298401</v>
      </c>
      <c r="BK44" s="48">
        <f>VLOOKUP($A44,'RevPAR Raw Data'!$B$6:$BE$43,'RevPAR Raw Data'!BA$1,FALSE)</f>
        <v>-19.5988452022156</v>
      </c>
      <c r="BL44" s="48">
        <f>VLOOKUP($A44,'RevPAR Raw Data'!$B$6:$BE$43,'RevPAR Raw Data'!BB$1,FALSE)</f>
        <v>-15.995625690384999</v>
      </c>
      <c r="BM44" s="49">
        <f>VLOOKUP($A44,'RevPAR Raw Data'!$B$6:$BE$43,'RevPAR Raw Data'!BC$1,FALSE)</f>
        <v>-17.801630520004</v>
      </c>
      <c r="BN44" s="50">
        <f>VLOOKUP($A44,'RevPAR Raw Data'!$B$6:$BE$43,'RevPAR Raw Data'!BE$1,FALSE)</f>
        <v>-12.035420987071801</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47.830382425241901</v>
      </c>
      <c r="C47" s="48">
        <f>VLOOKUP($A47,'Occupancy Raw Data'!$B$8:$BE$45,'Occupancy Raw Data'!AH$3,FALSE)</f>
        <v>59.275121253575399</v>
      </c>
      <c r="D47" s="48">
        <f>VLOOKUP($A47,'Occupancy Raw Data'!$B$8:$BE$45,'Occupancy Raw Data'!AI$3,FALSE)</f>
        <v>64.938285039174204</v>
      </c>
      <c r="E47" s="48">
        <f>VLOOKUP($A47,'Occupancy Raw Data'!$B$8:$BE$45,'Occupancy Raw Data'!AJ$3,FALSE)</f>
        <v>65.307486631016005</v>
      </c>
      <c r="F47" s="48">
        <f>VLOOKUP($A47,'Occupancy Raw Data'!$B$8:$BE$45,'Occupancy Raw Data'!AK$3,FALSE)</f>
        <v>65.9969220246238</v>
      </c>
      <c r="G47" s="49">
        <f>VLOOKUP($A47,'Occupancy Raw Data'!$B$8:$BE$45,'Occupancy Raw Data'!AL$3,FALSE)</f>
        <v>60.671795413979403</v>
      </c>
      <c r="H47" s="48">
        <f>VLOOKUP($A47,'Occupancy Raw Data'!$B$8:$BE$45,'Occupancy Raw Data'!AN$3,FALSE)</f>
        <v>73.672428802387699</v>
      </c>
      <c r="I47" s="48">
        <f>VLOOKUP($A47,'Occupancy Raw Data'!$B$8:$BE$45,'Occupancy Raw Data'!AO$3,FALSE)</f>
        <v>71.868393234672297</v>
      </c>
      <c r="J47" s="49">
        <f>VLOOKUP($A47,'Occupancy Raw Data'!$B$8:$BE$45,'Occupancy Raw Data'!AP$3,FALSE)</f>
        <v>72.770411018529998</v>
      </c>
      <c r="K47" s="50">
        <f>VLOOKUP($A47,'Occupancy Raw Data'!$B$8:$BE$45,'Occupancy Raw Data'!AR$3,FALSE)</f>
        <v>64.128957316287597</v>
      </c>
      <c r="M47" s="47">
        <f>VLOOKUP($A47,'Occupancy Raw Data'!$B$8:$BE$45,'Occupancy Raw Data'!AT$3,FALSE)</f>
        <v>-3.0393312406292301</v>
      </c>
      <c r="N47" s="48">
        <f>VLOOKUP($A47,'Occupancy Raw Data'!$B$8:$BE$45,'Occupancy Raw Data'!AU$3,FALSE)</f>
        <v>-2.50374977892703</v>
      </c>
      <c r="O47" s="48">
        <f>VLOOKUP($A47,'Occupancy Raw Data'!$B$8:$BE$45,'Occupancy Raw Data'!AV$3,FALSE)</f>
        <v>-1.9638498159895601</v>
      </c>
      <c r="P47" s="48">
        <f>VLOOKUP($A47,'Occupancy Raw Data'!$B$8:$BE$45,'Occupancy Raw Data'!AW$3,FALSE)</f>
        <v>-2.5985136013412098</v>
      </c>
      <c r="Q47" s="48">
        <f>VLOOKUP($A47,'Occupancy Raw Data'!$B$8:$BE$45,'Occupancy Raw Data'!AX$3,FALSE)</f>
        <v>-3.7348344188831102</v>
      </c>
      <c r="R47" s="49">
        <f>VLOOKUP($A47,'Occupancy Raw Data'!$B$8:$BE$45,'Occupancy Raw Data'!AY$3,FALSE)</f>
        <v>-2.7612508851850199</v>
      </c>
      <c r="S47" s="48">
        <f>VLOOKUP($A47,'Occupancy Raw Data'!$B$8:$BE$45,'Occupancy Raw Data'!BA$3,FALSE)</f>
        <v>-4.3103165541989004</v>
      </c>
      <c r="T47" s="48">
        <f>VLOOKUP($A47,'Occupancy Raw Data'!$B$8:$BE$45,'Occupancy Raw Data'!BB$3,FALSE)</f>
        <v>-4.9220726149646898</v>
      </c>
      <c r="U47" s="49">
        <f>VLOOKUP($A47,'Occupancy Raw Data'!$B$8:$BE$45,'Occupancy Raw Data'!BC$3,FALSE)</f>
        <v>-4.6129099858896403</v>
      </c>
      <c r="V47" s="50">
        <f>VLOOKUP($A47,'Occupancy Raw Data'!$B$8:$BE$45,'Occupancy Raw Data'!BE$3,FALSE)</f>
        <v>-3.3710244364099902</v>
      </c>
      <c r="X47" s="51">
        <f>VLOOKUP($A47,'ADR Raw Data'!$B$6:$BE$43,'ADR Raw Data'!AG$1,FALSE)</f>
        <v>107.261435797348</v>
      </c>
      <c r="Y47" s="52">
        <f>VLOOKUP($A47,'ADR Raw Data'!$B$6:$BE$43,'ADR Raw Data'!AH$1,FALSE)</f>
        <v>111.829196181534</v>
      </c>
      <c r="Z47" s="52">
        <f>VLOOKUP($A47,'ADR Raw Data'!$B$6:$BE$43,'ADR Raw Data'!AI$1,FALSE)</f>
        <v>116.164781979005</v>
      </c>
      <c r="AA47" s="52">
        <f>VLOOKUP($A47,'ADR Raw Data'!$B$6:$BE$43,'ADR Raw Data'!AJ$1,FALSE)</f>
        <v>116.96618909333201</v>
      </c>
      <c r="AB47" s="52">
        <f>VLOOKUP($A47,'ADR Raw Data'!$B$6:$BE$43,'ADR Raw Data'!AK$1,FALSE)</f>
        <v>121.839159453061</v>
      </c>
      <c r="AC47" s="53">
        <f>VLOOKUP($A47,'ADR Raw Data'!$B$6:$BE$43,'ADR Raw Data'!AL$1,FALSE)</f>
        <v>115.321889683873</v>
      </c>
      <c r="AD47" s="52">
        <f>VLOOKUP($A47,'ADR Raw Data'!$B$6:$BE$43,'ADR Raw Data'!AN$1,FALSE)</f>
        <v>144.52247731684599</v>
      </c>
      <c r="AE47" s="52">
        <f>VLOOKUP($A47,'ADR Raw Data'!$B$6:$BE$43,'ADR Raw Data'!AO$1,FALSE)</f>
        <v>143.346916171874</v>
      </c>
      <c r="AF47" s="53">
        <f>VLOOKUP($A47,'ADR Raw Data'!$B$6:$BE$43,'ADR Raw Data'!AP$1,FALSE)</f>
        <v>143.94198251507299</v>
      </c>
      <c r="AG47" s="54">
        <f>VLOOKUP($A47,'ADR Raw Data'!$B$6:$BE$43,'ADR Raw Data'!AR$1,FALSE)</f>
        <v>124.60205530667299</v>
      </c>
      <c r="AI47" s="47">
        <f>VLOOKUP($A47,'ADR Raw Data'!$B$6:$BE$43,'ADR Raw Data'!AT$1,FALSE)</f>
        <v>2.6299004118924398</v>
      </c>
      <c r="AJ47" s="48">
        <f>VLOOKUP($A47,'ADR Raw Data'!$B$6:$BE$43,'ADR Raw Data'!AU$1,FALSE)</f>
        <v>2.5660268178672401</v>
      </c>
      <c r="AK47" s="48">
        <f>VLOOKUP($A47,'ADR Raw Data'!$B$6:$BE$43,'ADR Raw Data'!AV$1,FALSE)</f>
        <v>2.2572640679440301</v>
      </c>
      <c r="AL47" s="48">
        <f>VLOOKUP($A47,'ADR Raw Data'!$B$6:$BE$43,'ADR Raw Data'!AW$1,FALSE)</f>
        <v>2.7282245030621302</v>
      </c>
      <c r="AM47" s="48">
        <f>VLOOKUP($A47,'ADR Raw Data'!$B$6:$BE$43,'ADR Raw Data'!AX$1,FALSE)</f>
        <v>2.2622096283701199</v>
      </c>
      <c r="AN47" s="49">
        <f>VLOOKUP($A47,'ADR Raw Data'!$B$6:$BE$43,'ADR Raw Data'!AY$1,FALSE)</f>
        <v>2.4654959225050899</v>
      </c>
      <c r="AO47" s="48">
        <f>VLOOKUP($A47,'ADR Raw Data'!$B$6:$BE$43,'ADR Raw Data'!BA$1,FALSE)</f>
        <v>0.67865919183054801</v>
      </c>
      <c r="AP47" s="48">
        <f>VLOOKUP($A47,'ADR Raw Data'!$B$6:$BE$43,'ADR Raw Data'!BB$1,FALSE)</f>
        <v>-9.1986586013767704E-2</v>
      </c>
      <c r="AQ47" s="49">
        <f>VLOOKUP($A47,'ADR Raw Data'!$B$6:$BE$43,'ADR Raw Data'!BC$1,FALSE)</f>
        <v>0.29829649064502101</v>
      </c>
      <c r="AR47" s="50">
        <f>VLOOKUP($A47,'ADR Raw Data'!$B$6:$BE$43,'ADR Raw Data'!BE$1,FALSE)</f>
        <v>1.53230021190521</v>
      </c>
      <c r="AT47" s="51">
        <f>VLOOKUP($A47,'RevPAR Raw Data'!$B$6:$BE$43,'RevPAR Raw Data'!AG$1,FALSE)</f>
        <v>51.303554936677301</v>
      </c>
      <c r="AU47" s="52">
        <f>VLOOKUP($A47,'RevPAR Raw Data'!$B$6:$BE$43,'RevPAR Raw Data'!AH$1,FALSE)</f>
        <v>66.286891633503203</v>
      </c>
      <c r="AV47" s="52">
        <f>VLOOKUP($A47,'RevPAR Raw Data'!$B$6:$BE$43,'RevPAR Raw Data'!AI$1,FALSE)</f>
        <v>75.435417236662104</v>
      </c>
      <c r="AW47" s="52">
        <f>VLOOKUP($A47,'RevPAR Raw Data'!$B$6:$BE$43,'RevPAR Raw Data'!AJ$1,FALSE)</f>
        <v>76.387678304937097</v>
      </c>
      <c r="AX47" s="52">
        <f>VLOOKUP($A47,'RevPAR Raw Data'!$B$6:$BE$43,'RevPAR Raw Data'!AK$1,FALSE)</f>
        <v>80.410095059694001</v>
      </c>
      <c r="AY47" s="53">
        <f>VLOOKUP($A47,'RevPAR Raw Data'!$B$6:$BE$43,'RevPAR Raw Data'!AL$1,FALSE)</f>
        <v>69.967860976534993</v>
      </c>
      <c r="AZ47" s="52">
        <f>VLOOKUP($A47,'RevPAR Raw Data'!$B$6:$BE$43,'RevPAR Raw Data'!AN$1,FALSE)</f>
        <v>106.4732192047</v>
      </c>
      <c r="BA47" s="52">
        <f>VLOOKUP($A47,'RevPAR Raw Data'!$B$6:$BE$43,'RevPAR Raw Data'!AO$1,FALSE)</f>
        <v>103.02112540417799</v>
      </c>
      <c r="BB47" s="53">
        <f>VLOOKUP($A47,'RevPAR Raw Data'!$B$6:$BE$43,'RevPAR Raw Data'!AP$1,FALSE)</f>
        <v>104.747172304439</v>
      </c>
      <c r="BC47" s="54">
        <f>VLOOKUP($A47,'RevPAR Raw Data'!$B$6:$BE$43,'RevPAR Raw Data'!AR$1,FALSE)</f>
        <v>79.905998862833698</v>
      </c>
      <c r="BE47" s="47">
        <f>VLOOKUP($A47,'RevPAR Raw Data'!$B$6:$BE$43,'RevPAR Raw Data'!AT$1,FALSE)</f>
        <v>-0.48936221355287202</v>
      </c>
      <c r="BF47" s="48">
        <f>VLOOKUP($A47,'RevPAR Raw Data'!$B$6:$BE$43,'RevPAR Raw Data'!AU$1,FALSE)</f>
        <v>-1.9698518393485398E-3</v>
      </c>
      <c r="BG47" s="48">
        <f>VLOOKUP($A47,'RevPAR Raw Data'!$B$6:$BE$43,'RevPAR Raw Data'!AV$1,FALSE)</f>
        <v>0.249084975709743</v>
      </c>
      <c r="BH47" s="48">
        <f>VLOOKUP($A47,'RevPAR Raw Data'!$B$6:$BE$43,'RevPAR Raw Data'!AW$1,FALSE)</f>
        <v>5.8817616933726898E-2</v>
      </c>
      <c r="BI47" s="48">
        <f>VLOOKUP($A47,'RevPAR Raw Data'!$B$6:$BE$43,'RevPAR Raw Data'!AX$1,FALSE)</f>
        <v>-1.55711457434064</v>
      </c>
      <c r="BJ47" s="49">
        <f>VLOOKUP($A47,'RevPAR Raw Data'!$B$6:$BE$43,'RevPAR Raw Data'!AY$1,FALSE)</f>
        <v>-0.36383349066430198</v>
      </c>
      <c r="BK47" s="48">
        <f>VLOOKUP($A47,'RevPAR Raw Data'!$B$6:$BE$43,'RevPAR Raw Data'!BA$1,FALSE)</f>
        <v>-3.6609097218604201</v>
      </c>
      <c r="BL47" s="48">
        <f>VLOOKUP($A47,'RevPAR Raw Data'!$B$6:$BE$43,'RevPAR Raw Data'!BB$1,FALSE)</f>
        <v>-5.0095315544188397</v>
      </c>
      <c r="BM47" s="49">
        <f>VLOOKUP($A47,'RevPAR Raw Data'!$B$6:$BE$43,'RevPAR Raw Data'!BC$1,FALSE)</f>
        <v>-4.3283736438491403</v>
      </c>
      <c r="BN47" s="50">
        <f>VLOOKUP($A47,'RevPAR Raw Data'!$B$6:$BE$43,'RevPAR Raw Data'!BE$1,FALSE)</f>
        <v>-1.89037843908726</v>
      </c>
    </row>
    <row r="48" spans="1:66" x14ac:dyDescent="0.25">
      <c r="A48" s="63" t="s">
        <v>78</v>
      </c>
      <c r="B48" s="47">
        <f>VLOOKUP($A48,'Occupancy Raw Data'!$B$8:$BE$45,'Occupancy Raw Data'!AG$3,FALSE)</f>
        <v>46.983089930822402</v>
      </c>
      <c r="C48" s="48">
        <f>VLOOKUP($A48,'Occupancy Raw Data'!$B$8:$BE$45,'Occupancy Raw Data'!AH$3,FALSE)</f>
        <v>62.778631821675603</v>
      </c>
      <c r="D48" s="48">
        <f>VLOOKUP($A48,'Occupancy Raw Data'!$B$8:$BE$45,'Occupancy Raw Data'!AI$3,FALSE)</f>
        <v>65.430438124519597</v>
      </c>
      <c r="E48" s="48">
        <f>VLOOKUP($A48,'Occupancy Raw Data'!$B$8:$BE$45,'Occupancy Raw Data'!AJ$3,FALSE)</f>
        <v>64.892390468870005</v>
      </c>
      <c r="F48" s="48">
        <f>VLOOKUP($A48,'Occupancy Raw Data'!$B$8:$BE$45,'Occupancy Raw Data'!AK$3,FALSE)</f>
        <v>63.720215219062197</v>
      </c>
      <c r="G48" s="49">
        <f>VLOOKUP($A48,'Occupancy Raw Data'!$B$8:$BE$45,'Occupancy Raw Data'!AL$3,FALSE)</f>
        <v>60.760953112990002</v>
      </c>
      <c r="H48" s="48">
        <f>VLOOKUP($A48,'Occupancy Raw Data'!$B$8:$BE$45,'Occupancy Raw Data'!AN$3,FALSE)</f>
        <v>68.255188316679394</v>
      </c>
      <c r="I48" s="48">
        <f>VLOOKUP($A48,'Occupancy Raw Data'!$B$8:$BE$45,'Occupancy Raw Data'!AO$3,FALSE)</f>
        <v>67.140661029976897</v>
      </c>
      <c r="J48" s="49">
        <f>VLOOKUP($A48,'Occupancy Raw Data'!$B$8:$BE$45,'Occupancy Raw Data'!AP$3,FALSE)</f>
        <v>67.697924673328203</v>
      </c>
      <c r="K48" s="50">
        <f>VLOOKUP($A48,'Occupancy Raw Data'!$B$8:$BE$45,'Occupancy Raw Data'!AR$3,FALSE)</f>
        <v>62.742944987372297</v>
      </c>
      <c r="M48" s="47">
        <f>VLOOKUP($A48,'Occupancy Raw Data'!$B$8:$BE$45,'Occupancy Raw Data'!AT$3,FALSE)</f>
        <v>4.3088737201365097</v>
      </c>
      <c r="N48" s="48">
        <f>VLOOKUP($A48,'Occupancy Raw Data'!$B$8:$BE$45,'Occupancy Raw Data'!AU$3,FALSE)</f>
        <v>2.9300567107750402</v>
      </c>
      <c r="O48" s="48">
        <f>VLOOKUP($A48,'Occupancy Raw Data'!$B$8:$BE$45,'Occupancy Raw Data'!AV$3,FALSE)</f>
        <v>8.8183421516754804E-2</v>
      </c>
      <c r="P48" s="48">
        <f>VLOOKUP($A48,'Occupancy Raw Data'!$B$8:$BE$45,'Occupancy Raw Data'!AW$3,FALSE)</f>
        <v>1.1077844311377201</v>
      </c>
      <c r="Q48" s="48">
        <f>VLOOKUP($A48,'Occupancy Raw Data'!$B$8:$BE$45,'Occupancy Raw Data'!AX$3,FALSE)</f>
        <v>4.2111879321181602</v>
      </c>
      <c r="R48" s="49">
        <f>VLOOKUP($A48,'Occupancy Raw Data'!$B$8:$BE$45,'Occupancy Raw Data'!AY$3,FALSE)</f>
        <v>2.3831109959849699</v>
      </c>
      <c r="S48" s="48">
        <f>VLOOKUP($A48,'Occupancy Raw Data'!$B$8:$BE$45,'Occupancy Raw Data'!BA$3,FALSE)</f>
        <v>-0.224719101123595</v>
      </c>
      <c r="T48" s="48">
        <f>VLOOKUP($A48,'Occupancy Raw Data'!$B$8:$BE$45,'Occupancy Raw Data'!BB$3,FALSE)</f>
        <v>-0.25692263773907997</v>
      </c>
      <c r="U48" s="49">
        <f>VLOOKUP($A48,'Occupancy Raw Data'!$B$8:$BE$45,'Occupancy Raw Data'!BC$3,FALSE)</f>
        <v>-0.24069092453631599</v>
      </c>
      <c r="V48" s="50">
        <f>VLOOKUP($A48,'Occupancy Raw Data'!$B$8:$BE$45,'Occupancy Raw Data'!BE$3,FALSE)</f>
        <v>1.55965341035325</v>
      </c>
      <c r="X48" s="51">
        <f>VLOOKUP($A48,'ADR Raw Data'!$B$6:$BE$43,'ADR Raw Data'!AG$1,FALSE)</f>
        <v>98.224515337423298</v>
      </c>
      <c r="Y48" s="52">
        <f>VLOOKUP($A48,'ADR Raw Data'!$B$6:$BE$43,'ADR Raw Data'!AH$1,FALSE)</f>
        <v>101.833195592286</v>
      </c>
      <c r="Z48" s="52">
        <f>VLOOKUP($A48,'ADR Raw Data'!$B$6:$BE$43,'ADR Raw Data'!AI$1,FALSE)</f>
        <v>101.84622613803199</v>
      </c>
      <c r="AA48" s="52">
        <f>VLOOKUP($A48,'ADR Raw Data'!$B$6:$BE$43,'ADR Raw Data'!AJ$1,FALSE)</f>
        <v>99.808726680485606</v>
      </c>
      <c r="AB48" s="52">
        <f>VLOOKUP($A48,'ADR Raw Data'!$B$6:$BE$43,'ADR Raw Data'!AK$1,FALSE)</f>
        <v>108.49256936067501</v>
      </c>
      <c r="AC48" s="53">
        <f>VLOOKUP($A48,'ADR Raw Data'!$B$6:$BE$43,'ADR Raw Data'!AL$1,FALSE)</f>
        <v>102.242240354206</v>
      </c>
      <c r="AD48" s="52">
        <f>VLOOKUP($A48,'ADR Raw Data'!$B$6:$BE$43,'ADR Raw Data'!AN$1,FALSE)</f>
        <v>126.92817004504499</v>
      </c>
      <c r="AE48" s="52">
        <f>VLOOKUP($A48,'ADR Raw Data'!$B$6:$BE$43,'ADR Raw Data'!AO$1,FALSE)</f>
        <v>128.03530337721801</v>
      </c>
      <c r="AF48" s="53">
        <f>VLOOKUP($A48,'ADR Raw Data'!$B$6:$BE$43,'ADR Raw Data'!AP$1,FALSE)</f>
        <v>127.477179960261</v>
      </c>
      <c r="AG48" s="54">
        <f>VLOOKUP($A48,'ADR Raw Data'!$B$6:$BE$43,'ADR Raw Data'!AR$1,FALSE)</f>
        <v>110.02161489324401</v>
      </c>
      <c r="AI48" s="47">
        <f>VLOOKUP($A48,'ADR Raw Data'!$B$6:$BE$43,'ADR Raw Data'!AT$1,FALSE)</f>
        <v>-6.4466961156515703</v>
      </c>
      <c r="AJ48" s="48">
        <f>VLOOKUP($A48,'ADR Raw Data'!$B$6:$BE$43,'ADR Raw Data'!AU$1,FALSE)</f>
        <v>-5.6481730162741197</v>
      </c>
      <c r="AK48" s="48">
        <f>VLOOKUP($A48,'ADR Raw Data'!$B$6:$BE$43,'ADR Raw Data'!AV$1,FALSE)</f>
        <v>-5.63079673834776</v>
      </c>
      <c r="AL48" s="48">
        <f>VLOOKUP($A48,'ADR Raw Data'!$B$6:$BE$43,'ADR Raw Data'!AW$1,FALSE)</f>
        <v>-7.1445351747574</v>
      </c>
      <c r="AM48" s="48">
        <f>VLOOKUP($A48,'ADR Raw Data'!$B$6:$BE$43,'ADR Raw Data'!AX$1,FALSE)</f>
        <v>-3.4380752242949302</v>
      </c>
      <c r="AN48" s="49">
        <f>VLOOKUP($A48,'ADR Raw Data'!$B$6:$BE$43,'ADR Raw Data'!AY$1,FALSE)</f>
        <v>-5.59253784479945</v>
      </c>
      <c r="AO48" s="48">
        <f>VLOOKUP($A48,'ADR Raw Data'!$B$6:$BE$43,'ADR Raw Data'!BA$1,FALSE)</f>
        <v>-3.4403601661434902</v>
      </c>
      <c r="AP48" s="48">
        <f>VLOOKUP($A48,'ADR Raw Data'!$B$6:$BE$43,'ADR Raw Data'!BB$1,FALSE)</f>
        <v>-3.9789012110515598</v>
      </c>
      <c r="AQ48" s="49">
        <f>VLOOKUP($A48,'ADR Raw Data'!$B$6:$BE$43,'ADR Raw Data'!BC$1,FALSE)</f>
        <v>-3.7094473217514099</v>
      </c>
      <c r="AR48" s="50">
        <f>VLOOKUP($A48,'ADR Raw Data'!$B$6:$BE$43,'ADR Raw Data'!BE$1,FALSE)</f>
        <v>-5.0384086495393197</v>
      </c>
      <c r="AT48" s="51">
        <f>VLOOKUP($A48,'RevPAR Raw Data'!$B$6:$BE$43,'RevPAR Raw Data'!AG$1,FALSE)</f>
        <v>46.148912375096003</v>
      </c>
      <c r="AU48" s="52">
        <f>VLOOKUP($A48,'RevPAR Raw Data'!$B$6:$BE$43,'RevPAR Raw Data'!AH$1,FALSE)</f>
        <v>63.929486933128302</v>
      </c>
      <c r="AV48" s="52">
        <f>VLOOKUP($A48,'RevPAR Raw Data'!$B$6:$BE$43,'RevPAR Raw Data'!AI$1,FALSE)</f>
        <v>66.638431975403506</v>
      </c>
      <c r="AW48" s="52">
        <f>VLOOKUP($A48,'RevPAR Raw Data'!$B$6:$BE$43,'RevPAR Raw Data'!AJ$1,FALSE)</f>
        <v>64.768268639507994</v>
      </c>
      <c r="AX48" s="52">
        <f>VLOOKUP($A48,'RevPAR Raw Data'!$B$6:$BE$43,'RevPAR Raw Data'!AK$1,FALSE)</f>
        <v>69.131698693312799</v>
      </c>
      <c r="AY48" s="53">
        <f>VLOOKUP($A48,'RevPAR Raw Data'!$B$6:$BE$43,'RevPAR Raw Data'!AL$1,FALSE)</f>
        <v>62.123359723289703</v>
      </c>
      <c r="AZ48" s="52">
        <f>VLOOKUP($A48,'RevPAR Raw Data'!$B$6:$BE$43,'RevPAR Raw Data'!AN$1,FALSE)</f>
        <v>86.635061491160599</v>
      </c>
      <c r="BA48" s="52">
        <f>VLOOKUP($A48,'RevPAR Raw Data'!$B$6:$BE$43,'RevPAR Raw Data'!AO$1,FALSE)</f>
        <v>85.963749039200593</v>
      </c>
      <c r="BB48" s="53">
        <f>VLOOKUP($A48,'RevPAR Raw Data'!$B$6:$BE$43,'RevPAR Raw Data'!AP$1,FALSE)</f>
        <v>86.299405265180596</v>
      </c>
      <c r="BC48" s="54">
        <f>VLOOKUP($A48,'RevPAR Raw Data'!$B$6:$BE$43,'RevPAR Raw Data'!AR$1,FALSE)</f>
        <v>69.030801306687096</v>
      </c>
      <c r="BE48" s="47">
        <f>VLOOKUP($A48,'RevPAR Raw Data'!$B$6:$BE$43,'RevPAR Raw Data'!AT$1,FALSE)</f>
        <v>-2.4156023902594201</v>
      </c>
      <c r="BF48" s="48">
        <f>VLOOKUP($A48,'RevPAR Raw Data'!$B$6:$BE$43,'RevPAR Raw Data'!AU$1,FALSE)</f>
        <v>-2.8836109779985999</v>
      </c>
      <c r="BG48" s="48">
        <f>VLOOKUP($A48,'RevPAR Raw Data'!$B$6:$BE$43,'RevPAR Raw Data'!AV$1,FALSE)</f>
        <v>-5.5475787460535297</v>
      </c>
      <c r="BH48" s="48">
        <f>VLOOKUP($A48,'RevPAR Raw Data'!$B$6:$BE$43,'RevPAR Raw Data'!AW$1,FALSE)</f>
        <v>-6.1158967919627996</v>
      </c>
      <c r="BI48" s="48">
        <f>VLOOKUP($A48,'RevPAR Raw Data'!$B$6:$BE$43,'RevPAR Raw Data'!AX$1,FALSE)</f>
        <v>0.62832889888057497</v>
      </c>
      <c r="BJ48" s="49">
        <f>VLOOKUP($A48,'RevPAR Raw Data'!$B$6:$BE$43,'RevPAR Raw Data'!AY$1,FALSE)</f>
        <v>-3.34270323314851</v>
      </c>
      <c r="BK48" s="48">
        <f>VLOOKUP($A48,'RevPAR Raw Data'!$B$6:$BE$43,'RevPAR Raw Data'!BA$1,FALSE)</f>
        <v>-3.6573481208263199</v>
      </c>
      <c r="BL48" s="48">
        <f>VLOOKUP($A48,'RevPAR Raw Data'!$B$6:$BE$43,'RevPAR Raw Data'!BB$1,FALSE)</f>
        <v>-4.2256011508461802</v>
      </c>
      <c r="BM48" s="49">
        <f>VLOOKUP($A48,'RevPAR Raw Data'!$B$6:$BE$43,'RevPAR Raw Data'!BC$1,FALSE)</f>
        <v>-3.9412099432338201</v>
      </c>
      <c r="BN48" s="50">
        <f>VLOOKUP($A48,'RevPAR Raw Data'!$B$6:$BE$43,'RevPAR Raw Data'!BE$1,FALSE)</f>
        <v>-3.5573369515161399</v>
      </c>
    </row>
    <row r="49" spans="1:66" x14ac:dyDescent="0.25">
      <c r="A49" s="63" t="s">
        <v>79</v>
      </c>
      <c r="B49" s="47">
        <f>VLOOKUP($A49,'Occupancy Raw Data'!$B$8:$BE$45,'Occupancy Raw Data'!AG$3,FALSE)</f>
        <v>40.602776837114703</v>
      </c>
      <c r="C49" s="48">
        <f>VLOOKUP($A49,'Occupancy Raw Data'!$B$8:$BE$45,'Occupancy Raw Data'!AH$3,FALSE)</f>
        <v>50.693168531818898</v>
      </c>
      <c r="D49" s="48">
        <f>VLOOKUP($A49,'Occupancy Raw Data'!$B$8:$BE$45,'Occupancy Raw Data'!AI$3,FALSE)</f>
        <v>53.5827626524135</v>
      </c>
      <c r="E49" s="48">
        <f>VLOOKUP($A49,'Occupancy Raw Data'!$B$8:$BE$45,'Occupancy Raw Data'!AJ$3,FALSE)</f>
        <v>54.0337397695005</v>
      </c>
      <c r="F49" s="48">
        <f>VLOOKUP($A49,'Occupancy Raw Data'!$B$8:$BE$45,'Occupancy Raw Data'!AK$3,FALSE)</f>
        <v>53.599465508601902</v>
      </c>
      <c r="G49" s="49">
        <f>VLOOKUP($A49,'Occupancy Raw Data'!$B$8:$BE$45,'Occupancy Raw Data'!AL$3,FALSE)</f>
        <v>50.529242312587897</v>
      </c>
      <c r="H49" s="48">
        <f>VLOOKUP($A49,'Occupancy Raw Data'!$B$8:$BE$45,'Occupancy Raw Data'!AN$3,FALSE)</f>
        <v>62.284950726574202</v>
      </c>
      <c r="I49" s="48">
        <f>VLOOKUP($A49,'Occupancy Raw Data'!$B$8:$BE$45,'Occupancy Raw Data'!AO$3,FALSE)</f>
        <v>60.798396525805899</v>
      </c>
      <c r="J49" s="49">
        <f>VLOOKUP($A49,'Occupancy Raw Data'!$B$8:$BE$45,'Occupancy Raw Data'!AP$3,FALSE)</f>
        <v>61.541673626189997</v>
      </c>
      <c r="K49" s="50">
        <f>VLOOKUP($A49,'Occupancy Raw Data'!$B$8:$BE$45,'Occupancy Raw Data'!AR$3,FALSE)</f>
        <v>53.681744286124101</v>
      </c>
      <c r="M49" s="47">
        <f>VLOOKUP($A49,'Occupancy Raw Data'!$B$8:$BE$45,'Occupancy Raw Data'!AT$3,FALSE)</f>
        <v>-4.4837623089169698</v>
      </c>
      <c r="N49" s="48">
        <f>VLOOKUP($A49,'Occupancy Raw Data'!$B$8:$BE$45,'Occupancy Raw Data'!AU$3,FALSE)</f>
        <v>-4.8589341692789896</v>
      </c>
      <c r="O49" s="48">
        <f>VLOOKUP($A49,'Occupancy Raw Data'!$B$8:$BE$45,'Occupancy Raw Data'!AV$3,FALSE)</f>
        <v>-4.4953855314081501</v>
      </c>
      <c r="P49" s="48">
        <f>VLOOKUP($A49,'Occupancy Raw Data'!$B$8:$BE$45,'Occupancy Raw Data'!AW$3,FALSE)</f>
        <v>-4.9926578560939703</v>
      </c>
      <c r="Q49" s="48">
        <f>VLOOKUP($A49,'Occupancy Raw Data'!$B$8:$BE$45,'Occupancy Raw Data'!AX$3,FALSE)</f>
        <v>-7.9460699942627597</v>
      </c>
      <c r="R49" s="49">
        <f>VLOOKUP($A49,'Occupancy Raw Data'!$B$8:$BE$45,'Occupancy Raw Data'!AY$3,FALSE)</f>
        <v>-5.37423405521929</v>
      </c>
      <c r="S49" s="48">
        <f>VLOOKUP($A49,'Occupancy Raw Data'!$B$8:$BE$45,'Occupancy Raw Data'!BA$3,FALSE)</f>
        <v>-7.1001494768310902</v>
      </c>
      <c r="T49" s="48">
        <f>VLOOKUP($A49,'Occupancy Raw Data'!$B$8:$BE$45,'Occupancy Raw Data'!BB$3,FALSE)</f>
        <v>-8.6367830315526692</v>
      </c>
      <c r="U49" s="49">
        <f>VLOOKUP($A49,'Occupancy Raw Data'!$B$8:$BE$45,'Occupancy Raw Data'!BC$3,FALSE)</f>
        <v>-7.8632792394782101</v>
      </c>
      <c r="V49" s="50">
        <f>VLOOKUP($A49,'Occupancy Raw Data'!$B$8:$BE$45,'Occupancy Raw Data'!BE$3,FALSE)</f>
        <v>-6.22388640120014</v>
      </c>
      <c r="X49" s="51">
        <f>VLOOKUP($A49,'ADR Raw Data'!$B$6:$BE$43,'ADR Raw Data'!AG$1,FALSE)</f>
        <v>101.911526271893</v>
      </c>
      <c r="Y49" s="52">
        <f>VLOOKUP($A49,'ADR Raw Data'!$B$6:$BE$43,'ADR Raw Data'!AH$1,FALSE)</f>
        <v>103.789479406919</v>
      </c>
      <c r="Z49" s="52">
        <f>VLOOKUP($A49,'ADR Raw Data'!$B$6:$BE$43,'ADR Raw Data'!AI$1,FALSE)</f>
        <v>103.53384975062301</v>
      </c>
      <c r="AA49" s="52">
        <f>VLOOKUP($A49,'ADR Raw Data'!$B$6:$BE$43,'ADR Raw Data'!AJ$1,FALSE)</f>
        <v>104.692145285935</v>
      </c>
      <c r="AB49" s="52">
        <f>VLOOKUP($A49,'ADR Raw Data'!$B$6:$BE$43,'ADR Raw Data'!AK$1,FALSE)</f>
        <v>105.37068868806401</v>
      </c>
      <c r="AC49" s="53">
        <f>VLOOKUP($A49,'ADR Raw Data'!$B$6:$BE$43,'ADR Raw Data'!AL$1,FALSE)</f>
        <v>103.96653165396</v>
      </c>
      <c r="AD49" s="52">
        <f>VLOOKUP($A49,'ADR Raw Data'!$B$6:$BE$43,'ADR Raw Data'!AN$1,FALSE)</f>
        <v>123.679275945293</v>
      </c>
      <c r="AE49" s="52">
        <f>VLOOKUP($A49,'ADR Raw Data'!$B$6:$BE$43,'ADR Raw Data'!AO$1,FALSE)</f>
        <v>124.71517307692299</v>
      </c>
      <c r="AF49" s="53">
        <f>VLOOKUP($A49,'ADR Raw Data'!$B$6:$BE$43,'ADR Raw Data'!AP$1,FALSE)</f>
        <v>124.19096892387</v>
      </c>
      <c r="AG49" s="54">
        <f>VLOOKUP($A49,'ADR Raw Data'!$B$6:$BE$43,'ADR Raw Data'!AR$1,FALSE)</f>
        <v>110.60382916184101</v>
      </c>
      <c r="AI49" s="47">
        <f>VLOOKUP($A49,'ADR Raw Data'!$B$6:$BE$43,'ADR Raw Data'!AT$1,FALSE)</f>
        <v>-5.8005306168652497</v>
      </c>
      <c r="AJ49" s="48">
        <f>VLOOKUP($A49,'ADR Raw Data'!$B$6:$BE$43,'ADR Raw Data'!AU$1,FALSE)</f>
        <v>-5.44136425656081</v>
      </c>
      <c r="AK49" s="48">
        <f>VLOOKUP($A49,'ADR Raw Data'!$B$6:$BE$43,'ADR Raw Data'!AV$1,FALSE)</f>
        <v>-3.4227351330001601</v>
      </c>
      <c r="AL49" s="48">
        <f>VLOOKUP($A49,'ADR Raw Data'!$B$6:$BE$43,'ADR Raw Data'!AW$1,FALSE)</f>
        <v>-3.6804896747644098</v>
      </c>
      <c r="AM49" s="48">
        <f>VLOOKUP($A49,'ADR Raw Data'!$B$6:$BE$43,'ADR Raw Data'!AX$1,FALSE)</f>
        <v>-7.5943745694690499</v>
      </c>
      <c r="AN49" s="49">
        <f>VLOOKUP($A49,'ADR Raw Data'!$B$6:$BE$43,'ADR Raw Data'!AY$1,FALSE)</f>
        <v>-5.2062970910248003</v>
      </c>
      <c r="AO49" s="48">
        <f>VLOOKUP($A49,'ADR Raw Data'!$B$6:$BE$43,'ADR Raw Data'!BA$1,FALSE)</f>
        <v>-11.5219105039426</v>
      </c>
      <c r="AP49" s="48">
        <f>VLOOKUP($A49,'ADR Raw Data'!$B$6:$BE$43,'ADR Raw Data'!BB$1,FALSE)</f>
        <v>-11.224268272607199</v>
      </c>
      <c r="AQ49" s="49">
        <f>VLOOKUP($A49,'ADR Raw Data'!$B$6:$BE$43,'ADR Raw Data'!BC$1,FALSE)</f>
        <v>-11.3778406888412</v>
      </c>
      <c r="AR49" s="50">
        <f>VLOOKUP($A49,'ADR Raw Data'!$B$6:$BE$43,'ADR Raw Data'!BE$1,FALSE)</f>
        <v>-7.7377217551908304</v>
      </c>
      <c r="AT49" s="51">
        <f>VLOOKUP($A49,'RevPAR Raw Data'!$B$6:$BE$43,'RevPAR Raw Data'!AG$1,FALSE)</f>
        <v>41.378909583474403</v>
      </c>
      <c r="AU49" s="52">
        <f>VLOOKUP($A49,'RevPAR Raw Data'!$B$6:$BE$43,'RevPAR Raw Data'!AH$1,FALSE)</f>
        <v>52.6141757140471</v>
      </c>
      <c r="AV49" s="52">
        <f>VLOOKUP($A49,'RevPAR Raw Data'!$B$6:$BE$43,'RevPAR Raw Data'!AI$1,FALSE)</f>
        <v>55.476296976782997</v>
      </c>
      <c r="AW49" s="52">
        <f>VLOOKUP($A49,'RevPAR Raw Data'!$B$6:$BE$43,'RevPAR Raw Data'!AJ$1,FALSE)</f>
        <v>56.569081342909598</v>
      </c>
      <c r="AX49" s="52">
        <f>VLOOKUP($A49,'RevPAR Raw Data'!$B$6:$BE$43,'RevPAR Raw Data'!AK$1,FALSE)</f>
        <v>56.478125939535602</v>
      </c>
      <c r="AY49" s="53">
        <f>VLOOKUP($A49,'RevPAR Raw Data'!$B$6:$BE$43,'RevPAR Raw Data'!AL$1,FALSE)</f>
        <v>52.5335007034233</v>
      </c>
      <c r="AZ49" s="52">
        <f>VLOOKUP($A49,'RevPAR Raw Data'!$B$6:$BE$43,'RevPAR Raw Data'!AN$1,FALSE)</f>
        <v>77.033576081509906</v>
      </c>
      <c r="BA49" s="52">
        <f>VLOOKUP($A49,'RevPAR Raw Data'!$B$6:$BE$43,'RevPAR Raw Data'!AO$1,FALSE)</f>
        <v>75.824825455152805</v>
      </c>
      <c r="BB49" s="53">
        <f>VLOOKUP($A49,'RevPAR Raw Data'!$B$6:$BE$43,'RevPAR Raw Data'!AP$1,FALSE)</f>
        <v>76.429200768331299</v>
      </c>
      <c r="BC49" s="54">
        <f>VLOOKUP($A49,'RevPAR Raw Data'!$B$6:$BE$43,'RevPAR Raw Data'!AR$1,FALSE)</f>
        <v>59.374064741321597</v>
      </c>
      <c r="BE49" s="47">
        <f>VLOOKUP($A49,'RevPAR Raw Data'!$B$6:$BE$43,'RevPAR Raw Data'!AT$1,FALSE)</f>
        <v>-10.024210920266</v>
      </c>
      <c r="BF49" s="48">
        <f>VLOOKUP($A49,'RevPAR Raw Data'!$B$6:$BE$43,'RevPAR Raw Data'!AU$1,FALSE)</f>
        <v>-10.035906118702799</v>
      </c>
      <c r="BG49" s="48">
        <f>VLOOKUP($A49,'RevPAR Raw Data'!$B$6:$BE$43,'RevPAR Raw Data'!AV$1,FALSE)</f>
        <v>-7.7642555244610101</v>
      </c>
      <c r="BH49" s="48">
        <f>VLOOKUP($A49,'RevPAR Raw Data'!$B$6:$BE$43,'RevPAR Raw Data'!AW$1,FALSE)</f>
        <v>-8.48939327396854</v>
      </c>
      <c r="BI49" s="48">
        <f>VLOOKUP($A49,'RevPAR Raw Data'!$B$6:$BE$43,'RevPAR Raw Data'!AX$1,FALSE)</f>
        <v>-14.9369902448153</v>
      </c>
      <c r="BJ49" s="49">
        <f>VLOOKUP($A49,'RevPAR Raw Data'!$B$6:$BE$43,'RevPAR Raw Data'!AY$1,FALSE)</f>
        <v>-10.3007325549623</v>
      </c>
      <c r="BK49" s="48">
        <f>VLOOKUP($A49,'RevPAR Raw Data'!$B$6:$BE$43,'RevPAR Raw Data'!BA$1,FALSE)</f>
        <v>-17.8039871124071</v>
      </c>
      <c r="BL49" s="48">
        <f>VLOOKUP($A49,'RevPAR Raw Data'!$B$6:$BE$43,'RevPAR Raw Data'!BB$1,FALSE)</f>
        <v>-18.891635606575399</v>
      </c>
      <c r="BM49" s="49">
        <f>VLOOKUP($A49,'RevPAR Raw Data'!$B$6:$BE$43,'RevPAR Raw Data'!BC$1,FALSE)</f>
        <v>-18.346448543532901</v>
      </c>
      <c r="BN49" s="50">
        <f>VLOOKUP($A49,'RevPAR Raw Data'!$B$6:$BE$43,'RevPAR Raw Data'!BE$1,FALSE)</f>
        <v>-13.4800211443069</v>
      </c>
    </row>
    <row r="50" spans="1:66" x14ac:dyDescent="0.25">
      <c r="A50" s="63" t="s">
        <v>80</v>
      </c>
      <c r="B50" s="47">
        <f>VLOOKUP($A50,'Occupancy Raw Data'!$B$8:$BE$45,'Occupancy Raw Data'!AG$3,FALSE)</f>
        <v>50.6001024721403</v>
      </c>
      <c r="C50" s="48">
        <f>VLOOKUP($A50,'Occupancy Raw Data'!$B$8:$BE$45,'Occupancy Raw Data'!AH$3,FALSE)</f>
        <v>57.660432944793101</v>
      </c>
      <c r="D50" s="48">
        <f>VLOOKUP($A50,'Occupancy Raw Data'!$B$8:$BE$45,'Occupancy Raw Data'!AI$3,FALSE)</f>
        <v>61.050979889842402</v>
      </c>
      <c r="E50" s="48">
        <f>VLOOKUP($A50,'Occupancy Raw Data'!$B$8:$BE$45,'Occupancy Raw Data'!AJ$3,FALSE)</f>
        <v>61.542846163699203</v>
      </c>
      <c r="F50" s="48">
        <f>VLOOKUP($A50,'Occupancy Raw Data'!$B$8:$BE$45,'Occupancy Raw Data'!AK$3,FALSE)</f>
        <v>65.546945049314701</v>
      </c>
      <c r="G50" s="49">
        <f>VLOOKUP($A50,'Occupancy Raw Data'!$B$8:$BE$45,'Occupancy Raw Data'!AL$3,FALSE)</f>
        <v>59.2802613039579</v>
      </c>
      <c r="H50" s="48">
        <f>VLOOKUP($A50,'Occupancy Raw Data'!$B$8:$BE$45,'Occupancy Raw Data'!AN$3,FALSE)</f>
        <v>75.064045087741704</v>
      </c>
      <c r="I50" s="48">
        <f>VLOOKUP($A50,'Occupancy Raw Data'!$B$8:$BE$45,'Occupancy Raw Data'!AO$3,FALSE)</f>
        <v>75.587293454592</v>
      </c>
      <c r="J50" s="49">
        <f>VLOOKUP($A50,'Occupancy Raw Data'!$B$8:$BE$45,'Occupancy Raw Data'!AP$3,FALSE)</f>
        <v>75.325669271166902</v>
      </c>
      <c r="K50" s="50">
        <f>VLOOKUP($A50,'Occupancy Raw Data'!$B$8:$BE$45,'Occupancy Raw Data'!AR$3,FALSE)</f>
        <v>63.864663580303301</v>
      </c>
      <c r="M50" s="47">
        <f>VLOOKUP($A50,'Occupancy Raw Data'!$B$8:$BE$45,'Occupancy Raw Data'!AT$3,FALSE)</f>
        <v>-0.70459551307970203</v>
      </c>
      <c r="N50" s="48">
        <f>VLOOKUP($A50,'Occupancy Raw Data'!$B$8:$BE$45,'Occupancy Raw Data'!AU$3,FALSE)</f>
        <v>-3.3754720359978401</v>
      </c>
      <c r="O50" s="48">
        <f>VLOOKUP($A50,'Occupancy Raw Data'!$B$8:$BE$45,'Occupancy Raw Data'!AV$3,FALSE)</f>
        <v>-4.5125941022039102</v>
      </c>
      <c r="P50" s="48">
        <f>VLOOKUP($A50,'Occupancy Raw Data'!$B$8:$BE$45,'Occupancy Raw Data'!AW$3,FALSE)</f>
        <v>-6.7006314500679496</v>
      </c>
      <c r="Q50" s="48">
        <f>VLOOKUP($A50,'Occupancy Raw Data'!$B$8:$BE$45,'Occupancy Raw Data'!AX$3,FALSE)</f>
        <v>-4.0960966974395099</v>
      </c>
      <c r="R50" s="49">
        <f>VLOOKUP($A50,'Occupancy Raw Data'!$B$8:$BE$45,'Occupancy Raw Data'!AY$3,FALSE)</f>
        <v>-4.0397654168571604</v>
      </c>
      <c r="S50" s="48">
        <f>VLOOKUP($A50,'Occupancy Raw Data'!$B$8:$BE$45,'Occupancy Raw Data'!BA$3,FALSE)</f>
        <v>-0.13604580454585999</v>
      </c>
      <c r="T50" s="48">
        <f>VLOOKUP($A50,'Occupancy Raw Data'!$B$8:$BE$45,'Occupancy Raw Data'!BB$3,FALSE)</f>
        <v>-0.40673372822281201</v>
      </c>
      <c r="U50" s="49">
        <f>VLOOKUP($A50,'Occupancy Raw Data'!$B$8:$BE$45,'Occupancy Raw Data'!BC$3,FALSE)</f>
        <v>-0.27204352382955099</v>
      </c>
      <c r="V50" s="50">
        <f>VLOOKUP($A50,'Occupancy Raw Data'!$B$8:$BE$45,'Occupancy Raw Data'!BE$3,FALSE)</f>
        <v>-2.8023024177403602</v>
      </c>
      <c r="X50" s="51">
        <f>VLOOKUP($A50,'ADR Raw Data'!$B$6:$BE$43,'ADR Raw Data'!AG$1,FALSE)</f>
        <v>107.36636500563201</v>
      </c>
      <c r="Y50" s="52">
        <f>VLOOKUP($A50,'ADR Raw Data'!$B$6:$BE$43,'ADR Raw Data'!AH$1,FALSE)</f>
        <v>111.242568337572</v>
      </c>
      <c r="Z50" s="52">
        <f>VLOOKUP($A50,'ADR Raw Data'!$B$6:$BE$43,'ADR Raw Data'!AI$1,FALSE)</f>
        <v>114.22217791765</v>
      </c>
      <c r="AA50" s="52">
        <f>VLOOKUP($A50,'ADR Raw Data'!$B$6:$BE$43,'ADR Raw Data'!AJ$1,FALSE)</f>
        <v>114.671862154371</v>
      </c>
      <c r="AB50" s="52">
        <f>VLOOKUP($A50,'ADR Raw Data'!$B$6:$BE$43,'ADR Raw Data'!AK$1,FALSE)</f>
        <v>120.016228052176</v>
      </c>
      <c r="AC50" s="53">
        <f>VLOOKUP($A50,'ADR Raw Data'!$B$6:$BE$43,'ADR Raw Data'!AL$1,FALSE)</f>
        <v>113.846831121799</v>
      </c>
      <c r="AD50" s="52">
        <f>VLOOKUP($A50,'ADR Raw Data'!$B$6:$BE$43,'ADR Raw Data'!AN$1,FALSE)</f>
        <v>143.70054093255399</v>
      </c>
      <c r="AE50" s="52">
        <f>VLOOKUP($A50,'ADR Raw Data'!$B$6:$BE$43,'ADR Raw Data'!AO$1,FALSE)</f>
        <v>145.29478037992899</v>
      </c>
      <c r="AF50" s="53">
        <f>VLOOKUP($A50,'ADR Raw Data'!$B$6:$BE$43,'ADR Raw Data'!AP$1,FALSE)</f>
        <v>144.50042924494201</v>
      </c>
      <c r="AG50" s="54">
        <f>VLOOKUP($A50,'ADR Raw Data'!$B$6:$BE$43,'ADR Raw Data'!AR$1,FALSE)</f>
        <v>124.176723226002</v>
      </c>
      <c r="AI50" s="47">
        <f>VLOOKUP($A50,'ADR Raw Data'!$B$6:$BE$43,'ADR Raw Data'!AT$1,FALSE)</f>
        <v>-0.45814564883271702</v>
      </c>
      <c r="AJ50" s="48">
        <f>VLOOKUP($A50,'ADR Raw Data'!$B$6:$BE$43,'ADR Raw Data'!AU$1,FALSE)</f>
        <v>-0.169018553168272</v>
      </c>
      <c r="AK50" s="48">
        <f>VLOOKUP($A50,'ADR Raw Data'!$B$6:$BE$43,'ADR Raw Data'!AV$1,FALSE)</f>
        <v>-0.53889345762454799</v>
      </c>
      <c r="AL50" s="48">
        <f>VLOOKUP($A50,'ADR Raw Data'!$B$6:$BE$43,'ADR Raw Data'!AW$1,FALSE)</f>
        <v>-1.2111911533644799</v>
      </c>
      <c r="AM50" s="48">
        <f>VLOOKUP($A50,'ADR Raw Data'!$B$6:$BE$43,'ADR Raw Data'!AX$1,FALSE)</f>
        <v>-0.84330522768147398</v>
      </c>
      <c r="AN50" s="49">
        <f>VLOOKUP($A50,'ADR Raw Data'!$B$6:$BE$43,'ADR Raw Data'!AY$1,FALSE)</f>
        <v>-0.71409806647771101</v>
      </c>
      <c r="AO50" s="48">
        <f>VLOOKUP($A50,'ADR Raw Data'!$B$6:$BE$43,'ADR Raw Data'!BA$1,FALSE)</f>
        <v>-1.2158106860776501</v>
      </c>
      <c r="AP50" s="48">
        <f>VLOOKUP($A50,'ADR Raw Data'!$B$6:$BE$43,'ADR Raw Data'!BB$1,FALSE)</f>
        <v>-1.45522224511173</v>
      </c>
      <c r="AQ50" s="49">
        <f>VLOOKUP($A50,'ADR Raw Data'!$B$6:$BE$43,'ADR Raw Data'!BC$1,FALSE)</f>
        <v>-1.33763883924673</v>
      </c>
      <c r="AR50" s="50">
        <f>VLOOKUP($A50,'ADR Raw Data'!$B$6:$BE$43,'ADR Raw Data'!BE$1,FALSE)</f>
        <v>-0.74435594997466803</v>
      </c>
      <c r="AT50" s="51">
        <f>VLOOKUP($A50,'RevPAR Raw Data'!$B$6:$BE$43,'RevPAR Raw Data'!AG$1,FALSE)</f>
        <v>54.327490713462197</v>
      </c>
      <c r="AU50" s="52">
        <f>VLOOKUP($A50,'RevPAR Raw Data'!$B$6:$BE$43,'RevPAR Raw Data'!AH$1,FALSE)</f>
        <v>64.142946522351707</v>
      </c>
      <c r="AV50" s="52">
        <f>VLOOKUP($A50,'RevPAR Raw Data'!$B$6:$BE$43,'RevPAR Raw Data'!AI$1,FALSE)</f>
        <v>69.7337588702446</v>
      </c>
      <c r="AW50" s="52">
        <f>VLOOKUP($A50,'RevPAR Raw Data'!$B$6:$BE$43,'RevPAR Raw Data'!AJ$1,FALSE)</f>
        <v>70.572327718713893</v>
      </c>
      <c r="AX50" s="52">
        <f>VLOOKUP($A50,'RevPAR Raw Data'!$B$6:$BE$43,'RevPAR Raw Data'!AK$1,FALSE)</f>
        <v>78.666971051620294</v>
      </c>
      <c r="AY50" s="53">
        <f>VLOOKUP($A50,'RevPAR Raw Data'!$B$6:$BE$43,'RevPAR Raw Data'!AL$1,FALSE)</f>
        <v>67.488698975278496</v>
      </c>
      <c r="AZ50" s="52">
        <f>VLOOKUP($A50,'RevPAR Raw Data'!$B$6:$BE$43,'RevPAR Raw Data'!AN$1,FALSE)</f>
        <v>107.86743883694101</v>
      </c>
      <c r="BA50" s="52">
        <f>VLOOKUP($A50,'RevPAR Raw Data'!$B$6:$BE$43,'RevPAR Raw Data'!AO$1,FALSE)</f>
        <v>109.824392019982</v>
      </c>
      <c r="BB50" s="53">
        <f>VLOOKUP($A50,'RevPAR Raw Data'!$B$6:$BE$43,'RevPAR Raw Data'!AP$1,FALSE)</f>
        <v>108.845915428461</v>
      </c>
      <c r="BC50" s="54">
        <f>VLOOKUP($A50,'RevPAR Raw Data'!$B$6:$BE$43,'RevPAR Raw Data'!AR$1,FALSE)</f>
        <v>79.305046533330795</v>
      </c>
      <c r="BE50" s="47">
        <f>VLOOKUP($A50,'RevPAR Raw Data'!$B$6:$BE$43,'RevPAR Raw Data'!AT$1,FALSE)</f>
        <v>-1.1595130882273701</v>
      </c>
      <c r="BF50" s="48">
        <f>VLOOKUP($A50,'RevPAR Raw Data'!$B$6:$BE$43,'RevPAR Raw Data'!AU$1,FALSE)</f>
        <v>-3.5387854151682698</v>
      </c>
      <c r="BG50" s="48">
        <f>VLOOKUP($A50,'RevPAR Raw Data'!$B$6:$BE$43,'RevPAR Raw Data'!AV$1,FALSE)</f>
        <v>-5.0271694854425304</v>
      </c>
      <c r="BH50" s="48">
        <f>VLOOKUP($A50,'RevPAR Raw Data'!$B$6:$BE$43,'RevPAR Raw Data'!AW$1,FALSE)</f>
        <v>-7.8306651480896603</v>
      </c>
      <c r="BI50" s="48">
        <f>VLOOKUP($A50,'RevPAR Raw Data'!$B$6:$BE$43,'RevPAR Raw Data'!AX$1,FALSE)</f>
        <v>-4.9048593275405903</v>
      </c>
      <c r="BJ50" s="49">
        <f>VLOOKUP($A50,'RevPAR Raw Data'!$B$6:$BE$43,'RevPAR Raw Data'!AY$1,FALSE)</f>
        <v>-4.7250155966028604</v>
      </c>
      <c r="BK50" s="48">
        <f>VLOOKUP($A50,'RevPAR Raw Data'!$B$6:$BE$43,'RevPAR Raw Data'!BA$1,FALSE)</f>
        <v>-1.3502024311938801</v>
      </c>
      <c r="BL50" s="48">
        <f>VLOOKUP($A50,'RevPAR Raw Data'!$B$6:$BE$43,'RevPAR Raw Data'!BB$1,FALSE)</f>
        <v>-1.8560370936430699</v>
      </c>
      <c r="BM50" s="49">
        <f>VLOOKUP($A50,'RevPAR Raw Data'!$B$6:$BE$43,'RevPAR Raw Data'!BC$1,FALSE)</f>
        <v>-1.60604340324188</v>
      </c>
      <c r="BN50" s="50">
        <f>VLOOKUP($A50,'RevPAR Raw Data'!$B$6:$BE$43,'RevPAR Raw Data'!BE$1,FALSE)</f>
        <v>-3.5257992629323001</v>
      </c>
    </row>
    <row r="51" spans="1:66" x14ac:dyDescent="0.25">
      <c r="A51" s="66" t="s">
        <v>81</v>
      </c>
      <c r="B51" s="47">
        <f>VLOOKUP($A51,'Occupancy Raw Data'!$B$8:$BE$45,'Occupancy Raw Data'!AG$3,FALSE)</f>
        <v>56.989226772616099</v>
      </c>
      <c r="C51" s="48">
        <f>VLOOKUP($A51,'Occupancy Raw Data'!$B$8:$BE$45,'Occupancy Raw Data'!AH$3,FALSE)</f>
        <v>73.160714797375306</v>
      </c>
      <c r="D51" s="48">
        <f>VLOOKUP($A51,'Occupancy Raw Data'!$B$8:$BE$45,'Occupancy Raw Data'!AI$3,FALSE)</f>
        <v>80.848320455391999</v>
      </c>
      <c r="E51" s="48">
        <f>VLOOKUP($A51,'Occupancy Raw Data'!$B$8:$BE$45,'Occupancy Raw Data'!AJ$3,FALSE)</f>
        <v>82.060820813554699</v>
      </c>
      <c r="F51" s="48">
        <f>VLOOKUP($A51,'Occupancy Raw Data'!$B$8:$BE$45,'Occupancy Raw Data'!AK$3,FALSE)</f>
        <v>74.097191048796006</v>
      </c>
      <c r="G51" s="49">
        <f>VLOOKUP($A51,'Occupancy Raw Data'!$B$8:$BE$45,'Occupancy Raw Data'!AL$3,FALSE)</f>
        <v>73.431160555330493</v>
      </c>
      <c r="H51" s="48">
        <f>VLOOKUP($A51,'Occupancy Raw Data'!$B$8:$BE$45,'Occupancy Raw Data'!AN$3,FALSE)</f>
        <v>74.794892121374104</v>
      </c>
      <c r="I51" s="48">
        <f>VLOOKUP($A51,'Occupancy Raw Data'!$B$8:$BE$45,'Occupancy Raw Data'!AO$3,FALSE)</f>
        <v>74.565190399327605</v>
      </c>
      <c r="J51" s="49">
        <f>VLOOKUP($A51,'Occupancy Raw Data'!$B$8:$BE$45,'Occupancy Raw Data'!AP$3,FALSE)</f>
        <v>74.680041260350905</v>
      </c>
      <c r="K51" s="50">
        <f>VLOOKUP($A51,'Occupancy Raw Data'!$B$8:$BE$45,'Occupancy Raw Data'!AR$3,FALSE)</f>
        <v>73.7879821533339</v>
      </c>
      <c r="M51" s="47">
        <f>VLOOKUP($A51,'Occupancy Raw Data'!$B$8:$BE$45,'Occupancy Raw Data'!AT$3,FALSE)</f>
        <v>4.8786381890638698E-2</v>
      </c>
      <c r="N51" s="48">
        <f>VLOOKUP($A51,'Occupancy Raw Data'!$B$8:$BE$45,'Occupancy Raw Data'!AU$3,FALSE)</f>
        <v>1.85861280473824</v>
      </c>
      <c r="O51" s="48">
        <f>VLOOKUP($A51,'Occupancy Raw Data'!$B$8:$BE$45,'Occupancy Raw Data'!AV$3,FALSE)</f>
        <v>2.24884243273178</v>
      </c>
      <c r="P51" s="48">
        <f>VLOOKUP($A51,'Occupancy Raw Data'!$B$8:$BE$45,'Occupancy Raw Data'!AW$3,FALSE)</f>
        <v>4.3269143090292896</v>
      </c>
      <c r="Q51" s="48">
        <f>VLOOKUP($A51,'Occupancy Raw Data'!$B$8:$BE$45,'Occupancy Raw Data'!AX$3,FALSE)</f>
        <v>1.7610844660735001</v>
      </c>
      <c r="R51" s="49">
        <f>VLOOKUP($A51,'Occupancy Raw Data'!$B$8:$BE$45,'Occupancy Raw Data'!AY$3,FALSE)</f>
        <v>2.1779633296982999</v>
      </c>
      <c r="S51" s="48">
        <f>VLOOKUP($A51,'Occupancy Raw Data'!$B$8:$BE$45,'Occupancy Raw Data'!BA$3,FALSE)</f>
        <v>-1.2487063501378499</v>
      </c>
      <c r="T51" s="48">
        <f>VLOOKUP($A51,'Occupancy Raw Data'!$B$8:$BE$45,'Occupancy Raw Data'!BB$3,FALSE)</f>
        <v>-2.0139583986801299</v>
      </c>
      <c r="U51" s="49">
        <f>VLOOKUP($A51,'Occupancy Raw Data'!$B$8:$BE$45,'Occupancy Raw Data'!BC$3,FALSE)</f>
        <v>-1.6328371753158299</v>
      </c>
      <c r="V51" s="50">
        <f>VLOOKUP($A51,'Occupancy Raw Data'!$B$8:$BE$45,'Occupancy Raw Data'!BE$3,FALSE)</f>
        <v>1.04298516529829</v>
      </c>
      <c r="X51" s="51">
        <f>VLOOKUP($A51,'ADR Raw Data'!$B$6:$BE$43,'ADR Raw Data'!AG$1,FALSE)</f>
        <v>144.28629956427</v>
      </c>
      <c r="Y51" s="52">
        <f>VLOOKUP($A51,'ADR Raw Data'!$B$6:$BE$43,'ADR Raw Data'!AH$1,FALSE)</f>
        <v>168.61024732375901</v>
      </c>
      <c r="Z51" s="52">
        <f>VLOOKUP($A51,'ADR Raw Data'!$B$6:$BE$43,'ADR Raw Data'!AI$1,FALSE)</f>
        <v>179.60165949981601</v>
      </c>
      <c r="AA51" s="52">
        <f>VLOOKUP($A51,'ADR Raw Data'!$B$6:$BE$43,'ADR Raw Data'!AJ$1,FALSE)</f>
        <v>177.62002799164301</v>
      </c>
      <c r="AB51" s="52">
        <f>VLOOKUP($A51,'ADR Raw Data'!$B$6:$BE$43,'ADR Raw Data'!AK$1,FALSE)</f>
        <v>158.415615199695</v>
      </c>
      <c r="AC51" s="53">
        <f>VLOOKUP($A51,'ADR Raw Data'!$B$6:$BE$43,'ADR Raw Data'!AL$1,FALSE)</f>
        <v>167.21126046386999</v>
      </c>
      <c r="AD51" s="52">
        <f>VLOOKUP($A51,'ADR Raw Data'!$B$6:$BE$43,'ADR Raw Data'!AN$1,FALSE)</f>
        <v>141.002487964653</v>
      </c>
      <c r="AE51" s="52">
        <f>VLOOKUP($A51,'ADR Raw Data'!$B$6:$BE$43,'ADR Raw Data'!AO$1,FALSE)</f>
        <v>139.61583888920899</v>
      </c>
      <c r="AF51" s="53">
        <f>VLOOKUP($A51,'ADR Raw Data'!$B$6:$BE$43,'ADR Raw Data'!AP$1,FALSE)</f>
        <v>140.31022969468799</v>
      </c>
      <c r="AG51" s="54">
        <f>VLOOKUP($A51,'ADR Raw Data'!$B$6:$BE$43,'ADR Raw Data'!AR$1,FALSE)</f>
        <v>159.43236358391599</v>
      </c>
      <c r="AI51" s="47">
        <f>VLOOKUP($A51,'ADR Raw Data'!$B$6:$BE$43,'ADR Raw Data'!AT$1,FALSE)</f>
        <v>1.1566716403885999</v>
      </c>
      <c r="AJ51" s="48">
        <f>VLOOKUP($A51,'ADR Raw Data'!$B$6:$BE$43,'ADR Raw Data'!AU$1,FALSE)</f>
        <v>3.5366199888221499</v>
      </c>
      <c r="AK51" s="48">
        <f>VLOOKUP($A51,'ADR Raw Data'!$B$6:$BE$43,'ADR Raw Data'!AV$1,FALSE)</f>
        <v>5.7409706531172198</v>
      </c>
      <c r="AL51" s="48">
        <f>VLOOKUP($A51,'ADR Raw Data'!$B$6:$BE$43,'ADR Raw Data'!AW$1,FALSE)</f>
        <v>7.4343740405507504</v>
      </c>
      <c r="AM51" s="48">
        <f>VLOOKUP($A51,'ADR Raw Data'!$B$6:$BE$43,'ADR Raw Data'!AX$1,FALSE)</f>
        <v>3.7101361157833699</v>
      </c>
      <c r="AN51" s="49">
        <f>VLOOKUP($A51,'ADR Raw Data'!$B$6:$BE$43,'ADR Raw Data'!AY$1,FALSE)</f>
        <v>4.7151488898282201</v>
      </c>
      <c r="AO51" s="48">
        <f>VLOOKUP($A51,'ADR Raw Data'!$B$6:$BE$43,'ADR Raw Data'!BA$1,FALSE)</f>
        <v>0.42681760603421898</v>
      </c>
      <c r="AP51" s="48">
        <f>VLOOKUP($A51,'ADR Raw Data'!$B$6:$BE$43,'ADR Raw Data'!BB$1,FALSE)</f>
        <v>-0.78783986719838295</v>
      </c>
      <c r="AQ51" s="49">
        <f>VLOOKUP($A51,'ADR Raw Data'!$B$6:$BE$43,'ADR Raw Data'!BC$1,FALSE)</f>
        <v>-0.18101329405595701</v>
      </c>
      <c r="AR51" s="50">
        <f>VLOOKUP($A51,'ADR Raw Data'!$B$6:$BE$43,'ADR Raw Data'!BE$1,FALSE)</f>
        <v>3.5323069165717502</v>
      </c>
      <c r="AT51" s="51">
        <f>VLOOKUP($A51,'RevPAR Raw Data'!$B$6:$BE$43,'RevPAR Raw Data'!AG$1,FALSE)</f>
        <v>82.227646460498093</v>
      </c>
      <c r="AU51" s="52">
        <f>VLOOKUP($A51,'RevPAR Raw Data'!$B$6:$BE$43,'RevPAR Raw Data'!AH$1,FALSE)</f>
        <v>123.35646216368499</v>
      </c>
      <c r="AV51" s="52">
        <f>VLOOKUP($A51,'RevPAR Raw Data'!$B$6:$BE$43,'RevPAR Raw Data'!AI$1,FALSE)</f>
        <v>145.204925215613</v>
      </c>
      <c r="AW51" s="52">
        <f>VLOOKUP($A51,'RevPAR Raw Data'!$B$6:$BE$43,'RevPAR Raw Data'!AJ$1,FALSE)</f>
        <v>145.756452899208</v>
      </c>
      <c r="AX51" s="52">
        <f>VLOOKUP($A51,'RevPAR Raw Data'!$B$6:$BE$43,'RevPAR Raw Data'!AK$1,FALSE)</f>
        <v>117.38152104564401</v>
      </c>
      <c r="AY51" s="53">
        <f>VLOOKUP($A51,'RevPAR Raw Data'!$B$6:$BE$43,'RevPAR Raw Data'!AL$1,FALSE)</f>
        <v>122.785169137816</v>
      </c>
      <c r="AZ51" s="52">
        <f>VLOOKUP($A51,'RevPAR Raw Data'!$B$6:$BE$43,'RevPAR Raw Data'!AN$1,FALSE)</f>
        <v>105.462658761616</v>
      </c>
      <c r="BA51" s="52">
        <f>VLOOKUP($A51,'RevPAR Raw Data'!$B$6:$BE$43,'RevPAR Raw Data'!AO$1,FALSE)</f>
        <v>104.10481609535699</v>
      </c>
      <c r="BB51" s="53">
        <f>VLOOKUP($A51,'RevPAR Raw Data'!$B$6:$BE$43,'RevPAR Raw Data'!AP$1,FALSE)</f>
        <v>104.78373742848601</v>
      </c>
      <c r="BC51" s="54">
        <f>VLOOKUP($A51,'RevPAR Raw Data'!$B$6:$BE$43,'RevPAR Raw Data'!AR$1,FALSE)</f>
        <v>117.641923987938</v>
      </c>
      <c r="BE51" s="47">
        <f>VLOOKUP($A51,'RevPAR Raw Data'!$B$6:$BE$43,'RevPAR Raw Data'!AT$1,FALSE)</f>
        <v>1.2060223205229399</v>
      </c>
      <c r="BF51" s="48">
        <f>VLOOKUP($A51,'RevPAR Raw Data'!$B$6:$BE$43,'RevPAR Raw Data'!AU$1,FALSE)</f>
        <v>5.46096486552758</v>
      </c>
      <c r="BG51" s="48">
        <f>VLOOKUP($A51,'RevPAR Raw Data'!$B$6:$BE$43,'RevPAR Raw Data'!AV$1,FALSE)</f>
        <v>8.1189184699469905</v>
      </c>
      <c r="BH51" s="48">
        <f>VLOOKUP($A51,'RevPAR Raw Data'!$B$6:$BE$43,'RevPAR Raw Data'!AW$1,FALSE)</f>
        <v>12.082967343727301</v>
      </c>
      <c r="BI51" s="48">
        <f>VLOOKUP($A51,'RevPAR Raw Data'!$B$6:$BE$43,'RevPAR Raw Data'!AX$1,FALSE)</f>
        <v>5.5365592126621204</v>
      </c>
      <c r="BJ51" s="49">
        <f>VLOOKUP($A51,'RevPAR Raw Data'!$B$6:$BE$43,'RevPAR Raw Data'!AY$1,FALSE)</f>
        <v>6.9958064332876502</v>
      </c>
      <c r="BK51" s="48">
        <f>VLOOKUP($A51,'RevPAR Raw Data'!$B$6:$BE$43,'RevPAR Raw Data'!BA$1,FALSE)</f>
        <v>-0.82721844265369104</v>
      </c>
      <c r="BL51" s="48">
        <f>VLOOKUP($A51,'RevPAR Raw Data'!$B$6:$BE$43,'RevPAR Raw Data'!BB$1,FALSE)</f>
        <v>-2.7859314987049202</v>
      </c>
      <c r="BM51" s="49">
        <f>VLOOKUP($A51,'RevPAR Raw Data'!$B$6:$BE$43,'RevPAR Raw Data'!BC$1,FALSE)</f>
        <v>-1.8108948170141801</v>
      </c>
      <c r="BN51" s="50">
        <f>VLOOKUP($A51,'RevPAR Raw Data'!$B$6:$BE$43,'RevPAR Raw Data'!BE$1,FALSE)</f>
        <v>4.6121335190026898</v>
      </c>
    </row>
    <row r="52" spans="1:66" x14ac:dyDescent="0.25">
      <c r="A52" s="63" t="s">
        <v>82</v>
      </c>
      <c r="B52" s="47">
        <f>VLOOKUP($A52,'Occupancy Raw Data'!$B$8:$BE$45,'Occupancy Raw Data'!AG$3,FALSE)</f>
        <v>44.701190174727699</v>
      </c>
      <c r="C52" s="48">
        <f>VLOOKUP($A52,'Occupancy Raw Data'!$B$8:$BE$45,'Occupancy Raw Data'!AH$3,FALSE)</f>
        <v>54.447598023756903</v>
      </c>
      <c r="D52" s="48">
        <f>VLOOKUP($A52,'Occupancy Raw Data'!$B$8:$BE$45,'Occupancy Raw Data'!AI$3,FALSE)</f>
        <v>58.063702302112802</v>
      </c>
      <c r="E52" s="48">
        <f>VLOOKUP($A52,'Occupancy Raw Data'!$B$8:$BE$45,'Occupancy Raw Data'!AJ$3,FALSE)</f>
        <v>59.314622096078999</v>
      </c>
      <c r="F52" s="48">
        <f>VLOOKUP($A52,'Occupancy Raw Data'!$B$8:$BE$45,'Occupancy Raw Data'!AK$3,FALSE)</f>
        <v>63.820035740565501</v>
      </c>
      <c r="G52" s="49">
        <f>VLOOKUP($A52,'Occupancy Raw Data'!$B$8:$BE$45,'Occupancy Raw Data'!AL$3,FALSE)</f>
        <v>56.0778967212011</v>
      </c>
      <c r="H52" s="48">
        <f>VLOOKUP($A52,'Occupancy Raw Data'!$B$8:$BE$45,'Occupancy Raw Data'!AN$3,FALSE)</f>
        <v>71.775465152948499</v>
      </c>
      <c r="I52" s="48">
        <f>VLOOKUP($A52,'Occupancy Raw Data'!$B$8:$BE$45,'Occupancy Raw Data'!AO$3,FALSE)</f>
        <v>68.220330074634703</v>
      </c>
      <c r="J52" s="49">
        <f>VLOOKUP($A52,'Occupancy Raw Data'!$B$8:$BE$45,'Occupancy Raw Data'!AP$3,FALSE)</f>
        <v>69.997897613791594</v>
      </c>
      <c r="K52" s="50">
        <f>VLOOKUP($A52,'Occupancy Raw Data'!$B$8:$BE$45,'Occupancy Raw Data'!AR$3,FALSE)</f>
        <v>60.057155220597501</v>
      </c>
      <c r="M52" s="47">
        <f>VLOOKUP($A52,'Occupancy Raw Data'!$B$8:$BE$45,'Occupancy Raw Data'!AT$3,FALSE)</f>
        <v>-0.28341527004686501</v>
      </c>
      <c r="N52" s="48">
        <f>VLOOKUP($A52,'Occupancy Raw Data'!$B$8:$BE$45,'Occupancy Raw Data'!AU$3,FALSE)</f>
        <v>2.1282573517519001</v>
      </c>
      <c r="O52" s="48">
        <f>VLOOKUP($A52,'Occupancy Raw Data'!$B$8:$BE$45,'Occupancy Raw Data'!AV$3,FALSE)</f>
        <v>1.7251024307804199</v>
      </c>
      <c r="P52" s="48">
        <f>VLOOKUP($A52,'Occupancy Raw Data'!$B$8:$BE$45,'Occupancy Raw Data'!AW$3,FALSE)</f>
        <v>0.45252403665325502</v>
      </c>
      <c r="Q52" s="48">
        <f>VLOOKUP($A52,'Occupancy Raw Data'!$B$8:$BE$45,'Occupancy Raw Data'!AX$3,FALSE)</f>
        <v>-7.7189471067281606E-2</v>
      </c>
      <c r="R52" s="49">
        <f>VLOOKUP($A52,'Occupancy Raw Data'!$B$8:$BE$45,'Occupancy Raw Data'!AY$3,FALSE)</f>
        <v>0.80985176929867497</v>
      </c>
      <c r="S52" s="48">
        <f>VLOOKUP($A52,'Occupancy Raw Data'!$B$8:$BE$45,'Occupancy Raw Data'!BA$3,FALSE)</f>
        <v>-2.14176631223126</v>
      </c>
      <c r="T52" s="48">
        <f>VLOOKUP($A52,'Occupancy Raw Data'!$B$8:$BE$45,'Occupancy Raw Data'!BB$3,FALSE)</f>
        <v>-3.9469184325011302</v>
      </c>
      <c r="U52" s="49">
        <f>VLOOKUP($A52,'Occupancy Raw Data'!$B$8:$BE$45,'Occupancy Raw Data'!BC$3,FALSE)</f>
        <v>-3.0269056062067898</v>
      </c>
      <c r="V52" s="50">
        <f>VLOOKUP($A52,'Occupancy Raw Data'!$B$8:$BE$45,'Occupancy Raw Data'!BE$3,FALSE)</f>
        <v>-0.51943566365692395</v>
      </c>
      <c r="X52" s="51">
        <f>VLOOKUP($A52,'ADR Raw Data'!$B$6:$BE$43,'ADR Raw Data'!AG$1,FALSE)</f>
        <v>94.8469159231459</v>
      </c>
      <c r="Y52" s="52">
        <f>VLOOKUP($A52,'ADR Raw Data'!$B$6:$BE$43,'ADR Raw Data'!AH$1,FALSE)</f>
        <v>97.013247355008104</v>
      </c>
      <c r="Z52" s="52">
        <f>VLOOKUP($A52,'ADR Raw Data'!$B$6:$BE$43,'ADR Raw Data'!AI$1,FALSE)</f>
        <v>98.953373162430196</v>
      </c>
      <c r="AA52" s="52">
        <f>VLOOKUP($A52,'ADR Raw Data'!$B$6:$BE$43,'ADR Raw Data'!AJ$1,FALSE)</f>
        <v>99.544088186297003</v>
      </c>
      <c r="AB52" s="52">
        <f>VLOOKUP($A52,'ADR Raw Data'!$B$6:$BE$43,'ADR Raw Data'!AK$1,FALSE)</f>
        <v>102.91105481618099</v>
      </c>
      <c r="AC52" s="53">
        <f>VLOOKUP($A52,'ADR Raw Data'!$B$6:$BE$43,'ADR Raw Data'!AL$1,FALSE)</f>
        <v>98.950167331992603</v>
      </c>
      <c r="AD52" s="52">
        <f>VLOOKUP($A52,'ADR Raw Data'!$B$6:$BE$43,'ADR Raw Data'!AN$1,FALSE)</f>
        <v>117.13004305799601</v>
      </c>
      <c r="AE52" s="52">
        <f>VLOOKUP($A52,'ADR Raw Data'!$B$6:$BE$43,'ADR Raw Data'!AO$1,FALSE)</f>
        <v>116.203067582976</v>
      </c>
      <c r="AF52" s="53">
        <f>VLOOKUP($A52,'ADR Raw Data'!$B$6:$BE$43,'ADR Raw Data'!AP$1,FALSE)</f>
        <v>116.678325399089</v>
      </c>
      <c r="AG52" s="54">
        <f>VLOOKUP($A52,'ADR Raw Data'!$B$6:$BE$43,'ADR Raw Data'!AR$1,FALSE)</f>
        <v>104.856892227942</v>
      </c>
      <c r="AI52" s="47">
        <f>VLOOKUP($A52,'ADR Raw Data'!$B$6:$BE$43,'ADR Raw Data'!AT$1,FALSE)</f>
        <v>-1.27521721610302</v>
      </c>
      <c r="AJ52" s="48">
        <f>VLOOKUP($A52,'ADR Raw Data'!$B$6:$BE$43,'ADR Raw Data'!AU$1,FALSE)</f>
        <v>-1.38152914833926</v>
      </c>
      <c r="AK52" s="48">
        <f>VLOOKUP($A52,'ADR Raw Data'!$B$6:$BE$43,'ADR Raw Data'!AV$1,FALSE)</f>
        <v>-0.34956942660564599</v>
      </c>
      <c r="AL52" s="48">
        <f>VLOOKUP($A52,'ADR Raw Data'!$B$6:$BE$43,'ADR Raw Data'!AW$1,FALSE)</f>
        <v>5.3039191635882298E-2</v>
      </c>
      <c r="AM52" s="48">
        <f>VLOOKUP($A52,'ADR Raw Data'!$B$6:$BE$43,'ADR Raw Data'!AX$1,FALSE)</f>
        <v>-1.2677290942222299</v>
      </c>
      <c r="AN52" s="49">
        <f>VLOOKUP($A52,'ADR Raw Data'!$B$6:$BE$43,'ADR Raw Data'!AY$1,FALSE)</f>
        <v>-0.82697583271458597</v>
      </c>
      <c r="AO52" s="48">
        <f>VLOOKUP($A52,'ADR Raw Data'!$B$6:$BE$43,'ADR Raw Data'!BA$1,FALSE)</f>
        <v>-4.4196759390882203</v>
      </c>
      <c r="AP52" s="48">
        <f>VLOOKUP($A52,'ADR Raw Data'!$B$6:$BE$43,'ADR Raw Data'!BB$1,FALSE)</f>
        <v>-5.6705056248329102</v>
      </c>
      <c r="AQ52" s="49">
        <f>VLOOKUP($A52,'ADR Raw Data'!$B$6:$BE$43,'ADR Raw Data'!BC$1,FALSE)</f>
        <v>-5.0336159634056896</v>
      </c>
      <c r="AR52" s="50">
        <f>VLOOKUP($A52,'ADR Raw Data'!$B$6:$BE$43,'ADR Raw Data'!BE$1,FALSE)</f>
        <v>-2.62574829190179</v>
      </c>
      <c r="AT52" s="51">
        <f>VLOOKUP($A52,'RevPAR Raw Data'!$B$6:$BE$43,'RevPAR Raw Data'!AG$1,FALSE)</f>
        <v>42.397700261669598</v>
      </c>
      <c r="AU52" s="52">
        <f>VLOOKUP($A52,'RevPAR Raw Data'!$B$6:$BE$43,'RevPAR Raw Data'!AH$1,FALSE)</f>
        <v>52.821382949647798</v>
      </c>
      <c r="AV52" s="52">
        <f>VLOOKUP($A52,'RevPAR Raw Data'!$B$6:$BE$43,'RevPAR Raw Data'!AI$1,FALSE)</f>
        <v>57.455992010932398</v>
      </c>
      <c r="AW52" s="52">
        <f>VLOOKUP($A52,'RevPAR Raw Data'!$B$6:$BE$43,'RevPAR Raw Data'!AJ$1,FALSE)</f>
        <v>59.044199726689698</v>
      </c>
      <c r="AX52" s="52">
        <f>VLOOKUP($A52,'RevPAR Raw Data'!$B$6:$BE$43,'RevPAR Raw Data'!AK$1,FALSE)</f>
        <v>65.677871964679895</v>
      </c>
      <c r="AY52" s="53">
        <f>VLOOKUP($A52,'RevPAR Raw Data'!$B$6:$BE$43,'RevPAR Raw Data'!AL$1,FALSE)</f>
        <v>55.489172641890498</v>
      </c>
      <c r="AZ52" s="52">
        <f>VLOOKUP($A52,'RevPAR Raw Data'!$B$6:$BE$43,'RevPAR Raw Data'!AN$1,FALSE)</f>
        <v>84.070633238725904</v>
      </c>
      <c r="BA52" s="52">
        <f>VLOOKUP($A52,'RevPAR Raw Data'!$B$6:$BE$43,'RevPAR Raw Data'!AO$1,FALSE)</f>
        <v>79.274116261957303</v>
      </c>
      <c r="BB52" s="53">
        <f>VLOOKUP($A52,'RevPAR Raw Data'!$B$6:$BE$43,'RevPAR Raw Data'!AP$1,FALSE)</f>
        <v>81.672374750341604</v>
      </c>
      <c r="BC52" s="54">
        <f>VLOOKUP($A52,'RevPAR Raw Data'!$B$6:$BE$43,'RevPAR Raw Data'!AR$1,FALSE)</f>
        <v>62.974066524830299</v>
      </c>
      <c r="BE52" s="47">
        <f>VLOOKUP($A52,'RevPAR Raw Data'!$B$6:$BE$43,'RevPAR Raw Data'!AT$1,FALSE)</f>
        <v>-1.55501832583319</v>
      </c>
      <c r="BF52" s="48">
        <f>VLOOKUP($A52,'RevPAR Raw Data'!$B$6:$BE$43,'RevPAR Raw Data'!AU$1,FALSE)</f>
        <v>0.71732570774651605</v>
      </c>
      <c r="BG52" s="48">
        <f>VLOOKUP($A52,'RevPAR Raw Data'!$B$6:$BE$43,'RevPAR Raw Data'!AV$1,FALSE)</f>
        <v>1.36950257349913</v>
      </c>
      <c r="BH52" s="48">
        <f>VLOOKUP($A52,'RevPAR Raw Data'!$B$6:$BE$43,'RevPAR Raw Data'!AW$1,FALSE)</f>
        <v>0.50580324338013605</v>
      </c>
      <c r="BI52" s="48">
        <f>VLOOKUP($A52,'RevPAR Raw Data'!$B$6:$BE$43,'RevPAR Raw Data'!AX$1,FALSE)</f>
        <v>-1.3439400119071101</v>
      </c>
      <c r="BJ52" s="49">
        <f>VLOOKUP($A52,'RevPAR Raw Data'!$B$6:$BE$43,'RevPAR Raw Data'!AY$1,FALSE)</f>
        <v>-2.3821341828822899E-2</v>
      </c>
      <c r="BK52" s="48">
        <f>VLOOKUP($A52,'RevPAR Raw Data'!$B$6:$BE$43,'RevPAR Raw Data'!BA$1,FALSE)</f>
        <v>-6.4667831209462996</v>
      </c>
      <c r="BL52" s="48">
        <f>VLOOKUP($A52,'RevPAR Raw Data'!$B$6:$BE$43,'RevPAR Raw Data'!BB$1,FALSE)</f>
        <v>-9.3936138256114994</v>
      </c>
      <c r="BM52" s="49">
        <f>VLOOKUP($A52,'RevPAR Raw Data'!$B$6:$BE$43,'RevPAR Raw Data'!BC$1,FALSE)</f>
        <v>-7.9081587658212404</v>
      </c>
      <c r="BN52" s="50">
        <f>VLOOKUP($A52,'RevPAR Raw Data'!$B$6:$BE$43,'RevPAR Raw Data'!BE$1,FALSE)</f>
        <v>-3.1315448824927201</v>
      </c>
    </row>
    <row r="53" spans="1:66" x14ac:dyDescent="0.25">
      <c r="A53" s="63" t="s">
        <v>83</v>
      </c>
      <c r="B53" s="47">
        <f>VLOOKUP($A53,'Occupancy Raw Data'!$B$8:$BE$45,'Occupancy Raw Data'!AG$3,FALSE)</f>
        <v>46.931577709851801</v>
      </c>
      <c r="C53" s="48">
        <f>VLOOKUP($A53,'Occupancy Raw Data'!$B$8:$BE$45,'Occupancy Raw Data'!AH$3,FALSE)</f>
        <v>60.404420409122899</v>
      </c>
      <c r="D53" s="48">
        <f>VLOOKUP($A53,'Occupancy Raw Data'!$B$8:$BE$45,'Occupancy Raw Data'!AI$3,FALSE)</f>
        <v>63.713849047731003</v>
      </c>
      <c r="E53" s="48">
        <f>VLOOKUP($A53,'Occupancy Raw Data'!$B$8:$BE$45,'Occupancy Raw Data'!AJ$3,FALSE)</f>
        <v>63.308252997883798</v>
      </c>
      <c r="F53" s="48">
        <f>VLOOKUP($A53,'Occupancy Raw Data'!$B$8:$BE$45,'Occupancy Raw Data'!AK$3,FALSE)</f>
        <v>60.6748177756877</v>
      </c>
      <c r="G53" s="49">
        <f>VLOOKUP($A53,'Occupancy Raw Data'!$B$8:$BE$45,'Occupancy Raw Data'!AL$3,FALSE)</f>
        <v>59.006583588055399</v>
      </c>
      <c r="H53" s="48">
        <f>VLOOKUP($A53,'Occupancy Raw Data'!$B$8:$BE$45,'Occupancy Raw Data'!AN$3,FALSE)</f>
        <v>64.566188572772106</v>
      </c>
      <c r="I53" s="48">
        <f>VLOOKUP($A53,'Occupancy Raw Data'!$B$8:$BE$45,'Occupancy Raw Data'!AO$3,FALSE)</f>
        <v>66.723489301669403</v>
      </c>
      <c r="J53" s="49">
        <f>VLOOKUP($A53,'Occupancy Raw Data'!$B$8:$BE$45,'Occupancy Raw Data'!AP$3,FALSE)</f>
        <v>65.644838937220698</v>
      </c>
      <c r="K53" s="50">
        <f>VLOOKUP($A53,'Occupancy Raw Data'!$B$8:$BE$45,'Occupancy Raw Data'!AR$3,FALSE)</f>
        <v>60.903227973531202</v>
      </c>
      <c r="M53" s="47">
        <f>VLOOKUP($A53,'Occupancy Raw Data'!$B$8:$BE$45,'Occupancy Raw Data'!AT$3,FALSE)</f>
        <v>-2.30221209436582</v>
      </c>
      <c r="N53" s="48">
        <f>VLOOKUP($A53,'Occupancy Raw Data'!$B$8:$BE$45,'Occupancy Raw Data'!AU$3,FALSE)</f>
        <v>-2.2462814753124398</v>
      </c>
      <c r="O53" s="48">
        <f>VLOOKUP($A53,'Occupancy Raw Data'!$B$8:$BE$45,'Occupancy Raw Data'!AV$3,FALSE)</f>
        <v>-2.9628189935576899</v>
      </c>
      <c r="P53" s="48">
        <f>VLOOKUP($A53,'Occupancy Raw Data'!$B$8:$BE$45,'Occupancy Raw Data'!AW$3,FALSE)</f>
        <v>-4.6628676243390803</v>
      </c>
      <c r="Q53" s="48">
        <f>VLOOKUP($A53,'Occupancy Raw Data'!$B$8:$BE$45,'Occupancy Raw Data'!AX$3,FALSE)</f>
        <v>-3.4107749287002802</v>
      </c>
      <c r="R53" s="49">
        <f>VLOOKUP($A53,'Occupancy Raw Data'!$B$8:$BE$45,'Occupancy Raw Data'!AY$3,FALSE)</f>
        <v>-3.1762013020459698</v>
      </c>
      <c r="S53" s="48">
        <f>VLOOKUP($A53,'Occupancy Raw Data'!$B$8:$BE$45,'Occupancy Raw Data'!BA$3,FALSE)</f>
        <v>-6.2304981248609899</v>
      </c>
      <c r="T53" s="48">
        <f>VLOOKUP($A53,'Occupancy Raw Data'!$B$8:$BE$45,'Occupancy Raw Data'!BB$3,FALSE)</f>
        <v>-3.6758505011965399</v>
      </c>
      <c r="U53" s="49">
        <f>VLOOKUP($A53,'Occupancy Raw Data'!$B$8:$BE$45,'Occupancy Raw Data'!BC$3,FALSE)</f>
        <v>-4.9493507964117001</v>
      </c>
      <c r="V53" s="50">
        <f>VLOOKUP($A53,'Occupancy Raw Data'!$B$8:$BE$45,'Occupancy Raw Data'!BE$3,FALSE)</f>
        <v>-3.72926706472101</v>
      </c>
      <c r="X53" s="51">
        <f>VLOOKUP($A53,'ADR Raw Data'!$B$6:$BE$43,'ADR Raw Data'!AG$1,FALSE)</f>
        <v>104.46761523046</v>
      </c>
      <c r="Y53" s="52">
        <f>VLOOKUP($A53,'ADR Raw Data'!$B$6:$BE$43,'ADR Raw Data'!AH$1,FALSE)</f>
        <v>104.81166699104701</v>
      </c>
      <c r="Z53" s="52">
        <f>VLOOKUP($A53,'ADR Raw Data'!$B$6:$BE$43,'ADR Raw Data'!AI$1,FALSE)</f>
        <v>107.716518128978</v>
      </c>
      <c r="AA53" s="52">
        <f>VLOOKUP($A53,'ADR Raw Data'!$B$6:$BE$43,'ADR Raw Data'!AJ$1,FALSE)</f>
        <v>108.354695450324</v>
      </c>
      <c r="AB53" s="52">
        <f>VLOOKUP($A53,'ADR Raw Data'!$B$6:$BE$43,'ADR Raw Data'!AK$1,FALSE)</f>
        <v>107.88264968029399</v>
      </c>
      <c r="AC53" s="53">
        <f>VLOOKUP($A53,'ADR Raw Data'!$B$6:$BE$43,'ADR Raw Data'!AL$1,FALSE)</f>
        <v>106.776080372975</v>
      </c>
      <c r="AD53" s="52">
        <f>VLOOKUP($A53,'ADR Raw Data'!$B$6:$BE$43,'ADR Raw Data'!AN$1,FALSE)</f>
        <v>117.02803168244699</v>
      </c>
      <c r="AE53" s="52">
        <f>VLOOKUP($A53,'ADR Raw Data'!$B$6:$BE$43,'ADR Raw Data'!AO$1,FALSE)</f>
        <v>120.350392035943</v>
      </c>
      <c r="AF53" s="53">
        <f>VLOOKUP($A53,'ADR Raw Data'!$B$6:$BE$43,'ADR Raw Data'!AP$1,FALSE)</f>
        <v>118.71650772330401</v>
      </c>
      <c r="AG53" s="54">
        <f>VLOOKUP($A53,'ADR Raw Data'!$B$6:$BE$43,'ADR Raw Data'!AR$1,FALSE)</f>
        <v>110.453236770261</v>
      </c>
      <c r="AI53" s="47">
        <f>VLOOKUP($A53,'ADR Raw Data'!$B$6:$BE$43,'ADR Raw Data'!AT$1,FALSE)</f>
        <v>2.6709067236120401</v>
      </c>
      <c r="AJ53" s="48">
        <f>VLOOKUP($A53,'ADR Raw Data'!$B$6:$BE$43,'ADR Raw Data'!AU$1,FALSE)</f>
        <v>3.6389499320841798</v>
      </c>
      <c r="AK53" s="48">
        <f>VLOOKUP($A53,'ADR Raw Data'!$B$6:$BE$43,'ADR Raw Data'!AV$1,FALSE)</f>
        <v>4.4806140499242399</v>
      </c>
      <c r="AL53" s="48">
        <f>VLOOKUP($A53,'ADR Raw Data'!$B$6:$BE$43,'ADR Raw Data'!AW$1,FALSE)</f>
        <v>4.6606845206432901</v>
      </c>
      <c r="AM53" s="48">
        <f>VLOOKUP($A53,'ADR Raw Data'!$B$6:$BE$43,'ADR Raw Data'!AX$1,FALSE)</f>
        <v>3.4882095106053002</v>
      </c>
      <c r="AN53" s="49">
        <f>VLOOKUP($A53,'ADR Raw Data'!$B$6:$BE$43,'ADR Raw Data'!AY$1,FALSE)</f>
        <v>3.8503192707963101</v>
      </c>
      <c r="AO53" s="48">
        <f>VLOOKUP($A53,'ADR Raw Data'!$B$6:$BE$43,'ADR Raw Data'!BA$1,FALSE)</f>
        <v>-7.4369311493350299E-2</v>
      </c>
      <c r="AP53" s="48">
        <f>VLOOKUP($A53,'ADR Raw Data'!$B$6:$BE$43,'ADR Raw Data'!BB$1,FALSE)</f>
        <v>1.13524477867377</v>
      </c>
      <c r="AQ53" s="49">
        <f>VLOOKUP($A53,'ADR Raw Data'!$B$6:$BE$43,'ADR Raw Data'!BC$1,FALSE)</f>
        <v>0.55598312855142296</v>
      </c>
      <c r="AR53" s="50">
        <f>VLOOKUP($A53,'ADR Raw Data'!$B$6:$BE$43,'ADR Raw Data'!BE$1,FALSE)</f>
        <v>2.6787127423605699</v>
      </c>
      <c r="AT53" s="51">
        <f>VLOOKUP($A53,'RevPAR Raw Data'!$B$6:$BE$43,'RevPAR Raw Data'!AG$1,FALSE)</f>
        <v>49.028300023512799</v>
      </c>
      <c r="AU53" s="52">
        <f>VLOOKUP($A53,'RevPAR Raw Data'!$B$6:$BE$43,'RevPAR Raw Data'!AH$1,FALSE)</f>
        <v>63.310879967082002</v>
      </c>
      <c r="AV53" s="52">
        <f>VLOOKUP($A53,'RevPAR Raw Data'!$B$6:$BE$43,'RevPAR Raw Data'!AI$1,FALSE)</f>
        <v>68.630339760169207</v>
      </c>
      <c r="AW53" s="52">
        <f>VLOOKUP($A53,'RevPAR Raw Data'!$B$6:$BE$43,'RevPAR Raw Data'!AJ$1,FALSE)</f>
        <v>68.597464730778199</v>
      </c>
      <c r="AX53" s="52">
        <f>VLOOKUP($A53,'RevPAR Raw Data'!$B$6:$BE$43,'RevPAR Raw Data'!AK$1,FALSE)</f>
        <v>65.457601105102199</v>
      </c>
      <c r="AY53" s="53">
        <f>VLOOKUP($A53,'RevPAR Raw Data'!$B$6:$BE$43,'RevPAR Raw Data'!AL$1,FALSE)</f>
        <v>63.004917117328901</v>
      </c>
      <c r="AZ53" s="52">
        <f>VLOOKUP($A53,'RevPAR Raw Data'!$B$6:$BE$43,'RevPAR Raw Data'!AN$1,FALSE)</f>
        <v>75.560539619092395</v>
      </c>
      <c r="BA53" s="52">
        <f>VLOOKUP($A53,'RevPAR Raw Data'!$B$6:$BE$43,'RevPAR Raw Data'!AO$1,FALSE)</f>
        <v>80.301980954620205</v>
      </c>
      <c r="BB53" s="53">
        <f>VLOOKUP($A53,'RevPAR Raw Data'!$B$6:$BE$43,'RevPAR Raw Data'!AP$1,FALSE)</f>
        <v>77.9312602868563</v>
      </c>
      <c r="BC53" s="54">
        <f>VLOOKUP($A53,'RevPAR Raw Data'!$B$6:$BE$43,'RevPAR Raw Data'!AR$1,FALSE)</f>
        <v>67.269586594336701</v>
      </c>
      <c r="BE53" s="47">
        <f>VLOOKUP($A53,'RevPAR Raw Data'!$B$6:$BE$43,'RevPAR Raw Data'!AT$1,FALSE)</f>
        <v>0.30720469162599601</v>
      </c>
      <c r="BF53" s="48">
        <f>VLOOKUP($A53,'RevPAR Raw Data'!$B$6:$BE$43,'RevPAR Raw Data'!AU$1,FALSE)</f>
        <v>1.31092739855144</v>
      </c>
      <c r="BG53" s="48">
        <f>VLOOKUP($A53,'RevPAR Raw Data'!$B$6:$BE$43,'RevPAR Raw Data'!AV$1,FALSE)</f>
        <v>1.38504257226737</v>
      </c>
      <c r="BH53" s="48">
        <f>VLOOKUP($A53,'RevPAR Raw Data'!$B$6:$BE$43,'RevPAR Raw Data'!AW$1,FALSE)</f>
        <v>-0.219504653281448</v>
      </c>
      <c r="BI53" s="48">
        <f>VLOOKUP($A53,'RevPAR Raw Data'!$B$6:$BE$43,'RevPAR Raw Data'!AX$1,FALSE)</f>
        <v>-4.1540393543242397E-2</v>
      </c>
      <c r="BJ53" s="49">
        <f>VLOOKUP($A53,'RevPAR Raw Data'!$B$6:$BE$43,'RevPAR Raw Data'!AY$1,FALSE)</f>
        <v>0.55182407793838195</v>
      </c>
      <c r="BK53" s="48">
        <f>VLOOKUP($A53,'RevPAR Raw Data'!$B$6:$BE$43,'RevPAR Raw Data'!BA$1,FALSE)</f>
        <v>-6.3002338577962798</v>
      </c>
      <c r="BL53" s="48">
        <f>VLOOKUP($A53,'RevPAR Raw Data'!$B$6:$BE$43,'RevPAR Raw Data'!BB$1,FALSE)</f>
        <v>-2.5823356234094499</v>
      </c>
      <c r="BM53" s="49">
        <f>VLOOKUP($A53,'RevPAR Raw Data'!$B$6:$BE$43,'RevPAR Raw Data'!BC$1,FALSE)</f>
        <v>-4.42088522326116</v>
      </c>
      <c r="BN53" s="50">
        <f>VLOOKUP($A53,'RevPAR Raw Data'!$B$6:$BE$43,'RevPAR Raw Data'!BE$1,FALSE)</f>
        <v>-1.15045067441978</v>
      </c>
    </row>
    <row r="54" spans="1:66" x14ac:dyDescent="0.25">
      <c r="A54" s="66" t="s">
        <v>84</v>
      </c>
      <c r="B54" s="47">
        <f>VLOOKUP($A54,'Occupancy Raw Data'!$B$8:$BE$45,'Occupancy Raw Data'!AG$3,FALSE)</f>
        <v>44.205899035734497</v>
      </c>
      <c r="C54" s="48">
        <f>VLOOKUP($A54,'Occupancy Raw Data'!$B$8:$BE$45,'Occupancy Raw Data'!AH$3,FALSE)</f>
        <v>52.4396478273217</v>
      </c>
      <c r="D54" s="48">
        <f>VLOOKUP($A54,'Occupancy Raw Data'!$B$8:$BE$45,'Occupancy Raw Data'!AI$3,FALSE)</f>
        <v>55.049701789264397</v>
      </c>
      <c r="E54" s="48">
        <f>VLOOKUP($A54,'Occupancy Raw Data'!$B$8:$BE$45,'Occupancy Raw Data'!AJ$3,FALSE)</f>
        <v>56.995171826185697</v>
      </c>
      <c r="F54" s="48">
        <f>VLOOKUP($A54,'Occupancy Raw Data'!$B$8:$BE$45,'Occupancy Raw Data'!AK$3,FALSE)</f>
        <v>58.577108775915903</v>
      </c>
      <c r="G54" s="49">
        <f>VLOOKUP($A54,'Occupancy Raw Data'!$B$8:$BE$45,'Occupancy Raw Data'!AL$3,FALSE)</f>
        <v>53.450880181714901</v>
      </c>
      <c r="H54" s="48">
        <f>VLOOKUP($A54,'Occupancy Raw Data'!$B$8:$BE$45,'Occupancy Raw Data'!AN$3,FALSE)</f>
        <v>69.042885543879507</v>
      </c>
      <c r="I54" s="48">
        <f>VLOOKUP($A54,'Occupancy Raw Data'!$B$8:$BE$45,'Occupancy Raw Data'!AO$3,FALSE)</f>
        <v>66.571996591877294</v>
      </c>
      <c r="J54" s="49">
        <f>VLOOKUP($A54,'Occupancy Raw Data'!$B$8:$BE$45,'Occupancy Raw Data'!AP$3,FALSE)</f>
        <v>67.807441067878401</v>
      </c>
      <c r="K54" s="50">
        <f>VLOOKUP($A54,'Occupancy Raw Data'!$B$8:$BE$45,'Occupancy Raw Data'!AR$3,FALSE)</f>
        <v>57.551922764887202</v>
      </c>
      <c r="M54" s="47">
        <f>VLOOKUP($A54,'Occupancy Raw Data'!$B$8:$BE$45,'Occupancy Raw Data'!AT$3,FALSE)</f>
        <v>-7.3099542216719797</v>
      </c>
      <c r="N54" s="48">
        <f>VLOOKUP($A54,'Occupancy Raw Data'!$B$8:$BE$45,'Occupancy Raw Data'!AU$3,FALSE)</f>
        <v>-2.5189450398465199</v>
      </c>
      <c r="O54" s="48">
        <f>VLOOKUP($A54,'Occupancy Raw Data'!$B$8:$BE$45,'Occupancy Raw Data'!AV$3,FALSE)</f>
        <v>-2.55467146311703</v>
      </c>
      <c r="P54" s="48">
        <f>VLOOKUP($A54,'Occupancy Raw Data'!$B$8:$BE$45,'Occupancy Raw Data'!AW$3,FALSE)</f>
        <v>-2.3508509845254699</v>
      </c>
      <c r="Q54" s="48">
        <f>VLOOKUP($A54,'Occupancy Raw Data'!$B$8:$BE$45,'Occupancy Raw Data'!AX$3,FALSE)</f>
        <v>-2.70754157161576</v>
      </c>
      <c r="R54" s="49">
        <f>VLOOKUP($A54,'Occupancy Raw Data'!$B$8:$BE$45,'Occupancy Raw Data'!AY$3,FALSE)</f>
        <v>-3.3627880882140899</v>
      </c>
      <c r="S54" s="48">
        <f>VLOOKUP($A54,'Occupancy Raw Data'!$B$8:$BE$45,'Occupancy Raw Data'!BA$3,FALSE)</f>
        <v>-1.28796952527283</v>
      </c>
      <c r="T54" s="48">
        <f>VLOOKUP($A54,'Occupancy Raw Data'!$B$8:$BE$45,'Occupancy Raw Data'!BB$3,FALSE)</f>
        <v>-3.8052421250933</v>
      </c>
      <c r="U54" s="49">
        <f>VLOOKUP($A54,'Occupancy Raw Data'!$B$8:$BE$45,'Occupancy Raw Data'!BC$3,FALSE)</f>
        <v>-2.5393790289210001</v>
      </c>
      <c r="V54" s="50">
        <f>VLOOKUP($A54,'Occupancy Raw Data'!$B$8:$BE$45,'Occupancy Raw Data'!BE$3,FALSE)</f>
        <v>-3.0936121093737201</v>
      </c>
      <c r="X54" s="51">
        <f>VLOOKUP($A54,'ADR Raw Data'!$B$6:$BE$43,'ADR Raw Data'!AG$1,FALSE)</f>
        <v>101.209563097453</v>
      </c>
      <c r="Y54" s="52">
        <f>VLOOKUP($A54,'ADR Raw Data'!$B$6:$BE$43,'ADR Raw Data'!AH$1,FALSE)</f>
        <v>103.45667569324</v>
      </c>
      <c r="Z54" s="52">
        <f>VLOOKUP($A54,'ADR Raw Data'!$B$6:$BE$43,'ADR Raw Data'!AI$1,FALSE)</f>
        <v>104.558149925192</v>
      </c>
      <c r="AA54" s="52">
        <f>VLOOKUP($A54,'ADR Raw Data'!$B$6:$BE$43,'ADR Raw Data'!AJ$1,FALSE)</f>
        <v>105.500119095076</v>
      </c>
      <c r="AB54" s="52">
        <f>VLOOKUP($A54,'ADR Raw Data'!$B$6:$BE$43,'ADR Raw Data'!AK$1,FALSE)</f>
        <v>110.495513212121</v>
      </c>
      <c r="AC54" s="53">
        <f>VLOOKUP($A54,'ADR Raw Data'!$B$6:$BE$43,'ADR Raw Data'!AL$1,FALSE)</f>
        <v>105.289390823036</v>
      </c>
      <c r="AD54" s="52">
        <f>VLOOKUP($A54,'ADR Raw Data'!$B$6:$BE$43,'ADR Raw Data'!AN$1,FALSE)</f>
        <v>144.15113903743301</v>
      </c>
      <c r="AE54" s="52">
        <f>VLOOKUP($A54,'ADR Raw Data'!$B$6:$BE$43,'ADR Raw Data'!AO$1,FALSE)</f>
        <v>146.325093856655</v>
      </c>
      <c r="AF54" s="53">
        <f>VLOOKUP($A54,'ADR Raw Data'!$B$6:$BE$43,'ADR Raw Data'!AP$1,FALSE)</f>
        <v>145.21831183245999</v>
      </c>
      <c r="AG54" s="54">
        <f>VLOOKUP($A54,'ADR Raw Data'!$B$6:$BE$43,'ADR Raw Data'!AR$1,FALSE)</f>
        <v>118.72783382789299</v>
      </c>
      <c r="AI54" s="47">
        <f>VLOOKUP($A54,'ADR Raw Data'!$B$6:$BE$43,'ADR Raw Data'!AT$1,FALSE)</f>
        <v>-10.5717947767066</v>
      </c>
      <c r="AJ54" s="48">
        <f>VLOOKUP($A54,'ADR Raw Data'!$B$6:$BE$43,'ADR Raw Data'!AU$1,FALSE)</f>
        <v>-2.1904498355890598</v>
      </c>
      <c r="AK54" s="48">
        <f>VLOOKUP($A54,'ADR Raw Data'!$B$6:$BE$43,'ADR Raw Data'!AV$1,FALSE)</f>
        <v>-1.62537339743253</v>
      </c>
      <c r="AL54" s="48">
        <f>VLOOKUP($A54,'ADR Raw Data'!$B$6:$BE$43,'ADR Raw Data'!AW$1,FALSE)</f>
        <v>1.73284150587666</v>
      </c>
      <c r="AM54" s="48">
        <f>VLOOKUP($A54,'ADR Raw Data'!$B$6:$BE$43,'ADR Raw Data'!AX$1,FALSE)</f>
        <v>-0.320279207741761</v>
      </c>
      <c r="AN54" s="49">
        <f>VLOOKUP($A54,'ADR Raw Data'!$B$6:$BE$43,'ADR Raw Data'!AY$1,FALSE)</f>
        <v>-2.3495372244233099</v>
      </c>
      <c r="AO54" s="48">
        <f>VLOOKUP($A54,'ADR Raw Data'!$B$6:$BE$43,'ADR Raw Data'!BA$1,FALSE)</f>
        <v>-1.6777003261250301</v>
      </c>
      <c r="AP54" s="48">
        <f>VLOOKUP($A54,'ADR Raw Data'!$B$6:$BE$43,'ADR Raw Data'!BB$1,FALSE)</f>
        <v>-2.1820834362027899</v>
      </c>
      <c r="AQ54" s="49">
        <f>VLOOKUP($A54,'ADR Raw Data'!$B$6:$BE$43,'ADR Raw Data'!BC$1,FALSE)</f>
        <v>-1.94161460450414</v>
      </c>
      <c r="AR54" s="50">
        <f>VLOOKUP($A54,'ADR Raw Data'!$B$6:$BE$43,'ADR Raw Data'!BE$1,FALSE)</f>
        <v>-2.1303252830520401</v>
      </c>
      <c r="AT54" s="51">
        <f>VLOOKUP($A54,'RevPAR Raw Data'!$B$6:$BE$43,'RevPAR Raw Data'!AG$1,FALSE)</f>
        <v>44.740597277368103</v>
      </c>
      <c r="AU54" s="52">
        <f>VLOOKUP($A54,'RevPAR Raw Data'!$B$6:$BE$43,'RevPAR Raw Data'!AH$1,FALSE)</f>
        <v>54.252316387389897</v>
      </c>
      <c r="AV54" s="52">
        <f>VLOOKUP($A54,'RevPAR Raw Data'!$B$6:$BE$43,'RevPAR Raw Data'!AI$1,FALSE)</f>
        <v>57.5589497301902</v>
      </c>
      <c r="AW54" s="52">
        <f>VLOOKUP($A54,'RevPAR Raw Data'!$B$6:$BE$43,'RevPAR Raw Data'!AJ$1,FALSE)</f>
        <v>60.129974155069497</v>
      </c>
      <c r="AX54" s="52">
        <f>VLOOKUP($A54,'RevPAR Raw Data'!$B$6:$BE$43,'RevPAR Raw Data'!AK$1,FALSE)</f>
        <v>64.7250769667708</v>
      </c>
      <c r="AY54" s="53">
        <f>VLOOKUP($A54,'RevPAR Raw Data'!$B$6:$BE$43,'RevPAR Raw Data'!AL$1,FALSE)</f>
        <v>56.278106132879003</v>
      </c>
      <c r="AZ54" s="52">
        <f>VLOOKUP($A54,'RevPAR Raw Data'!$B$6:$BE$43,'RevPAR Raw Data'!AN$1,FALSE)</f>
        <v>99.526105935813604</v>
      </c>
      <c r="BA54" s="52">
        <f>VLOOKUP($A54,'RevPAR Raw Data'!$B$6:$BE$43,'RevPAR Raw Data'!AO$1,FALSE)</f>
        <v>97.411536495313797</v>
      </c>
      <c r="BB54" s="53">
        <f>VLOOKUP($A54,'RevPAR Raw Data'!$B$6:$BE$43,'RevPAR Raw Data'!AP$1,FALSE)</f>
        <v>98.468821215563693</v>
      </c>
      <c r="BC54" s="54">
        <f>VLOOKUP($A54,'RevPAR Raw Data'!$B$6:$BE$43,'RevPAR Raw Data'!AR$1,FALSE)</f>
        <v>68.330151225052703</v>
      </c>
      <c r="BE54" s="47">
        <f>VLOOKUP($A54,'RevPAR Raw Data'!$B$6:$BE$43,'RevPAR Raw Data'!AT$1,FALSE)</f>
        <v>-17.1089556397922</v>
      </c>
      <c r="BF54" s="48">
        <f>VLOOKUP($A54,'RevPAR Raw Data'!$B$6:$BE$43,'RevPAR Raw Data'!AU$1,FALSE)</f>
        <v>-4.6542186479516898</v>
      </c>
      <c r="BG54" s="48">
        <f>VLOOKUP($A54,'RevPAR Raw Data'!$B$6:$BE$43,'RevPAR Raw Data'!AV$1,FALSE)</f>
        <v>-4.1385219101962596</v>
      </c>
      <c r="BH54" s="48">
        <f>VLOOKUP($A54,'RevPAR Raw Data'!$B$6:$BE$43,'RevPAR Raw Data'!AW$1,FALSE)</f>
        <v>-0.65874600024997798</v>
      </c>
      <c r="BI54" s="48">
        <f>VLOOKUP($A54,'RevPAR Raw Data'!$B$6:$BE$43,'RevPAR Raw Data'!AX$1,FALSE)</f>
        <v>-3.01914908666267</v>
      </c>
      <c r="BJ54" s="49">
        <f>VLOOKUP($A54,'RevPAR Raw Data'!$B$6:$BE$43,'RevPAR Raw Data'!AY$1,FALSE)</f>
        <v>-5.6333153547263501</v>
      </c>
      <c r="BK54" s="48">
        <f>VLOOKUP($A54,'RevPAR Raw Data'!$B$6:$BE$43,'RevPAR Raw Data'!BA$1,FALSE)</f>
        <v>-2.9440615824719698</v>
      </c>
      <c r="BL54" s="48">
        <f>VLOOKUP($A54,'RevPAR Raw Data'!$B$6:$BE$43,'RevPAR Raw Data'!BB$1,FALSE)</f>
        <v>-5.9042920031770301</v>
      </c>
      <c r="BM54" s="49">
        <f>VLOOKUP($A54,'RevPAR Raw Data'!$B$6:$BE$43,'RevPAR Raw Data'!BC$1,FALSE)</f>
        <v>-4.4316886793358998</v>
      </c>
      <c r="BN54" s="50">
        <f>VLOOKUP($A54,'RevPAR Raw Data'!$B$6:$BE$43,'RevPAR Raw Data'!BE$1,FALSE)</f>
        <v>-5.1580333915002203</v>
      </c>
    </row>
    <row r="55" spans="1:66" x14ac:dyDescent="0.25">
      <c r="A55" s="63" t="s">
        <v>85</v>
      </c>
      <c r="B55" s="47">
        <f>VLOOKUP($A55,'Occupancy Raw Data'!$B$8:$BE$45,'Occupancy Raw Data'!AG$3,FALSE)</f>
        <v>40.798492117888898</v>
      </c>
      <c r="C55" s="48">
        <f>VLOOKUP($A55,'Occupancy Raw Data'!$B$8:$BE$45,'Occupancy Raw Data'!AH$3,FALSE)</f>
        <v>54.838709677419303</v>
      </c>
      <c r="D55" s="48">
        <f>VLOOKUP($A55,'Occupancy Raw Data'!$B$8:$BE$45,'Occupancy Raw Data'!AI$3,FALSE)</f>
        <v>56.834053874293303</v>
      </c>
      <c r="E55" s="48">
        <f>VLOOKUP($A55,'Occupancy Raw Data'!$B$8:$BE$45,'Occupancy Raw Data'!AJ$3,FALSE)</f>
        <v>56.418357166611202</v>
      </c>
      <c r="F55" s="48">
        <f>VLOOKUP($A55,'Occupancy Raw Data'!$B$8:$BE$45,'Occupancy Raw Data'!AK$3,FALSE)</f>
        <v>51.928832723644803</v>
      </c>
      <c r="G55" s="49">
        <f>VLOOKUP($A55,'Occupancy Raw Data'!$B$8:$BE$45,'Occupancy Raw Data'!AL$3,FALSE)</f>
        <v>52.231366251839901</v>
      </c>
      <c r="H55" s="48">
        <f>VLOOKUP($A55,'Occupancy Raw Data'!$B$8:$BE$45,'Occupancy Raw Data'!AN$3,FALSE)</f>
        <v>53.774526105753203</v>
      </c>
      <c r="I55" s="48">
        <f>VLOOKUP($A55,'Occupancy Raw Data'!$B$8:$BE$45,'Occupancy Raw Data'!AO$3,FALSE)</f>
        <v>52.610575324243399</v>
      </c>
      <c r="J55" s="49">
        <f>VLOOKUP($A55,'Occupancy Raw Data'!$B$8:$BE$45,'Occupancy Raw Data'!AP$3,FALSE)</f>
        <v>53.192550714998298</v>
      </c>
      <c r="K55" s="50">
        <f>VLOOKUP($A55,'Occupancy Raw Data'!$B$8:$BE$45,'Occupancy Raw Data'!AR$3,FALSE)</f>
        <v>52.507156488549597</v>
      </c>
      <c r="M55" s="47">
        <f>VLOOKUP($A55,'Occupancy Raw Data'!$B$8:$BE$45,'Occupancy Raw Data'!AT$3,FALSE)</f>
        <v>-5.0245585764380802</v>
      </c>
      <c r="N55" s="48">
        <f>VLOOKUP($A55,'Occupancy Raw Data'!$B$8:$BE$45,'Occupancy Raw Data'!AU$3,FALSE)</f>
        <v>-1.4829201185526799</v>
      </c>
      <c r="O55" s="48">
        <f>VLOOKUP($A55,'Occupancy Raw Data'!$B$8:$BE$45,'Occupancy Raw Data'!AV$3,FALSE)</f>
        <v>-2.6017664834500702</v>
      </c>
      <c r="P55" s="48">
        <f>VLOOKUP($A55,'Occupancy Raw Data'!$B$8:$BE$45,'Occupancy Raw Data'!AW$3,FALSE)</f>
        <v>-5.43570268943364</v>
      </c>
      <c r="Q55" s="48">
        <f>VLOOKUP($A55,'Occupancy Raw Data'!$B$8:$BE$45,'Occupancy Raw Data'!AX$3,FALSE)</f>
        <v>-4.0321668794318599</v>
      </c>
      <c r="R55" s="49">
        <f>VLOOKUP($A55,'Occupancy Raw Data'!$B$8:$BE$45,'Occupancy Raw Data'!AY$3,FALSE)</f>
        <v>-3.54151980633385</v>
      </c>
      <c r="S55" s="48">
        <f>VLOOKUP($A55,'Occupancy Raw Data'!$B$8:$BE$45,'Occupancy Raw Data'!BA$3,FALSE)</f>
        <v>-7.9275971130124496</v>
      </c>
      <c r="T55" s="48">
        <f>VLOOKUP($A55,'Occupancy Raw Data'!$B$8:$BE$45,'Occupancy Raw Data'!BB$3,FALSE)</f>
        <v>-8.8062440249022202</v>
      </c>
      <c r="U55" s="49">
        <f>VLOOKUP($A55,'Occupancy Raw Data'!$B$8:$BE$45,'Occupancy Raw Data'!BC$3,FALSE)</f>
        <v>-8.3601690100319708</v>
      </c>
      <c r="V55" s="50">
        <f>VLOOKUP($A55,'Occupancy Raw Data'!$B$8:$BE$45,'Occupancy Raw Data'!BE$3,FALSE)</f>
        <v>-4.9953808802856798</v>
      </c>
      <c r="X55" s="51">
        <f>VLOOKUP($A55,'ADR Raw Data'!$B$6:$BE$43,'ADR Raw Data'!AG$1,FALSE)</f>
        <v>83.321394372112493</v>
      </c>
      <c r="Y55" s="52">
        <f>VLOOKUP($A55,'ADR Raw Data'!$B$6:$BE$43,'ADR Raw Data'!AH$1,FALSE)</f>
        <v>87.7025409338993</v>
      </c>
      <c r="Z55" s="52">
        <f>VLOOKUP($A55,'ADR Raw Data'!$B$6:$BE$43,'ADR Raw Data'!AI$1,FALSE)</f>
        <v>89.385699239321198</v>
      </c>
      <c r="AA55" s="52">
        <f>VLOOKUP($A55,'ADR Raw Data'!$B$6:$BE$43,'ADR Raw Data'!AJ$1,FALSE)</f>
        <v>90.1816592985558</v>
      </c>
      <c r="AB55" s="52">
        <f>VLOOKUP($A55,'ADR Raw Data'!$B$6:$BE$43,'ADR Raw Data'!AK$1,FALSE)</f>
        <v>87.922552033301301</v>
      </c>
      <c r="AC55" s="53">
        <f>VLOOKUP($A55,'ADR Raw Data'!$B$6:$BE$43,'ADR Raw Data'!AL$1,FALSE)</f>
        <v>87.985655543457298</v>
      </c>
      <c r="AD55" s="52">
        <f>VLOOKUP($A55,'ADR Raw Data'!$B$6:$BE$43,'ADR Raw Data'!AN$1,FALSE)</f>
        <v>92.619863945578203</v>
      </c>
      <c r="AE55" s="52">
        <f>VLOOKUP($A55,'ADR Raw Data'!$B$6:$BE$43,'ADR Raw Data'!AO$1,FALSE)</f>
        <v>92.938388116308403</v>
      </c>
      <c r="AF55" s="53">
        <f>VLOOKUP($A55,'ADR Raw Data'!$B$6:$BE$43,'ADR Raw Data'!AP$1,FALSE)</f>
        <v>92.777383557361603</v>
      </c>
      <c r="AG55" s="54">
        <f>VLOOKUP($A55,'ADR Raw Data'!$B$6:$BE$43,'ADR Raw Data'!AR$1,FALSE)</f>
        <v>89.378480759620103</v>
      </c>
      <c r="AI55" s="47">
        <f>VLOOKUP($A55,'ADR Raw Data'!$B$6:$BE$43,'ADR Raw Data'!AT$1,FALSE)</f>
        <v>0.72250688344093705</v>
      </c>
      <c r="AJ55" s="48">
        <f>VLOOKUP($A55,'ADR Raw Data'!$B$6:$BE$43,'ADR Raw Data'!AU$1,FALSE)</f>
        <v>2.8224783637031701</v>
      </c>
      <c r="AK55" s="48">
        <f>VLOOKUP($A55,'ADR Raw Data'!$B$6:$BE$43,'ADR Raw Data'!AV$1,FALSE)</f>
        <v>3.8562846051934301</v>
      </c>
      <c r="AL55" s="48">
        <f>VLOOKUP($A55,'ADR Raw Data'!$B$6:$BE$43,'ADR Raw Data'!AW$1,FALSE)</f>
        <v>3.91865681368414</v>
      </c>
      <c r="AM55" s="48">
        <f>VLOOKUP($A55,'ADR Raw Data'!$B$6:$BE$43,'ADR Raw Data'!AX$1,FALSE)</f>
        <v>3.5203191748034999</v>
      </c>
      <c r="AN55" s="49">
        <f>VLOOKUP($A55,'ADR Raw Data'!$B$6:$BE$43,'ADR Raw Data'!AY$1,FALSE)</f>
        <v>3.1383018436758499</v>
      </c>
      <c r="AO55" s="48">
        <f>VLOOKUP($A55,'ADR Raw Data'!$B$6:$BE$43,'ADR Raw Data'!BA$1,FALSE)</f>
        <v>-0.93279434606653999</v>
      </c>
      <c r="AP55" s="48">
        <f>VLOOKUP($A55,'ADR Raw Data'!$B$6:$BE$43,'ADR Raw Data'!BB$1,FALSE)</f>
        <v>-1.1725605137419399</v>
      </c>
      <c r="AQ55" s="49">
        <f>VLOOKUP($A55,'ADR Raw Data'!$B$6:$BE$43,'ADR Raw Data'!BC$1,FALSE)</f>
        <v>-1.0551895201758099</v>
      </c>
      <c r="AR55" s="50">
        <f>VLOOKUP($A55,'ADR Raw Data'!$B$6:$BE$43,'ADR Raw Data'!BE$1,FALSE)</f>
        <v>1.72870772159191</v>
      </c>
      <c r="AT55" s="51">
        <f>VLOOKUP($A55,'RevPAR Raw Data'!$B$6:$BE$43,'RevPAR Raw Data'!AG$1,FALSE)</f>
        <v>33.993872515421501</v>
      </c>
      <c r="AU55" s="52">
        <f>VLOOKUP($A55,'RevPAR Raw Data'!$B$6:$BE$43,'RevPAR Raw Data'!AH$1,FALSE)</f>
        <v>48.094941802460902</v>
      </c>
      <c r="AV55" s="52">
        <f>VLOOKUP($A55,'RevPAR Raw Data'!$B$6:$BE$43,'RevPAR Raw Data'!AI$1,FALSE)</f>
        <v>50.8015164615896</v>
      </c>
      <c r="AW55" s="52">
        <f>VLOOKUP($A55,'RevPAR Raw Data'!$B$6:$BE$43,'RevPAR Raw Data'!AJ$1,FALSE)</f>
        <v>50.879010641835698</v>
      </c>
      <c r="AX55" s="52">
        <f>VLOOKUP($A55,'RevPAR Raw Data'!$B$6:$BE$43,'RevPAR Raw Data'!AK$1,FALSE)</f>
        <v>45.657154971732602</v>
      </c>
      <c r="AY55" s="53">
        <f>VLOOKUP($A55,'RevPAR Raw Data'!$B$6:$BE$43,'RevPAR Raw Data'!AL$1,FALSE)</f>
        <v>45.9561099959855</v>
      </c>
      <c r="AZ55" s="52">
        <f>VLOOKUP($A55,'RevPAR Raw Data'!$B$6:$BE$43,'RevPAR Raw Data'!AN$1,FALSE)</f>
        <v>49.805892916528101</v>
      </c>
      <c r="BA55" s="52">
        <f>VLOOKUP($A55,'RevPAR Raw Data'!$B$6:$BE$43,'RevPAR Raw Data'!AO$1,FALSE)</f>
        <v>48.895420685068103</v>
      </c>
      <c r="BB55" s="53">
        <f>VLOOKUP($A55,'RevPAR Raw Data'!$B$6:$BE$43,'RevPAR Raw Data'!AP$1,FALSE)</f>
        <v>49.350656800798099</v>
      </c>
      <c r="BC55" s="54">
        <f>VLOOKUP($A55,'RevPAR Raw Data'!$B$6:$BE$43,'RevPAR Raw Data'!AR$1,FALSE)</f>
        <v>46.930098759541899</v>
      </c>
      <c r="BE55" s="47">
        <f>VLOOKUP($A55,'RevPAR Raw Data'!$B$6:$BE$43,'RevPAR Raw Data'!AT$1,FALSE)</f>
        <v>-4.3383544745744302</v>
      </c>
      <c r="BF55" s="48">
        <f>VLOOKUP($A55,'RevPAR Raw Data'!$B$6:$BE$43,'RevPAR Raw Data'!AU$1,FALSE)</f>
        <v>1.2977031456533299</v>
      </c>
      <c r="BG55" s="48">
        <f>VLOOKUP($A55,'RevPAR Raw Data'!$B$6:$BE$43,'RevPAR Raw Data'!AV$1,FALSE)</f>
        <v>1.1541866013789901</v>
      </c>
      <c r="BH55" s="48">
        <f>VLOOKUP($A55,'RevPAR Raw Data'!$B$6:$BE$43,'RevPAR Raw Data'!AW$1,FALSE)</f>
        <v>-1.7300524095606</v>
      </c>
      <c r="BI55" s="48">
        <f>VLOOKUP($A55,'RevPAR Raw Data'!$B$6:$BE$43,'RevPAR Raw Data'!AX$1,FALSE)</f>
        <v>-0.65379284844507801</v>
      </c>
      <c r="BJ55" s="49">
        <f>VLOOKUP($A55,'RevPAR Raw Data'!$B$6:$BE$43,'RevPAR Raw Data'!AY$1,FALSE)</f>
        <v>-0.51436154403432199</v>
      </c>
      <c r="BK55" s="48">
        <f>VLOOKUP($A55,'RevPAR Raw Data'!$B$6:$BE$43,'RevPAR Raw Data'!BA$1,FALSE)</f>
        <v>-8.7864432814298805</v>
      </c>
      <c r="BL55" s="48">
        <f>VLOOKUP($A55,'RevPAR Raw Data'!$B$6:$BE$43,'RevPAR Raw Data'!BB$1,FALSE)</f>
        <v>-9.8755459984643998</v>
      </c>
      <c r="BM55" s="49">
        <f>VLOOKUP($A55,'RevPAR Raw Data'!$B$6:$BE$43,'RevPAR Raw Data'!BC$1,FALSE)</f>
        <v>-9.3271429029449404</v>
      </c>
      <c r="BN55" s="50">
        <f>VLOOKUP($A55,'RevPAR Raw Data'!$B$6:$BE$43,'RevPAR Raw Data'!BE$1,FALSE)</f>
        <v>-3.3530286936941902</v>
      </c>
    </row>
    <row r="56" spans="1:66" ht="15" thickBot="1" x14ac:dyDescent="0.3">
      <c r="A56" s="63" t="s">
        <v>86</v>
      </c>
      <c r="B56" s="67">
        <f>VLOOKUP($A56,'Occupancy Raw Data'!$B$8:$BE$45,'Occupancy Raw Data'!AG$3,FALSE)</f>
        <v>44.396342730484101</v>
      </c>
      <c r="C56" s="68">
        <f>VLOOKUP($A56,'Occupancy Raw Data'!$B$8:$BE$45,'Occupancy Raw Data'!AH$3,FALSE)</f>
        <v>57.3356868445644</v>
      </c>
      <c r="D56" s="68">
        <f>VLOOKUP($A56,'Occupancy Raw Data'!$B$8:$BE$45,'Occupancy Raw Data'!AI$3,FALSE)</f>
        <v>61.208597238085297</v>
      </c>
      <c r="E56" s="68">
        <f>VLOOKUP($A56,'Occupancy Raw Data'!$B$8:$BE$45,'Occupancy Raw Data'!AJ$3,FALSE)</f>
        <v>60.474855501332499</v>
      </c>
      <c r="F56" s="68">
        <f>VLOOKUP($A56,'Occupancy Raw Data'!$B$8:$BE$45,'Occupancy Raw Data'!AK$3,FALSE)</f>
        <v>60.855570553421202</v>
      </c>
      <c r="G56" s="69">
        <f>VLOOKUP($A56,'Occupancy Raw Data'!$B$8:$BE$45,'Occupancy Raw Data'!AL$3,FALSE)</f>
        <v>56.855849244700401</v>
      </c>
      <c r="H56" s="68">
        <f>VLOOKUP($A56,'Occupancy Raw Data'!$B$8:$BE$45,'Occupancy Raw Data'!AN$3,FALSE)</f>
        <v>68.556397743397994</v>
      </c>
      <c r="I56" s="68">
        <f>VLOOKUP($A56,'Occupancy Raw Data'!$B$8:$BE$45,'Occupancy Raw Data'!AO$3,FALSE)</f>
        <v>67.199667739590893</v>
      </c>
      <c r="J56" s="69">
        <f>VLOOKUP($A56,'Occupancy Raw Data'!$B$8:$BE$45,'Occupancy Raw Data'!AP$3,FALSE)</f>
        <v>67.878032741494394</v>
      </c>
      <c r="K56" s="70">
        <f>VLOOKUP($A56,'Occupancy Raw Data'!$B$8:$BE$45,'Occupancy Raw Data'!AR$3,FALSE)</f>
        <v>60.005340401123398</v>
      </c>
      <c r="M56" s="67">
        <f>VLOOKUP($A56,'Occupancy Raw Data'!$B$8:$BE$45,'Occupancy Raw Data'!AT$3,FALSE)</f>
        <v>-2.4910496938732201</v>
      </c>
      <c r="N56" s="68">
        <f>VLOOKUP($A56,'Occupancy Raw Data'!$B$8:$BE$45,'Occupancy Raw Data'!AU$3,FALSE)</f>
        <v>1.7095743925476199</v>
      </c>
      <c r="O56" s="68">
        <f>VLOOKUP($A56,'Occupancy Raw Data'!$B$8:$BE$45,'Occupancy Raw Data'!AV$3,FALSE)</f>
        <v>1.93946236972523</v>
      </c>
      <c r="P56" s="68">
        <f>VLOOKUP($A56,'Occupancy Raw Data'!$B$8:$BE$45,'Occupancy Raw Data'!AW$3,FALSE)</f>
        <v>0.72332352080041795</v>
      </c>
      <c r="Q56" s="68">
        <f>VLOOKUP($A56,'Occupancy Raw Data'!$B$8:$BE$45,'Occupancy Raw Data'!AX$3,FALSE)</f>
        <v>3.1356202231227499</v>
      </c>
      <c r="R56" s="69">
        <f>VLOOKUP($A56,'Occupancy Raw Data'!$B$8:$BE$45,'Occupancy Raw Data'!AY$3,FALSE)</f>
        <v>1.16968606811482</v>
      </c>
      <c r="S56" s="68">
        <f>VLOOKUP($A56,'Occupancy Raw Data'!$B$8:$BE$45,'Occupancy Raw Data'!BA$3,FALSE)</f>
        <v>4.53826989519645</v>
      </c>
      <c r="T56" s="68">
        <f>VLOOKUP($A56,'Occupancy Raw Data'!$B$8:$BE$45,'Occupancy Raw Data'!BB$3,FALSE)</f>
        <v>1.20129069901621</v>
      </c>
      <c r="U56" s="69">
        <f>VLOOKUP($A56,'Occupancy Raw Data'!$B$8:$BE$45,'Occupancy Raw Data'!BC$3,FALSE)</f>
        <v>2.8594585457569099</v>
      </c>
      <c r="V56" s="70">
        <f>VLOOKUP($A56,'Occupancy Raw Data'!$B$8:$BE$45,'Occupancy Raw Data'!BE$3,FALSE)</f>
        <v>1.7105815616746201</v>
      </c>
      <c r="X56" s="71">
        <f>VLOOKUP($A56,'ADR Raw Data'!$B$6:$BE$43,'ADR Raw Data'!AG$1,FALSE)</f>
        <v>102.752595366253</v>
      </c>
      <c r="Y56" s="72">
        <f>VLOOKUP($A56,'ADR Raw Data'!$B$6:$BE$43,'ADR Raw Data'!AH$1,FALSE)</f>
        <v>112.175252927683</v>
      </c>
      <c r="Z56" s="72">
        <f>VLOOKUP($A56,'ADR Raw Data'!$B$6:$BE$43,'ADR Raw Data'!AI$1,FALSE)</f>
        <v>113.063500706813</v>
      </c>
      <c r="AA56" s="72">
        <f>VLOOKUP($A56,'ADR Raw Data'!$B$6:$BE$43,'ADR Raw Data'!AJ$1,FALSE)</f>
        <v>110.768426715503</v>
      </c>
      <c r="AB56" s="72">
        <f>VLOOKUP($A56,'ADR Raw Data'!$B$6:$BE$43,'ADR Raw Data'!AK$1,FALSE)</f>
        <v>114.512979582551</v>
      </c>
      <c r="AC56" s="73">
        <f>VLOOKUP($A56,'ADR Raw Data'!$B$6:$BE$43,'ADR Raw Data'!AL$1,FALSE)</f>
        <v>111.09693897182299</v>
      </c>
      <c r="AD56" s="72">
        <f>VLOOKUP($A56,'ADR Raw Data'!$B$6:$BE$43,'ADR Raw Data'!AN$1,FALSE)</f>
        <v>132.52990761308499</v>
      </c>
      <c r="AE56" s="72">
        <f>VLOOKUP($A56,'ADR Raw Data'!$B$6:$BE$43,'ADR Raw Data'!AO$1,FALSE)</f>
        <v>133.049202719406</v>
      </c>
      <c r="AF56" s="73">
        <f>VLOOKUP($A56,'ADR Raw Data'!$B$6:$BE$43,'ADR Raw Data'!AP$1,FALSE)</f>
        <v>132.78696027941999</v>
      </c>
      <c r="AG56" s="74">
        <f>VLOOKUP($A56,'ADR Raw Data'!$B$6:$BE$43,'ADR Raw Data'!AR$1,FALSE)</f>
        <v>118.107811619283</v>
      </c>
      <c r="AI56" s="67">
        <f>VLOOKUP($A56,'ADR Raw Data'!$B$6:$BE$43,'ADR Raw Data'!AT$1,FALSE)</f>
        <v>-0.92363619484233705</v>
      </c>
      <c r="AJ56" s="68">
        <f>VLOOKUP($A56,'ADR Raw Data'!$B$6:$BE$43,'ADR Raw Data'!AU$1,FALSE)</f>
        <v>4.17923339218226</v>
      </c>
      <c r="AK56" s="68">
        <f>VLOOKUP($A56,'ADR Raw Data'!$B$6:$BE$43,'ADR Raw Data'!AV$1,FALSE)</f>
        <v>1.91919075185969</v>
      </c>
      <c r="AL56" s="68">
        <f>VLOOKUP($A56,'ADR Raw Data'!$B$6:$BE$43,'ADR Raw Data'!AW$1,FALSE)</f>
        <v>0.99658528919565004</v>
      </c>
      <c r="AM56" s="68">
        <f>VLOOKUP($A56,'ADR Raw Data'!$B$6:$BE$43,'ADR Raw Data'!AX$1,FALSE)</f>
        <v>3.4263553396906699</v>
      </c>
      <c r="AN56" s="69">
        <f>VLOOKUP($A56,'ADR Raw Data'!$B$6:$BE$43,'ADR Raw Data'!AY$1,FALSE)</f>
        <v>2.1150256385575998</v>
      </c>
      <c r="AO56" s="68">
        <f>VLOOKUP($A56,'ADR Raw Data'!$B$6:$BE$43,'ADR Raw Data'!BA$1,FALSE)</f>
        <v>1.3383953620345601</v>
      </c>
      <c r="AP56" s="68">
        <f>VLOOKUP($A56,'ADR Raw Data'!$B$6:$BE$43,'ADR Raw Data'!BB$1,FALSE)</f>
        <v>-0.50529937267612102</v>
      </c>
      <c r="AQ56" s="69">
        <f>VLOOKUP($A56,'ADR Raw Data'!$B$6:$BE$43,'ADR Raw Data'!BC$1,FALSE)</f>
        <v>0.39747705218946999</v>
      </c>
      <c r="AR56" s="70">
        <f>VLOOKUP($A56,'ADR Raw Data'!$B$6:$BE$43,'ADR Raw Data'!BE$1,FALSE)</f>
        <v>1.5591402712356099</v>
      </c>
      <c r="AT56" s="71">
        <f>VLOOKUP($A56,'RevPAR Raw Data'!$B$6:$BE$43,'RevPAR Raw Data'!AG$1,FALSE)</f>
        <v>45.618394403269299</v>
      </c>
      <c r="AU56" s="72">
        <f>VLOOKUP($A56,'RevPAR Raw Data'!$B$6:$BE$43,'RevPAR Raw Data'!AH$1,FALSE)</f>
        <v>64.316451735714494</v>
      </c>
      <c r="AV56" s="72">
        <f>VLOOKUP($A56,'RevPAR Raw Data'!$B$6:$BE$43,'RevPAR Raw Data'!AI$1,FALSE)</f>
        <v>69.204582770913305</v>
      </c>
      <c r="AW56" s="72">
        <f>VLOOKUP($A56,'RevPAR Raw Data'!$B$6:$BE$43,'RevPAR Raw Data'!AJ$1,FALSE)</f>
        <v>66.987045997300299</v>
      </c>
      <c r="AX56" s="72">
        <f>VLOOKUP($A56,'RevPAR Raw Data'!$B$6:$BE$43,'RevPAR Raw Data'!AK$1,FALSE)</f>
        <v>69.687527082684298</v>
      </c>
      <c r="AY56" s="73">
        <f>VLOOKUP($A56,'RevPAR Raw Data'!$B$6:$BE$43,'RevPAR Raw Data'!AL$1,FALSE)</f>
        <v>63.165108137296897</v>
      </c>
      <c r="AZ56" s="72">
        <f>VLOOKUP($A56,'RevPAR Raw Data'!$B$6:$BE$43,'RevPAR Raw Data'!AN$1,FALSE)</f>
        <v>90.857730592184893</v>
      </c>
      <c r="BA56" s="72">
        <f>VLOOKUP($A56,'RevPAR Raw Data'!$B$6:$BE$43,'RevPAR Raw Data'!AO$1,FALSE)</f>
        <v>89.408622157615994</v>
      </c>
      <c r="BB56" s="73">
        <f>VLOOKUP($A56,'RevPAR Raw Data'!$B$6:$BE$43,'RevPAR Raw Data'!AP$1,FALSE)</f>
        <v>90.133176374900401</v>
      </c>
      <c r="BC56" s="74">
        <f>VLOOKUP($A56,'RevPAR Raw Data'!$B$6:$BE$43,'RevPAR Raw Data'!AR$1,FALSE)</f>
        <v>70.870994402468398</v>
      </c>
      <c r="BE56" s="67">
        <f>VLOOKUP($A56,'RevPAR Raw Data'!$B$6:$BE$43,'RevPAR Raw Data'!AT$1,FALSE)</f>
        <v>-3.39167765211144</v>
      </c>
      <c r="BF56" s="68">
        <f>VLOOKUP($A56,'RevPAR Raw Data'!$B$6:$BE$43,'RevPAR Raw Data'!AU$1,FALSE)</f>
        <v>5.96025488860744</v>
      </c>
      <c r="BG56" s="68">
        <f>VLOOKUP($A56,'RevPAR Raw Data'!$B$6:$BE$43,'RevPAR Raw Data'!AV$1,FALSE)</f>
        <v>3.8958751040204902</v>
      </c>
      <c r="BH56" s="68">
        <f>VLOOKUP($A56,'RevPAR Raw Data'!$B$6:$BE$43,'RevPAR Raw Data'!AW$1,FALSE)</f>
        <v>1.7271173457976501</v>
      </c>
      <c r="BI56" s="68">
        <f>VLOOKUP($A56,'RevPAR Raw Data'!$B$6:$BE$43,'RevPAR Raw Data'!AX$1,FALSE)</f>
        <v>6.6694130537608096</v>
      </c>
      <c r="BJ56" s="69">
        <f>VLOOKUP($A56,'RevPAR Raw Data'!$B$6:$BE$43,'RevPAR Raw Data'!AY$1,FALSE)</f>
        <v>3.3094508669036999</v>
      </c>
      <c r="BK56" s="68">
        <f>VLOOKUP($A56,'RevPAR Raw Data'!$B$6:$BE$43,'RevPAR Raw Data'!BA$1,FALSE)</f>
        <v>5.9374052510249404</v>
      </c>
      <c r="BL56" s="68">
        <f>VLOOKUP($A56,'RevPAR Raw Data'!$B$6:$BE$43,'RevPAR Raw Data'!BB$1,FALSE)</f>
        <v>0.68992121197394596</v>
      </c>
      <c r="BM56" s="69">
        <f>VLOOKUP($A56,'RevPAR Raw Data'!$B$6:$BE$43,'RevPAR Raw Data'!BC$1,FALSE)</f>
        <v>3.2683012894826402</v>
      </c>
      <c r="BN56" s="70">
        <f>VLOOKUP($A56,'RevPAR Raw Data'!$B$6:$BE$43,'RevPAR Raw Data'!BE$1,FALSE)</f>
        <v>3.2963921989106399</v>
      </c>
    </row>
    <row r="57" spans="1:66" ht="14.25" customHeight="1" x14ac:dyDescent="0.25">
      <c r="A57" s="170" t="s">
        <v>123</v>
      </c>
      <c r="B57" s="170"/>
      <c r="C57" s="170"/>
      <c r="D57" s="170"/>
      <c r="E57" s="170"/>
      <c r="F57" s="170"/>
      <c r="G57" s="170"/>
      <c r="H57" s="170"/>
      <c r="I57" s="170"/>
      <c r="J57" s="170"/>
      <c r="K57" s="170"/>
    </row>
    <row r="58" spans="1:66" x14ac:dyDescent="0.25">
      <c r="A58" s="170"/>
      <c r="B58" s="170"/>
      <c r="C58" s="170"/>
      <c r="D58" s="170"/>
      <c r="E58" s="170"/>
      <c r="F58" s="170"/>
      <c r="G58" s="170"/>
      <c r="H58" s="170"/>
      <c r="I58" s="170"/>
      <c r="J58" s="170"/>
      <c r="K58" s="170"/>
    </row>
    <row r="59" spans="1:66" x14ac:dyDescent="0.25">
      <c r="A59" s="170"/>
      <c r="B59" s="170"/>
      <c r="C59" s="170"/>
      <c r="D59" s="170"/>
      <c r="E59" s="170"/>
      <c r="F59" s="170"/>
      <c r="G59" s="170"/>
      <c r="H59" s="170"/>
      <c r="I59" s="170"/>
      <c r="J59" s="170"/>
      <c r="K59" s="170"/>
    </row>
  </sheetData>
  <sheetProtection algorithmName="SHA-512" hashValue="w014NYkkjntpv+p/PvN9KrPC1RoWAxwPLjbJw9NWb4HKYdLAaNdKjUE/oYOAtISmtF+yb/QNZ7vaA+vxhqHdMw==" saltValue="DaU5j0gaoiOmb5M8loXAb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7" sqref="AD17"/>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166"/>
      <c r="E1" s="166"/>
      <c r="F1" s="166"/>
      <c r="G1" s="166"/>
      <c r="H1" s="166"/>
      <c r="I1" s="166"/>
      <c r="J1" s="166"/>
      <c r="K1" s="166"/>
      <c r="L1" s="166"/>
      <c r="M1" s="166"/>
      <c r="N1" s="166"/>
      <c r="O1" s="166"/>
      <c r="P1" s="166"/>
      <c r="Q1" s="166"/>
      <c r="R1" s="166"/>
      <c r="S1" s="166"/>
      <c r="T1" s="166"/>
      <c r="U1" s="166"/>
      <c r="V1" s="166"/>
      <c r="W1" s="166"/>
      <c r="X1" s="166"/>
      <c r="Y1" s="167"/>
      <c r="Z1" s="167"/>
      <c r="AA1" s="167"/>
      <c r="AB1" s="167"/>
      <c r="AC1" s="167"/>
      <c r="AD1" s="167"/>
      <c r="AE1" s="167"/>
      <c r="AF1" s="167"/>
      <c r="AG1" s="167"/>
      <c r="AH1" s="167"/>
      <c r="AI1" s="167"/>
      <c r="AJ1" s="167"/>
      <c r="AK1" s="167"/>
      <c r="AL1" s="167"/>
    </row>
    <row r="2" spans="1:50" ht="15" customHeight="1" x14ac:dyDescent="0.2">
      <c r="A2" s="166"/>
      <c r="B2" t="s">
        <v>139</v>
      </c>
      <c r="C2" s="166"/>
      <c r="D2" s="166"/>
      <c r="E2" s="166"/>
      <c r="F2" s="166"/>
      <c r="G2" s="166"/>
      <c r="H2" s="166"/>
      <c r="I2" s="166"/>
      <c r="J2" s="166"/>
      <c r="K2" s="166"/>
      <c r="L2" s="166"/>
      <c r="M2" s="166"/>
      <c r="N2" s="166"/>
      <c r="O2" s="166"/>
      <c r="P2" s="166"/>
      <c r="Q2" s="166"/>
      <c r="R2" s="166"/>
      <c r="S2" s="166"/>
      <c r="T2" s="166"/>
      <c r="U2" s="166"/>
      <c r="V2" s="166"/>
      <c r="W2" s="166"/>
      <c r="X2" s="166"/>
      <c r="Y2" s="167"/>
      <c r="Z2" s="167"/>
      <c r="AA2" s="167"/>
      <c r="AB2" s="167"/>
      <c r="AC2" s="167"/>
      <c r="AD2" s="167"/>
      <c r="AE2" s="167"/>
      <c r="AF2" s="167"/>
      <c r="AG2" s="167"/>
      <c r="AH2" s="167"/>
      <c r="AI2" s="167"/>
      <c r="AJ2" s="167"/>
      <c r="AK2" s="167"/>
      <c r="AL2" s="167"/>
    </row>
    <row r="3" spans="1:50" x14ac:dyDescent="0.2">
      <c r="A3" s="166"/>
      <c r="B3" s="166"/>
      <c r="C3" s="166"/>
      <c r="D3" s="166"/>
      <c r="E3" s="166"/>
      <c r="F3" s="166"/>
      <c r="G3" s="166"/>
      <c r="H3" s="166"/>
      <c r="I3" s="166"/>
      <c r="J3" s="166"/>
      <c r="K3" s="166"/>
      <c r="L3" s="166"/>
      <c r="M3" s="166"/>
      <c r="N3" s="166"/>
      <c r="O3" s="166"/>
      <c r="P3" s="166"/>
      <c r="Q3" s="166"/>
      <c r="R3" s="166"/>
      <c r="S3" s="166"/>
      <c r="T3" s="166"/>
      <c r="U3" s="166"/>
      <c r="V3" s="166"/>
      <c r="W3" s="166"/>
      <c r="X3" s="166"/>
      <c r="Y3" s="167"/>
      <c r="Z3" s="167"/>
      <c r="AA3" s="167"/>
      <c r="AB3" s="167"/>
      <c r="AC3" s="167"/>
      <c r="AD3" s="167"/>
      <c r="AE3" s="167"/>
      <c r="AF3" s="167"/>
      <c r="AG3" s="167"/>
      <c r="AH3" s="167"/>
      <c r="AI3" s="167"/>
      <c r="AJ3" s="167"/>
      <c r="AK3" s="167"/>
      <c r="AL3" s="167"/>
    </row>
    <row r="4" spans="1:50" x14ac:dyDescent="0.2">
      <c r="A4" s="166"/>
      <c r="B4" s="166"/>
      <c r="C4" s="166"/>
      <c r="D4" s="166"/>
      <c r="E4" s="166"/>
      <c r="F4" s="166"/>
      <c r="G4" s="166"/>
      <c r="H4" s="166"/>
      <c r="I4" s="166"/>
      <c r="J4" s="166"/>
      <c r="K4" s="166"/>
      <c r="L4" s="166"/>
      <c r="M4" s="166"/>
      <c r="N4" s="166"/>
      <c r="O4" s="166"/>
      <c r="P4" s="166"/>
      <c r="Q4" s="166"/>
      <c r="R4" s="166"/>
      <c r="S4" s="166"/>
      <c r="T4" s="166"/>
      <c r="U4" s="166"/>
      <c r="V4" s="166"/>
      <c r="W4" s="166"/>
      <c r="X4" s="166"/>
      <c r="Y4" s="167"/>
      <c r="Z4" s="167"/>
      <c r="AA4" s="167"/>
      <c r="AB4" s="167"/>
      <c r="AC4" s="167"/>
      <c r="AD4" s="167"/>
      <c r="AE4" s="167"/>
      <c r="AF4" s="167"/>
      <c r="AG4" s="167"/>
      <c r="AH4" s="167"/>
      <c r="AI4" s="167"/>
      <c r="AJ4" s="167"/>
      <c r="AK4" s="167"/>
      <c r="AL4" s="167"/>
    </row>
    <row r="5" spans="1:50" x14ac:dyDescent="0.2">
      <c r="A5" s="166"/>
      <c r="B5" s="166"/>
      <c r="C5" s="166"/>
      <c r="D5" s="166"/>
      <c r="E5" s="166"/>
      <c r="F5" s="166"/>
      <c r="G5" s="166"/>
      <c r="H5" s="166"/>
      <c r="I5" s="166"/>
      <c r="J5" s="166"/>
      <c r="K5" s="166"/>
      <c r="L5" s="166"/>
      <c r="M5" s="166"/>
      <c r="N5" s="166"/>
      <c r="O5" s="166"/>
      <c r="P5" s="166"/>
      <c r="Q5" s="166"/>
      <c r="R5" s="166"/>
      <c r="S5" s="166"/>
      <c r="T5" s="166"/>
      <c r="U5" s="166"/>
      <c r="V5" s="166"/>
      <c r="W5" s="166"/>
      <c r="X5" s="166"/>
      <c r="Y5" s="167"/>
      <c r="Z5" s="167"/>
      <c r="AA5" s="167"/>
      <c r="AB5" s="167"/>
      <c r="AC5" s="167"/>
      <c r="AD5" s="167"/>
      <c r="AE5" s="167"/>
      <c r="AF5" s="167"/>
      <c r="AG5" s="167"/>
      <c r="AH5" s="167"/>
      <c r="AI5" s="167"/>
      <c r="AJ5" s="167"/>
      <c r="AK5" s="167"/>
      <c r="AL5" s="167"/>
    </row>
    <row r="6" spans="1:50" x14ac:dyDescent="0.2">
      <c r="A6" s="166"/>
      <c r="B6" s="166"/>
      <c r="C6" s="166"/>
      <c r="D6" s="166"/>
      <c r="E6" s="166"/>
      <c r="F6" s="166"/>
      <c r="G6" s="166"/>
      <c r="H6" s="166"/>
      <c r="I6" s="166"/>
      <c r="J6" s="166"/>
      <c r="K6" s="166"/>
      <c r="L6" s="166"/>
      <c r="M6" s="166"/>
      <c r="N6" s="166"/>
      <c r="O6" s="166"/>
      <c r="P6" s="166"/>
      <c r="Q6" s="166"/>
      <c r="R6" s="166"/>
      <c r="S6" s="166"/>
      <c r="T6" s="166"/>
      <c r="U6" s="166"/>
      <c r="V6" s="166"/>
      <c r="W6" s="166"/>
      <c r="X6" s="166"/>
      <c r="Y6" s="167"/>
      <c r="Z6" s="167"/>
      <c r="AA6" s="167"/>
      <c r="AB6" s="167"/>
      <c r="AC6" s="167"/>
      <c r="AD6" s="167"/>
      <c r="AE6" s="167"/>
      <c r="AF6" s="167"/>
      <c r="AG6" s="167"/>
      <c r="AH6" s="167"/>
      <c r="AI6" s="167"/>
      <c r="AJ6" s="167"/>
      <c r="AK6" s="167"/>
      <c r="AL6" s="167"/>
    </row>
    <row r="7" spans="1:50" x14ac:dyDescent="0.2">
      <c r="A7" s="166"/>
      <c r="B7" s="166"/>
      <c r="C7" s="166"/>
      <c r="D7" s="166"/>
      <c r="E7" s="166"/>
      <c r="F7" s="166"/>
      <c r="G7" s="166"/>
      <c r="H7" s="166"/>
      <c r="I7" s="166"/>
      <c r="J7" s="166"/>
      <c r="K7" s="166"/>
      <c r="L7" s="166"/>
      <c r="M7" s="166"/>
      <c r="N7" s="166"/>
      <c r="O7" s="166"/>
      <c r="P7" s="166"/>
      <c r="Q7" s="166"/>
      <c r="R7" s="166"/>
      <c r="S7" s="166"/>
      <c r="T7" s="166"/>
      <c r="U7" s="166"/>
      <c r="V7" s="166"/>
      <c r="W7" s="166"/>
      <c r="X7" s="166"/>
      <c r="Y7" s="167"/>
      <c r="Z7" s="167"/>
      <c r="AA7" s="167"/>
      <c r="AB7" s="167"/>
      <c r="AC7" s="167"/>
      <c r="AD7" s="167"/>
      <c r="AE7" s="167"/>
      <c r="AF7" s="167"/>
      <c r="AG7" s="167"/>
      <c r="AH7" s="167"/>
      <c r="AI7" s="167"/>
      <c r="AJ7" s="167"/>
      <c r="AK7" s="167"/>
      <c r="AL7" s="167"/>
    </row>
    <row r="8" spans="1:50" ht="18" customHeight="1" x14ac:dyDescent="0.25">
      <c r="A8" s="90"/>
      <c r="B8" s="166"/>
      <c r="C8" s="166"/>
      <c r="D8" s="183">
        <v>2024</v>
      </c>
      <c r="E8" s="183"/>
      <c r="F8" s="183"/>
      <c r="G8" s="183"/>
      <c r="H8" s="183"/>
      <c r="I8" s="183"/>
      <c r="J8" s="183"/>
      <c r="K8" s="90"/>
      <c r="L8" s="90"/>
      <c r="M8" s="90"/>
      <c r="N8" s="90"/>
      <c r="O8" s="166"/>
      <c r="P8" s="183">
        <v>2023</v>
      </c>
      <c r="Q8" s="183"/>
      <c r="R8" s="183"/>
      <c r="S8" s="183"/>
      <c r="T8" s="183"/>
      <c r="U8" s="183"/>
      <c r="V8" s="183"/>
      <c r="W8" s="90"/>
      <c r="X8" s="90"/>
      <c r="Y8" s="167"/>
      <c r="Z8" s="167"/>
      <c r="AA8" s="167"/>
      <c r="AB8" s="167"/>
      <c r="AC8" s="167"/>
      <c r="AD8" s="167"/>
      <c r="AE8" s="167"/>
      <c r="AF8" s="167"/>
      <c r="AG8" s="167"/>
      <c r="AH8" s="167"/>
      <c r="AI8" s="167"/>
      <c r="AJ8" s="167"/>
      <c r="AK8" s="167"/>
      <c r="AL8" s="167"/>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68"/>
      <c r="B10" s="166"/>
      <c r="C10" s="96" t="s">
        <v>125</v>
      </c>
      <c r="D10" s="97">
        <v>24</v>
      </c>
      <c r="E10" s="98">
        <v>25</v>
      </c>
      <c r="F10" s="98">
        <v>26</v>
      </c>
      <c r="G10" s="98">
        <v>27</v>
      </c>
      <c r="H10" s="98">
        <v>28</v>
      </c>
      <c r="I10" s="98">
        <v>29</v>
      </c>
      <c r="J10" s="99">
        <v>30</v>
      </c>
      <c r="K10" s="168"/>
      <c r="L10" s="168"/>
      <c r="M10" s="178" t="s">
        <v>101</v>
      </c>
      <c r="N10" s="179"/>
      <c r="O10" s="96" t="s">
        <v>126</v>
      </c>
      <c r="P10" s="97">
        <v>26</v>
      </c>
      <c r="Q10" s="98">
        <v>27</v>
      </c>
      <c r="R10" s="98">
        <v>28</v>
      </c>
      <c r="S10" s="98">
        <v>29</v>
      </c>
      <c r="T10" s="98">
        <v>30</v>
      </c>
      <c r="U10" s="98">
        <v>31</v>
      </c>
      <c r="V10" s="99">
        <v>1</v>
      </c>
      <c r="W10" s="168"/>
      <c r="X10" s="168"/>
      <c r="Y10" s="167"/>
      <c r="Z10" s="167"/>
      <c r="AA10" s="167"/>
      <c r="AB10" s="167"/>
      <c r="AC10" s="167"/>
      <c r="AD10" s="167"/>
      <c r="AE10" s="167"/>
      <c r="AF10" s="167"/>
      <c r="AG10" s="167"/>
      <c r="AH10" s="167"/>
      <c r="AI10" s="167"/>
      <c r="AJ10" s="167"/>
      <c r="AK10" s="167"/>
      <c r="AL10" s="167"/>
    </row>
    <row r="11" spans="1:50" ht="20.100000000000001" customHeight="1" x14ac:dyDescent="0.2">
      <c r="A11" s="168"/>
      <c r="B11" s="166"/>
      <c r="C11" s="96" t="s">
        <v>126</v>
      </c>
      <c r="D11" s="100">
        <v>31</v>
      </c>
      <c r="E11" s="101">
        <v>1</v>
      </c>
      <c r="F11" s="101">
        <v>2</v>
      </c>
      <c r="G11" s="101">
        <v>3</v>
      </c>
      <c r="H11" s="101">
        <v>4</v>
      </c>
      <c r="I11" s="101">
        <v>5</v>
      </c>
      <c r="J11" s="102">
        <v>6</v>
      </c>
      <c r="K11" s="168"/>
      <c r="L11" s="168"/>
      <c r="M11" s="178" t="s">
        <v>101</v>
      </c>
      <c r="N11" s="179"/>
      <c r="O11" s="96" t="s">
        <v>129</v>
      </c>
      <c r="P11" s="100">
        <v>2</v>
      </c>
      <c r="Q11" s="101">
        <v>3</v>
      </c>
      <c r="R11" s="101">
        <v>4</v>
      </c>
      <c r="S11" s="101">
        <v>5</v>
      </c>
      <c r="T11" s="101">
        <v>6</v>
      </c>
      <c r="U11" s="101">
        <v>7</v>
      </c>
      <c r="V11" s="102">
        <v>8</v>
      </c>
      <c r="W11" s="168"/>
      <c r="X11" s="168"/>
      <c r="Y11" s="167"/>
      <c r="Z11" s="167"/>
      <c r="AA11" s="167"/>
      <c r="AB11" s="167"/>
      <c r="AC11" s="167"/>
      <c r="AD11" s="167"/>
      <c r="AE11" s="167"/>
      <c r="AF11" s="167"/>
      <c r="AG11" s="167"/>
      <c r="AH11" s="167"/>
      <c r="AI11" s="167"/>
      <c r="AJ11" s="167"/>
      <c r="AK11" s="167"/>
      <c r="AL11" s="167"/>
    </row>
    <row r="12" spans="1:50" ht="20.100000000000001" customHeight="1" x14ac:dyDescent="0.2">
      <c r="A12" s="168"/>
      <c r="B12" s="166"/>
      <c r="C12" s="96" t="s">
        <v>129</v>
      </c>
      <c r="D12" s="103">
        <v>7</v>
      </c>
      <c r="E12" s="104">
        <v>8</v>
      </c>
      <c r="F12" s="104">
        <v>9</v>
      </c>
      <c r="G12" s="104">
        <v>10</v>
      </c>
      <c r="H12" s="104">
        <v>11</v>
      </c>
      <c r="I12" s="104">
        <v>12</v>
      </c>
      <c r="J12" s="105">
        <v>13</v>
      </c>
      <c r="K12" s="168"/>
      <c r="L12" s="168"/>
      <c r="M12" s="178" t="s">
        <v>101</v>
      </c>
      <c r="N12" s="179"/>
      <c r="O12" s="96" t="s">
        <v>129</v>
      </c>
      <c r="P12" s="103">
        <v>9</v>
      </c>
      <c r="Q12" s="104">
        <v>10</v>
      </c>
      <c r="R12" s="104">
        <v>11</v>
      </c>
      <c r="S12" s="104">
        <v>12</v>
      </c>
      <c r="T12" s="104">
        <v>13</v>
      </c>
      <c r="U12" s="104">
        <v>14</v>
      </c>
      <c r="V12" s="105">
        <v>15</v>
      </c>
      <c r="W12" s="168"/>
      <c r="X12" s="168"/>
      <c r="Y12" s="167"/>
      <c r="Z12" s="167"/>
      <c r="AA12" s="167"/>
      <c r="AB12" s="167"/>
      <c r="AC12" s="167"/>
      <c r="AD12" s="167"/>
      <c r="AE12" s="167"/>
      <c r="AF12" s="167"/>
      <c r="AG12" s="167"/>
      <c r="AH12" s="167"/>
      <c r="AI12" s="167"/>
      <c r="AJ12" s="167"/>
      <c r="AK12" s="167"/>
      <c r="AL12" s="167"/>
    </row>
    <row r="13" spans="1:50" ht="20.100000000000001" customHeight="1" x14ac:dyDescent="0.2">
      <c r="A13" s="168"/>
      <c r="B13" s="166"/>
      <c r="C13" s="96" t="s">
        <v>129</v>
      </c>
      <c r="D13" s="117">
        <v>14</v>
      </c>
      <c r="E13" s="118">
        <v>15</v>
      </c>
      <c r="F13" s="118">
        <v>16</v>
      </c>
      <c r="G13" s="118">
        <v>17</v>
      </c>
      <c r="H13" s="118">
        <v>18</v>
      </c>
      <c r="I13" s="118">
        <v>19</v>
      </c>
      <c r="J13" s="119">
        <v>20</v>
      </c>
      <c r="K13" s="168"/>
      <c r="L13" s="168"/>
      <c r="M13" s="178" t="s">
        <v>101</v>
      </c>
      <c r="N13" s="179"/>
      <c r="O13" s="96" t="s">
        <v>129</v>
      </c>
      <c r="P13" s="117">
        <v>16</v>
      </c>
      <c r="Q13" s="118">
        <v>17</v>
      </c>
      <c r="R13" s="118">
        <v>18</v>
      </c>
      <c r="S13" s="118">
        <v>19</v>
      </c>
      <c r="T13" s="118">
        <v>20</v>
      </c>
      <c r="U13" s="118">
        <v>21</v>
      </c>
      <c r="V13" s="119">
        <v>22</v>
      </c>
      <c r="W13" s="168"/>
      <c r="X13" s="168"/>
      <c r="Y13" s="167"/>
      <c r="Z13" s="167"/>
      <c r="AA13" s="167"/>
      <c r="AB13" s="167"/>
      <c r="AC13" s="167"/>
      <c r="AD13" s="167"/>
      <c r="AE13" s="167"/>
      <c r="AF13" s="167"/>
      <c r="AG13" s="167"/>
      <c r="AH13" s="167"/>
      <c r="AI13" s="167"/>
      <c r="AJ13" s="167"/>
      <c r="AK13" s="167"/>
      <c r="AL13" s="167"/>
    </row>
    <row r="14" spans="1:50" ht="20.100000000000001" customHeight="1" x14ac:dyDescent="0.2">
      <c r="A14" s="168"/>
      <c r="B14" s="166"/>
      <c r="C14" s="96" t="s">
        <v>129</v>
      </c>
      <c r="D14" s="106">
        <v>21</v>
      </c>
      <c r="E14" s="107">
        <v>22</v>
      </c>
      <c r="F14" s="107">
        <v>23</v>
      </c>
      <c r="G14" s="107">
        <v>24</v>
      </c>
      <c r="H14" s="107">
        <v>25</v>
      </c>
      <c r="I14" s="107">
        <v>26</v>
      </c>
      <c r="J14" s="108">
        <v>27</v>
      </c>
      <c r="K14" s="168"/>
      <c r="L14" s="168"/>
      <c r="M14" s="178" t="s">
        <v>101</v>
      </c>
      <c r="N14" s="179"/>
      <c r="O14" s="96" t="s">
        <v>129</v>
      </c>
      <c r="P14" s="106">
        <v>23</v>
      </c>
      <c r="Q14" s="107">
        <v>24</v>
      </c>
      <c r="R14" s="107">
        <v>25</v>
      </c>
      <c r="S14" s="107">
        <v>26</v>
      </c>
      <c r="T14" s="107">
        <v>27</v>
      </c>
      <c r="U14" s="107">
        <v>28</v>
      </c>
      <c r="V14" s="108">
        <v>29</v>
      </c>
      <c r="W14" s="168"/>
      <c r="X14" s="168"/>
      <c r="Y14" s="167"/>
      <c r="Z14" s="167"/>
      <c r="AA14" s="167"/>
      <c r="AB14" s="167"/>
      <c r="AC14" s="167"/>
      <c r="AD14" s="167"/>
      <c r="AE14" s="167"/>
      <c r="AF14" s="167"/>
      <c r="AG14" s="167"/>
      <c r="AH14" s="167"/>
      <c r="AI14" s="167"/>
      <c r="AJ14" s="167"/>
      <c r="AK14" s="167"/>
      <c r="AL14" s="167"/>
    </row>
    <row r="15" spans="1:50" ht="20.100000000000001" customHeight="1" x14ac:dyDescent="0.2">
      <c r="A15" s="168"/>
      <c r="B15" s="166"/>
      <c r="C15" s="96" t="s">
        <v>140</v>
      </c>
      <c r="D15" s="120">
        <v>28</v>
      </c>
      <c r="E15" s="121">
        <v>29</v>
      </c>
      <c r="F15" s="121">
        <v>30</v>
      </c>
      <c r="G15" s="121">
        <v>1</v>
      </c>
      <c r="H15" s="121">
        <v>2</v>
      </c>
      <c r="I15" s="121">
        <v>3</v>
      </c>
      <c r="J15" s="122">
        <v>4</v>
      </c>
      <c r="K15" s="168"/>
      <c r="L15" s="168"/>
      <c r="M15" s="178" t="s">
        <v>101</v>
      </c>
      <c r="N15" s="179"/>
      <c r="O15" s="96" t="s">
        <v>140</v>
      </c>
      <c r="P15" s="120">
        <v>30</v>
      </c>
      <c r="Q15" s="121">
        <v>1</v>
      </c>
      <c r="R15" s="121">
        <v>2</v>
      </c>
      <c r="S15" s="121">
        <v>3</v>
      </c>
      <c r="T15" s="121">
        <v>4</v>
      </c>
      <c r="U15" s="121">
        <v>5</v>
      </c>
      <c r="V15" s="122">
        <v>6</v>
      </c>
      <c r="W15" s="168"/>
      <c r="X15" s="168"/>
      <c r="Y15" s="167"/>
      <c r="Z15" s="167"/>
      <c r="AA15" s="167"/>
      <c r="AB15" s="167"/>
      <c r="AC15" s="167"/>
      <c r="AD15" s="167"/>
      <c r="AE15" s="167"/>
      <c r="AF15" s="167"/>
      <c r="AG15" s="167"/>
      <c r="AH15" s="167"/>
      <c r="AI15" s="167"/>
      <c r="AJ15" s="167"/>
      <c r="AK15" s="167"/>
      <c r="AL15" s="167"/>
    </row>
    <row r="16" spans="1:50" x14ac:dyDescent="0.2">
      <c r="A16" s="166"/>
      <c r="B16" s="166"/>
      <c r="C16" s="166"/>
      <c r="D16" s="166"/>
      <c r="E16" s="166"/>
      <c r="F16" s="166"/>
      <c r="G16" s="166"/>
      <c r="H16" s="166"/>
      <c r="I16" s="166"/>
      <c r="J16" s="166"/>
      <c r="K16" s="166"/>
      <c r="L16" s="166"/>
      <c r="M16" s="166"/>
      <c r="N16" s="166"/>
      <c r="O16" s="166"/>
      <c r="P16" s="166"/>
      <c r="Q16" s="166"/>
      <c r="R16" s="166"/>
      <c r="S16" s="166"/>
      <c r="T16" s="166"/>
      <c r="U16" s="166"/>
      <c r="V16" s="166"/>
      <c r="W16" s="166"/>
      <c r="X16" s="166"/>
      <c r="Y16" s="167"/>
      <c r="Z16" s="167"/>
      <c r="AA16" s="167"/>
      <c r="AB16" s="167"/>
      <c r="AC16" s="167"/>
      <c r="AD16" s="167"/>
      <c r="AE16" s="167"/>
      <c r="AF16" s="167"/>
      <c r="AG16" s="167"/>
      <c r="AH16" s="167"/>
      <c r="AI16" s="167"/>
      <c r="AJ16" s="167"/>
      <c r="AK16" s="167"/>
      <c r="AL16" s="167"/>
    </row>
    <row r="17" spans="1:50" x14ac:dyDescent="0.2">
      <c r="A17" s="166"/>
      <c r="B17" s="166"/>
      <c r="C17" s="166"/>
      <c r="D17" s="166"/>
      <c r="E17" s="166"/>
      <c r="F17" s="166"/>
      <c r="G17" s="166"/>
      <c r="H17" s="166"/>
      <c r="I17" s="166"/>
      <c r="J17" s="166"/>
      <c r="K17" s="166"/>
      <c r="L17" s="166"/>
      <c r="M17" s="166"/>
      <c r="N17" s="166"/>
      <c r="O17" s="166"/>
      <c r="P17" s="166"/>
      <c r="Q17" s="166"/>
      <c r="R17" s="166"/>
      <c r="S17" s="166"/>
      <c r="T17" s="166"/>
      <c r="U17" s="166"/>
      <c r="V17" s="166"/>
      <c r="W17" s="166"/>
      <c r="X17" s="166"/>
      <c r="Y17" s="167"/>
      <c r="Z17" s="167"/>
      <c r="AA17" s="167"/>
      <c r="AB17" s="167"/>
      <c r="AC17" s="167"/>
      <c r="AD17" s="167"/>
      <c r="AE17" s="167"/>
      <c r="AF17" s="167"/>
      <c r="AG17" s="167"/>
      <c r="AH17" s="167"/>
      <c r="AI17" s="167"/>
      <c r="AJ17" s="167"/>
      <c r="AK17" s="167"/>
      <c r="AL17" s="167"/>
    </row>
    <row r="18" spans="1:50" x14ac:dyDescent="0.2">
      <c r="A18" s="166"/>
      <c r="B18" s="166"/>
      <c r="C18" s="166"/>
      <c r="D18" s="184" t="s">
        <v>102</v>
      </c>
      <c r="E18" s="184"/>
      <c r="F18" s="184"/>
      <c r="G18" s="184"/>
      <c r="H18" s="184"/>
      <c r="I18" s="184"/>
      <c r="J18" s="184"/>
      <c r="K18" s="166"/>
      <c r="L18" s="166"/>
      <c r="M18" s="166"/>
      <c r="N18" s="166"/>
      <c r="O18" s="166"/>
      <c r="P18" s="184" t="s">
        <v>103</v>
      </c>
      <c r="Q18" s="184"/>
      <c r="R18" s="184"/>
      <c r="S18" s="184"/>
      <c r="T18" s="184"/>
      <c r="U18" s="184"/>
      <c r="V18" s="184"/>
      <c r="W18" s="166"/>
      <c r="X18" s="166"/>
      <c r="Y18" s="167"/>
      <c r="Z18" s="167"/>
      <c r="AA18" s="167"/>
      <c r="AB18" s="167"/>
      <c r="AC18" s="167"/>
      <c r="AD18" s="167"/>
      <c r="AE18" s="167"/>
      <c r="AF18" s="167"/>
      <c r="AG18" s="167"/>
      <c r="AH18" s="167"/>
      <c r="AI18" s="167"/>
      <c r="AJ18" s="167"/>
      <c r="AK18" s="167"/>
      <c r="AL18" s="167"/>
    </row>
    <row r="19" spans="1:50" ht="13.15" customHeight="1" x14ac:dyDescent="0.2">
      <c r="A19" s="166"/>
      <c r="B19" s="166"/>
      <c r="C19" s="180" t="s">
        <v>127</v>
      </c>
      <c r="D19" s="180"/>
      <c r="E19" s="180"/>
      <c r="F19" s="180"/>
      <c r="G19" s="166"/>
      <c r="H19" s="166" t="s">
        <v>128</v>
      </c>
      <c r="I19" s="166"/>
      <c r="J19" s="166"/>
      <c r="K19" s="166"/>
      <c r="L19" s="166"/>
      <c r="M19" s="166"/>
      <c r="N19" s="166"/>
      <c r="O19" s="180" t="s">
        <v>130</v>
      </c>
      <c r="P19" s="180"/>
      <c r="Q19" s="180"/>
      <c r="R19" s="180"/>
      <c r="S19" s="166"/>
      <c r="T19" s="166" t="s">
        <v>131</v>
      </c>
      <c r="U19" s="166"/>
      <c r="V19" s="166"/>
      <c r="W19" s="166"/>
      <c r="X19" s="166"/>
      <c r="Y19" s="167"/>
      <c r="Z19" s="167"/>
      <c r="AA19" s="167"/>
      <c r="AB19" s="167"/>
      <c r="AC19" s="167"/>
      <c r="AD19" s="167"/>
      <c r="AE19" s="167"/>
      <c r="AF19" s="167"/>
      <c r="AG19" s="167"/>
      <c r="AH19" s="167"/>
      <c r="AI19" s="167"/>
      <c r="AJ19" s="167"/>
      <c r="AK19" s="167"/>
      <c r="AL19" s="167"/>
    </row>
    <row r="20" spans="1:50" x14ac:dyDescent="0.2">
      <c r="A20" s="109"/>
      <c r="B20" s="109"/>
      <c r="C20" s="180" t="s">
        <v>132</v>
      </c>
      <c r="D20" s="180"/>
      <c r="E20" s="180"/>
      <c r="F20" s="180"/>
      <c r="G20" s="7"/>
      <c r="H20" s="7" t="s">
        <v>133</v>
      </c>
      <c r="I20" s="7"/>
      <c r="J20" s="7"/>
      <c r="K20" s="109"/>
      <c r="L20" s="109"/>
      <c r="M20" s="109"/>
      <c r="N20" s="109"/>
      <c r="O20" s="180" t="s">
        <v>134</v>
      </c>
      <c r="P20" s="180"/>
      <c r="Q20" s="180"/>
      <c r="R20" s="180"/>
      <c r="S20" s="7"/>
      <c r="T20" s="7" t="s">
        <v>128</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80" t="s">
        <v>136</v>
      </c>
      <c r="D21" s="180"/>
      <c r="E21" s="180"/>
      <c r="F21" s="180"/>
      <c r="G21" s="7"/>
      <c r="H21" s="7" t="s">
        <v>131</v>
      </c>
      <c r="I21" s="7"/>
      <c r="J21" s="7"/>
      <c r="K21" s="109"/>
      <c r="L21" s="109"/>
      <c r="M21" s="109"/>
      <c r="N21" s="109"/>
      <c r="O21" s="180" t="s">
        <v>135</v>
      </c>
      <c r="P21" s="180"/>
      <c r="Q21" s="180"/>
      <c r="R21" s="180"/>
      <c r="S21" s="112"/>
      <c r="T21" s="112" t="s">
        <v>133</v>
      </c>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80"/>
      <c r="D22" s="180"/>
      <c r="E22" s="180"/>
      <c r="F22" s="180"/>
      <c r="G22" s="7"/>
      <c r="H22" s="7"/>
      <c r="I22" s="7"/>
      <c r="J22" s="7"/>
      <c r="K22" s="109"/>
      <c r="L22" s="109"/>
      <c r="M22" s="109"/>
      <c r="N22" s="109"/>
      <c r="O22" s="180"/>
      <c r="P22" s="180"/>
      <c r="Q22" s="180"/>
      <c r="R22" s="180"/>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80"/>
      <c r="D23" s="180"/>
      <c r="E23" s="180"/>
      <c r="F23" s="180"/>
      <c r="G23" s="7"/>
      <c r="H23" s="7"/>
      <c r="I23" s="7"/>
      <c r="J23" s="109"/>
      <c r="K23" s="109"/>
      <c r="L23" s="109"/>
      <c r="M23" s="109"/>
      <c r="N23" s="109"/>
      <c r="O23" s="180"/>
      <c r="P23" s="180"/>
      <c r="Q23" s="180"/>
      <c r="R23" s="180"/>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166"/>
      <c r="B24" s="166"/>
      <c r="C24" s="180"/>
      <c r="D24" s="180"/>
      <c r="E24" s="180"/>
      <c r="F24" s="180"/>
      <c r="G24" s="7"/>
      <c r="H24" s="7"/>
      <c r="I24" s="7"/>
      <c r="J24" s="166"/>
      <c r="K24" s="166"/>
      <c r="L24" s="166"/>
      <c r="M24" s="166"/>
      <c r="N24" s="166"/>
      <c r="O24" s="180"/>
      <c r="P24" s="180"/>
      <c r="Q24" s="180"/>
      <c r="R24" s="180"/>
      <c r="S24" s="7"/>
      <c r="T24" s="7"/>
      <c r="U24" s="7"/>
      <c r="V24" s="7"/>
      <c r="W24" s="7"/>
      <c r="X24" s="166"/>
      <c r="Y24" s="167"/>
      <c r="Z24" s="167"/>
      <c r="AA24" s="167"/>
      <c r="AB24" s="167"/>
      <c r="AC24" s="167"/>
      <c r="AD24" s="167"/>
      <c r="AE24" s="167"/>
      <c r="AF24" s="167"/>
      <c r="AG24" s="167"/>
      <c r="AH24" s="167"/>
      <c r="AI24" s="167"/>
      <c r="AJ24" s="167"/>
      <c r="AK24" s="167"/>
      <c r="AL24" s="167"/>
    </row>
    <row r="25" spans="1:50" ht="12.75" customHeight="1" x14ac:dyDescent="0.2">
      <c r="Y25" s="167"/>
      <c r="Z25" s="167"/>
      <c r="AA25" s="167"/>
      <c r="AB25" s="167"/>
      <c r="AC25" s="167"/>
      <c r="AD25" s="167"/>
      <c r="AE25" s="167"/>
      <c r="AF25" s="167"/>
      <c r="AG25" s="167"/>
      <c r="AH25" s="167"/>
      <c r="AI25" s="167"/>
      <c r="AJ25" s="167"/>
      <c r="AK25" s="167"/>
      <c r="AL25" s="167"/>
    </row>
    <row r="26" spans="1:50" x14ac:dyDescent="0.2">
      <c r="A26" s="166"/>
      <c r="B26" s="166"/>
      <c r="C26" s="180"/>
      <c r="D26" s="180"/>
      <c r="E26" s="180"/>
      <c r="F26" s="180"/>
      <c r="G26" s="7"/>
      <c r="H26" s="7"/>
      <c r="I26" s="7"/>
      <c r="J26" s="166"/>
      <c r="K26" s="166"/>
      <c r="L26" s="166"/>
      <c r="M26" s="166"/>
      <c r="N26" s="166"/>
      <c r="O26" s="180"/>
      <c r="P26" s="180"/>
      <c r="Q26" s="180"/>
      <c r="R26" s="180"/>
      <c r="S26" s="7"/>
      <c r="T26" s="7"/>
      <c r="U26" s="7"/>
      <c r="V26" s="7"/>
      <c r="W26" s="7"/>
      <c r="X26" s="166"/>
      <c r="Y26" s="167"/>
      <c r="Z26" s="167"/>
      <c r="AA26" s="167"/>
      <c r="AB26" s="167"/>
      <c r="AC26" s="167"/>
      <c r="AD26" s="167"/>
      <c r="AE26" s="167"/>
      <c r="AF26" s="167"/>
      <c r="AG26" s="167"/>
      <c r="AH26" s="167"/>
      <c r="AI26" s="167"/>
      <c r="AJ26" s="167"/>
      <c r="AK26" s="167"/>
      <c r="AL26" s="167"/>
    </row>
    <row r="27" spans="1:50" x14ac:dyDescent="0.2">
      <c r="A27" s="166"/>
      <c r="B27" s="166"/>
      <c r="C27" s="180"/>
      <c r="D27" s="181"/>
      <c r="E27" s="181"/>
      <c r="F27" s="7"/>
      <c r="G27" s="7"/>
      <c r="H27" s="7"/>
      <c r="I27" s="7"/>
      <c r="J27" s="166"/>
      <c r="K27" s="166"/>
      <c r="L27" s="166"/>
      <c r="M27" s="166"/>
      <c r="N27" s="166"/>
      <c r="O27" s="180"/>
      <c r="P27" s="181"/>
      <c r="Q27" s="181"/>
      <c r="R27" s="7"/>
      <c r="S27" s="7"/>
      <c r="T27" s="7"/>
      <c r="U27" s="7"/>
      <c r="V27" s="7"/>
      <c r="W27" s="7"/>
      <c r="X27" s="166"/>
      <c r="Y27" s="167"/>
      <c r="Z27" s="167"/>
      <c r="AA27" s="167"/>
      <c r="AB27" s="167"/>
      <c r="AC27" s="167"/>
      <c r="AD27" s="167"/>
      <c r="AE27" s="167"/>
      <c r="AF27" s="167"/>
      <c r="AG27" s="167"/>
      <c r="AH27" s="167"/>
      <c r="AI27" s="167"/>
      <c r="AJ27" s="167"/>
      <c r="AK27" s="167"/>
      <c r="AL27" s="167"/>
    </row>
    <row r="28" spans="1:50" x14ac:dyDescent="0.2">
      <c r="A28" s="166"/>
      <c r="B28" s="166"/>
      <c r="C28" s="180"/>
      <c r="D28" s="181"/>
      <c r="E28" s="181"/>
      <c r="F28" s="166"/>
      <c r="G28" s="166"/>
      <c r="H28" s="166"/>
      <c r="I28" s="166"/>
      <c r="J28" s="166"/>
      <c r="K28" s="166"/>
      <c r="L28" s="166"/>
      <c r="M28" s="166"/>
      <c r="N28" s="166"/>
      <c r="O28" s="180"/>
      <c r="P28" s="181"/>
      <c r="Q28" s="181"/>
      <c r="R28" s="166"/>
      <c r="S28" s="166"/>
      <c r="T28" s="166"/>
      <c r="U28" s="166"/>
      <c r="V28" s="166"/>
      <c r="W28" s="166"/>
      <c r="X28" s="166"/>
      <c r="Y28" s="167"/>
      <c r="Z28" s="167"/>
      <c r="AA28" s="167"/>
      <c r="AB28" s="167"/>
      <c r="AC28" s="167"/>
      <c r="AD28" s="167"/>
      <c r="AE28" s="167"/>
      <c r="AF28" s="167"/>
      <c r="AG28" s="167"/>
      <c r="AH28" s="167"/>
      <c r="AI28" s="167"/>
      <c r="AJ28" s="167"/>
      <c r="AK28" s="167"/>
      <c r="AL28" s="167"/>
    </row>
    <row r="29" spans="1:50" x14ac:dyDescent="0.2">
      <c r="A29" s="166"/>
      <c r="B29" s="166"/>
      <c r="C29" s="180"/>
      <c r="D29" s="181"/>
      <c r="E29" s="181"/>
      <c r="F29" s="166"/>
      <c r="G29" s="166"/>
      <c r="H29" s="166"/>
      <c r="I29" s="166"/>
      <c r="J29" s="166"/>
      <c r="K29" s="166"/>
      <c r="L29" s="166"/>
      <c r="M29" s="166"/>
      <c r="N29" s="166"/>
      <c r="O29" s="180"/>
      <c r="P29" s="181"/>
      <c r="Q29" s="181"/>
      <c r="R29" s="166"/>
      <c r="T29" s="166"/>
      <c r="U29" s="166"/>
      <c r="V29" s="166"/>
      <c r="W29" s="166"/>
      <c r="X29" s="166"/>
      <c r="Y29" s="167"/>
      <c r="Z29" s="167"/>
      <c r="AA29" s="167"/>
      <c r="AB29" s="167"/>
      <c r="AC29" s="167"/>
      <c r="AD29" s="167"/>
      <c r="AE29" s="167"/>
      <c r="AF29" s="167"/>
      <c r="AG29" s="167"/>
      <c r="AH29" s="167"/>
      <c r="AI29" s="167"/>
      <c r="AJ29" s="167"/>
      <c r="AK29" s="167"/>
      <c r="AL29" s="167"/>
    </row>
    <row r="30" spans="1:50" x14ac:dyDescent="0.2">
      <c r="A30" s="166"/>
      <c r="B30" s="166"/>
      <c r="C30" s="169"/>
      <c r="D30" s="166"/>
      <c r="E30" s="166"/>
      <c r="F30" s="166"/>
      <c r="G30" s="113" t="s">
        <v>104</v>
      </c>
      <c r="H30" s="166">
        <v>30</v>
      </c>
      <c r="I30" s="166"/>
      <c r="J30" s="166"/>
      <c r="K30" s="166"/>
      <c r="L30" s="166"/>
      <c r="M30" s="166"/>
      <c r="N30" s="166"/>
      <c r="O30" s="169"/>
      <c r="P30" s="166"/>
      <c r="Q30" s="166"/>
      <c r="R30" s="166"/>
      <c r="S30" s="113" t="s">
        <v>104</v>
      </c>
      <c r="T30" s="166">
        <v>30</v>
      </c>
      <c r="U30" s="166"/>
      <c r="V30" s="166"/>
      <c r="W30" s="166"/>
      <c r="X30" s="166"/>
      <c r="Y30" s="167"/>
      <c r="Z30" s="167"/>
      <c r="AA30" s="167"/>
      <c r="AB30" s="167"/>
      <c r="AC30" s="167"/>
      <c r="AD30" s="167"/>
      <c r="AE30" s="167"/>
      <c r="AF30" s="167"/>
      <c r="AG30" s="167"/>
      <c r="AH30" s="167"/>
      <c r="AI30" s="167"/>
      <c r="AJ30" s="167"/>
      <c r="AK30" s="167"/>
      <c r="AL30" s="167"/>
    </row>
    <row r="31" spans="1:50" x14ac:dyDescent="0.2">
      <c r="A31" s="166"/>
      <c r="B31" s="166"/>
      <c r="C31" s="169"/>
      <c r="D31" s="166"/>
      <c r="E31" s="166"/>
      <c r="F31" s="166"/>
      <c r="G31" s="113" t="s">
        <v>105</v>
      </c>
      <c r="H31" s="166">
        <v>12</v>
      </c>
      <c r="I31" s="166"/>
      <c r="J31" s="166"/>
      <c r="K31" s="166"/>
      <c r="L31" s="166"/>
      <c r="M31" s="166"/>
      <c r="N31" s="166"/>
      <c r="O31" s="169"/>
      <c r="P31" s="166"/>
      <c r="Q31" s="166"/>
      <c r="R31" s="166"/>
      <c r="S31" s="113" t="s">
        <v>105</v>
      </c>
      <c r="T31" s="166">
        <v>12</v>
      </c>
      <c r="U31" s="166"/>
      <c r="V31" s="166"/>
      <c r="W31" s="166"/>
      <c r="X31" s="166"/>
      <c r="Y31" s="167"/>
      <c r="Z31" s="167"/>
      <c r="AA31" s="167"/>
      <c r="AB31" s="167"/>
      <c r="AC31" s="167"/>
      <c r="AD31" s="167"/>
      <c r="AE31" s="167"/>
      <c r="AF31" s="167"/>
      <c r="AG31" s="167"/>
      <c r="AH31" s="167"/>
      <c r="AI31" s="167"/>
      <c r="AJ31" s="167"/>
      <c r="AK31" s="167"/>
      <c r="AL31" s="167"/>
    </row>
    <row r="32" spans="1:50" x14ac:dyDescent="0.2">
      <c r="A32" s="166"/>
      <c r="B32" s="166"/>
      <c r="C32" s="169"/>
      <c r="D32" s="166"/>
      <c r="E32" s="166"/>
      <c r="F32" s="166"/>
      <c r="G32" s="166"/>
      <c r="H32" s="166"/>
      <c r="I32" s="166"/>
      <c r="J32" s="166"/>
      <c r="K32" s="166"/>
      <c r="L32" s="166"/>
      <c r="M32" s="166"/>
      <c r="N32" s="166"/>
      <c r="O32" s="169"/>
      <c r="P32" s="166"/>
      <c r="Q32" s="166"/>
      <c r="R32" s="166"/>
      <c r="S32" s="166"/>
      <c r="T32" s="166"/>
      <c r="U32" s="166"/>
      <c r="V32" s="166"/>
      <c r="W32" s="166"/>
      <c r="X32" s="166"/>
      <c r="Y32" s="167"/>
      <c r="Z32" s="167"/>
      <c r="AA32" s="167"/>
      <c r="AB32" s="167"/>
      <c r="AC32" s="167"/>
      <c r="AD32" s="167"/>
      <c r="AE32" s="167"/>
      <c r="AF32" s="167"/>
      <c r="AG32" s="167"/>
      <c r="AH32" s="167"/>
      <c r="AI32" s="167"/>
      <c r="AJ32" s="167"/>
      <c r="AK32" s="167"/>
      <c r="AL32" s="167"/>
    </row>
    <row r="33" spans="1:38" x14ac:dyDescent="0.2">
      <c r="A33" s="166"/>
      <c r="B33" s="166"/>
      <c r="C33" s="169"/>
      <c r="D33" s="166"/>
      <c r="E33" s="166"/>
      <c r="F33" s="166"/>
      <c r="G33" s="166"/>
      <c r="H33" s="166"/>
      <c r="I33" s="166"/>
      <c r="J33" s="166"/>
      <c r="K33" s="166"/>
      <c r="L33" s="166"/>
      <c r="M33" s="166"/>
      <c r="N33" s="166"/>
      <c r="O33" s="169"/>
      <c r="P33" s="166"/>
      <c r="Q33" s="166"/>
      <c r="R33" s="166"/>
      <c r="S33" s="166"/>
      <c r="T33" s="166"/>
      <c r="U33" s="166"/>
      <c r="V33" s="166"/>
      <c r="W33" s="166"/>
      <c r="X33" s="166"/>
      <c r="Y33" s="167"/>
      <c r="Z33" s="167"/>
      <c r="AA33" s="167"/>
      <c r="AB33" s="167"/>
      <c r="AC33" s="167"/>
      <c r="AD33" s="167"/>
      <c r="AE33" s="167"/>
      <c r="AF33" s="167"/>
      <c r="AG33" s="167"/>
      <c r="AH33" s="167"/>
      <c r="AI33" s="167"/>
      <c r="AJ33" s="167"/>
      <c r="AK33" s="167"/>
      <c r="AL33" s="167"/>
    </row>
    <row r="34" spans="1:38" x14ac:dyDescent="0.2">
      <c r="A34" s="166"/>
      <c r="B34" s="114"/>
      <c r="C34" s="115"/>
      <c r="D34" s="166"/>
      <c r="E34" s="166"/>
      <c r="F34" s="166"/>
      <c r="G34" s="166"/>
      <c r="H34" s="166"/>
      <c r="I34" s="166"/>
      <c r="J34" s="166"/>
      <c r="K34" s="166"/>
      <c r="L34" s="166"/>
      <c r="M34" s="166"/>
      <c r="N34" s="166"/>
      <c r="O34" s="169"/>
      <c r="P34" s="166"/>
      <c r="Q34" s="166"/>
      <c r="R34" s="166"/>
      <c r="S34" s="166"/>
      <c r="T34" s="166"/>
      <c r="U34" s="166"/>
      <c r="V34" s="166"/>
      <c r="W34" s="166"/>
      <c r="X34" s="166"/>
      <c r="Y34" s="167"/>
      <c r="Z34" s="167"/>
      <c r="AA34" s="167"/>
      <c r="AB34" s="167"/>
      <c r="AC34" s="167"/>
      <c r="AD34" s="167"/>
      <c r="AE34" s="167"/>
      <c r="AF34" s="167"/>
      <c r="AG34" s="167"/>
      <c r="AH34" s="167"/>
      <c r="AI34" s="167"/>
      <c r="AJ34" s="167"/>
      <c r="AK34" s="167"/>
      <c r="AL34" s="167"/>
    </row>
    <row r="35" spans="1:38" x14ac:dyDescent="0.2">
      <c r="A35" s="166"/>
      <c r="B35" s="114"/>
      <c r="C35" s="115"/>
      <c r="D35" s="166"/>
      <c r="E35" s="166"/>
      <c r="F35" s="166"/>
      <c r="G35" s="166"/>
      <c r="H35" s="166"/>
      <c r="I35" s="166"/>
      <c r="J35" s="166"/>
      <c r="K35" s="166"/>
      <c r="L35" s="166"/>
      <c r="M35" s="166"/>
      <c r="N35" s="166"/>
      <c r="O35" s="166"/>
      <c r="P35" s="166"/>
      <c r="Q35" s="166"/>
      <c r="R35" s="166"/>
      <c r="S35" s="166"/>
      <c r="T35" s="166"/>
      <c r="U35" s="166"/>
      <c r="V35" s="166"/>
      <c r="W35" s="166"/>
      <c r="X35" s="166"/>
      <c r="Y35" s="167"/>
      <c r="Z35" s="167"/>
      <c r="AA35" s="167"/>
      <c r="AB35" s="167"/>
      <c r="AC35" s="167"/>
      <c r="AD35" s="167"/>
      <c r="AE35" s="167"/>
      <c r="AF35" s="167"/>
      <c r="AG35" s="167"/>
      <c r="AH35" s="167"/>
      <c r="AI35" s="167"/>
      <c r="AJ35" s="167"/>
      <c r="AK35" s="167"/>
      <c r="AL35" s="167"/>
    </row>
    <row r="36" spans="1:38" x14ac:dyDescent="0.2">
      <c r="A36" s="166"/>
      <c r="B36" s="166"/>
      <c r="C36" s="115"/>
      <c r="D36" s="166"/>
      <c r="E36" s="166"/>
      <c r="F36" s="166"/>
      <c r="G36" s="166"/>
      <c r="H36" s="166"/>
      <c r="I36" s="166"/>
      <c r="J36" s="166"/>
      <c r="K36" s="166"/>
      <c r="L36" s="166"/>
      <c r="M36" s="166"/>
      <c r="N36" s="166"/>
      <c r="O36" s="166"/>
      <c r="P36" s="166"/>
      <c r="Q36" s="166"/>
      <c r="R36" s="166"/>
      <c r="S36" s="166"/>
      <c r="T36" s="166"/>
      <c r="U36" s="166"/>
      <c r="V36" s="166"/>
      <c r="W36" s="166"/>
      <c r="X36" s="166"/>
      <c r="Y36" s="167"/>
      <c r="Z36" s="167"/>
      <c r="AA36" s="167"/>
      <c r="AB36" s="167"/>
      <c r="AC36" s="167"/>
      <c r="AD36" s="167"/>
      <c r="AE36" s="167"/>
      <c r="AF36" s="167"/>
      <c r="AG36" s="167"/>
      <c r="AH36" s="167"/>
      <c r="AI36" s="167"/>
      <c r="AJ36" s="167"/>
      <c r="AK36" s="167"/>
      <c r="AL36" s="167"/>
    </row>
    <row r="37" spans="1:38" x14ac:dyDescent="0.2">
      <c r="A37" s="166"/>
      <c r="C37" s="116" t="s">
        <v>141</v>
      </c>
      <c r="D37" s="166"/>
      <c r="E37" s="166"/>
      <c r="F37" s="166"/>
      <c r="G37" s="166"/>
      <c r="H37" s="166"/>
      <c r="I37" s="166"/>
      <c r="J37" s="166"/>
      <c r="K37" s="166"/>
      <c r="L37" s="166"/>
      <c r="M37" s="166"/>
      <c r="N37" s="166"/>
      <c r="O37" s="166"/>
      <c r="P37" s="166"/>
      <c r="Q37" s="166"/>
      <c r="R37" s="166"/>
      <c r="S37" s="166"/>
      <c r="T37" s="166"/>
      <c r="U37" s="166"/>
      <c r="V37" s="166"/>
      <c r="W37" s="166"/>
      <c r="X37" s="166"/>
      <c r="Y37" s="167"/>
      <c r="Z37" s="167"/>
      <c r="AA37" s="167"/>
      <c r="AB37" s="167"/>
      <c r="AC37" s="167"/>
      <c r="AD37" s="167"/>
      <c r="AE37" s="167"/>
      <c r="AF37" s="167"/>
      <c r="AG37" s="167"/>
      <c r="AH37" s="167"/>
      <c r="AI37" s="167"/>
      <c r="AJ37" s="167"/>
      <c r="AK37" s="167"/>
      <c r="AL37" s="167"/>
    </row>
    <row r="38" spans="1:38" x14ac:dyDescent="0.2">
      <c r="A38" s="16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7"/>
      <c r="Z38" s="167"/>
      <c r="AA38" s="167"/>
      <c r="AB38" s="167"/>
      <c r="AC38" s="167"/>
      <c r="AD38" s="167"/>
      <c r="AE38" s="167"/>
      <c r="AF38" s="167"/>
      <c r="AG38" s="167"/>
      <c r="AH38" s="167"/>
      <c r="AI38" s="167"/>
      <c r="AJ38" s="167"/>
      <c r="AK38" s="167"/>
      <c r="AL38" s="167"/>
    </row>
    <row r="39" spans="1:38" x14ac:dyDescent="0.2">
      <c r="A39" s="16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7"/>
      <c r="Z39" s="167"/>
      <c r="AA39" s="167"/>
      <c r="AB39" s="167"/>
      <c r="AC39" s="167"/>
      <c r="AD39" s="167"/>
      <c r="AE39" s="167"/>
      <c r="AF39" s="167"/>
      <c r="AG39" s="167"/>
      <c r="AH39" s="167"/>
      <c r="AI39" s="167"/>
      <c r="AJ39" s="167"/>
      <c r="AK39" s="167"/>
      <c r="AL39" s="167"/>
    </row>
    <row r="40" spans="1:38" x14ac:dyDescent="0.2">
      <c r="A40" s="16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7"/>
      <c r="Z40" s="167"/>
      <c r="AA40" s="167"/>
      <c r="AB40" s="167"/>
      <c r="AC40" s="167"/>
      <c r="AD40" s="167"/>
      <c r="AE40" s="167"/>
      <c r="AF40" s="167"/>
      <c r="AG40" s="167"/>
      <c r="AH40" s="167"/>
      <c r="AI40" s="167"/>
      <c r="AJ40" s="167"/>
      <c r="AK40" s="167"/>
      <c r="AL40" s="167"/>
    </row>
    <row r="41" spans="1:38" x14ac:dyDescent="0.2">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7"/>
      <c r="Z41" s="167"/>
      <c r="AA41" s="167"/>
      <c r="AB41" s="167"/>
      <c r="AC41" s="167"/>
      <c r="AD41" s="167"/>
      <c r="AE41" s="167"/>
      <c r="AF41" s="167"/>
      <c r="AG41" s="167"/>
      <c r="AH41" s="167"/>
      <c r="AI41" s="167"/>
      <c r="AJ41" s="167"/>
      <c r="AK41" s="167"/>
      <c r="AL41" s="167"/>
    </row>
    <row r="42" spans="1:38" x14ac:dyDescent="0.2">
      <c r="A42" s="166"/>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7"/>
      <c r="Z42" s="167"/>
      <c r="AA42" s="167"/>
      <c r="AB42" s="167"/>
      <c r="AC42" s="167"/>
      <c r="AD42" s="167"/>
      <c r="AE42" s="167"/>
      <c r="AF42" s="167"/>
      <c r="AG42" s="167"/>
      <c r="AH42" s="167"/>
      <c r="AI42" s="167"/>
      <c r="AJ42" s="167"/>
      <c r="AK42" s="167"/>
      <c r="AL42" s="167"/>
    </row>
    <row r="43" spans="1:38" ht="12.75" customHeight="1" x14ac:dyDescent="0.2">
      <c r="A43" s="166"/>
      <c r="X43" s="166"/>
      <c r="Y43" s="167"/>
      <c r="Z43" s="167"/>
      <c r="AA43" s="167"/>
      <c r="AB43" s="167"/>
      <c r="AC43" s="167"/>
      <c r="AD43" s="167"/>
      <c r="AE43" s="167"/>
      <c r="AF43" s="167"/>
      <c r="AG43" s="167"/>
      <c r="AH43" s="167"/>
      <c r="AI43" s="167"/>
      <c r="AJ43" s="167"/>
      <c r="AK43" s="167"/>
      <c r="AL43" s="167"/>
    </row>
    <row r="44" spans="1:38" ht="41.25" customHeight="1" x14ac:dyDescent="0.2">
      <c r="A44" s="166"/>
      <c r="B44" s="182" t="s">
        <v>110</v>
      </c>
      <c r="C44" s="182"/>
      <c r="D44" s="182"/>
      <c r="E44" s="182"/>
      <c r="F44" s="182"/>
      <c r="G44" s="182"/>
      <c r="H44" s="182"/>
      <c r="I44" s="182"/>
      <c r="J44" s="182"/>
      <c r="K44" s="182"/>
      <c r="L44" s="182"/>
      <c r="M44" s="182"/>
      <c r="N44" s="182"/>
      <c r="O44" s="182"/>
      <c r="P44" s="182"/>
      <c r="Q44" s="182"/>
      <c r="R44" s="182"/>
      <c r="S44" s="182"/>
      <c r="T44" s="182"/>
      <c r="U44" s="182"/>
      <c r="V44" s="182"/>
      <c r="W44" s="182"/>
      <c r="X44" s="166"/>
      <c r="Y44" s="167"/>
      <c r="Z44" s="167"/>
      <c r="AA44" s="167"/>
      <c r="AB44" s="167"/>
      <c r="AC44" s="167"/>
      <c r="AD44" s="167"/>
      <c r="AE44" s="167"/>
      <c r="AF44" s="167"/>
      <c r="AG44" s="167"/>
      <c r="AH44" s="167"/>
      <c r="AI44" s="167"/>
      <c r="AJ44" s="167"/>
      <c r="AK44" s="167"/>
      <c r="AL44" s="167"/>
    </row>
    <row r="45" spans="1:38" x14ac:dyDescent="0.2">
      <c r="A45" s="166"/>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7"/>
      <c r="Z45" s="167"/>
      <c r="AA45" s="167"/>
      <c r="AB45" s="167"/>
      <c r="AC45" s="167"/>
      <c r="AD45" s="167"/>
      <c r="AE45" s="167"/>
      <c r="AF45" s="167"/>
      <c r="AG45" s="167"/>
      <c r="AH45" s="167"/>
      <c r="AI45" s="167"/>
      <c r="AJ45" s="167"/>
      <c r="AK45" s="167"/>
      <c r="AL45" s="167"/>
    </row>
    <row r="46" spans="1:38" x14ac:dyDescent="0.2">
      <c r="A46" s="167"/>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row>
    <row r="47" spans="1:38" x14ac:dyDescent="0.2">
      <c r="A47" s="167"/>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c r="AB47" s="167"/>
      <c r="AC47" s="167"/>
      <c r="AD47" s="167"/>
      <c r="AE47" s="167"/>
      <c r="AF47" s="167"/>
      <c r="AG47" s="167"/>
      <c r="AH47" s="167"/>
      <c r="AI47" s="167"/>
      <c r="AJ47" s="167"/>
      <c r="AK47" s="167"/>
      <c r="AL47" s="167"/>
    </row>
    <row r="48" spans="1:38" x14ac:dyDescent="0.2">
      <c r="A48" s="167"/>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row>
    <row r="49" spans="1:38" x14ac:dyDescent="0.2">
      <c r="A49" s="167"/>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c r="AK49" s="167"/>
      <c r="AL49" s="167"/>
    </row>
    <row r="50" spans="1:38" x14ac:dyDescent="0.2">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row>
    <row r="51" spans="1:38" x14ac:dyDescent="0.2">
      <c r="A51" s="167"/>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row>
    <row r="52" spans="1:38" x14ac:dyDescent="0.2">
      <c r="A52" s="167"/>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row>
    <row r="53" spans="1:38" x14ac:dyDescent="0.2">
      <c r="A53" s="167"/>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row>
    <row r="54" spans="1:38" x14ac:dyDescent="0.2">
      <c r="A54" s="167"/>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row>
    <row r="55" spans="1:38" x14ac:dyDescent="0.2">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row>
    <row r="56" spans="1:38" x14ac:dyDescent="0.2">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row>
    <row r="57" spans="1:38" x14ac:dyDescent="0.2">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row>
    <row r="58" spans="1:38" x14ac:dyDescent="0.2">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9" zoomScale="80" zoomScaleNormal="80" workbookViewId="0">
      <selection activeCell="AG40" sqref="AG40:BE49"/>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137</v>
      </c>
    </row>
    <row r="2" spans="1:57" ht="54" x14ac:dyDescent="0.25">
      <c r="A2" s="80" t="s">
        <v>107</v>
      </c>
      <c r="B2" s="80" t="s">
        <v>138</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7" t="s">
        <v>5</v>
      </c>
      <c r="E4" s="198"/>
      <c r="G4" s="191" t="s">
        <v>6</v>
      </c>
      <c r="H4" s="192"/>
      <c r="I4" s="192"/>
      <c r="J4" s="192"/>
      <c r="K4" s="192"/>
      <c r="L4" s="192"/>
      <c r="M4" s="192"/>
      <c r="N4" s="192"/>
      <c r="O4" s="192"/>
      <c r="P4" s="192"/>
      <c r="Q4" s="192"/>
      <c r="R4" s="192"/>
      <c r="T4" s="191" t="s">
        <v>7</v>
      </c>
      <c r="U4" s="192"/>
      <c r="V4" s="192"/>
      <c r="W4" s="192"/>
      <c r="X4" s="192"/>
      <c r="Y4" s="192"/>
      <c r="Z4" s="192"/>
      <c r="AA4" s="192"/>
      <c r="AB4" s="192"/>
      <c r="AC4" s="192"/>
      <c r="AD4" s="192"/>
      <c r="AE4" s="192"/>
      <c r="AF4" s="4"/>
      <c r="AG4" s="191" t="s">
        <v>34</v>
      </c>
      <c r="AH4" s="192"/>
      <c r="AI4" s="192"/>
      <c r="AJ4" s="192"/>
      <c r="AK4" s="192"/>
      <c r="AL4" s="192"/>
      <c r="AM4" s="192"/>
      <c r="AN4" s="192"/>
      <c r="AO4" s="192"/>
      <c r="AP4" s="192"/>
      <c r="AQ4" s="192"/>
      <c r="AR4" s="192"/>
      <c r="AT4" s="191" t="s">
        <v>35</v>
      </c>
      <c r="AU4" s="192"/>
      <c r="AV4" s="192"/>
      <c r="AW4" s="192"/>
      <c r="AX4" s="192"/>
      <c r="AY4" s="192"/>
      <c r="AZ4" s="192"/>
      <c r="BA4" s="192"/>
      <c r="BB4" s="192"/>
      <c r="BC4" s="192"/>
      <c r="BD4" s="192"/>
      <c r="BE4" s="192"/>
    </row>
    <row r="5" spans="1:57" x14ac:dyDescent="0.2">
      <c r="A5" s="32"/>
      <c r="B5" s="32"/>
      <c r="C5" s="3"/>
      <c r="D5" s="199" t="s">
        <v>8</v>
      </c>
      <c r="E5" s="201" t="s">
        <v>9</v>
      </c>
      <c r="F5" s="5"/>
      <c r="G5" s="189" t="s">
        <v>0</v>
      </c>
      <c r="H5" s="185" t="s">
        <v>1</v>
      </c>
      <c r="I5" s="185" t="s">
        <v>10</v>
      </c>
      <c r="J5" s="185" t="s">
        <v>2</v>
      </c>
      <c r="K5" s="185" t="s">
        <v>11</v>
      </c>
      <c r="L5" s="187" t="s">
        <v>12</v>
      </c>
      <c r="M5" s="5"/>
      <c r="N5" s="189" t="s">
        <v>3</v>
      </c>
      <c r="O5" s="185" t="s">
        <v>4</v>
      </c>
      <c r="P5" s="187" t="s">
        <v>13</v>
      </c>
      <c r="Q5" s="2"/>
      <c r="R5" s="193" t="s">
        <v>14</v>
      </c>
      <c r="S5" s="2"/>
      <c r="T5" s="189" t="s">
        <v>0</v>
      </c>
      <c r="U5" s="185" t="s">
        <v>1</v>
      </c>
      <c r="V5" s="185" t="s">
        <v>10</v>
      </c>
      <c r="W5" s="185" t="s">
        <v>2</v>
      </c>
      <c r="X5" s="185" t="s">
        <v>11</v>
      </c>
      <c r="Y5" s="187" t="s">
        <v>12</v>
      </c>
      <c r="Z5" s="2"/>
      <c r="AA5" s="189" t="s">
        <v>3</v>
      </c>
      <c r="AB5" s="185" t="s">
        <v>4</v>
      </c>
      <c r="AC5" s="187" t="s">
        <v>13</v>
      </c>
      <c r="AD5" s="1"/>
      <c r="AE5" s="195" t="s">
        <v>14</v>
      </c>
      <c r="AF5" s="38"/>
      <c r="AG5" s="189" t="s">
        <v>0</v>
      </c>
      <c r="AH5" s="185" t="s">
        <v>1</v>
      </c>
      <c r="AI5" s="185" t="s">
        <v>10</v>
      </c>
      <c r="AJ5" s="185" t="s">
        <v>2</v>
      </c>
      <c r="AK5" s="185" t="s">
        <v>11</v>
      </c>
      <c r="AL5" s="187" t="s">
        <v>12</v>
      </c>
      <c r="AM5" s="5"/>
      <c r="AN5" s="189" t="s">
        <v>3</v>
      </c>
      <c r="AO5" s="185" t="s">
        <v>4</v>
      </c>
      <c r="AP5" s="187" t="s">
        <v>13</v>
      </c>
      <c r="AQ5" s="2"/>
      <c r="AR5" s="193" t="s">
        <v>14</v>
      </c>
      <c r="AS5" s="2"/>
      <c r="AT5" s="189" t="s">
        <v>0</v>
      </c>
      <c r="AU5" s="185" t="s">
        <v>1</v>
      </c>
      <c r="AV5" s="185" t="s">
        <v>10</v>
      </c>
      <c r="AW5" s="185" t="s">
        <v>2</v>
      </c>
      <c r="AX5" s="185" t="s">
        <v>11</v>
      </c>
      <c r="AY5" s="187" t="s">
        <v>12</v>
      </c>
      <c r="AZ5" s="2"/>
      <c r="BA5" s="189" t="s">
        <v>3</v>
      </c>
      <c r="BB5" s="185" t="s">
        <v>4</v>
      </c>
      <c r="BC5" s="187" t="s">
        <v>13</v>
      </c>
      <c r="BD5" s="1"/>
      <c r="BE5" s="195" t="s">
        <v>14</v>
      </c>
    </row>
    <row r="6" spans="1:57" x14ac:dyDescent="0.2">
      <c r="A6" s="32"/>
      <c r="B6" s="32"/>
      <c r="C6" s="3"/>
      <c r="D6" s="200"/>
      <c r="E6" s="202"/>
      <c r="F6" s="5"/>
      <c r="G6" s="190"/>
      <c r="H6" s="186"/>
      <c r="I6" s="186"/>
      <c r="J6" s="186"/>
      <c r="K6" s="186"/>
      <c r="L6" s="188"/>
      <c r="M6" s="5"/>
      <c r="N6" s="190"/>
      <c r="O6" s="186"/>
      <c r="P6" s="188"/>
      <c r="Q6" s="2"/>
      <c r="R6" s="194"/>
      <c r="S6" s="2"/>
      <c r="T6" s="190"/>
      <c r="U6" s="186"/>
      <c r="V6" s="186"/>
      <c r="W6" s="186"/>
      <c r="X6" s="186"/>
      <c r="Y6" s="188"/>
      <c r="Z6" s="2"/>
      <c r="AA6" s="190"/>
      <c r="AB6" s="186"/>
      <c r="AC6" s="188"/>
      <c r="AD6" s="1"/>
      <c r="AE6" s="196"/>
      <c r="AF6" s="39"/>
      <c r="AG6" s="190"/>
      <c r="AH6" s="186"/>
      <c r="AI6" s="186"/>
      <c r="AJ6" s="186"/>
      <c r="AK6" s="186"/>
      <c r="AL6" s="188"/>
      <c r="AM6" s="5"/>
      <c r="AN6" s="190"/>
      <c r="AO6" s="186"/>
      <c r="AP6" s="188"/>
      <c r="AQ6" s="2"/>
      <c r="AR6" s="194"/>
      <c r="AS6" s="2"/>
      <c r="AT6" s="190"/>
      <c r="AU6" s="186"/>
      <c r="AV6" s="186"/>
      <c r="AW6" s="186"/>
      <c r="AX6" s="186"/>
      <c r="AY6" s="188"/>
      <c r="AZ6" s="2"/>
      <c r="BA6" s="190"/>
      <c r="BB6" s="186"/>
      <c r="BC6" s="188"/>
      <c r="BD6" s="1"/>
      <c r="BE6" s="196"/>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3">
        <v>51.761797006425098</v>
      </c>
      <c r="H8" s="124">
        <v>63.187007566646301</v>
      </c>
      <c r="I8" s="124">
        <v>68.260611332689294</v>
      </c>
      <c r="J8" s="124">
        <v>68.627367549253194</v>
      </c>
      <c r="K8" s="124">
        <v>66.603570185488294</v>
      </c>
      <c r="L8" s="125">
        <v>63.687782131185301</v>
      </c>
      <c r="M8" s="126"/>
      <c r="N8" s="127">
        <v>73.630816115185596</v>
      </c>
      <c r="O8" s="128">
        <v>75.490086817566294</v>
      </c>
      <c r="P8" s="129">
        <v>74.5604497286227</v>
      </c>
      <c r="Q8" s="126"/>
      <c r="R8" s="130">
        <v>66.794331866737295</v>
      </c>
      <c r="S8" s="131"/>
      <c r="T8" s="123">
        <v>-0.26541842265132498</v>
      </c>
      <c r="U8" s="124">
        <v>0.22830781646677201</v>
      </c>
      <c r="V8" s="124">
        <v>0.26660884064555601</v>
      </c>
      <c r="W8" s="124">
        <v>0.22422303742691499</v>
      </c>
      <c r="X8" s="124">
        <v>-0.696128835520754</v>
      </c>
      <c r="Y8" s="125">
        <v>-3.9635583975616097E-2</v>
      </c>
      <c r="Z8" s="126"/>
      <c r="AA8" s="127">
        <v>-0.50175090613488404</v>
      </c>
      <c r="AB8" s="128">
        <v>-1.0373049716206599</v>
      </c>
      <c r="AC8" s="129">
        <v>-0.77359478974212403</v>
      </c>
      <c r="AD8" s="126"/>
      <c r="AE8" s="130">
        <v>-0.275031206451812</v>
      </c>
      <c r="AF8" s="29"/>
      <c r="AG8" s="123">
        <v>51.434616055779401</v>
      </c>
      <c r="AH8" s="124">
        <v>61.299183623405099</v>
      </c>
      <c r="AI8" s="124">
        <v>66.094875952601001</v>
      </c>
      <c r="AJ8" s="124">
        <v>66.769279317318095</v>
      </c>
      <c r="AK8" s="124">
        <v>64.947077872907897</v>
      </c>
      <c r="AL8" s="125">
        <v>62.110929225204103</v>
      </c>
      <c r="AM8" s="126"/>
      <c r="AN8" s="127">
        <v>71.112815090103595</v>
      </c>
      <c r="AO8" s="128">
        <v>71.240885930785595</v>
      </c>
      <c r="AP8" s="129">
        <v>71.176850266585305</v>
      </c>
      <c r="AQ8" s="126"/>
      <c r="AR8" s="130">
        <v>64.701612522262096</v>
      </c>
      <c r="AS8" s="131"/>
      <c r="AT8" s="123">
        <v>1.67937497215003</v>
      </c>
      <c r="AU8" s="124">
        <v>0.85584473499762304</v>
      </c>
      <c r="AV8" s="124">
        <v>0.67948521934932804</v>
      </c>
      <c r="AW8" s="124">
        <v>0.76989481802398396</v>
      </c>
      <c r="AX8" s="124">
        <v>-0.102227881305512</v>
      </c>
      <c r="AY8" s="125">
        <v>0.73616160398122799</v>
      </c>
      <c r="AZ8" s="126"/>
      <c r="BA8" s="127">
        <v>-0.634127438430648</v>
      </c>
      <c r="BB8" s="128">
        <v>-0.98954385685255097</v>
      </c>
      <c r="BC8" s="129">
        <v>-0.81245292883290199</v>
      </c>
      <c r="BD8" s="126"/>
      <c r="BE8" s="130">
        <v>0.24302491939548701</v>
      </c>
    </row>
    <row r="9" spans="1:57" x14ac:dyDescent="0.2">
      <c r="A9" s="20" t="s">
        <v>18</v>
      </c>
      <c r="B9" s="3" t="str">
        <f>TRIM(A9)</f>
        <v>Virginia</v>
      </c>
      <c r="C9" s="10"/>
      <c r="D9" s="24" t="s">
        <v>16</v>
      </c>
      <c r="E9" s="27" t="s">
        <v>17</v>
      </c>
      <c r="F9" s="3"/>
      <c r="G9" s="132">
        <v>53.294641516985997</v>
      </c>
      <c r="H9" s="126">
        <v>67.656476709861394</v>
      </c>
      <c r="I9" s="126">
        <v>72.532771301345804</v>
      </c>
      <c r="J9" s="126">
        <v>73.28075749237</v>
      </c>
      <c r="K9" s="126">
        <v>72.011182268474499</v>
      </c>
      <c r="L9" s="133">
        <v>67.755165857807498</v>
      </c>
      <c r="M9" s="126"/>
      <c r="N9" s="134">
        <v>77.285235403011896</v>
      </c>
      <c r="O9" s="135">
        <v>77.755541101716105</v>
      </c>
      <c r="P9" s="136">
        <v>77.520388252364</v>
      </c>
      <c r="Q9" s="126"/>
      <c r="R9" s="137">
        <v>70.545229399109402</v>
      </c>
      <c r="S9" s="131"/>
      <c r="T9" s="132">
        <v>4.3327114532636797</v>
      </c>
      <c r="U9" s="126">
        <v>7.5770524368313898</v>
      </c>
      <c r="V9" s="126">
        <v>4.85511265266513</v>
      </c>
      <c r="W9" s="126">
        <v>5.1341815293713298</v>
      </c>
      <c r="X9" s="126">
        <v>2.1491955882434599</v>
      </c>
      <c r="Y9" s="133">
        <v>4.7721546348155899</v>
      </c>
      <c r="Z9" s="126"/>
      <c r="AA9" s="134">
        <v>0.55494608857426098</v>
      </c>
      <c r="AB9" s="135">
        <v>-0.14196184777351201</v>
      </c>
      <c r="AC9" s="136">
        <v>0.20422343319525299</v>
      </c>
      <c r="AD9" s="126"/>
      <c r="AE9" s="137">
        <v>3.2913639634926302</v>
      </c>
      <c r="AF9" s="30"/>
      <c r="AG9" s="132">
        <v>50.762429001734603</v>
      </c>
      <c r="AH9" s="126">
        <v>62.539518658438297</v>
      </c>
      <c r="AI9" s="126">
        <v>67.765445714151596</v>
      </c>
      <c r="AJ9" s="126">
        <v>68.517571235266004</v>
      </c>
      <c r="AK9" s="126">
        <v>67.345269102314404</v>
      </c>
      <c r="AL9" s="133">
        <v>63.388049445391502</v>
      </c>
      <c r="AM9" s="126"/>
      <c r="AN9" s="134">
        <v>73.197237409171606</v>
      </c>
      <c r="AO9" s="135">
        <v>72.453715653377699</v>
      </c>
      <c r="AP9" s="136">
        <v>72.825476531274603</v>
      </c>
      <c r="AQ9" s="126"/>
      <c r="AR9" s="137">
        <v>66.084762725963799</v>
      </c>
      <c r="AS9" s="131"/>
      <c r="AT9" s="132">
        <v>-1.34556166519409</v>
      </c>
      <c r="AU9" s="126">
        <v>-0.60647064132718398</v>
      </c>
      <c r="AV9" s="126">
        <v>-0.657761964625593</v>
      </c>
      <c r="AW9" s="126">
        <v>-0.72283209913810298</v>
      </c>
      <c r="AX9" s="126">
        <v>-1.3228841997646801</v>
      </c>
      <c r="AY9" s="133">
        <v>-0.911159617827212</v>
      </c>
      <c r="AZ9" s="126"/>
      <c r="BA9" s="134">
        <v>-1.6830388100038101</v>
      </c>
      <c r="BB9" s="135">
        <v>-2.44444222231387</v>
      </c>
      <c r="BC9" s="136">
        <v>-2.0631230840542099</v>
      </c>
      <c r="BD9" s="126"/>
      <c r="BE9" s="137">
        <v>-1.2808413025351999</v>
      </c>
    </row>
    <row r="10" spans="1:57" x14ac:dyDescent="0.2">
      <c r="A10" s="21" t="s">
        <v>19</v>
      </c>
      <c r="B10" s="3" t="str">
        <f t="shared" ref="B10:B45" si="0">TRIM(A10)</f>
        <v>Norfolk/Virginia Beach, VA</v>
      </c>
      <c r="C10" s="3"/>
      <c r="D10" s="24" t="s">
        <v>16</v>
      </c>
      <c r="E10" s="27" t="s">
        <v>17</v>
      </c>
      <c r="F10" s="3"/>
      <c r="G10" s="132">
        <v>55.0238865772846</v>
      </c>
      <c r="H10" s="126">
        <v>60.692453896337298</v>
      </c>
      <c r="I10" s="126">
        <v>64.000616427800793</v>
      </c>
      <c r="J10" s="126">
        <v>65.626444752658301</v>
      </c>
      <c r="K10" s="126">
        <v>71.9011660759233</v>
      </c>
      <c r="L10" s="133">
        <v>63.448913546000902</v>
      </c>
      <c r="M10" s="126"/>
      <c r="N10" s="134">
        <v>80.818821595520603</v>
      </c>
      <c r="O10" s="135">
        <v>83.2716905532439</v>
      </c>
      <c r="P10" s="136">
        <v>82.045256074382195</v>
      </c>
      <c r="Q10" s="126"/>
      <c r="R10" s="137">
        <v>68.762154268395506</v>
      </c>
      <c r="S10" s="131"/>
      <c r="T10" s="132">
        <v>13.8168549526282</v>
      </c>
      <c r="U10" s="126">
        <v>6.9597354930304904</v>
      </c>
      <c r="V10" s="126">
        <v>3.44012055137553</v>
      </c>
      <c r="W10" s="126">
        <v>2.6288713764182798</v>
      </c>
      <c r="X10" s="126">
        <v>-0.19904527198883201</v>
      </c>
      <c r="Y10" s="133">
        <v>4.7185904386019999</v>
      </c>
      <c r="Z10" s="126"/>
      <c r="AA10" s="134">
        <v>-0.93746710036679404</v>
      </c>
      <c r="AB10" s="135">
        <v>4.3443868287960902E-2</v>
      </c>
      <c r="AC10" s="136">
        <v>-0.44209606081434</v>
      </c>
      <c r="AD10" s="126"/>
      <c r="AE10" s="137">
        <v>2.9002132942266399</v>
      </c>
      <c r="AF10" s="30"/>
      <c r="AG10" s="132">
        <v>50.669723121179402</v>
      </c>
      <c r="AH10" s="126">
        <v>57.742590024143396</v>
      </c>
      <c r="AI10" s="126">
        <v>61.159911645348501</v>
      </c>
      <c r="AJ10" s="126">
        <v>61.680664714645197</v>
      </c>
      <c r="AK10" s="126">
        <v>65.722119484255401</v>
      </c>
      <c r="AL10" s="133">
        <v>59.395001797914396</v>
      </c>
      <c r="AM10" s="126"/>
      <c r="AN10" s="134">
        <v>75.243360558894494</v>
      </c>
      <c r="AO10" s="135">
        <v>75.784019109261806</v>
      </c>
      <c r="AP10" s="136">
        <v>75.513689834078093</v>
      </c>
      <c r="AQ10" s="126"/>
      <c r="AR10" s="137">
        <v>64.000341236818301</v>
      </c>
      <c r="AS10" s="131"/>
      <c r="AT10" s="132">
        <v>-0.76038127683333701</v>
      </c>
      <c r="AU10" s="126">
        <v>-3.4198849895604702</v>
      </c>
      <c r="AV10" s="126">
        <v>-4.5258731970533601</v>
      </c>
      <c r="AW10" s="126">
        <v>-6.6649786061659899</v>
      </c>
      <c r="AX10" s="126">
        <v>-4.0485828800780501</v>
      </c>
      <c r="AY10" s="133">
        <v>-4.0421300661252397</v>
      </c>
      <c r="AZ10" s="126"/>
      <c r="BA10" s="134">
        <v>-0.153889918966854</v>
      </c>
      <c r="BB10" s="135">
        <v>-0.33391827959456699</v>
      </c>
      <c r="BC10" s="136">
        <v>-0.24430756077362301</v>
      </c>
      <c r="BD10" s="126"/>
      <c r="BE10" s="137">
        <v>-2.7945659404042398</v>
      </c>
    </row>
    <row r="11" spans="1:57" x14ac:dyDescent="0.2">
      <c r="A11" s="21" t="s">
        <v>20</v>
      </c>
      <c r="B11" s="2" t="s">
        <v>71</v>
      </c>
      <c r="C11" s="3"/>
      <c r="D11" s="24" t="s">
        <v>16</v>
      </c>
      <c r="E11" s="27" t="s">
        <v>17</v>
      </c>
      <c r="F11" s="3"/>
      <c r="G11" s="132">
        <v>49.1722950602569</v>
      </c>
      <c r="H11" s="126">
        <v>63.218999690990103</v>
      </c>
      <c r="I11" s="126">
        <v>70.162892332141396</v>
      </c>
      <c r="J11" s="126">
        <v>69.562530349181102</v>
      </c>
      <c r="K11" s="126">
        <v>65.779366971261993</v>
      </c>
      <c r="L11" s="133">
        <v>63.579216880766303</v>
      </c>
      <c r="M11" s="126"/>
      <c r="N11" s="134">
        <v>73.729748819140895</v>
      </c>
      <c r="O11" s="135">
        <v>73.394252416898397</v>
      </c>
      <c r="P11" s="136">
        <v>73.562000618019596</v>
      </c>
      <c r="Q11" s="126"/>
      <c r="R11" s="137">
        <v>66.4314408056958</v>
      </c>
      <c r="S11" s="131"/>
      <c r="T11" s="132">
        <v>-2.4347410628826198</v>
      </c>
      <c r="U11" s="126">
        <v>-9.0716790386377606E-3</v>
      </c>
      <c r="V11" s="126">
        <v>3.7980410761096599</v>
      </c>
      <c r="W11" s="126">
        <v>2.5829810271426199</v>
      </c>
      <c r="X11" s="126">
        <v>-1.37078363695301</v>
      </c>
      <c r="Y11" s="133">
        <v>0.68787800407905597</v>
      </c>
      <c r="Z11" s="126"/>
      <c r="AA11" s="134">
        <v>-1.6230331904833799</v>
      </c>
      <c r="AB11" s="135">
        <v>-3.97947978288237</v>
      </c>
      <c r="AC11" s="136">
        <v>-2.8128522101173399</v>
      </c>
      <c r="AD11" s="126"/>
      <c r="AE11" s="137">
        <v>-0.44665589010579698</v>
      </c>
      <c r="AF11" s="30"/>
      <c r="AG11" s="132">
        <v>48.778707022434602</v>
      </c>
      <c r="AH11" s="126">
        <v>58.5266949527092</v>
      </c>
      <c r="AI11" s="126">
        <v>64.476708211791703</v>
      </c>
      <c r="AJ11" s="126">
        <v>64.9982321223371</v>
      </c>
      <c r="AK11" s="126">
        <v>63.726465128613</v>
      </c>
      <c r="AL11" s="133">
        <v>60.104064436840702</v>
      </c>
      <c r="AM11" s="126"/>
      <c r="AN11" s="134">
        <v>72.5735879077167</v>
      </c>
      <c r="AO11" s="135">
        <v>71.775833112348593</v>
      </c>
      <c r="AP11" s="136">
        <v>72.174710510032696</v>
      </c>
      <c r="AQ11" s="126"/>
      <c r="AR11" s="137">
        <v>63.553408480944697</v>
      </c>
      <c r="AS11" s="131"/>
      <c r="AT11" s="132">
        <v>-4.5590727274644403</v>
      </c>
      <c r="AU11" s="126">
        <v>-3.8981778133345002</v>
      </c>
      <c r="AV11" s="126">
        <v>-2.6546748310063402</v>
      </c>
      <c r="AW11" s="126">
        <v>-3.5873428502821501</v>
      </c>
      <c r="AX11" s="126">
        <v>-7.0352160736016502</v>
      </c>
      <c r="AY11" s="133">
        <v>-4.3569409535249299</v>
      </c>
      <c r="AZ11" s="126"/>
      <c r="BA11" s="134">
        <v>-5.6786573361983601</v>
      </c>
      <c r="BB11" s="135">
        <v>-6.3003711144946202</v>
      </c>
      <c r="BC11" s="136">
        <v>-5.9888943490237896</v>
      </c>
      <c r="BD11" s="126"/>
      <c r="BE11" s="137">
        <v>-4.8904038479106804</v>
      </c>
    </row>
    <row r="12" spans="1:57" x14ac:dyDescent="0.2">
      <c r="A12" s="21" t="s">
        <v>21</v>
      </c>
      <c r="B12" s="3" t="str">
        <f t="shared" si="0"/>
        <v>Virginia Area</v>
      </c>
      <c r="C12" s="3"/>
      <c r="D12" s="24" t="s">
        <v>16</v>
      </c>
      <c r="E12" s="27" t="s">
        <v>17</v>
      </c>
      <c r="F12" s="3"/>
      <c r="G12" s="132">
        <v>45.469833444677299</v>
      </c>
      <c r="H12" s="126">
        <v>59.2872445806169</v>
      </c>
      <c r="I12" s="126">
        <v>61.9272501094243</v>
      </c>
      <c r="J12" s="126">
        <v>62.7473565389665</v>
      </c>
      <c r="K12" s="126">
        <v>65.848096016954997</v>
      </c>
      <c r="L12" s="133">
        <v>59.055956138128003</v>
      </c>
      <c r="M12" s="126"/>
      <c r="N12" s="134">
        <v>76.004975926651099</v>
      </c>
      <c r="O12" s="135">
        <v>75.509686931281493</v>
      </c>
      <c r="P12" s="136">
        <v>75.757331428966296</v>
      </c>
      <c r="Q12" s="126"/>
      <c r="R12" s="137">
        <v>63.827777649796097</v>
      </c>
      <c r="S12" s="131"/>
      <c r="T12" s="132">
        <v>-4.5091622481926903</v>
      </c>
      <c r="U12" s="126">
        <v>3.8839505780882999</v>
      </c>
      <c r="V12" s="126">
        <v>1.49500550351895</v>
      </c>
      <c r="W12" s="126">
        <v>2.39368448509678</v>
      </c>
      <c r="X12" s="126">
        <v>5.8391621949328396</v>
      </c>
      <c r="Y12" s="133">
        <v>2.10283284238248</v>
      </c>
      <c r="Z12" s="126"/>
      <c r="AA12" s="134">
        <v>9.2535361858684393</v>
      </c>
      <c r="AB12" s="135">
        <v>9.8433099495483898</v>
      </c>
      <c r="AC12" s="136">
        <v>9.5466653337141008</v>
      </c>
      <c r="AD12" s="126"/>
      <c r="AE12" s="137">
        <v>4.5022709442281599</v>
      </c>
      <c r="AF12" s="30"/>
      <c r="AG12" s="132">
        <v>44.873528935747103</v>
      </c>
      <c r="AH12" s="126">
        <v>56.634315404621397</v>
      </c>
      <c r="AI12" s="126">
        <v>60.167580690736898</v>
      </c>
      <c r="AJ12" s="126">
        <v>60.653714628421803</v>
      </c>
      <c r="AK12" s="126">
        <v>63.159928262085501</v>
      </c>
      <c r="AL12" s="133">
        <v>57.103526262346499</v>
      </c>
      <c r="AM12" s="126"/>
      <c r="AN12" s="134">
        <v>70.238568932408299</v>
      </c>
      <c r="AO12" s="135">
        <v>67.826929398128101</v>
      </c>
      <c r="AP12" s="136">
        <v>69.0327491652682</v>
      </c>
      <c r="AQ12" s="126"/>
      <c r="AR12" s="137">
        <v>60.513013223366599</v>
      </c>
      <c r="AS12" s="131"/>
      <c r="AT12" s="132">
        <v>-0.95397099799940099</v>
      </c>
      <c r="AU12" s="126">
        <v>0.50088646093427203</v>
      </c>
      <c r="AV12" s="126">
        <v>-0.18404064043316001</v>
      </c>
      <c r="AW12" s="126">
        <v>-1.11772048060142</v>
      </c>
      <c r="AX12" s="126">
        <v>0.60430181016935003</v>
      </c>
      <c r="AY12" s="133">
        <v>-0.188262136605612</v>
      </c>
      <c r="AZ12" s="126"/>
      <c r="BA12" s="134">
        <v>-0.87702136639307604</v>
      </c>
      <c r="BB12" s="135">
        <v>-2.1299879984821501</v>
      </c>
      <c r="BC12" s="136">
        <v>-1.49462397209536</v>
      </c>
      <c r="BD12" s="126"/>
      <c r="BE12" s="137">
        <v>-0.62593414630654998</v>
      </c>
    </row>
    <row r="13" spans="1:57" x14ac:dyDescent="0.2">
      <c r="A13" s="34" t="s">
        <v>22</v>
      </c>
      <c r="B13" s="2" t="s">
        <v>87</v>
      </c>
      <c r="C13" s="3"/>
      <c r="D13" s="24" t="s">
        <v>16</v>
      </c>
      <c r="E13" s="27" t="s">
        <v>17</v>
      </c>
      <c r="F13" s="3"/>
      <c r="G13" s="132">
        <v>61.8969152536366</v>
      </c>
      <c r="H13" s="126">
        <v>82.699906093304193</v>
      </c>
      <c r="I13" s="126">
        <v>90.323180779248304</v>
      </c>
      <c r="J13" s="126">
        <v>88.893318450007897</v>
      </c>
      <c r="K13" s="126">
        <v>82.404011410549401</v>
      </c>
      <c r="L13" s="133">
        <v>81.243466397349295</v>
      </c>
      <c r="M13" s="126"/>
      <c r="N13" s="134">
        <v>76.970711741880606</v>
      </c>
      <c r="O13" s="135">
        <v>77.581105264090397</v>
      </c>
      <c r="P13" s="136">
        <v>77.275908502985502</v>
      </c>
      <c r="Q13" s="126"/>
      <c r="R13" s="137">
        <v>80.1098784275311</v>
      </c>
      <c r="S13" s="131"/>
      <c r="T13" s="132">
        <v>5.6575399416844299</v>
      </c>
      <c r="U13" s="126">
        <v>10.218679324195699</v>
      </c>
      <c r="V13" s="126">
        <v>6.8181231901480599</v>
      </c>
      <c r="W13" s="126">
        <v>6.7130252475302603</v>
      </c>
      <c r="X13" s="126">
        <v>8.1377756382031095</v>
      </c>
      <c r="Y13" s="133">
        <v>7.55667895791112</v>
      </c>
      <c r="Z13" s="126"/>
      <c r="AA13" s="134">
        <v>-0.38134029539323</v>
      </c>
      <c r="AB13" s="135">
        <v>-2.2070231000655798</v>
      </c>
      <c r="AC13" s="136">
        <v>-1.30622852211708</v>
      </c>
      <c r="AD13" s="126"/>
      <c r="AE13" s="137">
        <v>4.9589321587013604</v>
      </c>
      <c r="AF13" s="30"/>
      <c r="AG13" s="132">
        <v>58.991803895695597</v>
      </c>
      <c r="AH13" s="126">
        <v>74.682624918344899</v>
      </c>
      <c r="AI13" s="126">
        <v>82.406359680687302</v>
      </c>
      <c r="AJ13" s="126">
        <v>82.026594625715504</v>
      </c>
      <c r="AK13" s="126">
        <v>75.501721675394904</v>
      </c>
      <c r="AL13" s="133">
        <v>74.7212427670148</v>
      </c>
      <c r="AM13" s="126"/>
      <c r="AN13" s="134">
        <v>75.803983657923496</v>
      </c>
      <c r="AO13" s="135">
        <v>76.380606516901196</v>
      </c>
      <c r="AP13" s="136">
        <v>76.092295087412296</v>
      </c>
      <c r="AQ13" s="126"/>
      <c r="AR13" s="137">
        <v>75.112961716385399</v>
      </c>
      <c r="AS13" s="131"/>
      <c r="AT13" s="132">
        <v>-0.56300847226612905</v>
      </c>
      <c r="AU13" s="126">
        <v>1.12159963660864</v>
      </c>
      <c r="AV13" s="126">
        <v>1.87284398860405</v>
      </c>
      <c r="AW13" s="126">
        <v>3.6472027366034698</v>
      </c>
      <c r="AX13" s="126">
        <v>2.81330849385875</v>
      </c>
      <c r="AY13" s="133">
        <v>1.8979364125393801</v>
      </c>
      <c r="AZ13" s="126"/>
      <c r="BA13" s="134">
        <v>-0.70885256966421895</v>
      </c>
      <c r="BB13" s="135">
        <v>-0.42718028745282899</v>
      </c>
      <c r="BC13" s="136">
        <v>-0.56796879197335304</v>
      </c>
      <c r="BD13" s="126"/>
      <c r="BE13" s="137">
        <v>1.17062231470962</v>
      </c>
    </row>
    <row r="14" spans="1:57" x14ac:dyDescent="0.2">
      <c r="A14" s="21" t="s">
        <v>23</v>
      </c>
      <c r="B14" s="3" t="str">
        <f t="shared" si="0"/>
        <v>Arlington, VA</v>
      </c>
      <c r="C14" s="3"/>
      <c r="D14" s="24" t="s">
        <v>16</v>
      </c>
      <c r="E14" s="27" t="s">
        <v>17</v>
      </c>
      <c r="F14" s="3"/>
      <c r="G14" s="132">
        <v>69.531572430870796</v>
      </c>
      <c r="H14" s="126">
        <v>95.006190672719697</v>
      </c>
      <c r="I14" s="126">
        <v>97.761040033016897</v>
      </c>
      <c r="J14" s="126">
        <v>97.503095336359806</v>
      </c>
      <c r="K14" s="126">
        <v>90.218737102765104</v>
      </c>
      <c r="L14" s="133">
        <v>90.004127115146503</v>
      </c>
      <c r="M14" s="126"/>
      <c r="N14" s="134">
        <v>84.843169624432505</v>
      </c>
      <c r="O14" s="135">
        <v>81.923235658274805</v>
      </c>
      <c r="P14" s="136">
        <v>83.383202641353606</v>
      </c>
      <c r="Q14" s="126"/>
      <c r="R14" s="137">
        <v>88.112434408348506</v>
      </c>
      <c r="S14" s="131"/>
      <c r="T14" s="132">
        <v>1.24131282571574</v>
      </c>
      <c r="U14" s="126">
        <v>6.9606120156447702</v>
      </c>
      <c r="V14" s="126">
        <v>1.7294327663159299</v>
      </c>
      <c r="W14" s="126">
        <v>6.6250980486770397</v>
      </c>
      <c r="X14" s="126">
        <v>3.2990148323046702</v>
      </c>
      <c r="Y14" s="133">
        <v>4.0789526643001697</v>
      </c>
      <c r="Z14" s="126"/>
      <c r="AA14" s="134">
        <v>2.3823553749378701</v>
      </c>
      <c r="AB14" s="135">
        <v>1.0098172195805299</v>
      </c>
      <c r="AC14" s="136">
        <v>1.7034720365935201</v>
      </c>
      <c r="AD14" s="126"/>
      <c r="AE14" s="137">
        <v>3.4257951774323399</v>
      </c>
      <c r="AF14" s="30"/>
      <c r="AG14" s="132">
        <v>64.679632686751901</v>
      </c>
      <c r="AH14" s="126">
        <v>83.646306231943797</v>
      </c>
      <c r="AI14" s="126">
        <v>90.636607511349496</v>
      </c>
      <c r="AJ14" s="126">
        <v>91.686442426743696</v>
      </c>
      <c r="AK14" s="126">
        <v>83.558605035080404</v>
      </c>
      <c r="AL14" s="133">
        <v>82.841518778373896</v>
      </c>
      <c r="AM14" s="126"/>
      <c r="AN14" s="134">
        <v>81.389290136194703</v>
      </c>
      <c r="AO14" s="135">
        <v>79.431489888567796</v>
      </c>
      <c r="AP14" s="136">
        <v>80.410390012381299</v>
      </c>
      <c r="AQ14" s="126"/>
      <c r="AR14" s="137">
        <v>82.146910559518801</v>
      </c>
      <c r="AS14" s="131"/>
      <c r="AT14" s="132">
        <v>-3.9175776890040601</v>
      </c>
      <c r="AU14" s="126">
        <v>-2.2718664792721999</v>
      </c>
      <c r="AV14" s="126">
        <v>0.15608698654091599</v>
      </c>
      <c r="AW14" s="126">
        <v>3.8353983480083502</v>
      </c>
      <c r="AX14" s="126">
        <v>2.5271939966355101</v>
      </c>
      <c r="AY14" s="133">
        <v>0.24342575877960401</v>
      </c>
      <c r="AZ14" s="126"/>
      <c r="BA14" s="134">
        <v>0.52415033072813799</v>
      </c>
      <c r="BB14" s="135">
        <v>-2.3420494804005698</v>
      </c>
      <c r="BC14" s="136">
        <v>-0.91223002225786998</v>
      </c>
      <c r="BD14" s="126"/>
      <c r="BE14" s="137">
        <v>-8.2488185019313001E-2</v>
      </c>
    </row>
    <row r="15" spans="1:57" x14ac:dyDescent="0.2">
      <c r="A15" s="21" t="s">
        <v>24</v>
      </c>
      <c r="B15" s="3" t="str">
        <f t="shared" si="0"/>
        <v>Suburban Virginia Area</v>
      </c>
      <c r="C15" s="3"/>
      <c r="D15" s="24" t="s">
        <v>16</v>
      </c>
      <c r="E15" s="27" t="s">
        <v>17</v>
      </c>
      <c r="F15" s="3"/>
      <c r="G15" s="132">
        <v>52.984607683644001</v>
      </c>
      <c r="H15" s="126">
        <v>69.553247403328697</v>
      </c>
      <c r="I15" s="126">
        <v>76.486046802652893</v>
      </c>
      <c r="J15" s="126">
        <v>79.351770742084796</v>
      </c>
      <c r="K15" s="126">
        <v>71.305218370667006</v>
      </c>
      <c r="L15" s="133">
        <v>69.936178200475496</v>
      </c>
      <c r="M15" s="126"/>
      <c r="N15" s="134">
        <v>72.306344637717402</v>
      </c>
      <c r="O15" s="135">
        <v>77.712426479789698</v>
      </c>
      <c r="P15" s="136">
        <v>75.009385558753493</v>
      </c>
      <c r="Q15" s="126"/>
      <c r="R15" s="137">
        <v>71.385666017126397</v>
      </c>
      <c r="S15" s="131"/>
      <c r="T15" s="132">
        <v>1.51088018768195</v>
      </c>
      <c r="U15" s="126">
        <v>2.7645317035678598</v>
      </c>
      <c r="V15" s="126">
        <v>6.38366467360526</v>
      </c>
      <c r="W15" s="126">
        <v>8.5112393518736997</v>
      </c>
      <c r="X15" s="126">
        <v>-0.61172853430385099</v>
      </c>
      <c r="Y15" s="133">
        <v>3.8718773544259699</v>
      </c>
      <c r="Z15" s="126"/>
      <c r="AA15" s="134">
        <v>-5.9707192050284004</v>
      </c>
      <c r="AB15" s="135">
        <v>-4.4006096490031599</v>
      </c>
      <c r="AC15" s="136">
        <v>-5.1638678491637204</v>
      </c>
      <c r="AD15" s="126"/>
      <c r="AE15" s="137">
        <v>0.983350131607444</v>
      </c>
      <c r="AF15" s="30"/>
      <c r="AG15" s="132">
        <v>48.839319234138401</v>
      </c>
      <c r="AH15" s="126">
        <v>63.490176448504499</v>
      </c>
      <c r="AI15" s="126">
        <v>69.327993993242302</v>
      </c>
      <c r="AJ15" s="126">
        <v>70.723313727943903</v>
      </c>
      <c r="AK15" s="126">
        <v>63.518333124765299</v>
      </c>
      <c r="AL15" s="133">
        <v>63.179827305718902</v>
      </c>
      <c r="AM15" s="126"/>
      <c r="AN15" s="134">
        <v>67.929545738956307</v>
      </c>
      <c r="AO15" s="135">
        <v>69.975597547240596</v>
      </c>
      <c r="AP15" s="136">
        <v>68.952571643098395</v>
      </c>
      <c r="AQ15" s="126"/>
      <c r="AR15" s="137">
        <v>64.829182830684502</v>
      </c>
      <c r="AS15" s="131"/>
      <c r="AT15" s="132">
        <v>-2.9462865699880099</v>
      </c>
      <c r="AU15" s="126">
        <v>-1.62157769349216</v>
      </c>
      <c r="AV15" s="126">
        <v>-0.80484608224986398</v>
      </c>
      <c r="AW15" s="126">
        <v>1.96888706439419</v>
      </c>
      <c r="AX15" s="126">
        <v>-5.0174290345945103</v>
      </c>
      <c r="AY15" s="133">
        <v>-1.58309150246065</v>
      </c>
      <c r="AZ15" s="126"/>
      <c r="BA15" s="134">
        <v>-7.2102664575690296</v>
      </c>
      <c r="BB15" s="135">
        <v>-3.8682086533853299</v>
      </c>
      <c r="BC15" s="136">
        <v>-5.5400263137921799</v>
      </c>
      <c r="BD15" s="126"/>
      <c r="BE15" s="137">
        <v>-2.8592009085322001</v>
      </c>
    </row>
    <row r="16" spans="1:57" x14ac:dyDescent="0.2">
      <c r="A16" s="21" t="s">
        <v>25</v>
      </c>
      <c r="B16" s="3" t="str">
        <f t="shared" si="0"/>
        <v>Alexandria, VA</v>
      </c>
      <c r="C16" s="3"/>
      <c r="D16" s="24" t="s">
        <v>16</v>
      </c>
      <c r="E16" s="27" t="s">
        <v>17</v>
      </c>
      <c r="F16" s="3"/>
      <c r="G16" s="132">
        <v>56.931216931216902</v>
      </c>
      <c r="H16" s="126">
        <v>83.398001175778901</v>
      </c>
      <c r="I16" s="126">
        <v>92.404467960023496</v>
      </c>
      <c r="J16" s="126">
        <v>92.827748383303899</v>
      </c>
      <c r="K16" s="126">
        <v>81.975308641975303</v>
      </c>
      <c r="L16" s="133">
        <v>81.507348618459702</v>
      </c>
      <c r="M16" s="126"/>
      <c r="N16" s="134">
        <v>72.545561434450306</v>
      </c>
      <c r="O16" s="135">
        <v>70.946502057613102</v>
      </c>
      <c r="P16" s="136">
        <v>71.746031746031704</v>
      </c>
      <c r="Q16" s="126"/>
      <c r="R16" s="137">
        <v>78.718400940623098</v>
      </c>
      <c r="S16" s="131"/>
      <c r="T16" s="132">
        <v>6.1337688747978403</v>
      </c>
      <c r="U16" s="126">
        <v>16.549078291997599</v>
      </c>
      <c r="V16" s="126">
        <v>8.5497672100180893</v>
      </c>
      <c r="W16" s="126">
        <v>12.954176548791001</v>
      </c>
      <c r="X16" s="126">
        <v>5.9989525327055899</v>
      </c>
      <c r="Y16" s="133">
        <v>10.190781082121999</v>
      </c>
      <c r="Z16" s="126"/>
      <c r="AA16" s="134">
        <v>-5.0412726959683596</v>
      </c>
      <c r="AB16" s="135">
        <v>-7.55520743973244</v>
      </c>
      <c r="AC16" s="136">
        <v>-6.3010946493156901</v>
      </c>
      <c r="AD16" s="126"/>
      <c r="AE16" s="137">
        <v>5.3615520282186901</v>
      </c>
      <c r="AF16" s="30"/>
      <c r="AG16" s="132">
        <v>60.357898448519002</v>
      </c>
      <c r="AH16" s="126">
        <v>76.935284782225295</v>
      </c>
      <c r="AI16" s="126">
        <v>83.251043319814201</v>
      </c>
      <c r="AJ16" s="126">
        <v>83.400928701581094</v>
      </c>
      <c r="AK16" s="126">
        <v>76.294598248398202</v>
      </c>
      <c r="AL16" s="133">
        <v>76.047397376216594</v>
      </c>
      <c r="AM16" s="126"/>
      <c r="AN16" s="134">
        <v>74.340210427320201</v>
      </c>
      <c r="AO16" s="135">
        <v>73.884676423911102</v>
      </c>
      <c r="AP16" s="136">
        <v>74.112443425615695</v>
      </c>
      <c r="AQ16" s="126"/>
      <c r="AR16" s="137">
        <v>75.494567316573395</v>
      </c>
      <c r="AS16" s="131"/>
      <c r="AT16" s="132">
        <v>-3.5543903265690502</v>
      </c>
      <c r="AU16" s="126">
        <v>1.1285852289110501</v>
      </c>
      <c r="AV16" s="126">
        <v>9.3739945210208106E-2</v>
      </c>
      <c r="AW16" s="126">
        <v>2.65097808916456</v>
      </c>
      <c r="AX16" s="126">
        <v>2.1388130708780202</v>
      </c>
      <c r="AY16" s="133">
        <v>0.65120863994813905</v>
      </c>
      <c r="AZ16" s="126"/>
      <c r="BA16" s="134">
        <v>-2.3180052120819199</v>
      </c>
      <c r="BB16" s="135">
        <v>-3.3968706737886598</v>
      </c>
      <c r="BC16" s="136">
        <v>-2.8593986807858101</v>
      </c>
      <c r="BD16" s="126"/>
      <c r="BE16" s="137">
        <v>-0.359306373471389</v>
      </c>
    </row>
    <row r="17" spans="1:57" x14ac:dyDescent="0.2">
      <c r="A17" s="21" t="s">
        <v>26</v>
      </c>
      <c r="B17" s="3" t="str">
        <f t="shared" si="0"/>
        <v>Fairfax/Tysons Corner, VA</v>
      </c>
      <c r="C17" s="3"/>
      <c r="D17" s="24" t="s">
        <v>16</v>
      </c>
      <c r="E17" s="27" t="s">
        <v>17</v>
      </c>
      <c r="F17" s="3"/>
      <c r="G17" s="132">
        <v>59.514731369150702</v>
      </c>
      <c r="H17" s="126">
        <v>80.924321201617502</v>
      </c>
      <c r="I17" s="126">
        <v>93.3333333333333</v>
      </c>
      <c r="J17" s="126">
        <v>93.471981513575898</v>
      </c>
      <c r="K17" s="126">
        <v>79.688041594454006</v>
      </c>
      <c r="L17" s="133">
        <v>81.386481802426303</v>
      </c>
      <c r="M17" s="126"/>
      <c r="N17" s="134">
        <v>73.240901213171497</v>
      </c>
      <c r="O17" s="135">
        <v>74.396302715193499</v>
      </c>
      <c r="P17" s="136">
        <v>73.818601964182506</v>
      </c>
      <c r="Q17" s="126"/>
      <c r="R17" s="137">
        <v>79.224230420070896</v>
      </c>
      <c r="S17" s="131"/>
      <c r="T17" s="132">
        <v>12.6394052044609</v>
      </c>
      <c r="U17" s="126">
        <v>18.691747161498</v>
      </c>
      <c r="V17" s="126">
        <v>12.742498255408201</v>
      </c>
      <c r="W17" s="126">
        <v>13.623595505617899</v>
      </c>
      <c r="X17" s="126">
        <v>8.0357142857142794</v>
      </c>
      <c r="Y17" s="133">
        <v>13.091224352181801</v>
      </c>
      <c r="Z17" s="126"/>
      <c r="AA17" s="134">
        <v>-7.0664125494795398</v>
      </c>
      <c r="AB17" s="135">
        <v>-9.7294266087200292</v>
      </c>
      <c r="AC17" s="136">
        <v>-8.4276909846638901</v>
      </c>
      <c r="AD17" s="126"/>
      <c r="AE17" s="137">
        <v>6.4328004080093999</v>
      </c>
      <c r="AF17" s="30"/>
      <c r="AG17" s="132">
        <v>54.595609474292303</v>
      </c>
      <c r="AH17" s="126">
        <v>72.365684575389906</v>
      </c>
      <c r="AI17" s="126">
        <v>83.1022530329289</v>
      </c>
      <c r="AJ17" s="126">
        <v>83.3333333333333</v>
      </c>
      <c r="AK17" s="126">
        <v>74.000577700750995</v>
      </c>
      <c r="AL17" s="133">
        <v>73.479491623339101</v>
      </c>
      <c r="AM17" s="126"/>
      <c r="AN17" s="134">
        <v>73.382437897169197</v>
      </c>
      <c r="AO17" s="135">
        <v>73.235124205661407</v>
      </c>
      <c r="AP17" s="136">
        <v>73.308781051415295</v>
      </c>
      <c r="AQ17" s="126"/>
      <c r="AR17" s="137">
        <v>73.430717174218003</v>
      </c>
      <c r="AS17" s="131"/>
      <c r="AT17" s="132">
        <v>6.1078987256498003</v>
      </c>
      <c r="AU17" s="126">
        <v>8.3372972972972903</v>
      </c>
      <c r="AV17" s="126">
        <v>8.4718923198733105</v>
      </c>
      <c r="AW17" s="126">
        <v>10.5363984674329</v>
      </c>
      <c r="AX17" s="126">
        <v>11.4741971978069</v>
      </c>
      <c r="AY17" s="133">
        <v>9.1382579820323802</v>
      </c>
      <c r="AZ17" s="126"/>
      <c r="BA17" s="134">
        <v>1.7176489429852599</v>
      </c>
      <c r="BB17" s="135">
        <v>0.12637232446094299</v>
      </c>
      <c r="BC17" s="136">
        <v>0.91653743687621703</v>
      </c>
      <c r="BD17" s="126"/>
      <c r="BE17" s="137">
        <v>6.6596340228121296</v>
      </c>
    </row>
    <row r="18" spans="1:57" x14ac:dyDescent="0.2">
      <c r="A18" s="21" t="s">
        <v>27</v>
      </c>
      <c r="B18" s="3" t="str">
        <f t="shared" si="0"/>
        <v>I-95 Fredericksburg, VA</v>
      </c>
      <c r="C18" s="3"/>
      <c r="D18" s="24" t="s">
        <v>16</v>
      </c>
      <c r="E18" s="27" t="s">
        <v>17</v>
      </c>
      <c r="F18" s="3"/>
      <c r="G18" s="132">
        <v>54.489869320225303</v>
      </c>
      <c r="H18" s="126">
        <v>64.488670423210607</v>
      </c>
      <c r="I18" s="126">
        <v>71.0346481237261</v>
      </c>
      <c r="J18" s="126">
        <v>71.945809854933401</v>
      </c>
      <c r="K18" s="126">
        <v>68.193262198777106</v>
      </c>
      <c r="L18" s="133">
        <v>66.030451984174505</v>
      </c>
      <c r="M18" s="126"/>
      <c r="N18" s="134">
        <v>81.057427167006296</v>
      </c>
      <c r="O18" s="135">
        <v>81.453063181872594</v>
      </c>
      <c r="P18" s="136">
        <v>81.255245174439494</v>
      </c>
      <c r="Q18" s="126"/>
      <c r="R18" s="137">
        <v>70.380392895678796</v>
      </c>
      <c r="S18" s="131"/>
      <c r="T18" s="132">
        <v>-2.76554924715784</v>
      </c>
      <c r="U18" s="126">
        <v>1.25223392921226</v>
      </c>
      <c r="V18" s="126">
        <v>2.1899838559260898</v>
      </c>
      <c r="W18" s="126">
        <v>-3.0380229692184102</v>
      </c>
      <c r="X18" s="126">
        <v>-5.8325880382449897</v>
      </c>
      <c r="Y18" s="133">
        <v>-1.69949763500661</v>
      </c>
      <c r="Z18" s="126"/>
      <c r="AA18" s="134">
        <v>-0.105449552186144</v>
      </c>
      <c r="AB18" s="135">
        <v>-0.61576255766032195</v>
      </c>
      <c r="AC18" s="136">
        <v>-0.36188063674389898</v>
      </c>
      <c r="AD18" s="126"/>
      <c r="AE18" s="137">
        <v>-1.2622563827406501</v>
      </c>
      <c r="AF18" s="30"/>
      <c r="AG18" s="132">
        <v>52.9492866562762</v>
      </c>
      <c r="AH18" s="126">
        <v>62.009950845222299</v>
      </c>
      <c r="AI18" s="126">
        <v>67.953482795827796</v>
      </c>
      <c r="AJ18" s="126">
        <v>70.246373336530297</v>
      </c>
      <c r="AK18" s="126">
        <v>67.461935019781805</v>
      </c>
      <c r="AL18" s="133">
        <v>64.124205730727695</v>
      </c>
      <c r="AM18" s="126"/>
      <c r="AN18" s="134">
        <v>73.789114015106094</v>
      </c>
      <c r="AO18" s="135">
        <v>74.166766574751193</v>
      </c>
      <c r="AP18" s="136">
        <v>73.977940294928601</v>
      </c>
      <c r="AQ18" s="126"/>
      <c r="AR18" s="137">
        <v>66.939558463356505</v>
      </c>
      <c r="AS18" s="131"/>
      <c r="AT18" s="132">
        <v>-5.2451117396717599</v>
      </c>
      <c r="AU18" s="126">
        <v>-4.9092800311097697</v>
      </c>
      <c r="AV18" s="126">
        <v>-3.8512996745692099</v>
      </c>
      <c r="AW18" s="126">
        <v>-4.9654096186779704</v>
      </c>
      <c r="AX18" s="126">
        <v>-7.1980625870978496</v>
      </c>
      <c r="AY18" s="133">
        <v>-5.2477299228758598</v>
      </c>
      <c r="AZ18" s="126"/>
      <c r="BA18" s="134">
        <v>-8.67080648974299</v>
      </c>
      <c r="BB18" s="135">
        <v>-5.8716699952692704</v>
      </c>
      <c r="BC18" s="136">
        <v>-7.2887904468571802</v>
      </c>
      <c r="BD18" s="126"/>
      <c r="BE18" s="137">
        <v>-5.9018478903280496</v>
      </c>
    </row>
    <row r="19" spans="1:57" x14ac:dyDescent="0.2">
      <c r="A19" s="21" t="s">
        <v>28</v>
      </c>
      <c r="B19" s="3" t="str">
        <f t="shared" si="0"/>
        <v>Dulles Airport Area, VA</v>
      </c>
      <c r="C19" s="3"/>
      <c r="D19" s="24" t="s">
        <v>16</v>
      </c>
      <c r="E19" s="27" t="s">
        <v>17</v>
      </c>
      <c r="F19" s="3"/>
      <c r="G19" s="132">
        <v>66.107000569151893</v>
      </c>
      <c r="H19" s="126">
        <v>91.481692278504994</v>
      </c>
      <c r="I19" s="126">
        <v>96.746347941566995</v>
      </c>
      <c r="J19" s="126">
        <v>96.328969834945894</v>
      </c>
      <c r="K19" s="126">
        <v>84.964902295579506</v>
      </c>
      <c r="L19" s="133">
        <v>87.125782583949899</v>
      </c>
      <c r="M19" s="126"/>
      <c r="N19" s="134">
        <v>79.757161828874899</v>
      </c>
      <c r="O19" s="135">
        <v>80.952380952380906</v>
      </c>
      <c r="P19" s="136">
        <v>80.354771390627903</v>
      </c>
      <c r="Q19" s="126"/>
      <c r="R19" s="137">
        <v>85.191207957286494</v>
      </c>
      <c r="S19" s="131"/>
      <c r="T19" s="132">
        <v>19.1893278604412</v>
      </c>
      <c r="U19" s="126">
        <v>27.752020135117199</v>
      </c>
      <c r="V19" s="126">
        <v>14.944212780344801</v>
      </c>
      <c r="W19" s="126">
        <v>12.7832074633496</v>
      </c>
      <c r="X19" s="126">
        <v>1.5763211612610499</v>
      </c>
      <c r="Y19" s="133">
        <v>14.5494001147389</v>
      </c>
      <c r="Z19" s="126"/>
      <c r="AA19" s="134">
        <v>-6.0873450240142901</v>
      </c>
      <c r="AB19" s="135">
        <v>-8.90264730999146</v>
      </c>
      <c r="AC19" s="136">
        <v>-7.5268817204301</v>
      </c>
      <c r="AD19" s="126"/>
      <c r="AE19" s="137">
        <v>7.6251455180442296</v>
      </c>
      <c r="AF19" s="30"/>
      <c r="AG19" s="132">
        <v>57.548377916903803</v>
      </c>
      <c r="AH19" s="126">
        <v>75.538322898880594</v>
      </c>
      <c r="AI19" s="126">
        <v>84.787042306962604</v>
      </c>
      <c r="AJ19" s="126">
        <v>86.769588313412996</v>
      </c>
      <c r="AK19" s="126">
        <v>75.557294630999806</v>
      </c>
      <c r="AL19" s="133">
        <v>76.040125213431907</v>
      </c>
      <c r="AM19" s="126"/>
      <c r="AN19" s="134">
        <v>75.488522102067904</v>
      </c>
      <c r="AO19" s="135">
        <v>75.099601593625394</v>
      </c>
      <c r="AP19" s="136">
        <v>75.294061847846706</v>
      </c>
      <c r="AQ19" s="126"/>
      <c r="AR19" s="137">
        <v>75.826964251836102</v>
      </c>
      <c r="AS19" s="131"/>
      <c r="AT19" s="132">
        <v>8.83526931874243</v>
      </c>
      <c r="AU19" s="126">
        <v>8.8805332421808192</v>
      </c>
      <c r="AV19" s="126">
        <v>7.2343361026963704</v>
      </c>
      <c r="AW19" s="126">
        <v>9.6431032932785907</v>
      </c>
      <c r="AX19" s="126">
        <v>4.1890124264224902</v>
      </c>
      <c r="AY19" s="133">
        <v>7.7121012603799901</v>
      </c>
      <c r="AZ19" s="126"/>
      <c r="BA19" s="134">
        <v>4.8795756317748999</v>
      </c>
      <c r="BB19" s="135">
        <v>1.48373658067617</v>
      </c>
      <c r="BC19" s="136">
        <v>3.1580999415166602</v>
      </c>
      <c r="BD19" s="126"/>
      <c r="BE19" s="137">
        <v>6.3797528517110198</v>
      </c>
    </row>
    <row r="20" spans="1:57" x14ac:dyDescent="0.2">
      <c r="A20" s="21" t="s">
        <v>29</v>
      </c>
      <c r="B20" s="3" t="str">
        <f t="shared" si="0"/>
        <v>Williamsburg, VA</v>
      </c>
      <c r="C20" s="3"/>
      <c r="D20" s="24" t="s">
        <v>16</v>
      </c>
      <c r="E20" s="27" t="s">
        <v>17</v>
      </c>
      <c r="F20" s="3"/>
      <c r="G20" s="132">
        <v>42.068062827225098</v>
      </c>
      <c r="H20" s="126">
        <v>43.821989528795797</v>
      </c>
      <c r="I20" s="126">
        <v>48.704188481675303</v>
      </c>
      <c r="J20" s="126">
        <v>53.7565445026178</v>
      </c>
      <c r="K20" s="126">
        <v>59.293193717277397</v>
      </c>
      <c r="L20" s="133">
        <v>49.5287958115183</v>
      </c>
      <c r="M20" s="126"/>
      <c r="N20" s="134">
        <v>74.568062827225106</v>
      </c>
      <c r="O20" s="135">
        <v>76.335078534031396</v>
      </c>
      <c r="P20" s="136">
        <v>75.451570680628194</v>
      </c>
      <c r="Q20" s="126"/>
      <c r="R20" s="137">
        <v>56.935302916978301</v>
      </c>
      <c r="S20" s="131"/>
      <c r="T20" s="132">
        <v>8.9451341919416301</v>
      </c>
      <c r="U20" s="126">
        <v>-4.2982293741715196</v>
      </c>
      <c r="V20" s="126">
        <v>0.72229710113421597</v>
      </c>
      <c r="W20" s="126">
        <v>7.4574115899040399</v>
      </c>
      <c r="X20" s="126">
        <v>-5.5225066052874698</v>
      </c>
      <c r="Y20" s="133">
        <v>0.85521831212319699</v>
      </c>
      <c r="Z20" s="126"/>
      <c r="AA20" s="134">
        <v>0.74649020409135602</v>
      </c>
      <c r="AB20" s="135">
        <v>4.02591461301368</v>
      </c>
      <c r="AC20" s="136">
        <v>2.3791415158538101</v>
      </c>
      <c r="AD20" s="126"/>
      <c r="AE20" s="137">
        <v>1.4268590615957699</v>
      </c>
      <c r="AF20" s="30"/>
      <c r="AG20" s="132">
        <v>43.511125654450197</v>
      </c>
      <c r="AH20" s="126">
        <v>49.515706806282701</v>
      </c>
      <c r="AI20" s="126">
        <v>51.1092931937172</v>
      </c>
      <c r="AJ20" s="126">
        <v>52.663612565445</v>
      </c>
      <c r="AK20" s="126">
        <v>59.5353403141361</v>
      </c>
      <c r="AL20" s="133">
        <v>51.267015706806198</v>
      </c>
      <c r="AM20" s="126"/>
      <c r="AN20" s="134">
        <v>72.457460732984202</v>
      </c>
      <c r="AO20" s="135">
        <v>68.007198952879506</v>
      </c>
      <c r="AP20" s="136">
        <v>70.232329842931904</v>
      </c>
      <c r="AQ20" s="126"/>
      <c r="AR20" s="137">
        <v>56.685676888556401</v>
      </c>
      <c r="AS20" s="131"/>
      <c r="AT20" s="132">
        <v>-13.9419996022914</v>
      </c>
      <c r="AU20" s="126">
        <v>-14.3296152970635</v>
      </c>
      <c r="AV20" s="126">
        <v>-12.3386484213513</v>
      </c>
      <c r="AW20" s="126">
        <v>-13.534009143931099</v>
      </c>
      <c r="AX20" s="126">
        <v>-12.8613466252477</v>
      </c>
      <c r="AY20" s="133">
        <v>-13.3682763116208</v>
      </c>
      <c r="AZ20" s="126"/>
      <c r="BA20" s="134">
        <v>-3.1768407358797401</v>
      </c>
      <c r="BB20" s="135">
        <v>-5.0862196662333199</v>
      </c>
      <c r="BC20" s="136">
        <v>-4.1107838819613898</v>
      </c>
      <c r="BD20" s="126"/>
      <c r="BE20" s="137">
        <v>-10.3027984405489</v>
      </c>
    </row>
    <row r="21" spans="1:57" x14ac:dyDescent="0.2">
      <c r="A21" s="21" t="s">
        <v>30</v>
      </c>
      <c r="B21" s="3" t="str">
        <f t="shared" si="0"/>
        <v>Virginia Beach, VA</v>
      </c>
      <c r="C21" s="3"/>
      <c r="D21" s="24" t="s">
        <v>16</v>
      </c>
      <c r="E21" s="27" t="s">
        <v>17</v>
      </c>
      <c r="F21" s="3"/>
      <c r="G21" s="132">
        <v>54.937106918238896</v>
      </c>
      <c r="H21" s="126">
        <v>59.2374213836477</v>
      </c>
      <c r="I21" s="126">
        <v>63.081761006289298</v>
      </c>
      <c r="J21" s="126">
        <v>66.022012578616298</v>
      </c>
      <c r="K21" s="126">
        <v>71.25</v>
      </c>
      <c r="L21" s="133">
        <v>62.905660377358402</v>
      </c>
      <c r="M21" s="126"/>
      <c r="N21" s="134">
        <v>81.800314465408803</v>
      </c>
      <c r="O21" s="135">
        <v>85.8333333333333</v>
      </c>
      <c r="P21" s="136">
        <v>83.816823899371002</v>
      </c>
      <c r="Q21" s="126"/>
      <c r="R21" s="137">
        <v>68.880278526504895</v>
      </c>
      <c r="S21" s="131"/>
      <c r="T21" s="132">
        <v>27.230217824255501</v>
      </c>
      <c r="U21" s="126">
        <v>19.384875164932001</v>
      </c>
      <c r="V21" s="126">
        <v>9.3834087998358093</v>
      </c>
      <c r="W21" s="126">
        <v>7.4959568733153601</v>
      </c>
      <c r="X21" s="126">
        <v>3.1760952052431799</v>
      </c>
      <c r="Y21" s="133">
        <v>11.9543675869725</v>
      </c>
      <c r="Z21" s="126"/>
      <c r="AA21" s="134">
        <v>-1.2373540046631599</v>
      </c>
      <c r="AB21" s="135">
        <v>-0.69039963252181902</v>
      </c>
      <c r="AC21" s="136">
        <v>-0.95805214968293795</v>
      </c>
      <c r="AD21" s="126"/>
      <c r="AE21" s="137">
        <v>7.09985527425345</v>
      </c>
      <c r="AF21" s="30"/>
      <c r="AG21" s="132">
        <v>49.557783018867902</v>
      </c>
      <c r="AH21" s="126">
        <v>54.858490566037702</v>
      </c>
      <c r="AI21" s="126">
        <v>58.608490566037702</v>
      </c>
      <c r="AJ21" s="126">
        <v>58.547562893081697</v>
      </c>
      <c r="AK21" s="126">
        <v>64.215801886792406</v>
      </c>
      <c r="AL21" s="133">
        <v>57.1576257861635</v>
      </c>
      <c r="AM21" s="126"/>
      <c r="AN21" s="134">
        <v>76.340408805031402</v>
      </c>
      <c r="AO21" s="135">
        <v>79.695361635220095</v>
      </c>
      <c r="AP21" s="136">
        <v>78.017885220125706</v>
      </c>
      <c r="AQ21" s="126"/>
      <c r="AR21" s="137">
        <v>63.117699910152702</v>
      </c>
      <c r="AS21" s="131"/>
      <c r="AT21" s="132">
        <v>9.0660933752070996</v>
      </c>
      <c r="AU21" s="126">
        <v>4.6482626762616199</v>
      </c>
      <c r="AV21" s="126">
        <v>-1.57149884135494</v>
      </c>
      <c r="AW21" s="126">
        <v>-6.0194363731355498</v>
      </c>
      <c r="AX21" s="126">
        <v>-5.76113492011677E-2</v>
      </c>
      <c r="AY21" s="133">
        <v>0.64569039825836505</v>
      </c>
      <c r="AZ21" s="126"/>
      <c r="BA21" s="134">
        <v>1.7306677766913701</v>
      </c>
      <c r="BB21" s="135">
        <v>2.9920612025306901</v>
      </c>
      <c r="BC21" s="136">
        <v>2.3710404732510999</v>
      </c>
      <c r="BD21" s="126"/>
      <c r="BE21" s="137">
        <v>1.24833736548399</v>
      </c>
    </row>
    <row r="22" spans="1:57" x14ac:dyDescent="0.2">
      <c r="A22" s="34" t="s">
        <v>31</v>
      </c>
      <c r="B22" s="3" t="str">
        <f t="shared" si="0"/>
        <v>Norfolk/Portsmouth, VA</v>
      </c>
      <c r="C22" s="3"/>
      <c r="D22" s="24" t="s">
        <v>16</v>
      </c>
      <c r="E22" s="27" t="s">
        <v>17</v>
      </c>
      <c r="F22" s="3"/>
      <c r="G22" s="132">
        <v>72.021089630931399</v>
      </c>
      <c r="H22" s="126">
        <v>74.815465729349697</v>
      </c>
      <c r="I22" s="126">
        <v>72.355008787346193</v>
      </c>
      <c r="J22" s="126">
        <v>70.386643233743399</v>
      </c>
      <c r="K22" s="126">
        <v>78.242530755711698</v>
      </c>
      <c r="L22" s="133">
        <v>73.564147627416503</v>
      </c>
      <c r="M22" s="126"/>
      <c r="N22" s="134">
        <v>83.075571177504301</v>
      </c>
      <c r="O22" s="135">
        <v>84.499121265377795</v>
      </c>
      <c r="P22" s="136">
        <v>83.787346221441098</v>
      </c>
      <c r="Q22" s="126"/>
      <c r="R22" s="137">
        <v>76.485061511423496</v>
      </c>
      <c r="S22" s="131"/>
      <c r="T22" s="132">
        <v>16.813693239000699</v>
      </c>
      <c r="U22" s="126">
        <v>6.45449797480331</v>
      </c>
      <c r="V22" s="126">
        <v>-4.8470628259731896</v>
      </c>
      <c r="W22" s="126">
        <v>-7.4356294918685002</v>
      </c>
      <c r="X22" s="126">
        <v>-0.35017279815052899</v>
      </c>
      <c r="Y22" s="133">
        <v>1.4585717435152501</v>
      </c>
      <c r="Z22" s="126"/>
      <c r="AA22" s="134">
        <v>-0.55735350850872301</v>
      </c>
      <c r="AB22" s="135">
        <v>-2.7978384797340601</v>
      </c>
      <c r="AC22" s="136">
        <v>-1.69987387147566</v>
      </c>
      <c r="AD22" s="126"/>
      <c r="AE22" s="137">
        <v>0.448397913648164</v>
      </c>
      <c r="AF22" s="30"/>
      <c r="AG22" s="132">
        <v>55.698594024604503</v>
      </c>
      <c r="AH22" s="126">
        <v>61.977152899824198</v>
      </c>
      <c r="AI22" s="126">
        <v>66.212653778558803</v>
      </c>
      <c r="AJ22" s="126">
        <v>65.834797891036899</v>
      </c>
      <c r="AK22" s="126">
        <v>68.646748681898003</v>
      </c>
      <c r="AL22" s="133">
        <v>63.673989455184497</v>
      </c>
      <c r="AM22" s="126"/>
      <c r="AN22" s="134">
        <v>74.986818980667806</v>
      </c>
      <c r="AO22" s="135">
        <v>75.927065026362001</v>
      </c>
      <c r="AP22" s="136">
        <v>75.456942003514897</v>
      </c>
      <c r="AQ22" s="126"/>
      <c r="AR22" s="137">
        <v>67.040547326135993</v>
      </c>
      <c r="AS22" s="131"/>
      <c r="AT22" s="132">
        <v>-2.96317166794466</v>
      </c>
      <c r="AU22" s="126">
        <v>-5.31071950118766</v>
      </c>
      <c r="AV22" s="126">
        <v>-5.9568046001782102</v>
      </c>
      <c r="AW22" s="126">
        <v>-10.6827514105038</v>
      </c>
      <c r="AX22" s="126">
        <v>-6.1296006134520598</v>
      </c>
      <c r="AY22" s="133">
        <v>-6.3886213879516101</v>
      </c>
      <c r="AZ22" s="126"/>
      <c r="BA22" s="134">
        <v>-3.3999071206783902</v>
      </c>
      <c r="BB22" s="135">
        <v>-4.1727470608925099</v>
      </c>
      <c r="BC22" s="136">
        <v>-3.79028648913537</v>
      </c>
      <c r="BD22" s="126"/>
      <c r="BE22" s="137">
        <v>-5.56848369245985</v>
      </c>
    </row>
    <row r="23" spans="1:57" x14ac:dyDescent="0.2">
      <c r="A23" s="35" t="s">
        <v>32</v>
      </c>
      <c r="B23" s="3" t="str">
        <f t="shared" si="0"/>
        <v>Newport News/Hampton, VA</v>
      </c>
      <c r="C23" s="3"/>
      <c r="D23" s="24" t="s">
        <v>16</v>
      </c>
      <c r="E23" s="27" t="s">
        <v>17</v>
      </c>
      <c r="F23" s="3"/>
      <c r="G23" s="132">
        <v>50.473900127316398</v>
      </c>
      <c r="H23" s="126">
        <v>59.018248691469701</v>
      </c>
      <c r="I23" s="126">
        <v>64.832366671382005</v>
      </c>
      <c r="J23" s="126">
        <v>63.290422973546399</v>
      </c>
      <c r="K23" s="126">
        <v>77.281086433724695</v>
      </c>
      <c r="L23" s="133">
        <v>62.979204979487903</v>
      </c>
      <c r="M23" s="126"/>
      <c r="N23" s="134">
        <v>82.203989248832897</v>
      </c>
      <c r="O23" s="135">
        <v>83.406422407695501</v>
      </c>
      <c r="P23" s="136">
        <v>82.805205828264207</v>
      </c>
      <c r="Q23" s="126"/>
      <c r="R23" s="137">
        <v>68.643776650566807</v>
      </c>
      <c r="S23" s="131"/>
      <c r="T23" s="132">
        <v>5.6939897783588602</v>
      </c>
      <c r="U23" s="126">
        <v>4.5801560592532899</v>
      </c>
      <c r="V23" s="126">
        <v>8.7793488608458699</v>
      </c>
      <c r="W23" s="126">
        <v>3.4686726635766698</v>
      </c>
      <c r="X23" s="126">
        <v>0.74089841304302195</v>
      </c>
      <c r="Y23" s="133">
        <v>4.3844265738267998</v>
      </c>
      <c r="Z23" s="126"/>
      <c r="AA23" s="134">
        <v>-0.94462065541255302</v>
      </c>
      <c r="AB23" s="135">
        <v>1.90044362382079</v>
      </c>
      <c r="AC23" s="136">
        <v>0.46809920453680698</v>
      </c>
      <c r="AD23" s="126"/>
      <c r="AE23" s="137">
        <v>3.0006084341767099</v>
      </c>
      <c r="AF23" s="30"/>
      <c r="AG23" s="132">
        <v>51.945112462866</v>
      </c>
      <c r="AH23" s="126">
        <v>59.753854859244498</v>
      </c>
      <c r="AI23" s="126">
        <v>63.265666996746297</v>
      </c>
      <c r="AJ23" s="126">
        <v>64.881878624982306</v>
      </c>
      <c r="AK23" s="126">
        <v>69.702220964775705</v>
      </c>
      <c r="AL23" s="133">
        <v>61.909746781723001</v>
      </c>
      <c r="AM23" s="126"/>
      <c r="AN23" s="134">
        <v>76.198896590748305</v>
      </c>
      <c r="AO23" s="135">
        <v>76.435846654406504</v>
      </c>
      <c r="AP23" s="136">
        <v>76.317371622577397</v>
      </c>
      <c r="AQ23" s="126"/>
      <c r="AR23" s="137">
        <v>66.0262110219671</v>
      </c>
      <c r="AS23" s="131"/>
      <c r="AT23" s="132">
        <v>2.6638149315867401</v>
      </c>
      <c r="AU23" s="126">
        <v>-0.659260976962037</v>
      </c>
      <c r="AV23" s="126">
        <v>0.169738345215904</v>
      </c>
      <c r="AW23" s="126">
        <v>2.1757236369848401</v>
      </c>
      <c r="AX23" s="126">
        <v>1.59774086395597</v>
      </c>
      <c r="AY23" s="133">
        <v>1.1555776545701799</v>
      </c>
      <c r="AZ23" s="126"/>
      <c r="BA23" s="134">
        <v>3.7182747600194799</v>
      </c>
      <c r="BB23" s="135">
        <v>2.37121344606367</v>
      </c>
      <c r="BC23" s="136">
        <v>3.0392961759902999</v>
      </c>
      <c r="BD23" s="126"/>
      <c r="BE23" s="137">
        <v>1.77000694886207</v>
      </c>
    </row>
    <row r="24" spans="1:57" x14ac:dyDescent="0.2">
      <c r="A24" s="36" t="s">
        <v>33</v>
      </c>
      <c r="B24" s="3" t="str">
        <f t="shared" si="0"/>
        <v>Chesapeake/Suffolk, VA</v>
      </c>
      <c r="C24" s="3"/>
      <c r="D24" s="25" t="s">
        <v>16</v>
      </c>
      <c r="E24" s="28" t="s">
        <v>17</v>
      </c>
      <c r="F24" s="3"/>
      <c r="G24" s="138">
        <v>61.1349957007738</v>
      </c>
      <c r="H24" s="139">
        <v>74.256233877901906</v>
      </c>
      <c r="I24" s="139">
        <v>76.921754084264805</v>
      </c>
      <c r="J24" s="139">
        <v>78.538263112639697</v>
      </c>
      <c r="K24" s="139">
        <v>77.145313843508106</v>
      </c>
      <c r="L24" s="140">
        <v>73.599312123817697</v>
      </c>
      <c r="M24" s="126"/>
      <c r="N24" s="141">
        <v>82.992261392949203</v>
      </c>
      <c r="O24" s="142">
        <v>85.417024935511606</v>
      </c>
      <c r="P24" s="143">
        <v>84.204643164230404</v>
      </c>
      <c r="Q24" s="126"/>
      <c r="R24" s="144">
        <v>76.629406706792693</v>
      </c>
      <c r="S24" s="131"/>
      <c r="T24" s="138">
        <v>1.38426617661629</v>
      </c>
      <c r="U24" s="139">
        <v>0.22142027630125499</v>
      </c>
      <c r="V24" s="139">
        <v>-1.3858980763945901</v>
      </c>
      <c r="W24" s="139">
        <v>-1.3449186164034299</v>
      </c>
      <c r="X24" s="139">
        <v>-2.3882576329545402</v>
      </c>
      <c r="Y24" s="140">
        <v>-0.81944670276481901</v>
      </c>
      <c r="Z24" s="126"/>
      <c r="AA24" s="141">
        <v>-2.8250872324584102</v>
      </c>
      <c r="AB24" s="142">
        <v>-2.3805429308438701</v>
      </c>
      <c r="AC24" s="143">
        <v>-2.6001219618917699</v>
      </c>
      <c r="AD24" s="126"/>
      <c r="AE24" s="144">
        <v>-1.38547705762547</v>
      </c>
      <c r="AF24" s="31"/>
      <c r="AG24" s="138">
        <v>56.03611349957</v>
      </c>
      <c r="AH24" s="139">
        <v>68.2717110920034</v>
      </c>
      <c r="AI24" s="139">
        <v>72.441960447119499</v>
      </c>
      <c r="AJ24" s="139">
        <v>72.424763542562303</v>
      </c>
      <c r="AK24" s="139">
        <v>69.445399828030901</v>
      </c>
      <c r="AL24" s="140">
        <v>67.723989681857205</v>
      </c>
      <c r="AM24" s="126"/>
      <c r="AN24" s="141">
        <v>75.593293207222601</v>
      </c>
      <c r="AO24" s="142">
        <v>76.513327601031804</v>
      </c>
      <c r="AP24" s="143">
        <v>76.053310404127203</v>
      </c>
      <c r="AQ24" s="126"/>
      <c r="AR24" s="144">
        <v>70.103795602505798</v>
      </c>
      <c r="AS24" s="75"/>
      <c r="AT24" s="138">
        <v>-3.9500686390252402</v>
      </c>
      <c r="AU24" s="139">
        <v>-5.9498890969226297</v>
      </c>
      <c r="AV24" s="139">
        <v>-5.33875911004891</v>
      </c>
      <c r="AW24" s="139">
        <v>-5.8819022013959303</v>
      </c>
      <c r="AX24" s="139">
        <v>-5.2784259519082397</v>
      </c>
      <c r="AY24" s="140">
        <v>-5.3407645255902896</v>
      </c>
      <c r="AZ24" s="126"/>
      <c r="BA24" s="141">
        <v>-1.5800923989154101</v>
      </c>
      <c r="BB24" s="142">
        <v>-1.25755536809502</v>
      </c>
      <c r="BC24" s="143">
        <v>-1.4181122437562901</v>
      </c>
      <c r="BD24" s="126"/>
      <c r="BE24" s="144">
        <v>-4.15869245007163</v>
      </c>
    </row>
    <row r="25" spans="1:57" x14ac:dyDescent="0.2">
      <c r="A25" s="35" t="s">
        <v>109</v>
      </c>
      <c r="B25" s="3" t="s">
        <v>109</v>
      </c>
      <c r="C25" s="9"/>
      <c r="D25" s="23" t="s">
        <v>16</v>
      </c>
      <c r="E25" s="26" t="s">
        <v>17</v>
      </c>
      <c r="F25" s="3"/>
      <c r="G25" s="123">
        <v>42.903330100226299</v>
      </c>
      <c r="H25" s="124">
        <v>64.371160685418602</v>
      </c>
      <c r="I25" s="124">
        <v>74.490785645004806</v>
      </c>
      <c r="J25" s="124">
        <v>70.093760103459402</v>
      </c>
      <c r="K25" s="124">
        <v>76.527643064985398</v>
      </c>
      <c r="L25" s="125">
        <v>65.677335919818901</v>
      </c>
      <c r="M25" s="126"/>
      <c r="N25" s="127">
        <v>88.910442935661095</v>
      </c>
      <c r="O25" s="128">
        <v>74.652440995796894</v>
      </c>
      <c r="P25" s="129">
        <v>81.781441965729002</v>
      </c>
      <c r="Q25" s="126"/>
      <c r="R25" s="130">
        <v>70.278509075793195</v>
      </c>
      <c r="S25" s="131"/>
      <c r="T25" s="123">
        <v>-8.2295988934993005</v>
      </c>
      <c r="U25" s="124">
        <v>7.2159396876682802</v>
      </c>
      <c r="V25" s="124">
        <v>12.830558276199801</v>
      </c>
      <c r="W25" s="124">
        <v>4.8863086598935599</v>
      </c>
      <c r="X25" s="124">
        <v>22.706065318817998</v>
      </c>
      <c r="Y25" s="125">
        <v>8.7356814045605304</v>
      </c>
      <c r="Z25" s="126"/>
      <c r="AA25" s="127">
        <v>14.013266998341599</v>
      </c>
      <c r="AB25" s="128">
        <v>-7.1198712791633101</v>
      </c>
      <c r="AC25" s="129">
        <v>3.2870559412004798</v>
      </c>
      <c r="AD25" s="126"/>
      <c r="AE25" s="130">
        <v>6.8614368986586101</v>
      </c>
      <c r="AF25" s="29"/>
      <c r="AG25" s="123">
        <v>40.268347882314899</v>
      </c>
      <c r="AH25" s="124">
        <v>51.770126091173601</v>
      </c>
      <c r="AI25" s="124">
        <v>63.756870352408598</v>
      </c>
      <c r="AJ25" s="124">
        <v>61.493695441319097</v>
      </c>
      <c r="AK25" s="124">
        <v>62.827352085354001</v>
      </c>
      <c r="AL25" s="125">
        <v>56.023278370513999</v>
      </c>
      <c r="AM25" s="126"/>
      <c r="AN25" s="127">
        <v>75.452634982217901</v>
      </c>
      <c r="AO25" s="128">
        <v>72.591335273197501</v>
      </c>
      <c r="AP25" s="129">
        <v>74.021985127707694</v>
      </c>
      <c r="AQ25" s="126"/>
      <c r="AR25" s="130">
        <v>61.165766015426499</v>
      </c>
      <c r="AS25" s="131"/>
      <c r="AT25" s="123">
        <v>-6.2123493975903603</v>
      </c>
      <c r="AU25" s="124">
        <v>0.88202866593164198</v>
      </c>
      <c r="AV25" s="124">
        <v>2.7083333333333299</v>
      </c>
      <c r="AW25" s="124">
        <v>-1.32295719844357</v>
      </c>
      <c r="AX25" s="124">
        <v>2.3301737756713998</v>
      </c>
      <c r="AY25" s="125">
        <v>2.5976275002164598E-2</v>
      </c>
      <c r="AZ25" s="126"/>
      <c r="BA25" s="127">
        <v>-1.60219247391166</v>
      </c>
      <c r="BB25" s="128">
        <v>-5.4930022098284699</v>
      </c>
      <c r="BC25" s="129">
        <v>-3.5492364402317</v>
      </c>
      <c r="BD25" s="126"/>
      <c r="BE25" s="130">
        <v>-1.2398157987956</v>
      </c>
    </row>
    <row r="26" spans="1:57" x14ac:dyDescent="0.2">
      <c r="A26" s="35" t="s">
        <v>43</v>
      </c>
      <c r="B26" s="3" t="str">
        <f t="shared" si="0"/>
        <v>Richmond North/Glen Allen, VA</v>
      </c>
      <c r="C26" s="10"/>
      <c r="D26" s="24" t="s">
        <v>16</v>
      </c>
      <c r="E26" s="27" t="s">
        <v>17</v>
      </c>
      <c r="F26" s="3"/>
      <c r="G26" s="132">
        <v>42.439200577895399</v>
      </c>
      <c r="H26" s="126">
        <v>57.440404526847999</v>
      </c>
      <c r="I26" s="126">
        <v>68.263905610402105</v>
      </c>
      <c r="J26" s="126">
        <v>68.998314471466401</v>
      </c>
      <c r="K26" s="126">
        <v>61.425475559836201</v>
      </c>
      <c r="L26" s="133">
        <v>59.713460149289602</v>
      </c>
      <c r="M26" s="126"/>
      <c r="N26" s="134">
        <v>73.067661931134097</v>
      </c>
      <c r="O26" s="135">
        <v>75.463520346737198</v>
      </c>
      <c r="P26" s="136">
        <v>74.265591138935704</v>
      </c>
      <c r="Q26" s="126"/>
      <c r="R26" s="137">
        <v>63.871211860617102</v>
      </c>
      <c r="S26" s="131"/>
      <c r="T26" s="132">
        <v>-13.364147286535401</v>
      </c>
      <c r="U26" s="126">
        <v>-13.7746107986074</v>
      </c>
      <c r="V26" s="126">
        <v>-5.6661100182261004</v>
      </c>
      <c r="W26" s="126">
        <v>-0.87775870316050497</v>
      </c>
      <c r="X26" s="126">
        <v>-8.7530044976093002</v>
      </c>
      <c r="Y26" s="133">
        <v>-8.1030423278680104</v>
      </c>
      <c r="Z26" s="126"/>
      <c r="AA26" s="134">
        <v>-5.0417659589850103</v>
      </c>
      <c r="AB26" s="135">
        <v>-4.1432044712829503</v>
      </c>
      <c r="AC26" s="136">
        <v>-4.5873534691858699</v>
      </c>
      <c r="AD26" s="126"/>
      <c r="AE26" s="137">
        <v>-6.9641855898635203</v>
      </c>
      <c r="AF26" s="30"/>
      <c r="AG26" s="132">
        <v>46.488730004847298</v>
      </c>
      <c r="AH26" s="126">
        <v>56.643314409952801</v>
      </c>
      <c r="AI26" s="126">
        <v>63.878487740065196</v>
      </c>
      <c r="AJ26" s="126">
        <v>64.117043121149806</v>
      </c>
      <c r="AK26" s="126">
        <v>62.404879816402897</v>
      </c>
      <c r="AL26" s="133">
        <v>58.714465287178399</v>
      </c>
      <c r="AM26" s="126"/>
      <c r="AN26" s="134">
        <v>74.293392921850398</v>
      </c>
      <c r="AO26" s="135">
        <v>74.501751419253495</v>
      </c>
      <c r="AP26" s="136">
        <v>74.397572170551896</v>
      </c>
      <c r="AQ26" s="126"/>
      <c r="AR26" s="137">
        <v>63.1974415633739</v>
      </c>
      <c r="AS26" s="131"/>
      <c r="AT26" s="132">
        <v>-5.8219195420221901</v>
      </c>
      <c r="AU26" s="126">
        <v>-9.2686369181114898</v>
      </c>
      <c r="AV26" s="126">
        <v>-8.3325656159515908</v>
      </c>
      <c r="AW26" s="126">
        <v>-9.1391317725256194</v>
      </c>
      <c r="AX26" s="126">
        <v>-11.341688922441501</v>
      </c>
      <c r="AY26" s="133">
        <v>-8.9505021246590903</v>
      </c>
      <c r="AZ26" s="126"/>
      <c r="BA26" s="134">
        <v>-5.7595819631033498</v>
      </c>
      <c r="BB26" s="135">
        <v>-5.2820207220952398</v>
      </c>
      <c r="BC26" s="136">
        <v>-5.52117036376083</v>
      </c>
      <c r="BD26" s="126"/>
      <c r="BE26" s="137">
        <v>-7.8184230752425004</v>
      </c>
    </row>
    <row r="27" spans="1:57" x14ac:dyDescent="0.2">
      <c r="A27" s="21" t="s">
        <v>44</v>
      </c>
      <c r="B27" s="3" t="str">
        <f t="shared" si="0"/>
        <v>Richmond West/Midlothian, VA</v>
      </c>
      <c r="C27" s="3"/>
      <c r="D27" s="24" t="s">
        <v>16</v>
      </c>
      <c r="E27" s="27" t="s">
        <v>17</v>
      </c>
      <c r="F27" s="3"/>
      <c r="G27" s="132">
        <v>50.484054669703802</v>
      </c>
      <c r="H27" s="126">
        <v>59.253986332574001</v>
      </c>
      <c r="I27" s="126">
        <v>62.556947608200403</v>
      </c>
      <c r="J27" s="126">
        <v>60.535307517084199</v>
      </c>
      <c r="K27" s="126">
        <v>58.542141230068303</v>
      </c>
      <c r="L27" s="133">
        <v>58.274487471526101</v>
      </c>
      <c r="M27" s="126"/>
      <c r="N27" s="134">
        <v>68.536446469248204</v>
      </c>
      <c r="O27" s="135">
        <v>71.156036446469201</v>
      </c>
      <c r="P27" s="136">
        <v>69.846241457858696</v>
      </c>
      <c r="Q27" s="126"/>
      <c r="R27" s="137">
        <v>61.580702896192598</v>
      </c>
      <c r="S27" s="131"/>
      <c r="T27" s="132">
        <v>0.73863636363636298</v>
      </c>
      <c r="U27" s="126">
        <v>0.53140096618357402</v>
      </c>
      <c r="V27" s="126">
        <v>-0.40797824116047099</v>
      </c>
      <c r="W27" s="126">
        <v>-4.4923629829290199</v>
      </c>
      <c r="X27" s="126">
        <v>-9.8640946953090705</v>
      </c>
      <c r="Y27" s="133">
        <v>-2.9403395617945498</v>
      </c>
      <c r="Z27" s="126"/>
      <c r="AA27" s="134">
        <v>-14.372109569548201</v>
      </c>
      <c r="AB27" s="135">
        <v>-12.744413407821201</v>
      </c>
      <c r="AC27" s="136">
        <v>-13.550660792951501</v>
      </c>
      <c r="AD27" s="126"/>
      <c r="AE27" s="137">
        <v>-6.6531014921691902</v>
      </c>
      <c r="AF27" s="30"/>
      <c r="AG27" s="132">
        <v>46.106207289293799</v>
      </c>
      <c r="AH27" s="126">
        <v>54.9046127562642</v>
      </c>
      <c r="AI27" s="126">
        <v>58.214692482915702</v>
      </c>
      <c r="AJ27" s="126">
        <v>58.627562642369</v>
      </c>
      <c r="AK27" s="126">
        <v>57.267938496583099</v>
      </c>
      <c r="AL27" s="133">
        <v>55.024202733485097</v>
      </c>
      <c r="AM27" s="126"/>
      <c r="AN27" s="134">
        <v>67.497152619589897</v>
      </c>
      <c r="AO27" s="135">
        <v>69.440489749430498</v>
      </c>
      <c r="AP27" s="136">
        <v>68.468821184510205</v>
      </c>
      <c r="AQ27" s="126"/>
      <c r="AR27" s="137">
        <v>58.8655222909209</v>
      </c>
      <c r="AS27" s="131"/>
      <c r="AT27" s="132">
        <v>-10.377750103777499</v>
      </c>
      <c r="AU27" s="126">
        <v>-7.8384514278886304</v>
      </c>
      <c r="AV27" s="126">
        <v>-6.3444800732936297</v>
      </c>
      <c r="AW27" s="126">
        <v>-6.9273364221945899</v>
      </c>
      <c r="AX27" s="126">
        <v>-15.706202849958</v>
      </c>
      <c r="AY27" s="133">
        <v>-9.5316120877320198</v>
      </c>
      <c r="AZ27" s="126"/>
      <c r="BA27" s="134">
        <v>-15.346844031782799</v>
      </c>
      <c r="BB27" s="135">
        <v>-12.503363530361399</v>
      </c>
      <c r="BC27" s="136">
        <v>-13.928411633109601</v>
      </c>
      <c r="BD27" s="126"/>
      <c r="BE27" s="137">
        <v>-11.0417851270151</v>
      </c>
    </row>
    <row r="28" spans="1:57" x14ac:dyDescent="0.2">
      <c r="A28" s="21" t="s">
        <v>45</v>
      </c>
      <c r="B28" s="3" t="str">
        <f t="shared" si="0"/>
        <v>Petersburg/Chester, VA</v>
      </c>
      <c r="C28" s="3"/>
      <c r="D28" s="24" t="s">
        <v>16</v>
      </c>
      <c r="E28" s="27" t="s">
        <v>17</v>
      </c>
      <c r="F28" s="3"/>
      <c r="G28" s="132">
        <v>61.8080827427695</v>
      </c>
      <c r="H28" s="126">
        <v>74.794100746983304</v>
      </c>
      <c r="I28" s="126">
        <v>76.881823405477803</v>
      </c>
      <c r="J28" s="126">
        <v>75.790078529017407</v>
      </c>
      <c r="K28" s="126">
        <v>71.193257996552305</v>
      </c>
      <c r="L28" s="133">
        <v>72.093468684160101</v>
      </c>
      <c r="M28" s="126"/>
      <c r="N28" s="134">
        <v>73.204366979505807</v>
      </c>
      <c r="O28" s="135">
        <v>71.901934495307401</v>
      </c>
      <c r="P28" s="136">
        <v>72.553150737406597</v>
      </c>
      <c r="Q28" s="126"/>
      <c r="R28" s="137">
        <v>72.224806413659095</v>
      </c>
      <c r="S28" s="131"/>
      <c r="T28" s="132">
        <v>13.3988662453367</v>
      </c>
      <c r="U28" s="126">
        <v>18.045495594567502</v>
      </c>
      <c r="V28" s="126">
        <v>19.2659839991396</v>
      </c>
      <c r="W28" s="126">
        <v>10.4809149244865</v>
      </c>
      <c r="X28" s="126">
        <v>4.1616776119289698</v>
      </c>
      <c r="Y28" s="133">
        <v>12.901174842389601</v>
      </c>
      <c r="Z28" s="126"/>
      <c r="AA28" s="134">
        <v>2.8839635918489699</v>
      </c>
      <c r="AB28" s="135">
        <v>-0.80640031749001395</v>
      </c>
      <c r="AC28" s="136">
        <v>1.02164372428781</v>
      </c>
      <c r="AD28" s="126"/>
      <c r="AE28" s="137">
        <v>9.2150568624222995</v>
      </c>
      <c r="AF28" s="30"/>
      <c r="AG28" s="132">
        <v>57.948668837387402</v>
      </c>
      <c r="AH28" s="126">
        <v>68.195747941007397</v>
      </c>
      <c r="AI28" s="126">
        <v>70.407967822256197</v>
      </c>
      <c r="AJ28" s="126">
        <v>72.036008427504299</v>
      </c>
      <c r="AK28" s="126">
        <v>69.622677647960103</v>
      </c>
      <c r="AL28" s="133">
        <v>67.642214135223099</v>
      </c>
      <c r="AM28" s="126"/>
      <c r="AN28" s="134">
        <v>72.6010342846198</v>
      </c>
      <c r="AO28" s="135">
        <v>69.756751580157001</v>
      </c>
      <c r="AP28" s="136">
        <v>71.178892932388393</v>
      </c>
      <c r="AQ28" s="126"/>
      <c r="AR28" s="137">
        <v>68.652693791556004</v>
      </c>
      <c r="AS28" s="131"/>
      <c r="AT28" s="132">
        <v>3.16169528507633</v>
      </c>
      <c r="AU28" s="126">
        <v>5.41195706840724</v>
      </c>
      <c r="AV28" s="126">
        <v>6.2668737365461196</v>
      </c>
      <c r="AW28" s="126">
        <v>5.0529354538424602</v>
      </c>
      <c r="AX28" s="126">
        <v>-0.12800199826655001</v>
      </c>
      <c r="AY28" s="133">
        <v>3.9350955161539098</v>
      </c>
      <c r="AZ28" s="126"/>
      <c r="BA28" s="134">
        <v>-3.2858855582604898</v>
      </c>
      <c r="BB28" s="135">
        <v>-6.0402580447757499</v>
      </c>
      <c r="BC28" s="136">
        <v>-4.6554477655312896</v>
      </c>
      <c r="BD28" s="126"/>
      <c r="BE28" s="137">
        <v>1.23317113622972</v>
      </c>
    </row>
    <row r="29" spans="1:57" x14ac:dyDescent="0.2">
      <c r="A29" s="77" t="s">
        <v>97</v>
      </c>
      <c r="B29" s="37" t="s">
        <v>70</v>
      </c>
      <c r="C29" s="3"/>
      <c r="D29" s="24" t="s">
        <v>16</v>
      </c>
      <c r="E29" s="27" t="s">
        <v>17</v>
      </c>
      <c r="F29" s="3"/>
      <c r="G29" s="132">
        <v>44.180979885494203</v>
      </c>
      <c r="H29" s="126">
        <v>57.860870446369702</v>
      </c>
      <c r="I29" s="126">
        <v>60.2421847291888</v>
      </c>
      <c r="J29" s="126">
        <v>60.951512387900799</v>
      </c>
      <c r="K29" s="126">
        <v>62.3600344530577</v>
      </c>
      <c r="L29" s="133">
        <v>57.119116380402197</v>
      </c>
      <c r="M29" s="126"/>
      <c r="N29" s="134">
        <v>71.880224958200301</v>
      </c>
      <c r="O29" s="135">
        <v>71.322896083497895</v>
      </c>
      <c r="P29" s="136">
        <v>71.601560520849105</v>
      </c>
      <c r="Q29" s="126"/>
      <c r="R29" s="137">
        <v>61.256957563387097</v>
      </c>
      <c r="S29" s="131"/>
      <c r="T29" s="132">
        <v>-6.5867602827448302</v>
      </c>
      <c r="U29" s="126">
        <v>4.5377031488104302</v>
      </c>
      <c r="V29" s="126">
        <v>3.2268137220537398</v>
      </c>
      <c r="W29" s="126">
        <v>4.2705476286269297</v>
      </c>
      <c r="X29" s="126">
        <v>8.1209893968161495</v>
      </c>
      <c r="Y29" s="133">
        <v>3.0525317798175502</v>
      </c>
      <c r="Z29" s="126"/>
      <c r="AA29" s="134">
        <v>10.2766660761145</v>
      </c>
      <c r="AB29" s="135">
        <v>9.2360383620978492</v>
      </c>
      <c r="AC29" s="136">
        <v>9.7559105946905493</v>
      </c>
      <c r="AD29" s="126"/>
      <c r="AE29" s="137">
        <v>5.1805346284894203</v>
      </c>
      <c r="AF29" s="30"/>
      <c r="AG29" s="132">
        <v>44.070266953053</v>
      </c>
      <c r="AH29" s="126">
        <v>55.654561401278698</v>
      </c>
      <c r="AI29" s="126">
        <v>58.735747607123301</v>
      </c>
      <c r="AJ29" s="126">
        <v>58.631516060555903</v>
      </c>
      <c r="AK29" s="126">
        <v>59.333172325253202</v>
      </c>
      <c r="AL29" s="133">
        <v>55.298040213794799</v>
      </c>
      <c r="AM29" s="126"/>
      <c r="AN29" s="134">
        <v>65.635367543313194</v>
      </c>
      <c r="AO29" s="135">
        <v>64.112570070292705</v>
      </c>
      <c r="AP29" s="136">
        <v>64.873968806803006</v>
      </c>
      <c r="AQ29" s="126"/>
      <c r="AR29" s="137">
        <v>58.036282217642402</v>
      </c>
      <c r="AS29" s="131"/>
      <c r="AT29" s="132">
        <v>0.73441540231650504</v>
      </c>
      <c r="AU29" s="126">
        <v>1.67921087853443</v>
      </c>
      <c r="AV29" s="126">
        <v>1.2545580012420501</v>
      </c>
      <c r="AW29" s="126">
        <v>-0.80641806463635102</v>
      </c>
      <c r="AX29" s="126">
        <v>0.87933688105732799</v>
      </c>
      <c r="AY29" s="133">
        <v>0.75565225730791796</v>
      </c>
      <c r="AZ29" s="126"/>
      <c r="BA29" s="134">
        <v>-1.89921132517338</v>
      </c>
      <c r="BB29" s="135">
        <v>-2.9986334503757499</v>
      </c>
      <c r="BC29" s="136">
        <v>-2.4442079027710601</v>
      </c>
      <c r="BD29" s="126"/>
      <c r="BE29" s="137">
        <v>-0.29934088329859598</v>
      </c>
    </row>
    <row r="30" spans="1:57" x14ac:dyDescent="0.2">
      <c r="A30" s="21" t="s">
        <v>47</v>
      </c>
      <c r="B30" s="3" t="str">
        <f t="shared" si="0"/>
        <v>Roanoke, VA</v>
      </c>
      <c r="C30" s="3"/>
      <c r="D30" s="24" t="s">
        <v>16</v>
      </c>
      <c r="E30" s="27" t="s">
        <v>17</v>
      </c>
      <c r="F30" s="3"/>
      <c r="G30" s="132">
        <v>48.612125639152602</v>
      </c>
      <c r="H30" s="126">
        <v>67.823228634039396</v>
      </c>
      <c r="I30" s="126">
        <v>70.872899926953906</v>
      </c>
      <c r="J30" s="126">
        <v>66.891891891891802</v>
      </c>
      <c r="K30" s="126">
        <v>71.238130021913804</v>
      </c>
      <c r="L30" s="133">
        <v>65.087655222790303</v>
      </c>
      <c r="M30" s="126"/>
      <c r="N30" s="134">
        <v>84.459459459459396</v>
      </c>
      <c r="O30" s="135">
        <v>83.509861212563905</v>
      </c>
      <c r="P30" s="136">
        <v>83.984660336011601</v>
      </c>
      <c r="Q30" s="126"/>
      <c r="R30" s="137">
        <v>70.486799540853497</v>
      </c>
      <c r="S30" s="131"/>
      <c r="T30" s="132">
        <v>-13.7010800186809</v>
      </c>
      <c r="U30" s="126">
        <v>2.5522193051128901</v>
      </c>
      <c r="V30" s="126">
        <v>2.7571338634551799</v>
      </c>
      <c r="W30" s="126">
        <v>3.8209887102292099</v>
      </c>
      <c r="X30" s="126">
        <v>11.206513735018801</v>
      </c>
      <c r="Y30" s="133">
        <v>1.7230301063018401</v>
      </c>
      <c r="Z30" s="126"/>
      <c r="AA30" s="134">
        <v>19.095343383111199</v>
      </c>
      <c r="AB30" s="135">
        <v>19.3472056269622</v>
      </c>
      <c r="AC30" s="136">
        <v>19.220429552107099</v>
      </c>
      <c r="AD30" s="126"/>
      <c r="AE30" s="137">
        <v>7.0726835067107503</v>
      </c>
      <c r="AF30" s="30"/>
      <c r="AG30" s="132">
        <v>47.502739225712098</v>
      </c>
      <c r="AH30" s="126">
        <v>61.089298758217602</v>
      </c>
      <c r="AI30" s="126">
        <v>65.499452154857494</v>
      </c>
      <c r="AJ30" s="126">
        <v>64.791818845872797</v>
      </c>
      <c r="AK30" s="126">
        <v>64.476807888970001</v>
      </c>
      <c r="AL30" s="133">
        <v>60.672023374726002</v>
      </c>
      <c r="AM30" s="126"/>
      <c r="AN30" s="134">
        <v>72.2881665449233</v>
      </c>
      <c r="AO30" s="135">
        <v>71.470964207450606</v>
      </c>
      <c r="AP30" s="136">
        <v>71.879565376186903</v>
      </c>
      <c r="AQ30" s="126"/>
      <c r="AR30" s="137">
        <v>63.874178232286297</v>
      </c>
      <c r="AS30" s="131"/>
      <c r="AT30" s="132">
        <v>-3.2343314188655401</v>
      </c>
      <c r="AU30" s="126">
        <v>1.69781936132631</v>
      </c>
      <c r="AV30" s="126">
        <v>2.6040939534293401</v>
      </c>
      <c r="AW30" s="126">
        <v>0.88845017406010796</v>
      </c>
      <c r="AX30" s="126">
        <v>1.6358846082881899</v>
      </c>
      <c r="AY30" s="133">
        <v>0.89898432893736602</v>
      </c>
      <c r="AZ30" s="126"/>
      <c r="BA30" s="134">
        <v>1.9642121957999501</v>
      </c>
      <c r="BB30" s="135">
        <v>-1.6633761390770399E-2</v>
      </c>
      <c r="BC30" s="136">
        <v>0.96994537848080797</v>
      </c>
      <c r="BD30" s="126"/>
      <c r="BE30" s="137">
        <v>0.92387137412766396</v>
      </c>
    </row>
    <row r="31" spans="1:57" x14ac:dyDescent="0.2">
      <c r="A31" s="21" t="s">
        <v>48</v>
      </c>
      <c r="B31" s="3" t="str">
        <f t="shared" si="0"/>
        <v>Charlottesville, VA</v>
      </c>
      <c r="C31" s="3"/>
      <c r="D31" s="24" t="s">
        <v>16</v>
      </c>
      <c r="E31" s="27" t="s">
        <v>17</v>
      </c>
      <c r="F31" s="3"/>
      <c r="G31" s="132">
        <v>53.037494067394299</v>
      </c>
      <c r="H31" s="126">
        <v>67.869008068343604</v>
      </c>
      <c r="I31" s="126">
        <v>72.923588039867099</v>
      </c>
      <c r="J31" s="126">
        <v>73.635500711912599</v>
      </c>
      <c r="K31" s="126">
        <v>91.077361177028905</v>
      </c>
      <c r="L31" s="133">
        <v>71.708590412909302</v>
      </c>
      <c r="M31" s="126"/>
      <c r="N31" s="134">
        <v>93.141907925960993</v>
      </c>
      <c r="O31" s="135">
        <v>91.314665401044095</v>
      </c>
      <c r="P31" s="136">
        <v>92.228286663502601</v>
      </c>
      <c r="Q31" s="126"/>
      <c r="R31" s="137">
        <v>77.571360770221702</v>
      </c>
      <c r="S31" s="131"/>
      <c r="T31" s="132">
        <v>7.8822288223668302</v>
      </c>
      <c r="U31" s="126">
        <v>1.4612162357359499</v>
      </c>
      <c r="V31" s="126">
        <v>-1.901226480329</v>
      </c>
      <c r="W31" s="126">
        <v>-6.4759509279548801</v>
      </c>
      <c r="X31" s="126">
        <v>3.5583328938810599</v>
      </c>
      <c r="Y31" s="133">
        <v>0.4116510049796</v>
      </c>
      <c r="Z31" s="126"/>
      <c r="AA31" s="134">
        <v>-2.1691299448238599</v>
      </c>
      <c r="AB31" s="135">
        <v>5.0790982312416801</v>
      </c>
      <c r="AC31" s="136">
        <v>1.28968342397705</v>
      </c>
      <c r="AD31" s="126"/>
      <c r="AE31" s="137">
        <v>0.70820575355529303</v>
      </c>
      <c r="AF31" s="30"/>
      <c r="AG31" s="132">
        <v>50.812766967252003</v>
      </c>
      <c r="AH31" s="126">
        <v>64.493355481727505</v>
      </c>
      <c r="AI31" s="126">
        <v>69.441148552444204</v>
      </c>
      <c r="AJ31" s="126">
        <v>69.542002847650593</v>
      </c>
      <c r="AK31" s="126">
        <v>80.659705742762199</v>
      </c>
      <c r="AL31" s="133">
        <v>66.989795918367307</v>
      </c>
      <c r="AM31" s="126"/>
      <c r="AN31" s="134">
        <v>85.886331276696694</v>
      </c>
      <c r="AO31" s="135">
        <v>82.166587565258595</v>
      </c>
      <c r="AP31" s="136">
        <v>84.026459420977602</v>
      </c>
      <c r="AQ31" s="126"/>
      <c r="AR31" s="137">
        <v>71.857414061970303</v>
      </c>
      <c r="AS31" s="131"/>
      <c r="AT31" s="132">
        <v>4.2259700472517503</v>
      </c>
      <c r="AU31" s="126">
        <v>-0.571524715914142</v>
      </c>
      <c r="AV31" s="126">
        <v>-1.8642096881299499</v>
      </c>
      <c r="AW31" s="126">
        <v>-0.71437483046494199</v>
      </c>
      <c r="AX31" s="126">
        <v>7.8381747614271999</v>
      </c>
      <c r="AY31" s="133">
        <v>1.74134375719294</v>
      </c>
      <c r="AZ31" s="126"/>
      <c r="BA31" s="134">
        <v>1.0770300357468201</v>
      </c>
      <c r="BB31" s="135">
        <v>3.6548263444325499</v>
      </c>
      <c r="BC31" s="136">
        <v>2.34176078685846</v>
      </c>
      <c r="BD31" s="126"/>
      <c r="BE31" s="137">
        <v>1.91325394236902</v>
      </c>
    </row>
    <row r="32" spans="1:57" x14ac:dyDescent="0.2">
      <c r="A32" s="21" t="s">
        <v>49</v>
      </c>
      <c r="B32" t="s">
        <v>72</v>
      </c>
      <c r="C32" s="3"/>
      <c r="D32" s="24" t="s">
        <v>16</v>
      </c>
      <c r="E32" s="27" t="s">
        <v>17</v>
      </c>
      <c r="F32" s="3"/>
      <c r="G32" s="132">
        <v>42.290031106502703</v>
      </c>
      <c r="H32" s="126">
        <v>58.361724189009003</v>
      </c>
      <c r="I32" s="126">
        <v>65.294030513997896</v>
      </c>
      <c r="J32" s="126">
        <v>68.923122500370297</v>
      </c>
      <c r="K32" s="126">
        <v>61.087246333876401</v>
      </c>
      <c r="L32" s="133">
        <v>59.191230928751203</v>
      </c>
      <c r="M32" s="126"/>
      <c r="N32" s="134">
        <v>60.2429269737816</v>
      </c>
      <c r="O32" s="135">
        <v>58.361724189009003</v>
      </c>
      <c r="P32" s="136">
        <v>59.302325581395301</v>
      </c>
      <c r="Q32" s="126"/>
      <c r="R32" s="137">
        <v>59.222972258078102</v>
      </c>
      <c r="S32" s="131"/>
      <c r="T32" s="132">
        <v>-2.6349147496843801</v>
      </c>
      <c r="U32" s="126">
        <v>3.4733456421931801</v>
      </c>
      <c r="V32" s="126">
        <v>7.1316920383910496</v>
      </c>
      <c r="W32" s="126">
        <v>11.381744614832799</v>
      </c>
      <c r="X32" s="126">
        <v>3.54939748690978</v>
      </c>
      <c r="Y32" s="133">
        <v>5.0764125206861603</v>
      </c>
      <c r="Z32" s="126"/>
      <c r="AA32" s="134">
        <v>-13.416814530234999</v>
      </c>
      <c r="AB32" s="135">
        <v>-15.7620839964196</v>
      </c>
      <c r="AC32" s="136">
        <v>-14.5869489760499</v>
      </c>
      <c r="AD32" s="126"/>
      <c r="AE32" s="137">
        <v>-1.41666397158254</v>
      </c>
      <c r="AF32" s="30"/>
      <c r="AG32" s="132">
        <v>41.093912013035101</v>
      </c>
      <c r="AH32" s="126">
        <v>56.062064879277102</v>
      </c>
      <c r="AI32" s="126">
        <v>60.968745371056102</v>
      </c>
      <c r="AJ32" s="126">
        <v>61.5575470300696</v>
      </c>
      <c r="AK32" s="126">
        <v>57.4100133313583</v>
      </c>
      <c r="AL32" s="133">
        <v>55.418456524959197</v>
      </c>
      <c r="AM32" s="126"/>
      <c r="AN32" s="134">
        <v>62.683306176862601</v>
      </c>
      <c r="AO32" s="135">
        <v>59.294919271219001</v>
      </c>
      <c r="AP32" s="136">
        <v>60.989112724040801</v>
      </c>
      <c r="AQ32" s="126"/>
      <c r="AR32" s="137">
        <v>57.010072581839701</v>
      </c>
      <c r="AS32" s="131"/>
      <c r="AT32" s="132">
        <v>-21.745189753174301</v>
      </c>
      <c r="AU32" s="126">
        <v>-4.81954175067116</v>
      </c>
      <c r="AV32" s="126">
        <v>-2.6201158641640401</v>
      </c>
      <c r="AW32" s="126">
        <v>-1.6680507979615</v>
      </c>
      <c r="AX32" s="126">
        <v>-6.03231401664031</v>
      </c>
      <c r="AY32" s="133">
        <v>-6.9286276599622498</v>
      </c>
      <c r="AZ32" s="126"/>
      <c r="BA32" s="134">
        <v>-12.420345783193</v>
      </c>
      <c r="BB32" s="135">
        <v>-17.779497141109498</v>
      </c>
      <c r="BC32" s="136">
        <v>-15.1100669257651</v>
      </c>
      <c r="BD32" s="126"/>
      <c r="BE32" s="137">
        <v>-9.5918878490708703</v>
      </c>
    </row>
    <row r="33" spans="1:57" x14ac:dyDescent="0.2">
      <c r="A33" s="21" t="s">
        <v>50</v>
      </c>
      <c r="B33" s="3" t="str">
        <f t="shared" si="0"/>
        <v>Staunton &amp; Harrisonburg, VA</v>
      </c>
      <c r="C33" s="3"/>
      <c r="D33" s="24" t="s">
        <v>16</v>
      </c>
      <c r="E33" s="27" t="s">
        <v>17</v>
      </c>
      <c r="F33" s="3"/>
      <c r="G33" s="132">
        <v>42.524797114517497</v>
      </c>
      <c r="H33" s="126">
        <v>51.343552750225399</v>
      </c>
      <c r="I33" s="126">
        <v>53.706041478809702</v>
      </c>
      <c r="J33" s="126">
        <v>58.575293056807901</v>
      </c>
      <c r="K33" s="126">
        <v>64.851217312894406</v>
      </c>
      <c r="L33" s="133">
        <v>54.200180342651002</v>
      </c>
      <c r="M33" s="126"/>
      <c r="N33" s="134">
        <v>81.983769161406599</v>
      </c>
      <c r="O33" s="135">
        <v>80.739404869251501</v>
      </c>
      <c r="P33" s="136">
        <v>81.361587015329107</v>
      </c>
      <c r="Q33" s="126"/>
      <c r="R33" s="137">
        <v>61.960582249130397</v>
      </c>
      <c r="S33" s="131"/>
      <c r="T33" s="132">
        <v>-0.793553670340994</v>
      </c>
      <c r="U33" s="126">
        <v>3.1571123912438299</v>
      </c>
      <c r="V33" s="126">
        <v>-0.34323652545517902</v>
      </c>
      <c r="W33" s="126">
        <v>2.9147079739689801</v>
      </c>
      <c r="X33" s="126">
        <v>4.5047369738185301</v>
      </c>
      <c r="Y33" s="133">
        <v>2.0717976181103199</v>
      </c>
      <c r="Z33" s="126"/>
      <c r="AA33" s="134">
        <v>7.8764847454768301</v>
      </c>
      <c r="AB33" s="135">
        <v>7.4241305813732801</v>
      </c>
      <c r="AC33" s="136">
        <v>7.65156208177258</v>
      </c>
      <c r="AD33" s="126"/>
      <c r="AE33" s="137">
        <v>4.0960547461662502</v>
      </c>
      <c r="AF33" s="30"/>
      <c r="AG33" s="132">
        <v>42.957619477006297</v>
      </c>
      <c r="AH33" s="126">
        <v>52.957619477006297</v>
      </c>
      <c r="AI33" s="126">
        <v>56.379621280432801</v>
      </c>
      <c r="AJ33" s="126">
        <v>58.981064021641103</v>
      </c>
      <c r="AK33" s="126">
        <v>65.284039675383198</v>
      </c>
      <c r="AL33" s="133">
        <v>55.311992786293899</v>
      </c>
      <c r="AM33" s="126"/>
      <c r="AN33" s="134">
        <v>72.475202885482403</v>
      </c>
      <c r="AO33" s="135">
        <v>68.886384129846704</v>
      </c>
      <c r="AP33" s="136">
        <v>70.680793507664504</v>
      </c>
      <c r="AQ33" s="126"/>
      <c r="AR33" s="137">
        <v>59.703078706685503</v>
      </c>
      <c r="AS33" s="131"/>
      <c r="AT33" s="132">
        <v>-5.93297093870751</v>
      </c>
      <c r="AU33" s="126">
        <v>-3.2614371800803501</v>
      </c>
      <c r="AV33" s="126">
        <v>-4.5789691654118103</v>
      </c>
      <c r="AW33" s="126">
        <v>-4.0317004116703004</v>
      </c>
      <c r="AX33" s="126">
        <v>-4.5908840860759597</v>
      </c>
      <c r="AY33" s="133">
        <v>-4.4299893192275697</v>
      </c>
      <c r="AZ33" s="126"/>
      <c r="BA33" s="134">
        <v>-4.4116487632613302</v>
      </c>
      <c r="BB33" s="135">
        <v>-5.7701240958631601</v>
      </c>
      <c r="BC33" s="136">
        <v>-5.0785011377212301</v>
      </c>
      <c r="BD33" s="126"/>
      <c r="BE33" s="137">
        <v>-4.6503373197190898</v>
      </c>
    </row>
    <row r="34" spans="1:57" x14ac:dyDescent="0.2">
      <c r="A34" s="21" t="s">
        <v>51</v>
      </c>
      <c r="B34" s="3" t="str">
        <f t="shared" si="0"/>
        <v>Blacksburg &amp; Wytheville, VA</v>
      </c>
      <c r="C34" s="3"/>
      <c r="D34" s="24" t="s">
        <v>16</v>
      </c>
      <c r="E34" s="27" t="s">
        <v>17</v>
      </c>
      <c r="F34" s="3"/>
      <c r="G34" s="132">
        <v>45.975494816211103</v>
      </c>
      <c r="H34" s="126">
        <v>52.780395852968802</v>
      </c>
      <c r="I34" s="126">
        <v>52.346842601319501</v>
      </c>
      <c r="J34" s="126">
        <v>56.173421300659697</v>
      </c>
      <c r="K34" s="126">
        <v>55.5325164938737</v>
      </c>
      <c r="L34" s="133">
        <v>52.561734213006503</v>
      </c>
      <c r="M34" s="126"/>
      <c r="N34" s="134">
        <v>65.824693685202604</v>
      </c>
      <c r="O34" s="135">
        <v>68.105560791705898</v>
      </c>
      <c r="P34" s="136">
        <v>66.965127238454201</v>
      </c>
      <c r="Q34" s="126"/>
      <c r="R34" s="137">
        <v>56.676989363134503</v>
      </c>
      <c r="S34" s="131"/>
      <c r="T34" s="132">
        <v>5.0667598879861799</v>
      </c>
      <c r="U34" s="126">
        <v>5.4197215375640697</v>
      </c>
      <c r="V34" s="126">
        <v>-2.2746846368656799</v>
      </c>
      <c r="W34" s="126">
        <v>3.72155553256307</v>
      </c>
      <c r="X34" s="126">
        <v>-3.3952132426161099</v>
      </c>
      <c r="Y34" s="133">
        <v>1.45772386281827</v>
      </c>
      <c r="Z34" s="126"/>
      <c r="AA34" s="134">
        <v>8.5868724904746099</v>
      </c>
      <c r="AB34" s="135">
        <v>9.92292147528965</v>
      </c>
      <c r="AC34" s="136">
        <v>9.2621898266857006</v>
      </c>
      <c r="AD34" s="126"/>
      <c r="AE34" s="137">
        <v>3.9645987130496101</v>
      </c>
      <c r="AF34" s="30"/>
      <c r="AG34" s="132">
        <v>45.454971857410797</v>
      </c>
      <c r="AH34" s="126">
        <v>52.7973671838269</v>
      </c>
      <c r="AI34" s="126">
        <v>54.433474377056797</v>
      </c>
      <c r="AJ34" s="126">
        <v>56.713681241184702</v>
      </c>
      <c r="AK34" s="126">
        <v>59.905970850963698</v>
      </c>
      <c r="AL34" s="133">
        <v>53.857142857142797</v>
      </c>
      <c r="AM34" s="126"/>
      <c r="AN34" s="134">
        <v>72.1344616831217</v>
      </c>
      <c r="AO34" s="135">
        <v>69.750822755054003</v>
      </c>
      <c r="AP34" s="136">
        <v>70.942642219087901</v>
      </c>
      <c r="AQ34" s="126"/>
      <c r="AR34" s="137">
        <v>58.737075332348503</v>
      </c>
      <c r="AS34" s="131"/>
      <c r="AT34" s="132">
        <v>-3.0548114538648798</v>
      </c>
      <c r="AU34" s="126">
        <v>-0.65651964779418204</v>
      </c>
      <c r="AV34" s="126">
        <v>-3.22834747939664</v>
      </c>
      <c r="AW34" s="126">
        <v>-3.5890539030817399</v>
      </c>
      <c r="AX34" s="126">
        <v>-1.8744997845396101</v>
      </c>
      <c r="AY34" s="133">
        <v>-2.4886305274988598</v>
      </c>
      <c r="AZ34" s="126"/>
      <c r="BA34" s="134">
        <v>2.89413190757945</v>
      </c>
      <c r="BB34" s="135">
        <v>0.59734045538677205</v>
      </c>
      <c r="BC34" s="136">
        <v>1.75306218232373</v>
      </c>
      <c r="BD34" s="126"/>
      <c r="BE34" s="137">
        <v>-1.0769665951873999</v>
      </c>
    </row>
    <row r="35" spans="1:57" x14ac:dyDescent="0.2">
      <c r="A35" s="21" t="s">
        <v>52</v>
      </c>
      <c r="B35" s="3" t="str">
        <f t="shared" si="0"/>
        <v>Lynchburg, VA</v>
      </c>
      <c r="C35" s="3"/>
      <c r="D35" s="24" t="s">
        <v>16</v>
      </c>
      <c r="E35" s="27" t="s">
        <v>17</v>
      </c>
      <c r="F35" s="3"/>
      <c r="G35" s="132">
        <v>42.273307790549097</v>
      </c>
      <c r="H35" s="126">
        <v>66.890166028096999</v>
      </c>
      <c r="I35" s="126">
        <v>72.892720306513397</v>
      </c>
      <c r="J35" s="126">
        <v>70.689655172413694</v>
      </c>
      <c r="K35" s="126">
        <v>63.697318007662801</v>
      </c>
      <c r="L35" s="133">
        <v>63.288633461047198</v>
      </c>
      <c r="M35" s="126"/>
      <c r="N35" s="134">
        <v>70.817369093231093</v>
      </c>
      <c r="O35" s="135">
        <v>69.923371647509498</v>
      </c>
      <c r="P35" s="136">
        <v>70.370370370370296</v>
      </c>
      <c r="Q35" s="126"/>
      <c r="R35" s="137">
        <v>65.311986863710999</v>
      </c>
      <c r="S35" s="131"/>
      <c r="T35" s="132">
        <v>-10.5953631607135</v>
      </c>
      <c r="U35" s="126">
        <v>5.6743737401714096</v>
      </c>
      <c r="V35" s="126">
        <v>3.14451025386587</v>
      </c>
      <c r="W35" s="126">
        <v>2.0928613251887098</v>
      </c>
      <c r="X35" s="126">
        <v>5.1707553883079402</v>
      </c>
      <c r="Y35" s="133">
        <v>1.7311929216036901</v>
      </c>
      <c r="Z35" s="126"/>
      <c r="AA35" s="134">
        <v>11.375442546925701</v>
      </c>
      <c r="AB35" s="135">
        <v>9.7500501619514406</v>
      </c>
      <c r="AC35" s="136">
        <v>10.5619348754645</v>
      </c>
      <c r="AD35" s="126"/>
      <c r="AE35" s="137">
        <v>4.29559685543237</v>
      </c>
      <c r="AF35" s="30"/>
      <c r="AG35" s="132">
        <v>39.703065134099603</v>
      </c>
      <c r="AH35" s="126">
        <v>57.447318007662801</v>
      </c>
      <c r="AI35" s="126">
        <v>63.801085568326897</v>
      </c>
      <c r="AJ35" s="126">
        <v>63.809067688378001</v>
      </c>
      <c r="AK35" s="126">
        <v>63.106641123882497</v>
      </c>
      <c r="AL35" s="133">
        <v>57.573435504469899</v>
      </c>
      <c r="AM35" s="126"/>
      <c r="AN35" s="134">
        <v>67.329182630906701</v>
      </c>
      <c r="AO35" s="135">
        <v>60.344827586206797</v>
      </c>
      <c r="AP35" s="136">
        <v>63.837005108556802</v>
      </c>
      <c r="AQ35" s="126"/>
      <c r="AR35" s="137">
        <v>59.363026819923299</v>
      </c>
      <c r="AS35" s="131"/>
      <c r="AT35" s="132">
        <v>-2.3099718709839698</v>
      </c>
      <c r="AU35" s="126">
        <v>1.3094478958335301</v>
      </c>
      <c r="AV35" s="126">
        <v>1.3155121905007701</v>
      </c>
      <c r="AW35" s="126">
        <v>2.0102291162436701</v>
      </c>
      <c r="AX35" s="126">
        <v>-0.215249533044473</v>
      </c>
      <c r="AY35" s="133">
        <v>0.61283958938641103</v>
      </c>
      <c r="AZ35" s="126"/>
      <c r="BA35" s="134">
        <v>-2.57043902082372</v>
      </c>
      <c r="BB35" s="135">
        <v>-7.8018340022851698</v>
      </c>
      <c r="BC35" s="136">
        <v>-5.1150997394599802</v>
      </c>
      <c r="BD35" s="126"/>
      <c r="BE35" s="137">
        <v>-1.2193135312843599</v>
      </c>
    </row>
    <row r="36" spans="1:57" x14ac:dyDescent="0.2">
      <c r="A36" s="21" t="s">
        <v>77</v>
      </c>
      <c r="B36" s="3" t="str">
        <f t="shared" si="0"/>
        <v>Central Virginia</v>
      </c>
      <c r="C36" s="3"/>
      <c r="D36" s="24" t="s">
        <v>16</v>
      </c>
      <c r="E36" s="27" t="s">
        <v>17</v>
      </c>
      <c r="F36" s="3"/>
      <c r="G36" s="132">
        <v>48.758969898418798</v>
      </c>
      <c r="H36" s="126">
        <v>64.098661116461102</v>
      </c>
      <c r="I36" s="126">
        <v>70.410984436643702</v>
      </c>
      <c r="J36" s="126">
        <v>70.013357770805499</v>
      </c>
      <c r="K36" s="126">
        <v>69.376533813798801</v>
      </c>
      <c r="L36" s="133">
        <v>64.531701407225597</v>
      </c>
      <c r="M36" s="126"/>
      <c r="N36" s="134">
        <v>76.331894007641793</v>
      </c>
      <c r="O36" s="135">
        <v>75.853499425305202</v>
      </c>
      <c r="P36" s="136">
        <v>76.092696716473498</v>
      </c>
      <c r="Q36" s="126"/>
      <c r="R36" s="137">
        <v>67.834842924153605</v>
      </c>
      <c r="S36" s="131"/>
      <c r="T36" s="132">
        <v>-2.0648186561803699</v>
      </c>
      <c r="U36" s="126">
        <v>0.86052448167161</v>
      </c>
      <c r="V36" s="126">
        <v>2.5251765354441802</v>
      </c>
      <c r="W36" s="126">
        <v>0.97891866261479699</v>
      </c>
      <c r="X36" s="126">
        <v>0.359709629949159</v>
      </c>
      <c r="Y36" s="133">
        <v>0.68037947672386401</v>
      </c>
      <c r="Z36" s="126"/>
      <c r="AA36" s="134">
        <v>-0.73868663386245903</v>
      </c>
      <c r="AB36" s="135">
        <v>-0.94921833205461403</v>
      </c>
      <c r="AC36" s="136">
        <v>-0.84373333129490802</v>
      </c>
      <c r="AD36" s="126"/>
      <c r="AE36" s="137">
        <v>0.18683113858053199</v>
      </c>
      <c r="AF36" s="30"/>
      <c r="AG36" s="132">
        <v>47.830382425241901</v>
      </c>
      <c r="AH36" s="126">
        <v>59.275121253575399</v>
      </c>
      <c r="AI36" s="126">
        <v>64.938285039174204</v>
      </c>
      <c r="AJ36" s="126">
        <v>65.307486631016005</v>
      </c>
      <c r="AK36" s="126">
        <v>65.9969220246238</v>
      </c>
      <c r="AL36" s="133">
        <v>60.671795413979403</v>
      </c>
      <c r="AM36" s="126"/>
      <c r="AN36" s="134">
        <v>73.672428802387699</v>
      </c>
      <c r="AO36" s="135">
        <v>71.868393234672297</v>
      </c>
      <c r="AP36" s="136">
        <v>72.770411018529998</v>
      </c>
      <c r="AQ36" s="126"/>
      <c r="AR36" s="137">
        <v>64.128957316287597</v>
      </c>
      <c r="AS36" s="131"/>
      <c r="AT36" s="132">
        <v>-3.0393312406292301</v>
      </c>
      <c r="AU36" s="126">
        <v>-2.50374977892703</v>
      </c>
      <c r="AV36" s="126">
        <v>-1.9638498159895601</v>
      </c>
      <c r="AW36" s="126">
        <v>-2.5985136013412098</v>
      </c>
      <c r="AX36" s="126">
        <v>-3.7348344188831102</v>
      </c>
      <c r="AY36" s="133">
        <v>-2.7612508851850199</v>
      </c>
      <c r="AZ36" s="126"/>
      <c r="BA36" s="134">
        <v>-4.3103165541989004</v>
      </c>
      <c r="BB36" s="135">
        <v>-4.9220726149646898</v>
      </c>
      <c r="BC36" s="136">
        <v>-4.6129099858896403</v>
      </c>
      <c r="BD36" s="126"/>
      <c r="BE36" s="137">
        <v>-3.3710244364099902</v>
      </c>
    </row>
    <row r="37" spans="1:57" x14ac:dyDescent="0.2">
      <c r="A37" s="21" t="s">
        <v>78</v>
      </c>
      <c r="B37" s="3" t="str">
        <f t="shared" si="0"/>
        <v>Chesapeake Bay</v>
      </c>
      <c r="C37" s="3"/>
      <c r="D37" s="24" t="s">
        <v>16</v>
      </c>
      <c r="E37" s="27" t="s">
        <v>17</v>
      </c>
      <c r="F37" s="3"/>
      <c r="G37" s="132">
        <v>52.344350499615601</v>
      </c>
      <c r="H37" s="126">
        <v>71.176018447348099</v>
      </c>
      <c r="I37" s="126">
        <v>73.635664873174406</v>
      </c>
      <c r="J37" s="126">
        <v>71.714066102997606</v>
      </c>
      <c r="K37" s="126">
        <v>69.869331283627901</v>
      </c>
      <c r="L37" s="133">
        <v>67.747886241352802</v>
      </c>
      <c r="M37" s="126"/>
      <c r="N37" s="134">
        <v>73.866256725595605</v>
      </c>
      <c r="O37" s="135">
        <v>75.941583397386594</v>
      </c>
      <c r="P37" s="136">
        <v>74.903920061491107</v>
      </c>
      <c r="Q37" s="126"/>
      <c r="R37" s="137">
        <v>69.792467332820905</v>
      </c>
      <c r="S37" s="131"/>
      <c r="T37" s="132">
        <v>12.0065789473684</v>
      </c>
      <c r="U37" s="126">
        <v>19.638242894056798</v>
      </c>
      <c r="V37" s="126">
        <v>13.6417556346381</v>
      </c>
      <c r="W37" s="126">
        <v>11.3365155131264</v>
      </c>
      <c r="X37" s="126">
        <v>9.7826086956521703</v>
      </c>
      <c r="Y37" s="133">
        <v>13.2613723978411</v>
      </c>
      <c r="Z37" s="126"/>
      <c r="AA37" s="134">
        <v>4.3431053203040104</v>
      </c>
      <c r="AB37" s="135">
        <v>10.144927536231799</v>
      </c>
      <c r="AC37" s="136">
        <v>7.2057205720572002</v>
      </c>
      <c r="AD37" s="126"/>
      <c r="AE37" s="137">
        <v>11.332983009283501</v>
      </c>
      <c r="AF37" s="30"/>
      <c r="AG37" s="132">
        <v>46.983089930822402</v>
      </c>
      <c r="AH37" s="126">
        <v>62.778631821675603</v>
      </c>
      <c r="AI37" s="126">
        <v>65.430438124519597</v>
      </c>
      <c r="AJ37" s="126">
        <v>64.892390468870005</v>
      </c>
      <c r="AK37" s="126">
        <v>63.720215219062197</v>
      </c>
      <c r="AL37" s="133">
        <v>60.760953112990002</v>
      </c>
      <c r="AM37" s="126"/>
      <c r="AN37" s="134">
        <v>68.255188316679394</v>
      </c>
      <c r="AO37" s="135">
        <v>67.140661029976897</v>
      </c>
      <c r="AP37" s="136">
        <v>67.697924673328203</v>
      </c>
      <c r="AQ37" s="126"/>
      <c r="AR37" s="137">
        <v>62.742944987372297</v>
      </c>
      <c r="AS37" s="131"/>
      <c r="AT37" s="132">
        <v>4.3088737201365097</v>
      </c>
      <c r="AU37" s="126">
        <v>2.9300567107750402</v>
      </c>
      <c r="AV37" s="126">
        <v>8.8183421516754804E-2</v>
      </c>
      <c r="AW37" s="126">
        <v>1.1077844311377201</v>
      </c>
      <c r="AX37" s="126">
        <v>4.2111879321181602</v>
      </c>
      <c r="AY37" s="133">
        <v>2.3831109959849699</v>
      </c>
      <c r="AZ37" s="126"/>
      <c r="BA37" s="134">
        <v>-0.224719101123595</v>
      </c>
      <c r="BB37" s="135">
        <v>-0.25692263773907997</v>
      </c>
      <c r="BC37" s="136">
        <v>-0.24069092453631599</v>
      </c>
      <c r="BD37" s="126"/>
      <c r="BE37" s="137">
        <v>1.55965341035325</v>
      </c>
    </row>
    <row r="38" spans="1:57" x14ac:dyDescent="0.2">
      <c r="A38" s="21" t="s">
        <v>79</v>
      </c>
      <c r="B38" s="3" t="str">
        <f t="shared" si="0"/>
        <v>Coastal Virginia - Eastern Shore</v>
      </c>
      <c r="C38" s="3"/>
      <c r="D38" s="24" t="s">
        <v>16</v>
      </c>
      <c r="E38" s="27" t="s">
        <v>17</v>
      </c>
      <c r="F38" s="3"/>
      <c r="G38" s="132">
        <v>38.826631509558297</v>
      </c>
      <c r="H38" s="126">
        <v>52.537903757415897</v>
      </c>
      <c r="I38" s="126">
        <v>56.624917600527297</v>
      </c>
      <c r="J38" s="126">
        <v>57.877389584706599</v>
      </c>
      <c r="K38" s="126">
        <v>56.097560975609703</v>
      </c>
      <c r="L38" s="133">
        <v>52.392880685563597</v>
      </c>
      <c r="M38" s="126"/>
      <c r="N38" s="134">
        <v>67.699406723796898</v>
      </c>
      <c r="O38" s="135">
        <v>66.974291364535205</v>
      </c>
      <c r="P38" s="136">
        <v>67.336849044166101</v>
      </c>
      <c r="Q38" s="126"/>
      <c r="R38" s="137">
        <v>56.662585930878599</v>
      </c>
      <c r="S38" s="131"/>
      <c r="T38" s="132">
        <v>-6.3593004769475296</v>
      </c>
      <c r="U38" s="126">
        <v>5.28401585204755</v>
      </c>
      <c r="V38" s="126">
        <v>6.8407960199004902</v>
      </c>
      <c r="W38" s="126">
        <v>9.8873591989987393</v>
      </c>
      <c r="X38" s="126">
        <v>6.9095477386934601</v>
      </c>
      <c r="Y38" s="133">
        <v>4.9933949801849398</v>
      </c>
      <c r="Z38" s="126"/>
      <c r="AA38" s="134">
        <v>7.8781512605042003</v>
      </c>
      <c r="AB38" s="135">
        <v>1.09452736318407</v>
      </c>
      <c r="AC38" s="136">
        <v>4.3944813490035699</v>
      </c>
      <c r="AD38" s="126"/>
      <c r="AE38" s="137">
        <v>4.7892720306513397</v>
      </c>
      <c r="AF38" s="30"/>
      <c r="AG38" s="132">
        <v>40.602776837114703</v>
      </c>
      <c r="AH38" s="126">
        <v>50.693168531818898</v>
      </c>
      <c r="AI38" s="126">
        <v>53.5827626524135</v>
      </c>
      <c r="AJ38" s="126">
        <v>54.0337397695005</v>
      </c>
      <c r="AK38" s="126">
        <v>53.599465508601902</v>
      </c>
      <c r="AL38" s="133">
        <v>50.529242312587897</v>
      </c>
      <c r="AM38" s="126"/>
      <c r="AN38" s="134">
        <v>62.284950726574202</v>
      </c>
      <c r="AO38" s="135">
        <v>60.798396525805899</v>
      </c>
      <c r="AP38" s="136">
        <v>61.541673626189997</v>
      </c>
      <c r="AQ38" s="126"/>
      <c r="AR38" s="137">
        <v>53.681744286124101</v>
      </c>
      <c r="AS38" s="131"/>
      <c r="AT38" s="132">
        <v>-4.4837623089169698</v>
      </c>
      <c r="AU38" s="126">
        <v>-4.8589341692789896</v>
      </c>
      <c r="AV38" s="126">
        <v>-4.4953855314081501</v>
      </c>
      <c r="AW38" s="126">
        <v>-4.9926578560939703</v>
      </c>
      <c r="AX38" s="126">
        <v>-7.9460699942627597</v>
      </c>
      <c r="AY38" s="133">
        <v>-5.37423405521929</v>
      </c>
      <c r="AZ38" s="126"/>
      <c r="BA38" s="134">
        <v>-7.1001494768310902</v>
      </c>
      <c r="BB38" s="135">
        <v>-8.6367830315526692</v>
      </c>
      <c r="BC38" s="136">
        <v>-7.8632792394782101</v>
      </c>
      <c r="BD38" s="126"/>
      <c r="BE38" s="137">
        <v>-6.22388640120014</v>
      </c>
    </row>
    <row r="39" spans="1:57" x14ac:dyDescent="0.2">
      <c r="A39" s="21" t="s">
        <v>80</v>
      </c>
      <c r="B39" s="3" t="str">
        <f t="shared" si="0"/>
        <v>Coastal Virginia - Hampton Roads</v>
      </c>
      <c r="C39" s="3"/>
      <c r="D39" s="24" t="s">
        <v>16</v>
      </c>
      <c r="E39" s="27" t="s">
        <v>17</v>
      </c>
      <c r="F39" s="3"/>
      <c r="G39" s="132">
        <v>54.866145766619702</v>
      </c>
      <c r="H39" s="126">
        <v>60.527731522992099</v>
      </c>
      <c r="I39" s="126">
        <v>63.840143460996501</v>
      </c>
      <c r="J39" s="126">
        <v>65.4720122966568</v>
      </c>
      <c r="K39" s="126">
        <v>71.669014986550494</v>
      </c>
      <c r="L39" s="133">
        <v>63.275009606763099</v>
      </c>
      <c r="M39" s="126"/>
      <c r="N39" s="134">
        <v>80.607147431791901</v>
      </c>
      <c r="O39" s="135">
        <v>83.076726015114602</v>
      </c>
      <c r="P39" s="136">
        <v>81.841936723453301</v>
      </c>
      <c r="Q39" s="126"/>
      <c r="R39" s="137">
        <v>68.579845925817395</v>
      </c>
      <c r="S39" s="131"/>
      <c r="T39" s="132">
        <v>13.544026327974899</v>
      </c>
      <c r="U39" s="126">
        <v>6.6224980418644197</v>
      </c>
      <c r="V39" s="126">
        <v>3.23019070215926</v>
      </c>
      <c r="W39" s="126">
        <v>2.4848256412616099</v>
      </c>
      <c r="X39" s="126">
        <v>-0.28658784479926003</v>
      </c>
      <c r="Y39" s="133">
        <v>4.5205106046501697</v>
      </c>
      <c r="Z39" s="126"/>
      <c r="AA39" s="134">
        <v>-0.93581323294821495</v>
      </c>
      <c r="AB39" s="135">
        <v>5.11657486711658E-2</v>
      </c>
      <c r="AC39" s="136">
        <v>-0.43732398976151199</v>
      </c>
      <c r="AD39" s="126"/>
      <c r="AE39" s="137">
        <v>2.77550652308117</v>
      </c>
      <c r="AF39" s="30"/>
      <c r="AG39" s="132">
        <v>50.6001024721403</v>
      </c>
      <c r="AH39" s="126">
        <v>57.660432944793101</v>
      </c>
      <c r="AI39" s="126">
        <v>61.050979889842402</v>
      </c>
      <c r="AJ39" s="126">
        <v>61.542846163699203</v>
      </c>
      <c r="AK39" s="126">
        <v>65.546945049314701</v>
      </c>
      <c r="AL39" s="133">
        <v>59.2802613039579</v>
      </c>
      <c r="AM39" s="126"/>
      <c r="AN39" s="134">
        <v>75.064045087741704</v>
      </c>
      <c r="AO39" s="135">
        <v>75.587293454592</v>
      </c>
      <c r="AP39" s="136">
        <v>75.325669271166902</v>
      </c>
      <c r="AQ39" s="126"/>
      <c r="AR39" s="137">
        <v>63.864663580303301</v>
      </c>
      <c r="AS39" s="131"/>
      <c r="AT39" s="132">
        <v>-0.70459551307970203</v>
      </c>
      <c r="AU39" s="126">
        <v>-3.3754720359978401</v>
      </c>
      <c r="AV39" s="126">
        <v>-4.5125941022039102</v>
      </c>
      <c r="AW39" s="126">
        <v>-6.7006314500679496</v>
      </c>
      <c r="AX39" s="126">
        <v>-4.0960966974395099</v>
      </c>
      <c r="AY39" s="133">
        <v>-4.0397654168571604</v>
      </c>
      <c r="AZ39" s="126"/>
      <c r="BA39" s="134">
        <v>-0.13604580454585999</v>
      </c>
      <c r="BB39" s="135">
        <v>-0.40673372822281201</v>
      </c>
      <c r="BC39" s="136">
        <v>-0.27204352382955099</v>
      </c>
      <c r="BD39" s="126"/>
      <c r="BE39" s="137">
        <v>-2.8023024177403602</v>
      </c>
    </row>
    <row r="40" spans="1:57" x14ac:dyDescent="0.2">
      <c r="A40" s="20" t="s">
        <v>81</v>
      </c>
      <c r="B40" s="3" t="str">
        <f t="shared" si="0"/>
        <v>Northern Virginia</v>
      </c>
      <c r="C40" s="3"/>
      <c r="D40" s="24" t="s">
        <v>16</v>
      </c>
      <c r="E40" s="27" t="s">
        <v>17</v>
      </c>
      <c r="F40" s="3"/>
      <c r="G40" s="132">
        <v>60.616248638942402</v>
      </c>
      <c r="H40" s="126">
        <v>82.089438193661707</v>
      </c>
      <c r="I40" s="126">
        <v>89.113450113660207</v>
      </c>
      <c r="J40" s="126">
        <v>89.654052608454705</v>
      </c>
      <c r="K40" s="126">
        <v>80.343464058530202</v>
      </c>
      <c r="L40" s="133">
        <v>80.363330722649906</v>
      </c>
      <c r="M40" s="126"/>
      <c r="N40" s="134">
        <v>77.892605398383907</v>
      </c>
      <c r="O40" s="135">
        <v>78.104643832737906</v>
      </c>
      <c r="P40" s="136">
        <v>77.9986246155609</v>
      </c>
      <c r="Q40" s="126"/>
      <c r="R40" s="137">
        <v>79.687700406338706</v>
      </c>
      <c r="S40" s="131"/>
      <c r="T40" s="132">
        <v>6.7409772445841103</v>
      </c>
      <c r="U40" s="126">
        <v>13.1100558139456</v>
      </c>
      <c r="V40" s="126">
        <v>7.97509413171489</v>
      </c>
      <c r="W40" s="126">
        <v>8.9092131064145192</v>
      </c>
      <c r="X40" s="126">
        <v>2.5204479500083399</v>
      </c>
      <c r="Y40" s="133">
        <v>7.8460774177216104</v>
      </c>
      <c r="Z40" s="126"/>
      <c r="AA40" s="134">
        <v>-3.15460984735659</v>
      </c>
      <c r="AB40" s="135">
        <v>-4.9887348814762902</v>
      </c>
      <c r="AC40" s="136">
        <v>-4.0816857467902601</v>
      </c>
      <c r="AD40" s="126"/>
      <c r="AE40" s="137">
        <v>4.2215920204613804</v>
      </c>
      <c r="AF40" s="30"/>
      <c r="AG40" s="132">
        <v>56.989226772616099</v>
      </c>
      <c r="AH40" s="126">
        <v>73.160714797375306</v>
      </c>
      <c r="AI40" s="126">
        <v>80.848320455391999</v>
      </c>
      <c r="AJ40" s="126">
        <v>82.060820813554699</v>
      </c>
      <c r="AK40" s="126">
        <v>74.097191048796006</v>
      </c>
      <c r="AL40" s="133">
        <v>73.431160555330493</v>
      </c>
      <c r="AM40" s="126"/>
      <c r="AN40" s="134">
        <v>74.794892121374104</v>
      </c>
      <c r="AO40" s="135">
        <v>74.565190399327605</v>
      </c>
      <c r="AP40" s="136">
        <v>74.680041260350905</v>
      </c>
      <c r="AQ40" s="126"/>
      <c r="AR40" s="137">
        <v>73.7879821533339</v>
      </c>
      <c r="AS40" s="131"/>
      <c r="AT40" s="132">
        <v>4.8786381890638698E-2</v>
      </c>
      <c r="AU40" s="126">
        <v>1.85861280473824</v>
      </c>
      <c r="AV40" s="126">
        <v>2.24884243273178</v>
      </c>
      <c r="AW40" s="126">
        <v>4.3269143090292896</v>
      </c>
      <c r="AX40" s="126">
        <v>1.7610844660735001</v>
      </c>
      <c r="AY40" s="133">
        <v>2.1779633296982999</v>
      </c>
      <c r="AZ40" s="126"/>
      <c r="BA40" s="134">
        <v>-1.2487063501378499</v>
      </c>
      <c r="BB40" s="135">
        <v>-2.0139583986801299</v>
      </c>
      <c r="BC40" s="136">
        <v>-1.6328371753158299</v>
      </c>
      <c r="BD40" s="126"/>
      <c r="BE40" s="137">
        <v>1.04298516529829</v>
      </c>
    </row>
    <row r="41" spans="1:57" x14ac:dyDescent="0.2">
      <c r="A41" s="22" t="s">
        <v>82</v>
      </c>
      <c r="B41" s="3" t="str">
        <f t="shared" si="0"/>
        <v>Shenandoah Valley</v>
      </c>
      <c r="C41" s="3"/>
      <c r="D41" s="25" t="s">
        <v>16</v>
      </c>
      <c r="E41" s="28" t="s">
        <v>17</v>
      </c>
      <c r="F41" s="3"/>
      <c r="G41" s="138">
        <v>45.353628794886802</v>
      </c>
      <c r="H41" s="139">
        <v>54.612732318560198</v>
      </c>
      <c r="I41" s="139">
        <v>57.152468253300803</v>
      </c>
      <c r="J41" s="139">
        <v>59.608106971659197</v>
      </c>
      <c r="K41" s="139">
        <v>64.746446892607807</v>
      </c>
      <c r="L41" s="140">
        <v>56.294676646203001</v>
      </c>
      <c r="M41" s="126"/>
      <c r="N41" s="141">
        <v>80.766966613405003</v>
      </c>
      <c r="O41" s="142">
        <v>78.084265410814893</v>
      </c>
      <c r="P41" s="143">
        <v>79.425616012109899</v>
      </c>
      <c r="Q41" s="126"/>
      <c r="R41" s="144">
        <v>62.903516465033498</v>
      </c>
      <c r="S41" s="131"/>
      <c r="T41" s="138">
        <v>1.0905387608982</v>
      </c>
      <c r="U41" s="139">
        <v>6.3929652678496298</v>
      </c>
      <c r="V41" s="139">
        <v>4.0064862436272</v>
      </c>
      <c r="W41" s="139">
        <v>5.9808466046806803</v>
      </c>
      <c r="X41" s="139">
        <v>7.8081307719593998</v>
      </c>
      <c r="Y41" s="140">
        <v>5.2442635933960098</v>
      </c>
      <c r="Z41" s="126"/>
      <c r="AA41" s="141">
        <v>12.356781461040001</v>
      </c>
      <c r="AB41" s="142">
        <v>8.29850051893958</v>
      </c>
      <c r="AC41" s="143">
        <v>10.324588591688</v>
      </c>
      <c r="AD41" s="126"/>
      <c r="AE41" s="144">
        <v>6.9663228650756199</v>
      </c>
      <c r="AF41" s="31"/>
      <c r="AG41" s="138">
        <v>44.701190174727699</v>
      </c>
      <c r="AH41" s="139">
        <v>54.447598023756903</v>
      </c>
      <c r="AI41" s="139">
        <v>58.063702302112802</v>
      </c>
      <c r="AJ41" s="139">
        <v>59.314622096078999</v>
      </c>
      <c r="AK41" s="139">
        <v>63.820035740565501</v>
      </c>
      <c r="AL41" s="140">
        <v>56.0778967212011</v>
      </c>
      <c r="AM41" s="126"/>
      <c r="AN41" s="141">
        <v>71.775465152948499</v>
      </c>
      <c r="AO41" s="142">
        <v>68.220330074634703</v>
      </c>
      <c r="AP41" s="143">
        <v>69.997897613791594</v>
      </c>
      <c r="AQ41" s="126"/>
      <c r="AR41" s="144">
        <v>60.057155220597501</v>
      </c>
      <c r="AS41" s="75"/>
      <c r="AT41" s="138">
        <v>-0.28341527004686501</v>
      </c>
      <c r="AU41" s="139">
        <v>2.1282573517519001</v>
      </c>
      <c r="AV41" s="139">
        <v>1.7251024307804199</v>
      </c>
      <c r="AW41" s="139">
        <v>0.45252403665325502</v>
      </c>
      <c r="AX41" s="139">
        <v>-7.7189471067281606E-2</v>
      </c>
      <c r="AY41" s="140">
        <v>0.80985176929867497</v>
      </c>
      <c r="AZ41" s="126"/>
      <c r="BA41" s="141">
        <v>-2.14176631223126</v>
      </c>
      <c r="BB41" s="142">
        <v>-3.9469184325011302</v>
      </c>
      <c r="BC41" s="143">
        <v>-3.0269056062067898</v>
      </c>
      <c r="BD41" s="126"/>
      <c r="BE41" s="144">
        <v>-0.51943566365692395</v>
      </c>
    </row>
    <row r="42" spans="1:57" x14ac:dyDescent="0.2">
      <c r="A42" s="19" t="s">
        <v>83</v>
      </c>
      <c r="B42" s="3" t="str">
        <f t="shared" si="0"/>
        <v>Southern Virginia</v>
      </c>
      <c r="C42" s="9"/>
      <c r="D42" s="23" t="s">
        <v>16</v>
      </c>
      <c r="E42" s="26" t="s">
        <v>17</v>
      </c>
      <c r="F42" s="3"/>
      <c r="G42" s="123">
        <v>46.132142017399403</v>
      </c>
      <c r="H42" s="124">
        <v>63.555137549964698</v>
      </c>
      <c r="I42" s="124">
        <v>65.154008934869495</v>
      </c>
      <c r="J42" s="124">
        <v>65.600752410063393</v>
      </c>
      <c r="K42" s="124">
        <v>63.461086292029101</v>
      </c>
      <c r="L42" s="125">
        <v>60.780625440865201</v>
      </c>
      <c r="M42" s="126"/>
      <c r="N42" s="127">
        <v>70.467905008229394</v>
      </c>
      <c r="O42" s="128">
        <v>72.584058311779899</v>
      </c>
      <c r="P42" s="129">
        <v>71.525981660004703</v>
      </c>
      <c r="Q42" s="126"/>
      <c r="R42" s="130">
        <v>63.850727217762199</v>
      </c>
      <c r="S42" s="131"/>
      <c r="T42" s="123">
        <v>-17.031719446713002</v>
      </c>
      <c r="U42" s="124">
        <v>2.4182453085580198</v>
      </c>
      <c r="V42" s="124">
        <v>-0.81341831298057399</v>
      </c>
      <c r="W42" s="124">
        <v>0.29345801153936502</v>
      </c>
      <c r="X42" s="124">
        <v>2.8069597930872301</v>
      </c>
      <c r="Y42" s="125">
        <v>-2.11897928665518</v>
      </c>
      <c r="Z42" s="126"/>
      <c r="AA42" s="127">
        <v>5.7018575123442199</v>
      </c>
      <c r="AB42" s="128">
        <v>7.3014333100796103</v>
      </c>
      <c r="AC42" s="129">
        <v>6.5074711295179197</v>
      </c>
      <c r="AD42" s="126"/>
      <c r="AE42" s="130">
        <v>0.48589702126071899</v>
      </c>
      <c r="AF42" s="29"/>
      <c r="AG42" s="123">
        <v>46.931577709851801</v>
      </c>
      <c r="AH42" s="124">
        <v>60.404420409122899</v>
      </c>
      <c r="AI42" s="124">
        <v>63.713849047731003</v>
      </c>
      <c r="AJ42" s="124">
        <v>63.308252997883798</v>
      </c>
      <c r="AK42" s="124">
        <v>60.6748177756877</v>
      </c>
      <c r="AL42" s="125">
        <v>59.006583588055399</v>
      </c>
      <c r="AM42" s="126"/>
      <c r="AN42" s="127">
        <v>64.566188572772106</v>
      </c>
      <c r="AO42" s="128">
        <v>66.723489301669403</v>
      </c>
      <c r="AP42" s="129">
        <v>65.644838937220698</v>
      </c>
      <c r="AQ42" s="126"/>
      <c r="AR42" s="130">
        <v>60.903227973531202</v>
      </c>
      <c r="AS42" s="131"/>
      <c r="AT42" s="123">
        <v>-2.30221209436582</v>
      </c>
      <c r="AU42" s="124">
        <v>-2.2462814753124398</v>
      </c>
      <c r="AV42" s="124">
        <v>-2.9628189935576899</v>
      </c>
      <c r="AW42" s="124">
        <v>-4.6628676243390803</v>
      </c>
      <c r="AX42" s="124">
        <v>-3.4107749287002802</v>
      </c>
      <c r="AY42" s="125">
        <v>-3.1762013020459698</v>
      </c>
      <c r="AZ42" s="126"/>
      <c r="BA42" s="127">
        <v>-6.2304981248609899</v>
      </c>
      <c r="BB42" s="128">
        <v>-3.6758505011965399</v>
      </c>
      <c r="BC42" s="129">
        <v>-4.9493507964117001</v>
      </c>
      <c r="BD42" s="126"/>
      <c r="BE42" s="130">
        <v>-3.72926706472101</v>
      </c>
    </row>
    <row r="43" spans="1:57" x14ac:dyDescent="0.2">
      <c r="A43" s="20" t="s">
        <v>84</v>
      </c>
      <c r="B43" s="3" t="str">
        <f t="shared" si="0"/>
        <v>Southwest Virginia - Blue Ridge Highlands</v>
      </c>
      <c r="C43" s="10"/>
      <c r="D43" s="24" t="s">
        <v>16</v>
      </c>
      <c r="E43" s="27" t="s">
        <v>17</v>
      </c>
      <c r="F43" s="3"/>
      <c r="G43" s="132">
        <v>45.392491467576697</v>
      </c>
      <c r="H43" s="126">
        <v>54.357224118316203</v>
      </c>
      <c r="I43" s="126">
        <v>55.0967007963594</v>
      </c>
      <c r="J43" s="126">
        <v>58.452787258248001</v>
      </c>
      <c r="K43" s="126">
        <v>57.269624573378799</v>
      </c>
      <c r="L43" s="133">
        <v>54.113765642775803</v>
      </c>
      <c r="M43" s="126"/>
      <c r="N43" s="134">
        <v>64.516496018202503</v>
      </c>
      <c r="O43" s="135">
        <v>65.790671217292299</v>
      </c>
      <c r="P43" s="136">
        <v>65.153583617747401</v>
      </c>
      <c r="Q43" s="126"/>
      <c r="R43" s="137">
        <v>57.267999349910603</v>
      </c>
      <c r="S43" s="131"/>
      <c r="T43" s="132">
        <v>3.6592531473077501</v>
      </c>
      <c r="U43" s="126">
        <v>5.85226508359312</v>
      </c>
      <c r="V43" s="126">
        <v>1.6668085730709701</v>
      </c>
      <c r="W43" s="126">
        <v>6.9551210041904801</v>
      </c>
      <c r="X43" s="126">
        <v>0.63404132805526703</v>
      </c>
      <c r="Y43" s="133">
        <v>3.7075549010029998</v>
      </c>
      <c r="Z43" s="126"/>
      <c r="AA43" s="134">
        <v>2.90569759628498</v>
      </c>
      <c r="AB43" s="135">
        <v>3.3329095527313002</v>
      </c>
      <c r="AC43" s="136">
        <v>3.1209498260403699</v>
      </c>
      <c r="AD43" s="126"/>
      <c r="AE43" s="137">
        <v>3.5161446237319098</v>
      </c>
      <c r="AF43" s="30"/>
      <c r="AG43" s="132">
        <v>44.205899035734497</v>
      </c>
      <c r="AH43" s="126">
        <v>52.4396478273217</v>
      </c>
      <c r="AI43" s="126">
        <v>55.049701789264397</v>
      </c>
      <c r="AJ43" s="126">
        <v>56.995171826185697</v>
      </c>
      <c r="AK43" s="126">
        <v>58.577108775915903</v>
      </c>
      <c r="AL43" s="133">
        <v>53.450880181714901</v>
      </c>
      <c r="AM43" s="126"/>
      <c r="AN43" s="134">
        <v>69.042885543879507</v>
      </c>
      <c r="AO43" s="135">
        <v>66.571996591877294</v>
      </c>
      <c r="AP43" s="136">
        <v>67.807441067878401</v>
      </c>
      <c r="AQ43" s="126"/>
      <c r="AR43" s="137">
        <v>57.551922764887202</v>
      </c>
      <c r="AS43" s="131"/>
      <c r="AT43" s="132">
        <v>-7.3099542216719797</v>
      </c>
      <c r="AU43" s="126">
        <v>-2.5189450398465199</v>
      </c>
      <c r="AV43" s="126">
        <v>-2.55467146311703</v>
      </c>
      <c r="AW43" s="126">
        <v>-2.3508509845254699</v>
      </c>
      <c r="AX43" s="126">
        <v>-2.70754157161576</v>
      </c>
      <c r="AY43" s="133">
        <v>-3.3627880882140899</v>
      </c>
      <c r="AZ43" s="126"/>
      <c r="BA43" s="134">
        <v>-1.28796952527283</v>
      </c>
      <c r="BB43" s="135">
        <v>-3.8052421250933</v>
      </c>
      <c r="BC43" s="136">
        <v>-2.5393790289210001</v>
      </c>
      <c r="BD43" s="126"/>
      <c r="BE43" s="137">
        <v>-3.0936121093737201</v>
      </c>
    </row>
    <row r="44" spans="1:57" x14ac:dyDescent="0.2">
      <c r="A44" s="21" t="s">
        <v>85</v>
      </c>
      <c r="B44" s="3" t="str">
        <f t="shared" si="0"/>
        <v>Southwest Virginia - Heart of Appalachia</v>
      </c>
      <c r="C44" s="3"/>
      <c r="D44" s="24" t="s">
        <v>16</v>
      </c>
      <c r="E44" s="27" t="s">
        <v>17</v>
      </c>
      <c r="F44" s="3"/>
      <c r="G44" s="132">
        <v>35.658914728682099</v>
      </c>
      <c r="H44" s="126">
        <v>48.320413436692498</v>
      </c>
      <c r="I44" s="126">
        <v>51.937984496124002</v>
      </c>
      <c r="J44" s="126">
        <v>53.165374677002497</v>
      </c>
      <c r="K44" s="126">
        <v>49.095607235142097</v>
      </c>
      <c r="L44" s="133">
        <v>47.635658914728602</v>
      </c>
      <c r="M44" s="126"/>
      <c r="N44" s="134">
        <v>51.227390180878501</v>
      </c>
      <c r="O44" s="135">
        <v>53.875968992247998</v>
      </c>
      <c r="P44" s="136">
        <v>52.551679586563303</v>
      </c>
      <c r="Q44" s="126"/>
      <c r="R44" s="137">
        <v>49.040236249538502</v>
      </c>
      <c r="S44" s="131"/>
      <c r="T44" s="132">
        <v>-10.822025644104601</v>
      </c>
      <c r="U44" s="126">
        <v>-9.9877426621612599</v>
      </c>
      <c r="V44" s="126">
        <v>-5.1936036773012297</v>
      </c>
      <c r="W44" s="126">
        <v>-4.5126212537889296</v>
      </c>
      <c r="X44" s="126">
        <v>1.1856983158319101</v>
      </c>
      <c r="Y44" s="133">
        <v>-5.7278501728401299</v>
      </c>
      <c r="Z44" s="126"/>
      <c r="AA44" s="134">
        <v>-4.6947529669442503</v>
      </c>
      <c r="AB44" s="135">
        <v>2.3291280336423901</v>
      </c>
      <c r="AC44" s="136">
        <v>-1.2191585520355901</v>
      </c>
      <c r="AD44" s="126"/>
      <c r="AE44" s="137">
        <v>-4.3917494931844203</v>
      </c>
      <c r="AF44" s="30"/>
      <c r="AG44" s="132">
        <v>40.798492117888898</v>
      </c>
      <c r="AH44" s="126">
        <v>54.838709677419303</v>
      </c>
      <c r="AI44" s="126">
        <v>56.834053874293303</v>
      </c>
      <c r="AJ44" s="126">
        <v>56.418357166611202</v>
      </c>
      <c r="AK44" s="126">
        <v>51.928832723644803</v>
      </c>
      <c r="AL44" s="133">
        <v>52.231366251839901</v>
      </c>
      <c r="AM44" s="126"/>
      <c r="AN44" s="134">
        <v>53.774526105753203</v>
      </c>
      <c r="AO44" s="135">
        <v>52.610575324243399</v>
      </c>
      <c r="AP44" s="136">
        <v>53.192550714998298</v>
      </c>
      <c r="AQ44" s="126"/>
      <c r="AR44" s="137">
        <v>52.507156488549597</v>
      </c>
      <c r="AS44" s="131"/>
      <c r="AT44" s="132">
        <v>-5.0245585764380802</v>
      </c>
      <c r="AU44" s="126">
        <v>-1.4829201185526799</v>
      </c>
      <c r="AV44" s="126">
        <v>-2.6017664834500702</v>
      </c>
      <c r="AW44" s="126">
        <v>-5.43570268943364</v>
      </c>
      <c r="AX44" s="126">
        <v>-4.0321668794318599</v>
      </c>
      <c r="AY44" s="133">
        <v>-3.54151980633385</v>
      </c>
      <c r="AZ44" s="126"/>
      <c r="BA44" s="134">
        <v>-7.9275971130124496</v>
      </c>
      <c r="BB44" s="135">
        <v>-8.8062440249022202</v>
      </c>
      <c r="BC44" s="136">
        <v>-8.3601690100319708</v>
      </c>
      <c r="BD44" s="126"/>
      <c r="BE44" s="137">
        <v>-4.9953808802856798</v>
      </c>
    </row>
    <row r="45" spans="1:57" x14ac:dyDescent="0.2">
      <c r="A45" s="22" t="s">
        <v>86</v>
      </c>
      <c r="B45" s="3" t="str">
        <f t="shared" si="0"/>
        <v>Virginia Mountains</v>
      </c>
      <c r="C45" s="3"/>
      <c r="D45" s="25" t="s">
        <v>16</v>
      </c>
      <c r="E45" s="28" t="s">
        <v>17</v>
      </c>
      <c r="F45" s="3"/>
      <c r="G45" s="132">
        <v>45.462091864969501</v>
      </c>
      <c r="H45" s="126">
        <v>63.696734919756501</v>
      </c>
      <c r="I45" s="126">
        <v>66.712783619258403</v>
      </c>
      <c r="J45" s="126">
        <v>63.710570005534002</v>
      </c>
      <c r="K45" s="126">
        <v>68.179302711676797</v>
      </c>
      <c r="L45" s="133">
        <v>61.552296624238998</v>
      </c>
      <c r="M45" s="126"/>
      <c r="N45" s="134">
        <v>80.672385168787997</v>
      </c>
      <c r="O45" s="135">
        <v>79.109020475926897</v>
      </c>
      <c r="P45" s="136">
        <v>79.890702822357397</v>
      </c>
      <c r="Q45" s="126"/>
      <c r="R45" s="137">
        <v>66.791841252272903</v>
      </c>
      <c r="S45" s="131"/>
      <c r="T45" s="132">
        <v>-11.635145347039</v>
      </c>
      <c r="U45" s="126">
        <v>4.03120760317635</v>
      </c>
      <c r="V45" s="126">
        <v>3.8093325771478401</v>
      </c>
      <c r="W45" s="126">
        <v>4.5555554143631998</v>
      </c>
      <c r="X45" s="126">
        <v>14.330707761697299</v>
      </c>
      <c r="Y45" s="133">
        <v>3.44595399836256</v>
      </c>
      <c r="Z45" s="126"/>
      <c r="AA45" s="134">
        <v>22.5171136424411</v>
      </c>
      <c r="AB45" s="135">
        <v>21.017159533700699</v>
      </c>
      <c r="AC45" s="136">
        <v>21.7698556347598</v>
      </c>
      <c r="AD45" s="126"/>
      <c r="AE45" s="137">
        <v>9.0541766264143195</v>
      </c>
      <c r="AF45" s="31"/>
      <c r="AG45" s="132">
        <v>44.396342730484101</v>
      </c>
      <c r="AH45" s="126">
        <v>57.3356868445644</v>
      </c>
      <c r="AI45" s="126">
        <v>61.208597238085297</v>
      </c>
      <c r="AJ45" s="126">
        <v>60.474855501332499</v>
      </c>
      <c r="AK45" s="126">
        <v>60.855570553421202</v>
      </c>
      <c r="AL45" s="133">
        <v>56.855849244700401</v>
      </c>
      <c r="AM45" s="126"/>
      <c r="AN45" s="134">
        <v>68.556397743397994</v>
      </c>
      <c r="AO45" s="135">
        <v>67.199667739590893</v>
      </c>
      <c r="AP45" s="136">
        <v>67.878032741494394</v>
      </c>
      <c r="AQ45" s="126"/>
      <c r="AR45" s="137">
        <v>60.005340401123398</v>
      </c>
      <c r="AS45" s="131"/>
      <c r="AT45" s="132">
        <v>-2.4910496938732201</v>
      </c>
      <c r="AU45" s="126">
        <v>1.7095743925476199</v>
      </c>
      <c r="AV45" s="126">
        <v>1.93946236972523</v>
      </c>
      <c r="AW45" s="126">
        <v>0.72332352080041795</v>
      </c>
      <c r="AX45" s="126">
        <v>3.1356202231227499</v>
      </c>
      <c r="AY45" s="133">
        <v>1.16968606811482</v>
      </c>
      <c r="AZ45" s="126"/>
      <c r="BA45" s="134">
        <v>4.53826989519645</v>
      </c>
      <c r="BB45" s="135">
        <v>1.20129069901621</v>
      </c>
      <c r="BC45" s="136">
        <v>2.8594585457569099</v>
      </c>
      <c r="BD45" s="126"/>
      <c r="BE45" s="137">
        <v>1.7105815616746201</v>
      </c>
    </row>
    <row r="46" spans="1:57" x14ac:dyDescent="0.2">
      <c r="A46" s="86" t="s">
        <v>111</v>
      </c>
      <c r="B46" s="3" t="s">
        <v>117</v>
      </c>
      <c r="D46" s="25" t="s">
        <v>16</v>
      </c>
      <c r="E46" s="28" t="s">
        <v>17</v>
      </c>
      <c r="G46" s="132">
        <v>44.865525672371596</v>
      </c>
      <c r="H46" s="126">
        <v>59.229828850855696</v>
      </c>
      <c r="I46" s="126">
        <v>68.2762836185819</v>
      </c>
      <c r="J46" s="126">
        <v>74.144254278728596</v>
      </c>
      <c r="K46" s="126">
        <v>74.358190709046397</v>
      </c>
      <c r="L46" s="133">
        <v>64.174816625916804</v>
      </c>
      <c r="M46" s="126"/>
      <c r="N46" s="134">
        <v>70.201711491442495</v>
      </c>
      <c r="O46" s="135">
        <v>70.140586797066007</v>
      </c>
      <c r="P46" s="136">
        <v>70.171149144254201</v>
      </c>
      <c r="Q46" s="126"/>
      <c r="R46" s="137">
        <v>65.888054488298906</v>
      </c>
      <c r="S46" s="131"/>
      <c r="T46" s="132">
        <v>11.397318867619701</v>
      </c>
      <c r="U46" s="126">
        <v>5.7791045015282796</v>
      </c>
      <c r="V46" s="126">
        <v>0.31432420296362801</v>
      </c>
      <c r="W46" s="126">
        <v>10.8268615806304</v>
      </c>
      <c r="X46" s="126">
        <v>12.795549374130699</v>
      </c>
      <c r="Y46" s="133">
        <v>7.9768851695809397</v>
      </c>
      <c r="Z46" s="126"/>
      <c r="AA46" s="134">
        <v>2.3618538324420602</v>
      </c>
      <c r="AB46" s="135">
        <v>-8.1999999999999993</v>
      </c>
      <c r="AC46" s="136">
        <v>-3.2040472175379402</v>
      </c>
      <c r="AD46" s="126"/>
      <c r="AE46" s="137">
        <v>4.3094675272759604</v>
      </c>
      <c r="AG46" s="132">
        <v>41.564792176039099</v>
      </c>
      <c r="AH46" s="126">
        <v>54.271088019559897</v>
      </c>
      <c r="AI46" s="126">
        <v>62.545843520782299</v>
      </c>
      <c r="AJ46" s="126">
        <v>64.669926650366705</v>
      </c>
      <c r="AK46" s="126">
        <v>63.348105134474302</v>
      </c>
      <c r="AL46" s="133">
        <v>57.279951100244404</v>
      </c>
      <c r="AM46" s="126"/>
      <c r="AN46" s="134">
        <v>66.045232273838593</v>
      </c>
      <c r="AO46" s="135">
        <v>66.251528117359399</v>
      </c>
      <c r="AP46" s="136">
        <v>66.148380195599003</v>
      </c>
      <c r="AQ46" s="126"/>
      <c r="AR46" s="137">
        <v>59.813787984631503</v>
      </c>
      <c r="AS46" s="131"/>
      <c r="AT46" s="132">
        <v>-7.9208535962814599</v>
      </c>
      <c r="AU46" s="126">
        <v>-4.2912004335207898</v>
      </c>
      <c r="AV46" s="126">
        <v>-6.2066746319377</v>
      </c>
      <c r="AW46" s="126">
        <v>6.0039987569846298E-2</v>
      </c>
      <c r="AX46" s="126">
        <v>-2.5227821780042001</v>
      </c>
      <c r="AY46" s="133">
        <v>-3.9413239795332999</v>
      </c>
      <c r="AZ46" s="126"/>
      <c r="BA46" s="134">
        <v>-5.8601925039640204</v>
      </c>
      <c r="BB46" s="135">
        <v>-9.9997413466982508</v>
      </c>
      <c r="BC46" s="136">
        <v>-7.9948719283393297</v>
      </c>
      <c r="BD46" s="126"/>
      <c r="BE46" s="137">
        <v>-5.2862889704111602</v>
      </c>
    </row>
    <row r="47" spans="1:57" x14ac:dyDescent="0.2">
      <c r="A47" s="86" t="s">
        <v>112</v>
      </c>
      <c r="B47" s="3" t="s">
        <v>118</v>
      </c>
      <c r="D47" s="25" t="s">
        <v>16</v>
      </c>
      <c r="E47" s="28" t="s">
        <v>17</v>
      </c>
      <c r="G47" s="132">
        <v>55.951939479344297</v>
      </c>
      <c r="H47" s="126">
        <v>80.983460654157</v>
      </c>
      <c r="I47" s="126">
        <v>87.539865015204299</v>
      </c>
      <c r="J47" s="126">
        <v>86.1455165764295</v>
      </c>
      <c r="K47" s="126">
        <v>81.999554995179096</v>
      </c>
      <c r="L47" s="133">
        <v>78.5240673440628</v>
      </c>
      <c r="M47" s="126"/>
      <c r="N47" s="134">
        <v>80.883334569457801</v>
      </c>
      <c r="O47" s="135">
        <v>78.888229622487501</v>
      </c>
      <c r="P47" s="136">
        <v>79.885782095972701</v>
      </c>
      <c r="Q47" s="126"/>
      <c r="R47" s="137">
        <v>78.913128701751404</v>
      </c>
      <c r="S47" s="131"/>
      <c r="T47" s="132">
        <v>8.5250414919274409</v>
      </c>
      <c r="U47" s="126">
        <v>14.2269849670199</v>
      </c>
      <c r="V47" s="126">
        <v>7.48762381605665</v>
      </c>
      <c r="W47" s="126">
        <v>9.0510973223886797</v>
      </c>
      <c r="X47" s="126">
        <v>3.59374385511952</v>
      </c>
      <c r="Y47" s="133">
        <v>8.4448882546486903</v>
      </c>
      <c r="Z47" s="126"/>
      <c r="AA47" s="134">
        <v>-2.4855046913393299</v>
      </c>
      <c r="AB47" s="135">
        <v>-3.9888262545803599</v>
      </c>
      <c r="AC47" s="136">
        <v>-3.2336179205648699</v>
      </c>
      <c r="AD47" s="126"/>
      <c r="AE47" s="137">
        <v>4.7767186160317401</v>
      </c>
      <c r="AG47" s="132">
        <v>51.993312279398097</v>
      </c>
      <c r="AH47" s="126">
        <v>69.952990700132503</v>
      </c>
      <c r="AI47" s="126">
        <v>78.550036624602399</v>
      </c>
      <c r="AJ47" s="126">
        <v>78.543546188723298</v>
      </c>
      <c r="AK47" s="126">
        <v>73.722079535655595</v>
      </c>
      <c r="AL47" s="133">
        <v>70.558968879390903</v>
      </c>
      <c r="AM47" s="126"/>
      <c r="AN47" s="134">
        <v>76.856032860149597</v>
      </c>
      <c r="AO47" s="135">
        <v>75.685899991655106</v>
      </c>
      <c r="AP47" s="136">
        <v>76.270966425902401</v>
      </c>
      <c r="AQ47" s="126"/>
      <c r="AR47" s="137">
        <v>72.191381169793004</v>
      </c>
      <c r="AS47" s="131"/>
      <c r="AT47" s="132">
        <v>2.1995434027915701</v>
      </c>
      <c r="AU47" s="126">
        <v>2.2200088061494698</v>
      </c>
      <c r="AV47" s="126">
        <v>2.2933433609011802</v>
      </c>
      <c r="AW47" s="126">
        <v>3.8870032712685201</v>
      </c>
      <c r="AX47" s="126">
        <v>2.8889606185582601</v>
      </c>
      <c r="AY47" s="133">
        <v>2.7496156107766501</v>
      </c>
      <c r="AZ47" s="126"/>
      <c r="BA47" s="134">
        <v>2.4500386250717199</v>
      </c>
      <c r="BB47" s="135">
        <v>0.40854152366852198</v>
      </c>
      <c r="BC47" s="136">
        <v>1.42522341033241</v>
      </c>
      <c r="BD47" s="126"/>
      <c r="BE47" s="137">
        <v>2.3320256221552098</v>
      </c>
    </row>
    <row r="48" spans="1:57" x14ac:dyDescent="0.2">
      <c r="A48" s="86" t="s">
        <v>113</v>
      </c>
      <c r="B48" s="3" t="s">
        <v>119</v>
      </c>
      <c r="D48" s="25" t="s">
        <v>16</v>
      </c>
      <c r="E48" s="28" t="s">
        <v>17</v>
      </c>
      <c r="G48" s="132">
        <v>57.291572915729098</v>
      </c>
      <c r="H48" s="126">
        <v>75.090750907509005</v>
      </c>
      <c r="I48" s="126">
        <v>81.819818198181906</v>
      </c>
      <c r="J48" s="126">
        <v>82.305823058230501</v>
      </c>
      <c r="K48" s="126">
        <v>79.6777967779677</v>
      </c>
      <c r="L48" s="133">
        <v>75.237152371523706</v>
      </c>
      <c r="M48" s="126"/>
      <c r="N48" s="134">
        <v>84.000840008400004</v>
      </c>
      <c r="O48" s="135">
        <v>85.1528515285152</v>
      </c>
      <c r="P48" s="136">
        <v>84.576845768457602</v>
      </c>
      <c r="Q48" s="126"/>
      <c r="R48" s="137">
        <v>77.905636199219103</v>
      </c>
      <c r="S48" s="131"/>
      <c r="T48" s="132">
        <v>7.2511119493217402</v>
      </c>
      <c r="U48" s="126">
        <v>6.3397365805362202</v>
      </c>
      <c r="V48" s="126">
        <v>3.5158319538241298</v>
      </c>
      <c r="W48" s="126">
        <v>4.3327361793418504</v>
      </c>
      <c r="X48" s="126">
        <v>0.98218257399369902</v>
      </c>
      <c r="Y48" s="133">
        <v>4.2459434049877798</v>
      </c>
      <c r="Z48" s="126"/>
      <c r="AA48" s="134">
        <v>-0.92467822596957305</v>
      </c>
      <c r="AB48" s="135">
        <v>-0.91964108411249601</v>
      </c>
      <c r="AC48" s="136">
        <v>-0.92214256647751902</v>
      </c>
      <c r="AD48" s="126"/>
      <c r="AE48" s="137">
        <v>2.5861410434446701</v>
      </c>
      <c r="AG48" s="132">
        <v>53.768787687876802</v>
      </c>
      <c r="AH48" s="126">
        <v>68.492184921849201</v>
      </c>
      <c r="AI48" s="126">
        <v>75.478504785047804</v>
      </c>
      <c r="AJ48" s="126">
        <v>75.667506675066704</v>
      </c>
      <c r="AK48" s="126">
        <v>73.173731737317297</v>
      </c>
      <c r="AL48" s="133">
        <v>69.316143161431597</v>
      </c>
      <c r="AM48" s="126"/>
      <c r="AN48" s="134">
        <v>79.653796537965306</v>
      </c>
      <c r="AO48" s="135">
        <v>78.946539465394594</v>
      </c>
      <c r="AP48" s="136">
        <v>79.300168001680007</v>
      </c>
      <c r="AQ48" s="126"/>
      <c r="AR48" s="137">
        <v>72.168721687216802</v>
      </c>
      <c r="AS48" s="131"/>
      <c r="AT48" s="132">
        <v>-2.1993453330185502</v>
      </c>
      <c r="AU48" s="126">
        <v>-2.1544410209487599</v>
      </c>
      <c r="AV48" s="126">
        <v>-2.2713863555258502</v>
      </c>
      <c r="AW48" s="126">
        <v>-2.2697084274278798</v>
      </c>
      <c r="AX48" s="126">
        <v>-3.0354391230943101</v>
      </c>
      <c r="AY48" s="133">
        <v>-2.3991868928251798</v>
      </c>
      <c r="AZ48" s="126"/>
      <c r="BA48" s="134">
        <v>-2.2583341040274498</v>
      </c>
      <c r="BB48" s="135">
        <v>-2.1569714144317498</v>
      </c>
      <c r="BC48" s="136">
        <v>-2.2079050311986399</v>
      </c>
      <c r="BD48" s="126"/>
      <c r="BE48" s="137">
        <v>-2.3392150629025301</v>
      </c>
    </row>
    <row r="49" spans="1:57" x14ac:dyDescent="0.2">
      <c r="A49" s="86" t="s">
        <v>114</v>
      </c>
      <c r="B49" s="3" t="s">
        <v>120</v>
      </c>
      <c r="D49" s="25" t="s">
        <v>16</v>
      </c>
      <c r="E49" s="28" t="s">
        <v>17</v>
      </c>
      <c r="G49" s="132">
        <v>53.358710255261897</v>
      </c>
      <c r="H49" s="126">
        <v>69.371050405533097</v>
      </c>
      <c r="I49" s="126">
        <v>75.361994327511496</v>
      </c>
      <c r="J49" s="126">
        <v>76.785092302333595</v>
      </c>
      <c r="K49" s="126">
        <v>76.168084788774394</v>
      </c>
      <c r="L49" s="133">
        <v>70.208986415882904</v>
      </c>
      <c r="M49" s="126"/>
      <c r="N49" s="134">
        <v>83.420411006617897</v>
      </c>
      <c r="O49" s="135">
        <v>83.681644026471602</v>
      </c>
      <c r="P49" s="136">
        <v>83.551027516544707</v>
      </c>
      <c r="Q49" s="126"/>
      <c r="R49" s="137">
        <v>74.020998158929103</v>
      </c>
      <c r="S49" s="131"/>
      <c r="T49" s="132">
        <v>2.4100452180893002</v>
      </c>
      <c r="U49" s="126">
        <v>6.2152031914638002</v>
      </c>
      <c r="V49" s="126">
        <v>4.1843011068244103</v>
      </c>
      <c r="W49" s="126">
        <v>4.2559046411214796</v>
      </c>
      <c r="X49" s="126">
        <v>3.0402267241583201</v>
      </c>
      <c r="Y49" s="133">
        <v>4.0683897499915496</v>
      </c>
      <c r="Z49" s="126"/>
      <c r="AA49" s="134">
        <v>3.3848277579592301</v>
      </c>
      <c r="AB49" s="135">
        <v>2.9356206294382301</v>
      </c>
      <c r="AC49" s="136">
        <v>3.1593840569289502</v>
      </c>
      <c r="AD49" s="126"/>
      <c r="AE49" s="137">
        <v>3.7734908837127898</v>
      </c>
      <c r="AG49" s="132">
        <v>51.114586188850303</v>
      </c>
      <c r="AH49" s="126">
        <v>65.512755070280406</v>
      </c>
      <c r="AI49" s="126">
        <v>71.358050821080397</v>
      </c>
      <c r="AJ49" s="126">
        <v>72.206521333150704</v>
      </c>
      <c r="AK49" s="126">
        <v>72.058988309408406</v>
      </c>
      <c r="AL49" s="133">
        <v>66.452739217707901</v>
      </c>
      <c r="AM49" s="126"/>
      <c r="AN49" s="134">
        <v>78.013844449147697</v>
      </c>
      <c r="AO49" s="135">
        <v>76.427086316156405</v>
      </c>
      <c r="AP49" s="136">
        <v>77.220465382652094</v>
      </c>
      <c r="AQ49" s="126"/>
      <c r="AR49" s="137">
        <v>69.529599060799001</v>
      </c>
      <c r="AS49" s="131"/>
      <c r="AT49" s="132">
        <v>-2.8163418305595602</v>
      </c>
      <c r="AU49" s="126">
        <v>-1.7813948764638501</v>
      </c>
      <c r="AV49" s="126">
        <v>-1.28277474868872</v>
      </c>
      <c r="AW49" s="126">
        <v>-2.24392498479388</v>
      </c>
      <c r="AX49" s="126">
        <v>-2.10316928859773</v>
      </c>
      <c r="AY49" s="133">
        <v>-2.0024834023831901</v>
      </c>
      <c r="AZ49" s="126"/>
      <c r="BA49" s="134">
        <v>-1.89907365218167</v>
      </c>
      <c r="BB49" s="135">
        <v>-1.77079062955835</v>
      </c>
      <c r="BC49" s="136">
        <v>-1.83558226962183</v>
      </c>
      <c r="BD49" s="126"/>
      <c r="BE49" s="137">
        <v>-1.9492118406730301</v>
      </c>
    </row>
    <row r="50" spans="1:57" x14ac:dyDescent="0.2">
      <c r="A50" s="86" t="s">
        <v>115</v>
      </c>
      <c r="B50" s="3" t="s">
        <v>121</v>
      </c>
      <c r="D50" s="25" t="s">
        <v>16</v>
      </c>
      <c r="E50" s="28" t="s">
        <v>17</v>
      </c>
      <c r="G50" s="132">
        <v>52.641073080481</v>
      </c>
      <c r="H50" s="126">
        <v>62.668825161887099</v>
      </c>
      <c r="I50" s="126">
        <v>66.267345050878802</v>
      </c>
      <c r="J50" s="126">
        <v>68.066604995374604</v>
      </c>
      <c r="K50" s="126">
        <v>67.308048103607703</v>
      </c>
      <c r="L50" s="133">
        <v>63.390379278445799</v>
      </c>
      <c r="M50" s="126"/>
      <c r="N50" s="134">
        <v>74.736355226641905</v>
      </c>
      <c r="O50" s="135">
        <v>76.110083256244195</v>
      </c>
      <c r="P50" s="136">
        <v>75.423219241443107</v>
      </c>
      <c r="Q50" s="126"/>
      <c r="R50" s="137">
        <v>66.828333553587896</v>
      </c>
      <c r="S50" s="131"/>
      <c r="T50" s="132">
        <v>2.4444156776963601</v>
      </c>
      <c r="U50" s="126">
        <v>7.7925508238129604</v>
      </c>
      <c r="V50" s="126">
        <v>7.3061301346562999</v>
      </c>
      <c r="W50" s="126">
        <v>6.0675456409801498</v>
      </c>
      <c r="X50" s="126">
        <v>2.9464340777939202</v>
      </c>
      <c r="Y50" s="133">
        <v>5.35798446241051</v>
      </c>
      <c r="Z50" s="126"/>
      <c r="AA50" s="134">
        <v>3.9427365324177202</v>
      </c>
      <c r="AB50" s="135">
        <v>4.6669392015885798</v>
      </c>
      <c r="AC50" s="136">
        <v>4.3068784557942701</v>
      </c>
      <c r="AD50" s="126"/>
      <c r="AE50" s="137">
        <v>5.0167377456023701</v>
      </c>
      <c r="AG50" s="132">
        <v>51.003309648899403</v>
      </c>
      <c r="AH50" s="126">
        <v>59.485002371395097</v>
      </c>
      <c r="AI50" s="126">
        <v>62.990040140201501</v>
      </c>
      <c r="AJ50" s="126">
        <v>64.772635256284104</v>
      </c>
      <c r="AK50" s="126">
        <v>64.228949529769594</v>
      </c>
      <c r="AL50" s="133">
        <v>60.4967121855058</v>
      </c>
      <c r="AM50" s="126"/>
      <c r="AN50" s="134">
        <v>70.428123590176597</v>
      </c>
      <c r="AO50" s="135">
        <v>69.806933728180198</v>
      </c>
      <c r="AP50" s="136">
        <v>70.117528659178404</v>
      </c>
      <c r="AQ50" s="126"/>
      <c r="AR50" s="137">
        <v>63.245666803284102</v>
      </c>
      <c r="AS50" s="131"/>
      <c r="AT50" s="132">
        <v>1.92608775624807</v>
      </c>
      <c r="AU50" s="126">
        <v>2.34209499795731</v>
      </c>
      <c r="AV50" s="126">
        <v>2.0230938163530099</v>
      </c>
      <c r="AW50" s="126">
        <v>1.7586034928952701</v>
      </c>
      <c r="AX50" s="126">
        <v>1.47767329505773</v>
      </c>
      <c r="AY50" s="133">
        <v>1.8974161669246901</v>
      </c>
      <c r="AZ50" s="126"/>
      <c r="BA50" s="134">
        <v>0.77596115568416801</v>
      </c>
      <c r="BB50" s="135">
        <v>-0.148780093509155</v>
      </c>
      <c r="BC50" s="136">
        <v>0.313504075172021</v>
      </c>
      <c r="BD50" s="126"/>
      <c r="BE50" s="137">
        <v>1.3898928029425199</v>
      </c>
    </row>
    <row r="51" spans="1:57" x14ac:dyDescent="0.2">
      <c r="A51" s="87" t="s">
        <v>116</v>
      </c>
      <c r="B51" s="3" t="s">
        <v>122</v>
      </c>
      <c r="D51" s="25" t="s">
        <v>16</v>
      </c>
      <c r="E51" s="28" t="s">
        <v>17</v>
      </c>
      <c r="G51" s="138">
        <v>48.491785227898298</v>
      </c>
      <c r="H51" s="139">
        <v>51.989220828141697</v>
      </c>
      <c r="I51" s="139">
        <v>52.8700993886007</v>
      </c>
      <c r="J51" s="139">
        <v>53.614789487409801</v>
      </c>
      <c r="K51" s="139">
        <v>54.684013792703702</v>
      </c>
      <c r="L51" s="140">
        <v>52.3299817449508</v>
      </c>
      <c r="M51" s="126"/>
      <c r="N51" s="141">
        <v>63.110312653936397</v>
      </c>
      <c r="O51" s="142">
        <v>64.576511836805594</v>
      </c>
      <c r="P51" s="143">
        <v>63.843412245370999</v>
      </c>
      <c r="Q51" s="126"/>
      <c r="R51" s="144">
        <v>55.619533316499499</v>
      </c>
      <c r="S51" s="131"/>
      <c r="T51" s="138">
        <v>0.82517327388757</v>
      </c>
      <c r="U51" s="139">
        <v>4.0178618878825603</v>
      </c>
      <c r="V51" s="139">
        <v>3.4217050255001702</v>
      </c>
      <c r="W51" s="139">
        <v>1.7396760406383101</v>
      </c>
      <c r="X51" s="139">
        <v>-1.03794644520614</v>
      </c>
      <c r="Y51" s="140">
        <v>1.7489521599942299</v>
      </c>
      <c r="Z51" s="126"/>
      <c r="AA51" s="141">
        <v>-1.20148526067993</v>
      </c>
      <c r="AB51" s="142">
        <v>-2.28205542644384</v>
      </c>
      <c r="AC51" s="143">
        <v>-1.7509445614516099</v>
      </c>
      <c r="AD51" s="126"/>
      <c r="AE51" s="144">
        <v>0.57396499405970702</v>
      </c>
      <c r="AG51" s="138">
        <v>47.2028225864997</v>
      </c>
      <c r="AH51" s="139">
        <v>50.221545378730099</v>
      </c>
      <c r="AI51" s="139">
        <v>51.1766198919467</v>
      </c>
      <c r="AJ51" s="139">
        <v>52.178106530331</v>
      </c>
      <c r="AK51" s="139">
        <v>53.5639435802603</v>
      </c>
      <c r="AL51" s="140">
        <v>50.869399964603097</v>
      </c>
      <c r="AM51" s="126"/>
      <c r="AN51" s="141">
        <v>60.896334167301198</v>
      </c>
      <c r="AO51" s="142">
        <v>61.266905979187001</v>
      </c>
      <c r="AP51" s="143">
        <v>61.081620073244103</v>
      </c>
      <c r="AQ51" s="126"/>
      <c r="AR51" s="144">
        <v>53.787627601241702</v>
      </c>
      <c r="AS51" s="131"/>
      <c r="AT51" s="138">
        <v>-2.9951847736802701</v>
      </c>
      <c r="AU51" s="139">
        <v>-1.6067828700332101</v>
      </c>
      <c r="AV51" s="139">
        <v>-2.2680389035381601</v>
      </c>
      <c r="AW51" s="139">
        <v>-3.3141989864316201</v>
      </c>
      <c r="AX51" s="139">
        <v>-4.1288404963649397</v>
      </c>
      <c r="AY51" s="140">
        <v>-2.8852792394480899</v>
      </c>
      <c r="AZ51" s="126"/>
      <c r="BA51" s="141">
        <v>-5.7606275120616104</v>
      </c>
      <c r="BB51" s="142">
        <v>-7.0544335491208496</v>
      </c>
      <c r="BC51" s="143">
        <v>-6.4138996233797902</v>
      </c>
      <c r="BD51" s="126"/>
      <c r="BE51" s="144">
        <v>-4.05787635645975</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O1" zoomScale="80" zoomScaleNormal="80" workbookViewId="0">
      <selection activeCell="AG40" sqref="AG40:BE49"/>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7" t="s">
        <v>5</v>
      </c>
      <c r="E2" s="198"/>
      <c r="G2" s="191" t="s">
        <v>36</v>
      </c>
      <c r="H2" s="192"/>
      <c r="I2" s="192"/>
      <c r="J2" s="192"/>
      <c r="K2" s="192"/>
      <c r="L2" s="192"/>
      <c r="M2" s="192"/>
      <c r="N2" s="192"/>
      <c r="O2" s="192"/>
      <c r="P2" s="192"/>
      <c r="Q2" s="192"/>
      <c r="R2" s="192"/>
      <c r="T2" s="191" t="s">
        <v>37</v>
      </c>
      <c r="U2" s="192"/>
      <c r="V2" s="192"/>
      <c r="W2" s="192"/>
      <c r="X2" s="192"/>
      <c r="Y2" s="192"/>
      <c r="Z2" s="192"/>
      <c r="AA2" s="192"/>
      <c r="AB2" s="192"/>
      <c r="AC2" s="192"/>
      <c r="AD2" s="192"/>
      <c r="AE2" s="192"/>
      <c r="AF2" s="4"/>
      <c r="AG2" s="191" t="s">
        <v>38</v>
      </c>
      <c r="AH2" s="192"/>
      <c r="AI2" s="192"/>
      <c r="AJ2" s="192"/>
      <c r="AK2" s="192"/>
      <c r="AL2" s="192"/>
      <c r="AM2" s="192"/>
      <c r="AN2" s="192"/>
      <c r="AO2" s="192"/>
      <c r="AP2" s="192"/>
      <c r="AQ2" s="192"/>
      <c r="AR2" s="192"/>
      <c r="AT2" s="191" t="s">
        <v>39</v>
      </c>
      <c r="AU2" s="192"/>
      <c r="AV2" s="192"/>
      <c r="AW2" s="192"/>
      <c r="AX2" s="192"/>
      <c r="AY2" s="192"/>
      <c r="AZ2" s="192"/>
      <c r="BA2" s="192"/>
      <c r="BB2" s="192"/>
      <c r="BC2" s="192"/>
      <c r="BD2" s="192"/>
      <c r="BE2" s="192"/>
    </row>
    <row r="3" spans="1:57" x14ac:dyDescent="0.2">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x14ac:dyDescent="0.2">
      <c r="A4" s="32"/>
      <c r="B4" s="32"/>
      <c r="C4" s="3"/>
      <c r="D4" s="200"/>
      <c r="E4" s="202"/>
      <c r="F4" s="5"/>
      <c r="G4" s="190"/>
      <c r="H4" s="186"/>
      <c r="I4" s="186"/>
      <c r="J4" s="186"/>
      <c r="K4" s="186"/>
      <c r="L4" s="188"/>
      <c r="M4" s="5"/>
      <c r="N4" s="190"/>
      <c r="O4" s="186"/>
      <c r="P4" s="188"/>
      <c r="Q4" s="2"/>
      <c r="R4" s="194"/>
      <c r="S4" s="2"/>
      <c r="T4" s="190"/>
      <c r="U4" s="186"/>
      <c r="V4" s="186"/>
      <c r="W4" s="186"/>
      <c r="X4" s="186"/>
      <c r="Y4" s="188"/>
      <c r="Z4" s="2"/>
      <c r="AA4" s="190"/>
      <c r="AB4" s="186"/>
      <c r="AC4" s="188"/>
      <c r="AD4" s="1"/>
      <c r="AE4" s="196"/>
      <c r="AF4" s="39"/>
      <c r="AG4" s="190"/>
      <c r="AH4" s="186"/>
      <c r="AI4" s="186"/>
      <c r="AJ4" s="186"/>
      <c r="AK4" s="186"/>
      <c r="AL4" s="188"/>
      <c r="AM4" s="5"/>
      <c r="AN4" s="190"/>
      <c r="AO4" s="186"/>
      <c r="AP4" s="188"/>
      <c r="AQ4" s="2"/>
      <c r="AR4" s="194"/>
      <c r="AS4" s="2"/>
      <c r="AT4" s="190"/>
      <c r="AU4" s="186"/>
      <c r="AV4" s="186"/>
      <c r="AW4" s="186"/>
      <c r="AX4" s="186"/>
      <c r="AY4" s="188"/>
      <c r="AZ4" s="2"/>
      <c r="BA4" s="190"/>
      <c r="BB4" s="186"/>
      <c r="BC4" s="188"/>
      <c r="BD4" s="1"/>
      <c r="BE4" s="196"/>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149.604314600403</v>
      </c>
      <c r="H6" s="146">
        <v>154.409564753518</v>
      </c>
      <c r="I6" s="146">
        <v>159.10451814454001</v>
      </c>
      <c r="J6" s="146">
        <v>156.97182702640799</v>
      </c>
      <c r="K6" s="146">
        <v>154.145219647137</v>
      </c>
      <c r="L6" s="147">
        <v>155.13168712899599</v>
      </c>
      <c r="M6" s="148"/>
      <c r="N6" s="149">
        <v>165.42779359884599</v>
      </c>
      <c r="O6" s="150">
        <v>166.58780546455699</v>
      </c>
      <c r="P6" s="151">
        <v>166.015030083326</v>
      </c>
      <c r="Q6" s="148"/>
      <c r="R6" s="152">
        <v>158.602837468351</v>
      </c>
      <c r="S6" s="131"/>
      <c r="T6" s="123">
        <v>1.6703855461605599</v>
      </c>
      <c r="U6" s="124">
        <v>2.4165368260565701</v>
      </c>
      <c r="V6" s="124">
        <v>2.9621268500188398</v>
      </c>
      <c r="W6" s="124">
        <v>2.8465710877478299</v>
      </c>
      <c r="X6" s="124">
        <v>2.2022950777215602</v>
      </c>
      <c r="Y6" s="125">
        <v>2.4700037686550802</v>
      </c>
      <c r="Z6" s="126"/>
      <c r="AA6" s="127">
        <v>0.25409297629203298</v>
      </c>
      <c r="AB6" s="128">
        <v>-0.95682390495066305</v>
      </c>
      <c r="AC6" s="129">
        <v>-0.36728172806562498</v>
      </c>
      <c r="AD6" s="126"/>
      <c r="AE6" s="130">
        <v>1.4890427987209101</v>
      </c>
      <c r="AF6" s="29"/>
      <c r="AG6" s="145">
        <v>151.275127908591</v>
      </c>
      <c r="AH6" s="146">
        <v>154.26404343554501</v>
      </c>
      <c r="AI6" s="146">
        <v>157.113306062757</v>
      </c>
      <c r="AJ6" s="146">
        <v>156.288948855304</v>
      </c>
      <c r="AK6" s="146">
        <v>154.31995780837599</v>
      </c>
      <c r="AL6" s="147">
        <v>154.823009418732</v>
      </c>
      <c r="AM6" s="148"/>
      <c r="AN6" s="149">
        <v>165.542857045262</v>
      </c>
      <c r="AO6" s="150">
        <v>167.260994564474</v>
      </c>
      <c r="AP6" s="151">
        <v>166.402695408662</v>
      </c>
      <c r="AQ6" s="148"/>
      <c r="AR6" s="152">
        <v>158.46318922873101</v>
      </c>
      <c r="AS6" s="131"/>
      <c r="AT6" s="123">
        <v>3.1021419185624701</v>
      </c>
      <c r="AU6" s="124">
        <v>3.1572034664283</v>
      </c>
      <c r="AV6" s="124">
        <v>2.5057026671628702</v>
      </c>
      <c r="AW6" s="124">
        <v>2.5141592787982101</v>
      </c>
      <c r="AX6" s="124">
        <v>1.43488056024317</v>
      </c>
      <c r="AY6" s="125">
        <v>2.4994583630407901</v>
      </c>
      <c r="AZ6" s="126"/>
      <c r="BA6" s="127">
        <v>5.9690324068987999E-2</v>
      </c>
      <c r="BB6" s="128">
        <v>-0.38938934469006198</v>
      </c>
      <c r="BC6" s="129">
        <v>-0.168427699757527</v>
      </c>
      <c r="BD6" s="126"/>
      <c r="BE6" s="130">
        <v>1.56825802726913</v>
      </c>
    </row>
    <row r="7" spans="1:57" x14ac:dyDescent="0.2">
      <c r="A7" s="20" t="s">
        <v>18</v>
      </c>
      <c r="B7" s="3" t="str">
        <f>TRIM(A7)</f>
        <v>Virginia</v>
      </c>
      <c r="C7" s="10"/>
      <c r="D7" s="24" t="s">
        <v>16</v>
      </c>
      <c r="E7" s="27" t="s">
        <v>17</v>
      </c>
      <c r="F7" s="3"/>
      <c r="G7" s="153">
        <v>122.369484694188</v>
      </c>
      <c r="H7" s="148">
        <v>137.87875526622199</v>
      </c>
      <c r="I7" s="148">
        <v>145.84781378031801</v>
      </c>
      <c r="J7" s="148">
        <v>145.673555707372</v>
      </c>
      <c r="K7" s="148">
        <v>138.653629733461</v>
      </c>
      <c r="L7" s="154">
        <v>138.99591109012701</v>
      </c>
      <c r="M7" s="148"/>
      <c r="N7" s="155">
        <v>144.691519867935</v>
      </c>
      <c r="O7" s="156">
        <v>144.482095279422</v>
      </c>
      <c r="P7" s="157">
        <v>144.58648993602301</v>
      </c>
      <c r="Q7" s="148"/>
      <c r="R7" s="158">
        <v>140.751153168277</v>
      </c>
      <c r="S7" s="131"/>
      <c r="T7" s="132">
        <v>2.65404985813006</v>
      </c>
      <c r="U7" s="126">
        <v>5.7407844594610298</v>
      </c>
      <c r="V7" s="126">
        <v>6.0780385024349197</v>
      </c>
      <c r="W7" s="126">
        <v>7.6133181158230201</v>
      </c>
      <c r="X7" s="126">
        <v>4.2224797062982002</v>
      </c>
      <c r="Y7" s="133">
        <v>5.4654421779753601</v>
      </c>
      <c r="Z7" s="126"/>
      <c r="AA7" s="134">
        <v>0.37201688692533802</v>
      </c>
      <c r="AB7" s="135">
        <v>0.22909968553618501</v>
      </c>
      <c r="AC7" s="136">
        <v>0.300346468702341</v>
      </c>
      <c r="AD7" s="126"/>
      <c r="AE7" s="137">
        <v>3.6497492478720299</v>
      </c>
      <c r="AF7" s="30"/>
      <c r="AG7" s="153">
        <v>119.339525424988</v>
      </c>
      <c r="AH7" s="148">
        <v>131.66404447718401</v>
      </c>
      <c r="AI7" s="148">
        <v>138.22692288951299</v>
      </c>
      <c r="AJ7" s="148">
        <v>137.781663844685</v>
      </c>
      <c r="AK7" s="148">
        <v>131.66966514350401</v>
      </c>
      <c r="AL7" s="154">
        <v>132.418732259846</v>
      </c>
      <c r="AM7" s="148"/>
      <c r="AN7" s="155">
        <v>139.38835800815099</v>
      </c>
      <c r="AO7" s="156">
        <v>139.30913281278299</v>
      </c>
      <c r="AP7" s="157">
        <v>139.34894762560899</v>
      </c>
      <c r="AQ7" s="148"/>
      <c r="AR7" s="158">
        <v>134.6010093623</v>
      </c>
      <c r="AS7" s="131"/>
      <c r="AT7" s="132">
        <v>0.38279699877357098</v>
      </c>
      <c r="AU7" s="126">
        <v>2.4366927552539899</v>
      </c>
      <c r="AV7" s="126">
        <v>3.58439871151975</v>
      </c>
      <c r="AW7" s="126">
        <v>4.7158334947434</v>
      </c>
      <c r="AX7" s="126">
        <v>2.1041965081149701</v>
      </c>
      <c r="AY7" s="133">
        <v>2.8295142508478999</v>
      </c>
      <c r="AZ7" s="126"/>
      <c r="BA7" s="134">
        <v>-0.434128165832457</v>
      </c>
      <c r="BB7" s="135">
        <v>-1.20019425438986</v>
      </c>
      <c r="BC7" s="136">
        <v>-0.81841349270250996</v>
      </c>
      <c r="BD7" s="126"/>
      <c r="BE7" s="137">
        <v>1.5859188316938</v>
      </c>
    </row>
    <row r="8" spans="1:57" x14ac:dyDescent="0.2">
      <c r="A8" s="21" t="s">
        <v>19</v>
      </c>
      <c r="B8" s="3" t="str">
        <f t="shared" ref="B8:B43" si="0">TRIM(A8)</f>
        <v>Norfolk/Virginia Beach, VA</v>
      </c>
      <c r="C8" s="3"/>
      <c r="D8" s="24" t="s">
        <v>16</v>
      </c>
      <c r="E8" s="27" t="s">
        <v>17</v>
      </c>
      <c r="F8" s="3"/>
      <c r="G8" s="153">
        <v>108.363928665453</v>
      </c>
      <c r="H8" s="148">
        <v>109.93896102835301</v>
      </c>
      <c r="I8" s="148">
        <v>114.100413933702</v>
      </c>
      <c r="J8" s="148">
        <v>116.655759160111</v>
      </c>
      <c r="K8" s="148">
        <v>125.130515792669</v>
      </c>
      <c r="L8" s="154">
        <v>115.33782804414</v>
      </c>
      <c r="M8" s="148"/>
      <c r="N8" s="155">
        <v>152.28683307379299</v>
      </c>
      <c r="O8" s="156">
        <v>154.61549147466101</v>
      </c>
      <c r="P8" s="157">
        <v>153.46856697919699</v>
      </c>
      <c r="Q8" s="148"/>
      <c r="R8" s="158">
        <v>128.33686497708101</v>
      </c>
      <c r="S8" s="131"/>
      <c r="T8" s="132">
        <v>6.2010149660118898</v>
      </c>
      <c r="U8" s="126">
        <v>4.3657832923499003</v>
      </c>
      <c r="V8" s="126">
        <v>3.0846054302994101</v>
      </c>
      <c r="W8" s="126">
        <v>4.3752097229533096</v>
      </c>
      <c r="X8" s="126">
        <v>1.1040899314811401</v>
      </c>
      <c r="Y8" s="133">
        <v>3.3099830284505698</v>
      </c>
      <c r="Z8" s="126"/>
      <c r="AA8" s="134">
        <v>-1.84267299918378</v>
      </c>
      <c r="AB8" s="135">
        <v>-1.6952887231201099</v>
      </c>
      <c r="AC8" s="136">
        <v>-1.76406731375084</v>
      </c>
      <c r="AD8" s="126"/>
      <c r="AE8" s="137">
        <v>0.77411204666690703</v>
      </c>
      <c r="AF8" s="30"/>
      <c r="AG8" s="153">
        <v>107.660639242944</v>
      </c>
      <c r="AH8" s="148">
        <v>111.57283342526</v>
      </c>
      <c r="AI8" s="148">
        <v>114.580347580001</v>
      </c>
      <c r="AJ8" s="148">
        <v>114.95864359508199</v>
      </c>
      <c r="AK8" s="148">
        <v>120.315153012613</v>
      </c>
      <c r="AL8" s="154">
        <v>114.16265504338401</v>
      </c>
      <c r="AM8" s="148"/>
      <c r="AN8" s="155">
        <v>144.03946076070301</v>
      </c>
      <c r="AO8" s="156">
        <v>145.59405487489701</v>
      </c>
      <c r="AP8" s="157">
        <v>144.819540441063</v>
      </c>
      <c r="AQ8" s="148"/>
      <c r="AR8" s="158">
        <v>124.497486257723</v>
      </c>
      <c r="AS8" s="131"/>
      <c r="AT8" s="132">
        <v>-0.36798478679971303</v>
      </c>
      <c r="AU8" s="126">
        <v>-8.3939759063608704E-2</v>
      </c>
      <c r="AV8" s="126">
        <v>-0.44184843083221098</v>
      </c>
      <c r="AW8" s="126">
        <v>-1.1861693840615299</v>
      </c>
      <c r="AX8" s="126">
        <v>-0.77441043456449898</v>
      </c>
      <c r="AY8" s="133">
        <v>-0.64104786807894998</v>
      </c>
      <c r="AZ8" s="126"/>
      <c r="BA8" s="134">
        <v>-1.1660580795623801</v>
      </c>
      <c r="BB8" s="135">
        <v>-1.4676221840043799</v>
      </c>
      <c r="BC8" s="136">
        <v>-1.31903352984529</v>
      </c>
      <c r="BD8" s="126"/>
      <c r="BE8" s="137">
        <v>-0.69101055397427202</v>
      </c>
    </row>
    <row r="9" spans="1:57" ht="14.25" x14ac:dyDescent="0.25">
      <c r="A9" s="21" t="s">
        <v>20</v>
      </c>
      <c r="B9" s="81" t="s">
        <v>71</v>
      </c>
      <c r="C9" s="3"/>
      <c r="D9" s="24" t="s">
        <v>16</v>
      </c>
      <c r="E9" s="27" t="s">
        <v>17</v>
      </c>
      <c r="F9" s="3"/>
      <c r="G9" s="153">
        <v>101.052822865607</v>
      </c>
      <c r="H9" s="148">
        <v>109.490987752251</v>
      </c>
      <c r="I9" s="148">
        <v>114.651347326034</v>
      </c>
      <c r="J9" s="148">
        <v>115.95141075009499</v>
      </c>
      <c r="K9" s="148">
        <v>112.153048070599</v>
      </c>
      <c r="L9" s="154">
        <v>111.289228941996</v>
      </c>
      <c r="M9" s="148"/>
      <c r="N9" s="155">
        <v>124.589624577894</v>
      </c>
      <c r="O9" s="156">
        <v>122.240060315169</v>
      </c>
      <c r="P9" s="157">
        <v>123.41752137842001</v>
      </c>
      <c r="Q9" s="148"/>
      <c r="R9" s="158">
        <v>115.126402789986</v>
      </c>
      <c r="S9" s="131"/>
      <c r="T9" s="132">
        <v>1.5495114359564</v>
      </c>
      <c r="U9" s="126">
        <v>1.8938304921727001</v>
      </c>
      <c r="V9" s="126">
        <v>3.1770043180715999</v>
      </c>
      <c r="W9" s="126">
        <v>4.8514920397975398</v>
      </c>
      <c r="X9" s="126">
        <v>3.2327605820776202</v>
      </c>
      <c r="Y9" s="133">
        <v>3.1458514947461</v>
      </c>
      <c r="Z9" s="126"/>
      <c r="AA9" s="134">
        <v>3.4421169420739499</v>
      </c>
      <c r="AB9" s="135">
        <v>0.85451766864831902</v>
      </c>
      <c r="AC9" s="136">
        <v>2.1432986731971102</v>
      </c>
      <c r="AD9" s="126"/>
      <c r="AE9" s="137">
        <v>2.7122506542818501</v>
      </c>
      <c r="AF9" s="30"/>
      <c r="AG9" s="153">
        <v>101.864783158706</v>
      </c>
      <c r="AH9" s="148">
        <v>106.76776172478201</v>
      </c>
      <c r="AI9" s="148">
        <v>111.545978988586</v>
      </c>
      <c r="AJ9" s="148">
        <v>112.184322785842</v>
      </c>
      <c r="AK9" s="148">
        <v>111.19517078977</v>
      </c>
      <c r="AL9" s="154">
        <v>109.10898809494</v>
      </c>
      <c r="AM9" s="148"/>
      <c r="AN9" s="155">
        <v>123.830632025516</v>
      </c>
      <c r="AO9" s="156">
        <v>122.959026964285</v>
      </c>
      <c r="AP9" s="157">
        <v>123.397237980894</v>
      </c>
      <c r="AQ9" s="148"/>
      <c r="AR9" s="158">
        <v>113.745925549234</v>
      </c>
      <c r="AS9" s="131"/>
      <c r="AT9" s="132">
        <v>2.9370881565604501</v>
      </c>
      <c r="AU9" s="126">
        <v>2.6691187447128102</v>
      </c>
      <c r="AV9" s="126">
        <v>2.8504541681483602</v>
      </c>
      <c r="AW9" s="126">
        <v>3.4819473064522901</v>
      </c>
      <c r="AX9" s="126">
        <v>1.10181847381677</v>
      </c>
      <c r="AY9" s="133">
        <v>2.5760636113600599</v>
      </c>
      <c r="AZ9" s="126"/>
      <c r="BA9" s="134">
        <v>-1.0509228578994501</v>
      </c>
      <c r="BB9" s="135">
        <v>-2.4850159410937902</v>
      </c>
      <c r="BC9" s="136">
        <v>-1.76780763331935</v>
      </c>
      <c r="BD9" s="126"/>
      <c r="BE9" s="137">
        <v>0.94049712372513905</v>
      </c>
    </row>
    <row r="10" spans="1:57" x14ac:dyDescent="0.2">
      <c r="A10" s="21" t="s">
        <v>21</v>
      </c>
      <c r="B10" s="3" t="str">
        <f t="shared" si="0"/>
        <v>Virginia Area</v>
      </c>
      <c r="C10" s="3"/>
      <c r="D10" s="24" t="s">
        <v>16</v>
      </c>
      <c r="E10" s="27" t="s">
        <v>17</v>
      </c>
      <c r="F10" s="3"/>
      <c r="G10" s="153">
        <v>104.390851656702</v>
      </c>
      <c r="H10" s="148">
        <v>110.77079926950501</v>
      </c>
      <c r="I10" s="148">
        <v>111.641331002157</v>
      </c>
      <c r="J10" s="148">
        <v>111.83791798223</v>
      </c>
      <c r="K10" s="148">
        <v>122.87992583263301</v>
      </c>
      <c r="L10" s="154">
        <v>112.89805731092601</v>
      </c>
      <c r="M10" s="148"/>
      <c r="N10" s="155">
        <v>149.06487406419501</v>
      </c>
      <c r="O10" s="156">
        <v>149.39281316736799</v>
      </c>
      <c r="P10" s="157">
        <v>149.228307612777</v>
      </c>
      <c r="Q10" s="148"/>
      <c r="R10" s="158">
        <v>125.218187306972</v>
      </c>
      <c r="S10" s="131"/>
      <c r="T10" s="132">
        <v>-2.5516346820779998</v>
      </c>
      <c r="U10" s="126">
        <v>2.5441722146459398</v>
      </c>
      <c r="V10" s="126">
        <v>1.1002168595130599</v>
      </c>
      <c r="W10" s="126">
        <v>1.0176792657789</v>
      </c>
      <c r="X10" s="126">
        <v>5.0650175085342504</v>
      </c>
      <c r="Y10" s="133">
        <v>1.8260969669176901</v>
      </c>
      <c r="Z10" s="126"/>
      <c r="AA10" s="134">
        <v>0.30507274625264502</v>
      </c>
      <c r="AB10" s="135">
        <v>1.32849553171916</v>
      </c>
      <c r="AC10" s="136">
        <v>0.81199724425370201</v>
      </c>
      <c r="AD10" s="126"/>
      <c r="AE10" s="137">
        <v>1.87665496666761</v>
      </c>
      <c r="AF10" s="30"/>
      <c r="AG10" s="153">
        <v>103.782939729238</v>
      </c>
      <c r="AH10" s="148">
        <v>107.178719058334</v>
      </c>
      <c r="AI10" s="148">
        <v>109.178360968409</v>
      </c>
      <c r="AJ10" s="148">
        <v>109.343587408132</v>
      </c>
      <c r="AK10" s="148">
        <v>116.306464094955</v>
      </c>
      <c r="AL10" s="154">
        <v>109.547819298337</v>
      </c>
      <c r="AM10" s="148"/>
      <c r="AN10" s="155">
        <v>142.14355722495799</v>
      </c>
      <c r="AO10" s="156">
        <v>142.58466119131401</v>
      </c>
      <c r="AP10" s="157">
        <v>142.360256747612</v>
      </c>
      <c r="AQ10" s="148"/>
      <c r="AR10" s="158">
        <v>120.246291515729</v>
      </c>
      <c r="AS10" s="131"/>
      <c r="AT10" s="132">
        <v>-0.51823803141757896</v>
      </c>
      <c r="AU10" s="126">
        <v>0.76575528902270495</v>
      </c>
      <c r="AV10" s="126">
        <v>0.60595753895473703</v>
      </c>
      <c r="AW10" s="126">
        <v>1.1287765904375899</v>
      </c>
      <c r="AX10" s="126">
        <v>1.6526980416497301</v>
      </c>
      <c r="AY10" s="133">
        <v>0.83596049182416798</v>
      </c>
      <c r="AZ10" s="126"/>
      <c r="BA10" s="134">
        <v>-2.50544103277636E-2</v>
      </c>
      <c r="BB10" s="135">
        <v>-0.120385023805315</v>
      </c>
      <c r="BC10" s="136">
        <v>-7.3626849975235206E-2</v>
      </c>
      <c r="BD10" s="126"/>
      <c r="BE10" s="137">
        <v>0.38895294793587298</v>
      </c>
    </row>
    <row r="11" spans="1:57" x14ac:dyDescent="0.2">
      <c r="A11" s="34" t="s">
        <v>22</v>
      </c>
      <c r="B11" s="3" t="str">
        <f t="shared" si="0"/>
        <v>Washington, DC</v>
      </c>
      <c r="C11" s="3"/>
      <c r="D11" s="24" t="s">
        <v>16</v>
      </c>
      <c r="E11" s="27" t="s">
        <v>17</v>
      </c>
      <c r="F11" s="3"/>
      <c r="G11" s="153">
        <v>199.389369382263</v>
      </c>
      <c r="H11" s="148">
        <v>238.68668484199199</v>
      </c>
      <c r="I11" s="148">
        <v>262.51304497081998</v>
      </c>
      <c r="J11" s="148">
        <v>261.52806390209298</v>
      </c>
      <c r="K11" s="148">
        <v>228.52662466672399</v>
      </c>
      <c r="L11" s="154">
        <v>240.934019518897</v>
      </c>
      <c r="M11" s="148"/>
      <c r="N11" s="155">
        <v>192.320348399571</v>
      </c>
      <c r="O11" s="156">
        <v>183.020368382588</v>
      </c>
      <c r="P11" s="157">
        <v>187.65199352268399</v>
      </c>
      <c r="Q11" s="148"/>
      <c r="R11" s="158">
        <v>226.24912833637401</v>
      </c>
      <c r="S11" s="131"/>
      <c r="T11" s="132">
        <v>3.87541877398596</v>
      </c>
      <c r="U11" s="126">
        <v>7.9817619935210704</v>
      </c>
      <c r="V11" s="126">
        <v>11.8630012117476</v>
      </c>
      <c r="W11" s="126">
        <v>14.877748789015101</v>
      </c>
      <c r="X11" s="126">
        <v>12.9897564126157</v>
      </c>
      <c r="Y11" s="133">
        <v>10.9015721982576</v>
      </c>
      <c r="Z11" s="126"/>
      <c r="AA11" s="134">
        <v>7.0335933317465802</v>
      </c>
      <c r="AB11" s="135">
        <v>3.9407610228507401</v>
      </c>
      <c r="AC11" s="136">
        <v>5.5065975540032204</v>
      </c>
      <c r="AD11" s="126"/>
      <c r="AE11" s="137">
        <v>9.9875600196962093</v>
      </c>
      <c r="AF11" s="30"/>
      <c r="AG11" s="153">
        <v>187.17828359973399</v>
      </c>
      <c r="AH11" s="148">
        <v>217.262104322146</v>
      </c>
      <c r="AI11" s="148">
        <v>235.91673679203899</v>
      </c>
      <c r="AJ11" s="148">
        <v>233.39775224875001</v>
      </c>
      <c r="AK11" s="148">
        <v>206.764585408344</v>
      </c>
      <c r="AL11" s="154">
        <v>218.04687725996499</v>
      </c>
      <c r="AM11" s="148"/>
      <c r="AN11" s="155">
        <v>183.764340645055</v>
      </c>
      <c r="AO11" s="156">
        <v>181.00649880700701</v>
      </c>
      <c r="AP11" s="157">
        <v>182.380195035925</v>
      </c>
      <c r="AQ11" s="148"/>
      <c r="AR11" s="158">
        <v>207.72380274726501</v>
      </c>
      <c r="AS11" s="131"/>
      <c r="AT11" s="132">
        <v>-0.24622020998392</v>
      </c>
      <c r="AU11" s="126">
        <v>1.55710541906861</v>
      </c>
      <c r="AV11" s="126">
        <v>4.9845837712353296</v>
      </c>
      <c r="AW11" s="126">
        <v>7.8134681872595104</v>
      </c>
      <c r="AX11" s="126">
        <v>3.74032622016114</v>
      </c>
      <c r="AY11" s="133">
        <v>3.9909544549155802</v>
      </c>
      <c r="AZ11" s="126"/>
      <c r="BA11" s="134">
        <v>-0.17199373691897901</v>
      </c>
      <c r="BB11" s="135">
        <v>-0.70378627258848403</v>
      </c>
      <c r="BC11" s="136">
        <v>-0.437695570461543</v>
      </c>
      <c r="BD11" s="126"/>
      <c r="BE11" s="137">
        <v>2.9004936520576101</v>
      </c>
    </row>
    <row r="12" spans="1:57" x14ac:dyDescent="0.2">
      <c r="A12" s="21" t="s">
        <v>23</v>
      </c>
      <c r="B12" s="3" t="str">
        <f t="shared" si="0"/>
        <v>Arlington, VA</v>
      </c>
      <c r="C12" s="3"/>
      <c r="D12" s="24" t="s">
        <v>16</v>
      </c>
      <c r="E12" s="27" t="s">
        <v>17</v>
      </c>
      <c r="F12" s="3"/>
      <c r="G12" s="153">
        <v>216.95143047929901</v>
      </c>
      <c r="H12" s="148">
        <v>253.22745438748899</v>
      </c>
      <c r="I12" s="148">
        <v>274.49891926121302</v>
      </c>
      <c r="J12" s="148">
        <v>272.21564761904699</v>
      </c>
      <c r="K12" s="148">
        <v>232.352872827081</v>
      </c>
      <c r="L12" s="154">
        <v>252.17266003301501</v>
      </c>
      <c r="M12" s="148"/>
      <c r="N12" s="155">
        <v>179.53211844825401</v>
      </c>
      <c r="O12" s="156">
        <v>174.98842191435699</v>
      </c>
      <c r="P12" s="157">
        <v>177.30004825836701</v>
      </c>
      <c r="Q12" s="148"/>
      <c r="R12" s="158">
        <v>231.92866090098499</v>
      </c>
      <c r="S12" s="131"/>
      <c r="T12" s="132">
        <v>8.2092578688214797</v>
      </c>
      <c r="U12" s="126">
        <v>9.1213847502681897</v>
      </c>
      <c r="V12" s="126">
        <v>11.143854051504499</v>
      </c>
      <c r="W12" s="126">
        <v>13.045704095502099</v>
      </c>
      <c r="X12" s="126">
        <v>7.4494981264002602</v>
      </c>
      <c r="Y12" s="133">
        <v>10.1117877682267</v>
      </c>
      <c r="Z12" s="126"/>
      <c r="AA12" s="134">
        <v>2.3534778169949999</v>
      </c>
      <c r="AB12" s="135">
        <v>1.6707425501509301</v>
      </c>
      <c r="AC12" s="136">
        <v>2.0278368486965901</v>
      </c>
      <c r="AD12" s="126"/>
      <c r="AE12" s="137">
        <v>8.4656991408852402</v>
      </c>
      <c r="AF12" s="30"/>
      <c r="AG12" s="153">
        <v>202.72978743768601</v>
      </c>
      <c r="AH12" s="148">
        <v>237.16851733070101</v>
      </c>
      <c r="AI12" s="148">
        <v>253.85108486538701</v>
      </c>
      <c r="AJ12" s="148">
        <v>251.45665747643801</v>
      </c>
      <c r="AK12" s="148">
        <v>216.962495523862</v>
      </c>
      <c r="AL12" s="154">
        <v>234.52783341636501</v>
      </c>
      <c r="AM12" s="148"/>
      <c r="AN12" s="155">
        <v>175.59726713783101</v>
      </c>
      <c r="AO12" s="156">
        <v>172.548947846983</v>
      </c>
      <c r="AP12" s="157">
        <v>174.091662309333</v>
      </c>
      <c r="AQ12" s="148"/>
      <c r="AR12" s="158">
        <v>217.62537673767599</v>
      </c>
      <c r="AS12" s="131"/>
      <c r="AT12" s="132">
        <v>4.4766334659969198</v>
      </c>
      <c r="AU12" s="126">
        <v>4.73322313531596</v>
      </c>
      <c r="AV12" s="126">
        <v>7.9117678274033398</v>
      </c>
      <c r="AW12" s="126">
        <v>8.9522891534760802</v>
      </c>
      <c r="AX12" s="126">
        <v>3.3201123115152198</v>
      </c>
      <c r="AY12" s="133">
        <v>6.2280991207104899</v>
      </c>
      <c r="AZ12" s="126"/>
      <c r="BA12" s="134">
        <v>5.2554567292817198E-2</v>
      </c>
      <c r="BB12" s="135">
        <v>-0.248997828304757</v>
      </c>
      <c r="BC12" s="136">
        <v>-8.4822736495813997E-2</v>
      </c>
      <c r="BD12" s="126"/>
      <c r="BE12" s="137">
        <v>4.8023891584709704</v>
      </c>
    </row>
    <row r="13" spans="1:57" x14ac:dyDescent="0.2">
      <c r="A13" s="21" t="s">
        <v>24</v>
      </c>
      <c r="B13" s="3" t="str">
        <f t="shared" si="0"/>
        <v>Suburban Virginia Area</v>
      </c>
      <c r="C13" s="3"/>
      <c r="D13" s="24" t="s">
        <v>16</v>
      </c>
      <c r="E13" s="27" t="s">
        <v>17</v>
      </c>
      <c r="F13" s="3"/>
      <c r="G13" s="153">
        <v>130.14871988663199</v>
      </c>
      <c r="H13" s="148">
        <v>148.18267902123</v>
      </c>
      <c r="I13" s="148">
        <v>159.70758180628201</v>
      </c>
      <c r="J13" s="148">
        <v>162.80562056457899</v>
      </c>
      <c r="K13" s="148">
        <v>154.513989118989</v>
      </c>
      <c r="L13" s="154">
        <v>152.58035643989501</v>
      </c>
      <c r="M13" s="148"/>
      <c r="N13" s="155">
        <v>153.078328141225</v>
      </c>
      <c r="O13" s="156">
        <v>154.85977616747101</v>
      </c>
      <c r="P13" s="157">
        <v>154.001150316983</v>
      </c>
      <c r="Q13" s="148"/>
      <c r="R13" s="158">
        <v>153.006904159675</v>
      </c>
      <c r="S13" s="131"/>
      <c r="T13" s="132">
        <v>-0.49681981486052801</v>
      </c>
      <c r="U13" s="126">
        <v>2.6901640516188499</v>
      </c>
      <c r="V13" s="126">
        <v>7.3928755039649401</v>
      </c>
      <c r="W13" s="126">
        <v>9.4942577258516803</v>
      </c>
      <c r="X13" s="126">
        <v>7.6819425226640403</v>
      </c>
      <c r="Y13" s="133">
        <v>6.0098986008171504</v>
      </c>
      <c r="Z13" s="126"/>
      <c r="AA13" s="134">
        <v>2.1305446952265998</v>
      </c>
      <c r="AB13" s="135">
        <v>1.67718485718896</v>
      </c>
      <c r="AC13" s="136">
        <v>1.9006325115426601</v>
      </c>
      <c r="AD13" s="126"/>
      <c r="AE13" s="137">
        <v>4.6333563960530402</v>
      </c>
      <c r="AF13" s="30"/>
      <c r="AG13" s="153">
        <v>125.88092178591999</v>
      </c>
      <c r="AH13" s="148">
        <v>140.20309697447499</v>
      </c>
      <c r="AI13" s="148">
        <v>148.59834205776099</v>
      </c>
      <c r="AJ13" s="148">
        <v>148.20108599486801</v>
      </c>
      <c r="AK13" s="148">
        <v>140.29469832044501</v>
      </c>
      <c r="AL13" s="154">
        <v>141.64027363479701</v>
      </c>
      <c r="AM13" s="148"/>
      <c r="AN13" s="155">
        <v>146.32618201077599</v>
      </c>
      <c r="AO13" s="156">
        <v>149.23348772745501</v>
      </c>
      <c r="AP13" s="157">
        <v>147.80140222323001</v>
      </c>
      <c r="AQ13" s="148"/>
      <c r="AR13" s="158">
        <v>143.512559460614</v>
      </c>
      <c r="AS13" s="131"/>
      <c r="AT13" s="132">
        <v>4.6907073205401</v>
      </c>
      <c r="AU13" s="126">
        <v>7.4697811988812797</v>
      </c>
      <c r="AV13" s="126">
        <v>11.525113928764799</v>
      </c>
      <c r="AW13" s="126">
        <v>10.6626776182145</v>
      </c>
      <c r="AX13" s="126">
        <v>6.5663057683349901</v>
      </c>
      <c r="AY13" s="133">
        <v>8.5705660016193601</v>
      </c>
      <c r="AZ13" s="126"/>
      <c r="BA13" s="134">
        <v>1.35263306057678</v>
      </c>
      <c r="BB13" s="135">
        <v>1.1833965611460999</v>
      </c>
      <c r="BC13" s="136">
        <v>1.2690179952181999</v>
      </c>
      <c r="BD13" s="126"/>
      <c r="BE13" s="137">
        <v>6.0294435648825599</v>
      </c>
    </row>
    <row r="14" spans="1:57" x14ac:dyDescent="0.2">
      <c r="A14" s="21" t="s">
        <v>25</v>
      </c>
      <c r="B14" s="3" t="str">
        <f t="shared" si="0"/>
        <v>Alexandria, VA</v>
      </c>
      <c r="C14" s="3"/>
      <c r="D14" s="24" t="s">
        <v>16</v>
      </c>
      <c r="E14" s="27" t="s">
        <v>17</v>
      </c>
      <c r="F14" s="3"/>
      <c r="G14" s="153">
        <v>162.55182982238699</v>
      </c>
      <c r="H14" s="148">
        <v>191.52248272945101</v>
      </c>
      <c r="I14" s="148">
        <v>203.03803791831001</v>
      </c>
      <c r="J14" s="148">
        <v>202.20497403419799</v>
      </c>
      <c r="K14" s="148">
        <v>184.23470166379801</v>
      </c>
      <c r="L14" s="154">
        <v>191.05373416808499</v>
      </c>
      <c r="M14" s="148"/>
      <c r="N14" s="155">
        <v>157.640058346839</v>
      </c>
      <c r="O14" s="156">
        <v>152.30588995690999</v>
      </c>
      <c r="P14" s="157">
        <v>155.00269583743</v>
      </c>
      <c r="Q14" s="148"/>
      <c r="R14" s="158">
        <v>181.66577147124701</v>
      </c>
      <c r="S14" s="131"/>
      <c r="T14" s="132">
        <v>0.31951592156181902</v>
      </c>
      <c r="U14" s="126">
        <v>4.3642138547944196</v>
      </c>
      <c r="V14" s="126">
        <v>4.2704364638748302</v>
      </c>
      <c r="W14" s="126">
        <v>9.5079806950823507</v>
      </c>
      <c r="X14" s="126">
        <v>5.8534223216009797</v>
      </c>
      <c r="Y14" s="133">
        <v>5.4081165255390298</v>
      </c>
      <c r="Z14" s="126"/>
      <c r="AA14" s="134">
        <v>0.60984438761080895</v>
      </c>
      <c r="AB14" s="135">
        <v>-1.82792454721367</v>
      </c>
      <c r="AC14" s="136">
        <v>-0.58282963324789205</v>
      </c>
      <c r="AD14" s="126"/>
      <c r="AE14" s="137">
        <v>4.5071972620678604</v>
      </c>
      <c r="AF14" s="30"/>
      <c r="AG14" s="153">
        <v>161.68077114064499</v>
      </c>
      <c r="AH14" s="148">
        <v>186.55876002750401</v>
      </c>
      <c r="AI14" s="148">
        <v>193.52813075864</v>
      </c>
      <c r="AJ14" s="148">
        <v>190.08105821410899</v>
      </c>
      <c r="AK14" s="148">
        <v>172.74932511556199</v>
      </c>
      <c r="AL14" s="154">
        <v>182.13677154825899</v>
      </c>
      <c r="AM14" s="148"/>
      <c r="AN14" s="155">
        <v>156.343351255188</v>
      </c>
      <c r="AO14" s="156">
        <v>153.06861853619699</v>
      </c>
      <c r="AP14" s="157">
        <v>154.71101695251301</v>
      </c>
      <c r="AQ14" s="148"/>
      <c r="AR14" s="158">
        <v>174.444492461864</v>
      </c>
      <c r="AS14" s="131"/>
      <c r="AT14" s="132">
        <v>-0.64035956868661004</v>
      </c>
      <c r="AU14" s="126">
        <v>2.1812238575880301</v>
      </c>
      <c r="AV14" s="126">
        <v>2.77006823648673</v>
      </c>
      <c r="AW14" s="126">
        <v>5.7647165251959702</v>
      </c>
      <c r="AX14" s="126">
        <v>2.02158808463864</v>
      </c>
      <c r="AY14" s="133">
        <v>2.71865827313662</v>
      </c>
      <c r="AZ14" s="126"/>
      <c r="BA14" s="134">
        <v>-0.78504637922533005</v>
      </c>
      <c r="BB14" s="135">
        <v>-3.3171405766955901</v>
      </c>
      <c r="BC14" s="136">
        <v>-2.05203520124949</v>
      </c>
      <c r="BD14" s="126"/>
      <c r="BE14" s="137">
        <v>1.57788949102294</v>
      </c>
    </row>
    <row r="15" spans="1:57" x14ac:dyDescent="0.2">
      <c r="A15" s="21" t="s">
        <v>26</v>
      </c>
      <c r="B15" s="3" t="str">
        <f t="shared" si="0"/>
        <v>Fairfax/Tysons Corner, VA</v>
      </c>
      <c r="C15" s="3"/>
      <c r="D15" s="24" t="s">
        <v>16</v>
      </c>
      <c r="E15" s="27" t="s">
        <v>17</v>
      </c>
      <c r="F15" s="3"/>
      <c r="G15" s="153">
        <v>160.501636575422</v>
      </c>
      <c r="H15" s="148">
        <v>192.28799828669301</v>
      </c>
      <c r="I15" s="148">
        <v>212.666382768011</v>
      </c>
      <c r="J15" s="148">
        <v>209.959217552533</v>
      </c>
      <c r="K15" s="148">
        <v>174.797255328403</v>
      </c>
      <c r="L15" s="154">
        <v>192.947042873367</v>
      </c>
      <c r="M15" s="148"/>
      <c r="N15" s="155">
        <v>143.40572014513299</v>
      </c>
      <c r="O15" s="156">
        <v>139.549203292436</v>
      </c>
      <c r="P15" s="157">
        <v>141.462371263108</v>
      </c>
      <c r="Q15" s="148"/>
      <c r="R15" s="158">
        <v>179.240823159298</v>
      </c>
      <c r="S15" s="131"/>
      <c r="T15" s="132">
        <v>8.2900480986272704</v>
      </c>
      <c r="U15" s="126">
        <v>7.3111388635269901</v>
      </c>
      <c r="V15" s="126">
        <v>9.6878910488521193</v>
      </c>
      <c r="W15" s="126">
        <v>9.8205849962173097</v>
      </c>
      <c r="X15" s="126">
        <v>4.5122929972688999</v>
      </c>
      <c r="Y15" s="133">
        <v>8.2050533519530102</v>
      </c>
      <c r="Z15" s="126"/>
      <c r="AA15" s="134">
        <v>-0.358872000819904</v>
      </c>
      <c r="AB15" s="135">
        <v>-1.7622157815764501</v>
      </c>
      <c r="AC15" s="136">
        <v>-1.0520450160706201</v>
      </c>
      <c r="AD15" s="126"/>
      <c r="AE15" s="137">
        <v>7.08734942981431</v>
      </c>
      <c r="AF15" s="30"/>
      <c r="AG15" s="153">
        <v>144.757690598381</v>
      </c>
      <c r="AH15" s="148">
        <v>175.90431724743499</v>
      </c>
      <c r="AI15" s="148">
        <v>191.97523357664201</v>
      </c>
      <c r="AJ15" s="148">
        <v>190.408679722703</v>
      </c>
      <c r="AK15" s="148">
        <v>165.16478785276499</v>
      </c>
      <c r="AL15" s="154">
        <v>176.03775797410199</v>
      </c>
      <c r="AM15" s="148"/>
      <c r="AN15" s="155">
        <v>140.18564613265099</v>
      </c>
      <c r="AO15" s="156">
        <v>137.38007651652501</v>
      </c>
      <c r="AP15" s="157">
        <v>138.78427076971499</v>
      </c>
      <c r="AQ15" s="148"/>
      <c r="AR15" s="158">
        <v>165.411579246088</v>
      </c>
      <c r="AS15" s="131"/>
      <c r="AT15" s="132">
        <v>-0.114277197468227</v>
      </c>
      <c r="AU15" s="126">
        <v>2.3465737695040398</v>
      </c>
      <c r="AV15" s="126">
        <v>4.28277483780347</v>
      </c>
      <c r="AW15" s="126">
        <v>5.9555530031253401</v>
      </c>
      <c r="AX15" s="126">
        <v>4.3334685995309696</v>
      </c>
      <c r="AY15" s="133">
        <v>3.78805182265303</v>
      </c>
      <c r="AZ15" s="126"/>
      <c r="BA15" s="134">
        <v>1.89522473272173</v>
      </c>
      <c r="BB15" s="135">
        <v>-0.50655475743187095</v>
      </c>
      <c r="BC15" s="136">
        <v>0.69191409190556397</v>
      </c>
      <c r="BD15" s="126"/>
      <c r="BE15" s="137">
        <v>3.3620208344438698</v>
      </c>
    </row>
    <row r="16" spans="1:57" x14ac:dyDescent="0.2">
      <c r="A16" s="21" t="s">
        <v>27</v>
      </c>
      <c r="B16" s="3" t="str">
        <f t="shared" si="0"/>
        <v>I-95 Fredericksburg, VA</v>
      </c>
      <c r="C16" s="3"/>
      <c r="D16" s="24" t="s">
        <v>16</v>
      </c>
      <c r="E16" s="27" t="s">
        <v>17</v>
      </c>
      <c r="F16" s="3"/>
      <c r="G16" s="153">
        <v>95.883056105610507</v>
      </c>
      <c r="H16" s="148">
        <v>101.530572597137</v>
      </c>
      <c r="I16" s="148">
        <v>105.11670717299501</v>
      </c>
      <c r="J16" s="148">
        <v>105.229308448591</v>
      </c>
      <c r="K16" s="148">
        <v>104.655323488045</v>
      </c>
      <c r="L16" s="154">
        <v>102.82150083520899</v>
      </c>
      <c r="M16" s="148"/>
      <c r="N16" s="155">
        <v>117.590235172311</v>
      </c>
      <c r="O16" s="156">
        <v>119.699161024433</v>
      </c>
      <c r="P16" s="157">
        <v>118.647265215787</v>
      </c>
      <c r="Q16" s="148"/>
      <c r="R16" s="158">
        <v>108.041811744092</v>
      </c>
      <c r="S16" s="131"/>
      <c r="T16" s="132">
        <v>2.1019948117211502</v>
      </c>
      <c r="U16" s="126">
        <v>6.8600981554889504</v>
      </c>
      <c r="V16" s="126">
        <v>8.2056182361420404</v>
      </c>
      <c r="W16" s="126">
        <v>5.3323863464017602</v>
      </c>
      <c r="X16" s="126">
        <v>6.0386568109858301</v>
      </c>
      <c r="Y16" s="133">
        <v>5.8442092442816698</v>
      </c>
      <c r="Z16" s="126"/>
      <c r="AA16" s="134">
        <v>4.2328944111187896</v>
      </c>
      <c r="AB16" s="135">
        <v>4.2557105067267598</v>
      </c>
      <c r="AC16" s="136">
        <v>4.2420871852509698</v>
      </c>
      <c r="AD16" s="126"/>
      <c r="AE16" s="137">
        <v>5.3091920971110103</v>
      </c>
      <c r="AF16" s="30"/>
      <c r="AG16" s="153">
        <v>95.139240914751497</v>
      </c>
      <c r="AH16" s="148">
        <v>99.867889216491804</v>
      </c>
      <c r="AI16" s="148">
        <v>102.90597124206001</v>
      </c>
      <c r="AJ16" s="148">
        <v>103.77486367709101</v>
      </c>
      <c r="AK16" s="148">
        <v>102.258725786387</v>
      </c>
      <c r="AL16" s="154">
        <v>101.08992680327501</v>
      </c>
      <c r="AM16" s="148"/>
      <c r="AN16" s="155">
        <v>112.718882976562</v>
      </c>
      <c r="AO16" s="156">
        <v>113.825609618104</v>
      </c>
      <c r="AP16" s="157">
        <v>113.273658739162</v>
      </c>
      <c r="AQ16" s="148"/>
      <c r="AR16" s="158">
        <v>104.937010925186</v>
      </c>
      <c r="AS16" s="131"/>
      <c r="AT16" s="132">
        <v>3.14704809933292</v>
      </c>
      <c r="AU16" s="126">
        <v>5.1845579481854598</v>
      </c>
      <c r="AV16" s="126">
        <v>4.8237997594498001</v>
      </c>
      <c r="AW16" s="126">
        <v>5.0689998914900798</v>
      </c>
      <c r="AX16" s="126">
        <v>3.33203156161336</v>
      </c>
      <c r="AY16" s="133">
        <v>4.3568402231094199</v>
      </c>
      <c r="AZ16" s="126"/>
      <c r="BA16" s="134">
        <v>1.1521232675701401</v>
      </c>
      <c r="BB16" s="135">
        <v>0.98173408301353005</v>
      </c>
      <c r="BC16" s="136">
        <v>1.0749619300505</v>
      </c>
      <c r="BD16" s="126"/>
      <c r="BE16" s="137">
        <v>3.1417260092528201</v>
      </c>
    </row>
    <row r="17" spans="1:57" x14ac:dyDescent="0.2">
      <c r="A17" s="21" t="s">
        <v>28</v>
      </c>
      <c r="B17" s="3" t="str">
        <f t="shared" si="0"/>
        <v>Dulles Airport Area, VA</v>
      </c>
      <c r="C17" s="3"/>
      <c r="D17" s="24" t="s">
        <v>16</v>
      </c>
      <c r="E17" s="27" t="s">
        <v>17</v>
      </c>
      <c r="F17" s="3"/>
      <c r="G17" s="153">
        <v>119.24672406371</v>
      </c>
      <c r="H17" s="148">
        <v>150.403682082123</v>
      </c>
      <c r="I17" s="148">
        <v>166.12134424943599</v>
      </c>
      <c r="J17" s="148">
        <v>160.56700837026</v>
      </c>
      <c r="K17" s="148">
        <v>136.65175281902401</v>
      </c>
      <c r="L17" s="154">
        <v>148.731444125076</v>
      </c>
      <c r="M17" s="148"/>
      <c r="N17" s="155">
        <v>117.314407706945</v>
      </c>
      <c r="O17" s="156">
        <v>116.43767518162601</v>
      </c>
      <c r="P17" s="157">
        <v>116.872781253689</v>
      </c>
      <c r="Q17" s="148"/>
      <c r="R17" s="158">
        <v>140.14573060159699</v>
      </c>
      <c r="S17" s="131"/>
      <c r="T17" s="132">
        <v>-0.26506715557224703</v>
      </c>
      <c r="U17" s="126">
        <v>7.4498963824365596</v>
      </c>
      <c r="V17" s="126">
        <v>10.5793828037702</v>
      </c>
      <c r="W17" s="126">
        <v>9.3636049765717608</v>
      </c>
      <c r="X17" s="126">
        <v>0.49997196899857999</v>
      </c>
      <c r="Y17" s="133">
        <v>6.2942882772053901</v>
      </c>
      <c r="Z17" s="126"/>
      <c r="AA17" s="134">
        <v>-3.0468613869142498</v>
      </c>
      <c r="AB17" s="135">
        <v>-3.30996072633797</v>
      </c>
      <c r="AC17" s="136">
        <v>-3.1755509201017098</v>
      </c>
      <c r="AD17" s="126"/>
      <c r="AE17" s="137">
        <v>4.6673276974658897</v>
      </c>
      <c r="AF17" s="30"/>
      <c r="AG17" s="153">
        <v>113.667005398277</v>
      </c>
      <c r="AH17" s="148">
        <v>136.98466109942501</v>
      </c>
      <c r="AI17" s="148">
        <v>148.972545240958</v>
      </c>
      <c r="AJ17" s="148">
        <v>147.12659788460999</v>
      </c>
      <c r="AK17" s="148">
        <v>129.38949562160599</v>
      </c>
      <c r="AL17" s="154">
        <v>136.933807688229</v>
      </c>
      <c r="AM17" s="148"/>
      <c r="AN17" s="155">
        <v>113.15418007036899</v>
      </c>
      <c r="AO17" s="156">
        <v>112.441114374131</v>
      </c>
      <c r="AP17" s="157">
        <v>112.798568031496</v>
      </c>
      <c r="AQ17" s="148"/>
      <c r="AR17" s="158">
        <v>130.08648762638299</v>
      </c>
      <c r="AS17" s="131"/>
      <c r="AT17" s="132">
        <v>-2.0261802235411501</v>
      </c>
      <c r="AU17" s="126">
        <v>2.0598522298587301</v>
      </c>
      <c r="AV17" s="126">
        <v>3.7800922928960299</v>
      </c>
      <c r="AW17" s="126">
        <v>5.0009216150932501</v>
      </c>
      <c r="AX17" s="126">
        <v>0.420324991539126</v>
      </c>
      <c r="AY17" s="133">
        <v>2.3411552701683598</v>
      </c>
      <c r="AZ17" s="126"/>
      <c r="BA17" s="134">
        <v>-1.71897350103314</v>
      </c>
      <c r="BB17" s="135">
        <v>-2.1014406885498098</v>
      </c>
      <c r="BC17" s="136">
        <v>-1.9075263411262899</v>
      </c>
      <c r="BD17" s="126"/>
      <c r="BE17" s="137">
        <v>1.39372821346584</v>
      </c>
    </row>
    <row r="18" spans="1:57" x14ac:dyDescent="0.2">
      <c r="A18" s="21" t="s">
        <v>29</v>
      </c>
      <c r="B18" s="3" t="str">
        <f t="shared" si="0"/>
        <v>Williamsburg, VA</v>
      </c>
      <c r="C18" s="3"/>
      <c r="D18" s="24" t="s">
        <v>16</v>
      </c>
      <c r="E18" s="27" t="s">
        <v>17</v>
      </c>
      <c r="F18" s="3"/>
      <c r="G18" s="153">
        <v>123.549850653391</v>
      </c>
      <c r="H18" s="148">
        <v>115.947849462365</v>
      </c>
      <c r="I18" s="148">
        <v>121.11852459016301</v>
      </c>
      <c r="J18" s="148">
        <v>124.921329437545</v>
      </c>
      <c r="K18" s="148">
        <v>128.836693156732</v>
      </c>
      <c r="L18" s="154">
        <v>123.289998414376</v>
      </c>
      <c r="M18" s="148"/>
      <c r="N18" s="155">
        <v>164.524349657714</v>
      </c>
      <c r="O18" s="156">
        <v>174.68955589849099</v>
      </c>
      <c r="P18" s="157">
        <v>169.666468037123</v>
      </c>
      <c r="Q18" s="148"/>
      <c r="R18" s="158">
        <v>140.84966599888301</v>
      </c>
      <c r="S18" s="131"/>
      <c r="T18" s="132">
        <v>2.9818902215856098</v>
      </c>
      <c r="U18" s="126">
        <v>-1.31338813158281</v>
      </c>
      <c r="V18" s="126">
        <v>3.3399812144615399</v>
      </c>
      <c r="W18" s="126">
        <v>2.72555321386639</v>
      </c>
      <c r="X18" s="126">
        <v>-1.92380824237393</v>
      </c>
      <c r="Y18" s="133">
        <v>0.88452646913670796</v>
      </c>
      <c r="Z18" s="126"/>
      <c r="AA18" s="134">
        <v>-3.6199560724173798</v>
      </c>
      <c r="AB18" s="135">
        <v>2.4816983626459801</v>
      </c>
      <c r="AC18" s="136">
        <v>-0.53673239244722104</v>
      </c>
      <c r="AD18" s="126"/>
      <c r="AE18" s="137">
        <v>0.352948399590018</v>
      </c>
      <c r="AF18" s="30"/>
      <c r="AG18" s="153">
        <v>138.63022862299701</v>
      </c>
      <c r="AH18" s="148">
        <v>142.83743920169101</v>
      </c>
      <c r="AI18" s="148">
        <v>145.26517254625699</v>
      </c>
      <c r="AJ18" s="148">
        <v>143.79610786628501</v>
      </c>
      <c r="AK18" s="148">
        <v>152.09803726503199</v>
      </c>
      <c r="AL18" s="154">
        <v>144.955132506127</v>
      </c>
      <c r="AM18" s="148"/>
      <c r="AN18" s="155">
        <v>176.59626699182499</v>
      </c>
      <c r="AO18" s="156">
        <v>177.52266130972399</v>
      </c>
      <c r="AP18" s="157">
        <v>177.044788939104</v>
      </c>
      <c r="AQ18" s="148"/>
      <c r="AR18" s="158">
        <v>156.31467293958499</v>
      </c>
      <c r="AS18" s="131"/>
      <c r="AT18" s="132">
        <v>-4.8409654163959601</v>
      </c>
      <c r="AU18" s="126">
        <v>-2.6001497539196499</v>
      </c>
      <c r="AV18" s="126">
        <v>-0.96015925075002895</v>
      </c>
      <c r="AW18" s="126">
        <v>-2.3057701241140101</v>
      </c>
      <c r="AX18" s="126">
        <v>-0.88945397057331699</v>
      </c>
      <c r="AY18" s="133">
        <v>-2.17219358522456</v>
      </c>
      <c r="AZ18" s="126"/>
      <c r="BA18" s="134">
        <v>-3.0770927490205602</v>
      </c>
      <c r="BB18" s="135">
        <v>-3.7303853789049799</v>
      </c>
      <c r="BC18" s="136">
        <v>-3.4011141617149101</v>
      </c>
      <c r="BD18" s="126"/>
      <c r="BE18" s="137">
        <v>-2.1798852324263698</v>
      </c>
    </row>
    <row r="19" spans="1:57" x14ac:dyDescent="0.2">
      <c r="A19" s="21" t="s">
        <v>30</v>
      </c>
      <c r="B19" s="3" t="str">
        <f t="shared" si="0"/>
        <v>Virginia Beach, VA</v>
      </c>
      <c r="C19" s="3"/>
      <c r="D19" s="24" t="s">
        <v>16</v>
      </c>
      <c r="E19" s="27" t="s">
        <v>17</v>
      </c>
      <c r="F19" s="3"/>
      <c r="G19" s="153">
        <v>118.677429192902</v>
      </c>
      <c r="H19" s="148">
        <v>120.87349572660899</v>
      </c>
      <c r="I19" s="148">
        <v>123.63116764705801</v>
      </c>
      <c r="J19" s="148">
        <v>126.126680400095</v>
      </c>
      <c r="K19" s="148">
        <v>128.341125543418</v>
      </c>
      <c r="L19" s="154">
        <v>123.837323472805</v>
      </c>
      <c r="M19" s="148"/>
      <c r="N19" s="155">
        <v>163.53401120615001</v>
      </c>
      <c r="O19" s="156">
        <v>168.25126808023401</v>
      </c>
      <c r="P19" s="157">
        <v>165.94938477231099</v>
      </c>
      <c r="Q19" s="148"/>
      <c r="R19" s="158">
        <v>138.47845900115701</v>
      </c>
      <c r="S19" s="131"/>
      <c r="T19" s="132">
        <v>2.5333427162954401</v>
      </c>
      <c r="U19" s="126">
        <v>2.6781818591413402</v>
      </c>
      <c r="V19" s="126">
        <v>-0.77684394468043905</v>
      </c>
      <c r="W19" s="126">
        <v>0.34341143568240501</v>
      </c>
      <c r="X19" s="126">
        <v>-4.5751242679703301</v>
      </c>
      <c r="Y19" s="133">
        <v>-0.68811219279303804</v>
      </c>
      <c r="Z19" s="126"/>
      <c r="AA19" s="134">
        <v>-5.9469475289352403</v>
      </c>
      <c r="AB19" s="135">
        <v>-5.3201176530630798</v>
      </c>
      <c r="AC19" s="136">
        <v>-5.6197420595443104</v>
      </c>
      <c r="AD19" s="126"/>
      <c r="AE19" s="137">
        <v>-3.7809561061257999</v>
      </c>
      <c r="AF19" s="30"/>
      <c r="AG19" s="153">
        <v>117.12921917509399</v>
      </c>
      <c r="AH19" s="148">
        <v>119.972906498996</v>
      </c>
      <c r="AI19" s="148">
        <v>122.30952659959701</v>
      </c>
      <c r="AJ19" s="148">
        <v>121.039543254221</v>
      </c>
      <c r="AK19" s="148">
        <v>124.850515382731</v>
      </c>
      <c r="AL19" s="154">
        <v>121.27347656609901</v>
      </c>
      <c r="AM19" s="148"/>
      <c r="AN19" s="155">
        <v>159.29535286545399</v>
      </c>
      <c r="AO19" s="156">
        <v>163.252955096303</v>
      </c>
      <c r="AP19" s="157">
        <v>161.316700535325</v>
      </c>
      <c r="AQ19" s="148"/>
      <c r="AR19" s="158">
        <v>135.415254120106</v>
      </c>
      <c r="AS19" s="131"/>
      <c r="AT19" s="132">
        <v>-1.47688302282066</v>
      </c>
      <c r="AU19" s="126">
        <v>-1.1733558770516099</v>
      </c>
      <c r="AV19" s="126">
        <v>-3.2463883581014001</v>
      </c>
      <c r="AW19" s="126">
        <v>-4.3643221483349697</v>
      </c>
      <c r="AX19" s="126">
        <v>-4.3483760777263596</v>
      </c>
      <c r="AY19" s="133">
        <v>-3.1719257374392602</v>
      </c>
      <c r="AZ19" s="126"/>
      <c r="BA19" s="134">
        <v>-3.6526217043907301</v>
      </c>
      <c r="BB19" s="135">
        <v>-2.9771941071826702</v>
      </c>
      <c r="BC19" s="136">
        <v>-3.2994574648301098</v>
      </c>
      <c r="BD19" s="126"/>
      <c r="BE19" s="137">
        <v>-3.11412870812052</v>
      </c>
    </row>
    <row r="20" spans="1:57" x14ac:dyDescent="0.2">
      <c r="A20" s="34" t="s">
        <v>31</v>
      </c>
      <c r="B20" s="3" t="str">
        <f t="shared" si="0"/>
        <v>Norfolk/Portsmouth, VA</v>
      </c>
      <c r="C20" s="3"/>
      <c r="D20" s="24" t="s">
        <v>16</v>
      </c>
      <c r="E20" s="27" t="s">
        <v>17</v>
      </c>
      <c r="F20" s="3"/>
      <c r="G20" s="153">
        <v>114.279356637384</v>
      </c>
      <c r="H20" s="148">
        <v>116.796179891942</v>
      </c>
      <c r="I20" s="148">
        <v>125.13097872237</v>
      </c>
      <c r="J20" s="148">
        <v>131.10750871410701</v>
      </c>
      <c r="K20" s="148">
        <v>138.96061994609099</v>
      </c>
      <c r="L20" s="154">
        <v>125.39637025658099</v>
      </c>
      <c r="M20" s="148"/>
      <c r="N20" s="155">
        <v>157.25125572244499</v>
      </c>
      <c r="O20" s="156">
        <v>150.082837271214</v>
      </c>
      <c r="P20" s="157">
        <v>153.636598573675</v>
      </c>
      <c r="Q20" s="148"/>
      <c r="R20" s="158">
        <v>134.23534665506801</v>
      </c>
      <c r="S20" s="131"/>
      <c r="T20" s="132">
        <v>11.885386524699401</v>
      </c>
      <c r="U20" s="126">
        <v>6.2330338498626299</v>
      </c>
      <c r="V20" s="126">
        <v>5.1423707546538999</v>
      </c>
      <c r="W20" s="126">
        <v>11.588249060599701</v>
      </c>
      <c r="X20" s="126">
        <v>11.580397866233101</v>
      </c>
      <c r="Y20" s="133">
        <v>8.7919618425058097</v>
      </c>
      <c r="Z20" s="126"/>
      <c r="AA20" s="134">
        <v>7.7970300887981399</v>
      </c>
      <c r="AB20" s="135">
        <v>0.61680289129721999</v>
      </c>
      <c r="AC20" s="136">
        <v>4.1232370129646601</v>
      </c>
      <c r="AD20" s="126"/>
      <c r="AE20" s="137">
        <v>6.8838154975333596</v>
      </c>
      <c r="AF20" s="30"/>
      <c r="AG20" s="153">
        <v>104.504085524966</v>
      </c>
      <c r="AH20" s="148">
        <v>108.694214178363</v>
      </c>
      <c r="AI20" s="148">
        <v>114.463063470471</v>
      </c>
      <c r="AJ20" s="148">
        <v>117.664877322477</v>
      </c>
      <c r="AK20" s="148">
        <v>119.51761343445899</v>
      </c>
      <c r="AL20" s="154">
        <v>113.34967717806801</v>
      </c>
      <c r="AM20" s="148"/>
      <c r="AN20" s="155">
        <v>134.39659201382699</v>
      </c>
      <c r="AO20" s="156">
        <v>134.216002459348</v>
      </c>
      <c r="AP20" s="157">
        <v>134.30573466868501</v>
      </c>
      <c r="AQ20" s="148"/>
      <c r="AR20" s="158">
        <v>120.088797127582</v>
      </c>
      <c r="AS20" s="131"/>
      <c r="AT20" s="132">
        <v>5.7375207995624802</v>
      </c>
      <c r="AU20" s="126">
        <v>2.8500885683359098</v>
      </c>
      <c r="AV20" s="126">
        <v>1.9539997462536201</v>
      </c>
      <c r="AW20" s="126">
        <v>1.0381201215800899</v>
      </c>
      <c r="AX20" s="126">
        <v>2.4082203334541399</v>
      </c>
      <c r="AY20" s="133">
        <v>2.4902557981734899</v>
      </c>
      <c r="AZ20" s="126"/>
      <c r="BA20" s="134">
        <v>5.5402804207898004</v>
      </c>
      <c r="BB20" s="135">
        <v>4.0596652496794903</v>
      </c>
      <c r="BC20" s="136">
        <v>4.7879392634743798</v>
      </c>
      <c r="BD20" s="126"/>
      <c r="BE20" s="137">
        <v>3.3978390020467901</v>
      </c>
    </row>
    <row r="21" spans="1:57" x14ac:dyDescent="0.2">
      <c r="A21" s="35" t="s">
        <v>32</v>
      </c>
      <c r="B21" s="3" t="str">
        <f t="shared" si="0"/>
        <v>Newport News/Hampton, VA</v>
      </c>
      <c r="C21" s="3"/>
      <c r="D21" s="24" t="s">
        <v>16</v>
      </c>
      <c r="E21" s="27" t="s">
        <v>17</v>
      </c>
      <c r="F21" s="3"/>
      <c r="G21" s="153">
        <v>83.450308548206195</v>
      </c>
      <c r="H21" s="148">
        <v>89.475652420901199</v>
      </c>
      <c r="I21" s="148">
        <v>93.676080056731294</v>
      </c>
      <c r="J21" s="148">
        <v>93.965484063477803</v>
      </c>
      <c r="K21" s="148">
        <v>123.78317592897599</v>
      </c>
      <c r="L21" s="154">
        <v>98.696750381850805</v>
      </c>
      <c r="M21" s="148"/>
      <c r="N21" s="155">
        <v>142.53494737566601</v>
      </c>
      <c r="O21" s="156">
        <v>140.236468690637</v>
      </c>
      <c r="P21" s="157">
        <v>141.377363850687</v>
      </c>
      <c r="Q21" s="148"/>
      <c r="R21" s="158">
        <v>113.406967412488</v>
      </c>
      <c r="S21" s="131"/>
      <c r="T21" s="132">
        <v>8.3586412571116497</v>
      </c>
      <c r="U21" s="126">
        <v>9.7135683331215805</v>
      </c>
      <c r="V21" s="126">
        <v>10.927271829983299</v>
      </c>
      <c r="W21" s="126">
        <v>10.210751886836499</v>
      </c>
      <c r="X21" s="126">
        <v>3.7106962709146898</v>
      </c>
      <c r="Y21" s="133">
        <v>7.5470822503892396</v>
      </c>
      <c r="Z21" s="126"/>
      <c r="AA21" s="134">
        <v>1.00892641429533</v>
      </c>
      <c r="AB21" s="135">
        <v>0.99661749273240297</v>
      </c>
      <c r="AC21" s="136">
        <v>0.99124080201646603</v>
      </c>
      <c r="AD21" s="126"/>
      <c r="AE21" s="137">
        <v>4.2259923939648596</v>
      </c>
      <c r="AF21" s="30"/>
      <c r="AG21" s="153">
        <v>82.896874176198196</v>
      </c>
      <c r="AH21" s="148">
        <v>87.1683873993844</v>
      </c>
      <c r="AI21" s="148">
        <v>90.092305673877803</v>
      </c>
      <c r="AJ21" s="148">
        <v>92.987876376321793</v>
      </c>
      <c r="AK21" s="148">
        <v>103.701235567507</v>
      </c>
      <c r="AL21" s="154">
        <v>91.991715215702399</v>
      </c>
      <c r="AM21" s="148"/>
      <c r="AN21" s="155">
        <v>119.794071753457</v>
      </c>
      <c r="AO21" s="156">
        <v>120.31816469717199</v>
      </c>
      <c r="AP21" s="157">
        <v>120.056525026066</v>
      </c>
      <c r="AQ21" s="148"/>
      <c r="AR21" s="158">
        <v>101.26003667541499</v>
      </c>
      <c r="AS21" s="131"/>
      <c r="AT21" s="132">
        <v>7.5752407580468102</v>
      </c>
      <c r="AU21" s="126">
        <v>6.0295773628895102</v>
      </c>
      <c r="AV21" s="126">
        <v>6.4974202901180096</v>
      </c>
      <c r="AW21" s="126">
        <v>9.3040058458320694</v>
      </c>
      <c r="AX21" s="126">
        <v>6.7326091238005903</v>
      </c>
      <c r="AY21" s="133">
        <v>7.2205029198011896</v>
      </c>
      <c r="AZ21" s="126"/>
      <c r="BA21" s="134">
        <v>3.2427503273763199</v>
      </c>
      <c r="BB21" s="135">
        <v>2.4072417215908102</v>
      </c>
      <c r="BC21" s="136">
        <v>2.8175413760107202</v>
      </c>
      <c r="BD21" s="126"/>
      <c r="BE21" s="137">
        <v>5.5908883688238502</v>
      </c>
    </row>
    <row r="22" spans="1:57" x14ac:dyDescent="0.2">
      <c r="A22" s="36" t="s">
        <v>33</v>
      </c>
      <c r="B22" s="3" t="str">
        <f t="shared" si="0"/>
        <v>Chesapeake/Suffolk, VA</v>
      </c>
      <c r="C22" s="3"/>
      <c r="D22" s="25" t="s">
        <v>16</v>
      </c>
      <c r="E22" s="28" t="s">
        <v>17</v>
      </c>
      <c r="F22" s="3"/>
      <c r="G22" s="159">
        <v>92.547354205344504</v>
      </c>
      <c r="H22" s="160">
        <v>99.209981264474195</v>
      </c>
      <c r="I22" s="160">
        <v>101.939164073328</v>
      </c>
      <c r="J22" s="160">
        <v>101.362030260564</v>
      </c>
      <c r="K22" s="160">
        <v>102.817130673205</v>
      </c>
      <c r="L22" s="161">
        <v>99.889081947754505</v>
      </c>
      <c r="M22" s="148"/>
      <c r="N22" s="162">
        <v>120.47111850393701</v>
      </c>
      <c r="O22" s="163">
        <v>122.528591342862</v>
      </c>
      <c r="P22" s="164">
        <v>121.51466671091499</v>
      </c>
      <c r="Q22" s="148"/>
      <c r="R22" s="165">
        <v>106.678622585919</v>
      </c>
      <c r="S22" s="131"/>
      <c r="T22" s="138">
        <v>4.0937621671216604</v>
      </c>
      <c r="U22" s="139">
        <v>4.84490473673275</v>
      </c>
      <c r="V22" s="139">
        <v>3.0977679519621901</v>
      </c>
      <c r="W22" s="139">
        <v>2.3126104871214399</v>
      </c>
      <c r="X22" s="139">
        <v>3.3929979251793401</v>
      </c>
      <c r="Y22" s="140">
        <v>3.4371590173121098</v>
      </c>
      <c r="Z22" s="126"/>
      <c r="AA22" s="141">
        <v>-1.7299330316591599</v>
      </c>
      <c r="AB22" s="142">
        <v>-3.4906247207445</v>
      </c>
      <c r="AC22" s="143">
        <v>-2.63446958878423</v>
      </c>
      <c r="AD22" s="126"/>
      <c r="AE22" s="144">
        <v>1.07476121101193</v>
      </c>
      <c r="AF22" s="31"/>
      <c r="AG22" s="159">
        <v>88.725004733773204</v>
      </c>
      <c r="AH22" s="160">
        <v>95.539109804785795</v>
      </c>
      <c r="AI22" s="160">
        <v>98.561573317507396</v>
      </c>
      <c r="AJ22" s="160">
        <v>98.175515214294094</v>
      </c>
      <c r="AK22" s="160">
        <v>96.385404141645495</v>
      </c>
      <c r="AL22" s="161">
        <v>95.795531508449301</v>
      </c>
      <c r="AM22" s="148"/>
      <c r="AN22" s="162">
        <v>108.40795708923299</v>
      </c>
      <c r="AO22" s="163">
        <v>109.817742327358</v>
      </c>
      <c r="AP22" s="164">
        <v>109.117113332391</v>
      </c>
      <c r="AQ22" s="148"/>
      <c r="AR22" s="165">
        <v>99.924716521381001</v>
      </c>
      <c r="AS22" s="131"/>
      <c r="AT22" s="138">
        <v>1.74521468278986</v>
      </c>
      <c r="AU22" s="139">
        <v>2.0246384348384598</v>
      </c>
      <c r="AV22" s="139">
        <v>2.2542794641728801</v>
      </c>
      <c r="AW22" s="139">
        <v>1.82863004052311</v>
      </c>
      <c r="AX22" s="139">
        <v>1.68237338254341</v>
      </c>
      <c r="AY22" s="140">
        <v>1.8980885942117001</v>
      </c>
      <c r="AZ22" s="126"/>
      <c r="BA22" s="141">
        <v>-0.27752878620767801</v>
      </c>
      <c r="BB22" s="142">
        <v>-1.5644464864345999</v>
      </c>
      <c r="BC22" s="143">
        <v>-0.93111492771529702</v>
      </c>
      <c r="BD22" s="126"/>
      <c r="BE22" s="144">
        <v>1.06443922674976</v>
      </c>
    </row>
    <row r="23" spans="1:57" x14ac:dyDescent="0.2">
      <c r="A23" s="35" t="s">
        <v>109</v>
      </c>
      <c r="B23" s="3" t="s">
        <v>109</v>
      </c>
      <c r="C23" s="9"/>
      <c r="D23" s="23" t="s">
        <v>16</v>
      </c>
      <c r="E23" s="26" t="s">
        <v>17</v>
      </c>
      <c r="F23" s="3"/>
      <c r="G23" s="145">
        <v>152.96624717407599</v>
      </c>
      <c r="H23" s="146">
        <v>168.50882471119999</v>
      </c>
      <c r="I23" s="146">
        <v>178.042868923611</v>
      </c>
      <c r="J23" s="146">
        <v>187.65758763837599</v>
      </c>
      <c r="K23" s="146">
        <v>173.770625264047</v>
      </c>
      <c r="L23" s="147">
        <v>173.954393029437</v>
      </c>
      <c r="M23" s="148"/>
      <c r="N23" s="149">
        <v>197.376698181818</v>
      </c>
      <c r="O23" s="150">
        <v>187.84202252057099</v>
      </c>
      <c r="P23" s="151">
        <v>193.024935758054</v>
      </c>
      <c r="Q23" s="148"/>
      <c r="R23" s="152">
        <v>180.294947423764</v>
      </c>
      <c r="S23" s="131"/>
      <c r="T23" s="123">
        <v>-0.87665553429257304</v>
      </c>
      <c r="U23" s="124">
        <v>0.12632144601655501</v>
      </c>
      <c r="V23" s="124">
        <v>3.4666742544184999</v>
      </c>
      <c r="W23" s="124">
        <v>9.0678461521766103</v>
      </c>
      <c r="X23" s="124">
        <v>0.98529400128594402</v>
      </c>
      <c r="Y23" s="125">
        <v>3.1932528245309202</v>
      </c>
      <c r="Z23" s="126"/>
      <c r="AA23" s="127">
        <v>5.9594259126918896</v>
      </c>
      <c r="AB23" s="128">
        <v>-2.2248054136781401</v>
      </c>
      <c r="AC23" s="129">
        <v>2.0000156158442901</v>
      </c>
      <c r="AD23" s="126"/>
      <c r="AE23" s="130">
        <v>2.6262202796894001</v>
      </c>
      <c r="AF23" s="29"/>
      <c r="AG23" s="145">
        <v>156.445128462464</v>
      </c>
      <c r="AH23" s="146">
        <v>163.738819672131</v>
      </c>
      <c r="AI23" s="146">
        <v>171.55910116632799</v>
      </c>
      <c r="AJ23" s="146">
        <v>175.88174815983101</v>
      </c>
      <c r="AK23" s="146">
        <v>170.28647497748599</v>
      </c>
      <c r="AL23" s="147">
        <v>168.60457265697099</v>
      </c>
      <c r="AM23" s="148"/>
      <c r="AN23" s="149">
        <v>187.76758221746101</v>
      </c>
      <c r="AO23" s="150">
        <v>187.53887206324401</v>
      </c>
      <c r="AP23" s="151">
        <v>187.65543732255901</v>
      </c>
      <c r="AQ23" s="148"/>
      <c r="AR23" s="152">
        <v>175.19174394019399</v>
      </c>
      <c r="AS23" s="131"/>
      <c r="AT23" s="123">
        <v>1.6700165802456499</v>
      </c>
      <c r="AU23" s="124">
        <v>1.4149182192412699</v>
      </c>
      <c r="AV23" s="124">
        <v>1.7191280022475901</v>
      </c>
      <c r="AW23" s="124">
        <v>3.98013331774475</v>
      </c>
      <c r="AX23" s="124">
        <v>0.71284856223308701</v>
      </c>
      <c r="AY23" s="125">
        <v>2.0151849173285599</v>
      </c>
      <c r="AZ23" s="126"/>
      <c r="BA23" s="127">
        <v>-1.02052605890699</v>
      </c>
      <c r="BB23" s="128">
        <v>-3.6484311469187301</v>
      </c>
      <c r="BC23" s="129">
        <v>-2.3512620549982302</v>
      </c>
      <c r="BD23" s="126"/>
      <c r="BE23" s="130">
        <v>0.225351324978697</v>
      </c>
    </row>
    <row r="24" spans="1:57" x14ac:dyDescent="0.2">
      <c r="A24" s="35" t="s">
        <v>43</v>
      </c>
      <c r="B24" s="3" t="str">
        <f t="shared" si="0"/>
        <v>Richmond North/Glen Allen, VA</v>
      </c>
      <c r="C24" s="10"/>
      <c r="D24" s="24" t="s">
        <v>16</v>
      </c>
      <c r="E24" s="27" t="s">
        <v>17</v>
      </c>
      <c r="F24" s="3"/>
      <c r="G24" s="153">
        <v>96.711387234042505</v>
      </c>
      <c r="H24" s="148">
        <v>105.64751205198</v>
      </c>
      <c r="I24" s="148">
        <v>111.486687830687</v>
      </c>
      <c r="J24" s="148">
        <v>112.304133659047</v>
      </c>
      <c r="K24" s="148">
        <v>105.69453939631499</v>
      </c>
      <c r="L24" s="154">
        <v>107.260372192427</v>
      </c>
      <c r="M24" s="148"/>
      <c r="N24" s="155">
        <v>119.756259680342</v>
      </c>
      <c r="O24" s="156">
        <v>120.97533982131399</v>
      </c>
      <c r="P24" s="157">
        <v>120.37563183918201</v>
      </c>
      <c r="Q24" s="148"/>
      <c r="R24" s="158">
        <v>111.61741006031799</v>
      </c>
      <c r="S24" s="131"/>
      <c r="T24" s="132">
        <v>-2.2072883555704901</v>
      </c>
      <c r="U24" s="126">
        <v>-1.94787979848833</v>
      </c>
      <c r="V24" s="126">
        <v>-0.25673610647588002</v>
      </c>
      <c r="W24" s="126">
        <v>1.8994949934310099</v>
      </c>
      <c r="X24" s="126">
        <v>-0.44696266044536198</v>
      </c>
      <c r="Y24" s="133">
        <v>-0.23205511901311299</v>
      </c>
      <c r="Z24" s="126"/>
      <c r="AA24" s="134">
        <v>-0.94382446360265904</v>
      </c>
      <c r="AB24" s="135">
        <v>-4.4677778657353902E-2</v>
      </c>
      <c r="AC24" s="136">
        <v>-0.48649812326535702</v>
      </c>
      <c r="AD24" s="126"/>
      <c r="AE24" s="137">
        <v>-0.22415645570687701</v>
      </c>
      <c r="AF24" s="30"/>
      <c r="AG24" s="153">
        <v>99.246568263277894</v>
      </c>
      <c r="AH24" s="148">
        <v>105.09485392899001</v>
      </c>
      <c r="AI24" s="148">
        <v>109.538379975418</v>
      </c>
      <c r="AJ24" s="148">
        <v>109.807724768049</v>
      </c>
      <c r="AK24" s="148">
        <v>109.665762121358</v>
      </c>
      <c r="AL24" s="154">
        <v>107.140915743752</v>
      </c>
      <c r="AM24" s="148"/>
      <c r="AN24" s="155">
        <v>125.19964841685901</v>
      </c>
      <c r="AO24" s="156">
        <v>124.53480098897499</v>
      </c>
      <c r="AP24" s="157">
        <v>124.86675920852301</v>
      </c>
      <c r="AQ24" s="148"/>
      <c r="AR24" s="158">
        <v>113.105779309026</v>
      </c>
      <c r="AS24" s="131"/>
      <c r="AT24" s="132">
        <v>-0.25578652794996098</v>
      </c>
      <c r="AU24" s="126">
        <v>-7.4605794356257901E-2</v>
      </c>
      <c r="AV24" s="126">
        <v>0.49348383448810701</v>
      </c>
      <c r="AW24" s="126">
        <v>1.14179013876586</v>
      </c>
      <c r="AX24" s="126">
        <v>-0.83377325415202597</v>
      </c>
      <c r="AY24" s="133">
        <v>7.8343017368734905E-2</v>
      </c>
      <c r="AZ24" s="126"/>
      <c r="BA24" s="134">
        <v>-2.62120235222819</v>
      </c>
      <c r="BB24" s="135">
        <v>-3.6798153569680698</v>
      </c>
      <c r="BC24" s="136">
        <v>-3.1517929089561498</v>
      </c>
      <c r="BD24" s="126"/>
      <c r="BE24" s="137">
        <v>-0.984555183675903</v>
      </c>
    </row>
    <row r="25" spans="1:57" x14ac:dyDescent="0.2">
      <c r="A25" s="35" t="s">
        <v>44</v>
      </c>
      <c r="B25" s="3" t="str">
        <f t="shared" si="0"/>
        <v>Richmond West/Midlothian, VA</v>
      </c>
      <c r="C25" s="3"/>
      <c r="D25" s="24" t="s">
        <v>16</v>
      </c>
      <c r="E25" s="27" t="s">
        <v>17</v>
      </c>
      <c r="F25" s="3"/>
      <c r="G25" s="153">
        <v>90.062032656514305</v>
      </c>
      <c r="H25" s="148">
        <v>89.929425180201804</v>
      </c>
      <c r="I25" s="148">
        <v>91.834985707783304</v>
      </c>
      <c r="J25" s="148">
        <v>90.166472624647199</v>
      </c>
      <c r="K25" s="148">
        <v>86.156807636186699</v>
      </c>
      <c r="L25" s="154">
        <v>89.652780084041794</v>
      </c>
      <c r="M25" s="148"/>
      <c r="N25" s="155">
        <v>101.209876443705</v>
      </c>
      <c r="O25" s="156">
        <v>103.12171656662601</v>
      </c>
      <c r="P25" s="157">
        <v>102.18372244190699</v>
      </c>
      <c r="Q25" s="148"/>
      <c r="R25" s="158">
        <v>93.713603335755295</v>
      </c>
      <c r="S25" s="131"/>
      <c r="T25" s="132">
        <v>7.8599902881991301</v>
      </c>
      <c r="U25" s="126">
        <v>4.2599189569907399</v>
      </c>
      <c r="V25" s="126">
        <v>1.0019707219023199</v>
      </c>
      <c r="W25" s="126">
        <v>1.6893214268365999</v>
      </c>
      <c r="X25" s="126">
        <v>-4.0825739002777004</v>
      </c>
      <c r="Y25" s="133">
        <v>1.8161470793218299</v>
      </c>
      <c r="Z25" s="126"/>
      <c r="AA25" s="134">
        <v>-3.5237016619063599</v>
      </c>
      <c r="AB25" s="135">
        <v>-1.50196439523958</v>
      </c>
      <c r="AC25" s="136">
        <v>-2.49582971969037</v>
      </c>
      <c r="AD25" s="126"/>
      <c r="AE25" s="137">
        <v>-0.21260039025987401</v>
      </c>
      <c r="AF25" s="30"/>
      <c r="AG25" s="153">
        <v>86.0073377026401</v>
      </c>
      <c r="AH25" s="148">
        <v>88.702050200959405</v>
      </c>
      <c r="AI25" s="148">
        <v>89.970223820004804</v>
      </c>
      <c r="AJ25" s="148">
        <v>89.5581871053909</v>
      </c>
      <c r="AK25" s="148">
        <v>87.853611199502694</v>
      </c>
      <c r="AL25" s="154">
        <v>88.524630934823605</v>
      </c>
      <c r="AM25" s="148"/>
      <c r="AN25" s="155">
        <v>103.471156127399</v>
      </c>
      <c r="AO25" s="156">
        <v>104.571333039466</v>
      </c>
      <c r="AP25" s="157">
        <v>104.02905110984</v>
      </c>
      <c r="AQ25" s="148"/>
      <c r="AR25" s="158">
        <v>93.677146757419706</v>
      </c>
      <c r="AS25" s="131"/>
      <c r="AT25" s="132">
        <v>4.5655586543756304</v>
      </c>
      <c r="AU25" s="126">
        <v>3.8653066839067098</v>
      </c>
      <c r="AV25" s="126">
        <v>2.1157263804491699</v>
      </c>
      <c r="AW25" s="126">
        <v>2.4373863731043102</v>
      </c>
      <c r="AX25" s="126">
        <v>-4.4768514691091799</v>
      </c>
      <c r="AY25" s="133">
        <v>1.39268185249859</v>
      </c>
      <c r="AZ25" s="126"/>
      <c r="BA25" s="134">
        <v>-5.0228501487045998</v>
      </c>
      <c r="BB25" s="135">
        <v>-3.99131018166096</v>
      </c>
      <c r="BC25" s="136">
        <v>-4.4999969913235303</v>
      </c>
      <c r="BD25" s="126"/>
      <c r="BE25" s="137">
        <v>-1.11696919893849</v>
      </c>
    </row>
    <row r="26" spans="1:57" x14ac:dyDescent="0.2">
      <c r="A26" s="35" t="s">
        <v>45</v>
      </c>
      <c r="B26" s="3" t="str">
        <f t="shared" si="0"/>
        <v>Petersburg/Chester, VA</v>
      </c>
      <c r="C26" s="3"/>
      <c r="D26" s="24" t="s">
        <v>16</v>
      </c>
      <c r="E26" s="27" t="s">
        <v>17</v>
      </c>
      <c r="F26" s="3"/>
      <c r="G26" s="153">
        <v>91.444236132630905</v>
      </c>
      <c r="H26" s="148">
        <v>97.043160512163794</v>
      </c>
      <c r="I26" s="148">
        <v>98.211741604384599</v>
      </c>
      <c r="J26" s="148">
        <v>97.744136921910496</v>
      </c>
      <c r="K26" s="148">
        <v>98.378553349475297</v>
      </c>
      <c r="L26" s="154">
        <v>96.743499213602504</v>
      </c>
      <c r="M26" s="148"/>
      <c r="N26" s="155">
        <v>102.759690502354</v>
      </c>
      <c r="O26" s="156">
        <v>101.00366092168299</v>
      </c>
      <c r="P26" s="157">
        <v>101.889556520591</v>
      </c>
      <c r="Q26" s="148"/>
      <c r="R26" s="158">
        <v>98.2204855053796</v>
      </c>
      <c r="S26" s="131"/>
      <c r="T26" s="132">
        <v>8.5830261643526402</v>
      </c>
      <c r="U26" s="126">
        <v>8.7599067527134906</v>
      </c>
      <c r="V26" s="126">
        <v>8.2854113673254695</v>
      </c>
      <c r="W26" s="126">
        <v>5.5905139055065503</v>
      </c>
      <c r="X26" s="126">
        <v>6.00409622130472</v>
      </c>
      <c r="Y26" s="133">
        <v>7.3107287659017102</v>
      </c>
      <c r="Z26" s="126"/>
      <c r="AA26" s="134">
        <v>5.4490730310046098</v>
      </c>
      <c r="AB26" s="135">
        <v>5.2601797055237096</v>
      </c>
      <c r="AC26" s="136">
        <v>5.3710620981662798</v>
      </c>
      <c r="AD26" s="126"/>
      <c r="AE26" s="137">
        <v>6.5494516553612501</v>
      </c>
      <c r="AF26" s="30"/>
      <c r="AG26" s="153">
        <v>90.009782870599906</v>
      </c>
      <c r="AH26" s="148">
        <v>94.608637663249496</v>
      </c>
      <c r="AI26" s="148">
        <v>96.666130134657195</v>
      </c>
      <c r="AJ26" s="148">
        <v>97.995186333421898</v>
      </c>
      <c r="AK26" s="148">
        <v>96.557455515818404</v>
      </c>
      <c r="AL26" s="154">
        <v>95.371479977913594</v>
      </c>
      <c r="AM26" s="148"/>
      <c r="AN26" s="155">
        <v>101.194106997757</v>
      </c>
      <c r="AO26" s="156">
        <v>98.944857756727004</v>
      </c>
      <c r="AP26" s="157">
        <v>100.09195217288899</v>
      </c>
      <c r="AQ26" s="148"/>
      <c r="AR26" s="158">
        <v>96.769814390904898</v>
      </c>
      <c r="AS26" s="131"/>
      <c r="AT26" s="132">
        <v>5.8876254985145202</v>
      </c>
      <c r="AU26" s="126">
        <v>6.2956008344075496</v>
      </c>
      <c r="AV26" s="126">
        <v>7.2481055466567597</v>
      </c>
      <c r="AW26" s="126">
        <v>7.55902254867663</v>
      </c>
      <c r="AX26" s="126">
        <v>4.2045905566354298</v>
      </c>
      <c r="AY26" s="133">
        <v>6.2388730761522204</v>
      </c>
      <c r="AZ26" s="126"/>
      <c r="BA26" s="134">
        <v>3.1601032368638</v>
      </c>
      <c r="BB26" s="135">
        <v>1.1862902899799499</v>
      </c>
      <c r="BC26" s="136">
        <v>2.1968044692311799</v>
      </c>
      <c r="BD26" s="126"/>
      <c r="BE26" s="137">
        <v>4.7969213253309002</v>
      </c>
    </row>
    <row r="27" spans="1:57" x14ac:dyDescent="0.2">
      <c r="A27" s="35" t="s">
        <v>97</v>
      </c>
      <c r="B27" s="3" t="s">
        <v>70</v>
      </c>
      <c r="C27" s="3"/>
      <c r="D27" s="24" t="s">
        <v>16</v>
      </c>
      <c r="E27" s="27" t="s">
        <v>17</v>
      </c>
      <c r="F27" s="3"/>
      <c r="G27" s="153">
        <v>102.150573394495</v>
      </c>
      <c r="H27" s="148">
        <v>108.438056917688</v>
      </c>
      <c r="I27" s="148">
        <v>108.380332211942</v>
      </c>
      <c r="J27" s="148">
        <v>108.443739817123</v>
      </c>
      <c r="K27" s="148">
        <v>114.204025024374</v>
      </c>
      <c r="L27" s="154">
        <v>108.713438298325</v>
      </c>
      <c r="M27" s="148"/>
      <c r="N27" s="155">
        <v>131.09641996193599</v>
      </c>
      <c r="O27" s="156">
        <v>131.89080912126099</v>
      </c>
      <c r="P27" s="157">
        <v>131.49206870931201</v>
      </c>
      <c r="Q27" s="148"/>
      <c r="R27" s="158">
        <v>116.320669723036</v>
      </c>
      <c r="S27" s="131"/>
      <c r="T27" s="132">
        <v>-6.5472728223084102</v>
      </c>
      <c r="U27" s="126">
        <v>4.0271343423256596</v>
      </c>
      <c r="V27" s="126">
        <v>2.4905602985523698</v>
      </c>
      <c r="W27" s="126">
        <v>2.8917977750905899</v>
      </c>
      <c r="X27" s="126">
        <v>6.2377610735860598</v>
      </c>
      <c r="Y27" s="133">
        <v>2.2280544730194101</v>
      </c>
      <c r="Z27" s="126"/>
      <c r="AA27" s="134">
        <v>0.377214809751651</v>
      </c>
      <c r="AB27" s="135">
        <v>0.78148707536346096</v>
      </c>
      <c r="AC27" s="136">
        <v>0.57828657895327695</v>
      </c>
      <c r="AD27" s="126"/>
      <c r="AE27" s="137">
        <v>1.8767709392959999</v>
      </c>
      <c r="AF27" s="30"/>
      <c r="AG27" s="153">
        <v>103.03884102117701</v>
      </c>
      <c r="AH27" s="148">
        <v>105.40197903343601</v>
      </c>
      <c r="AI27" s="148">
        <v>107.11185768698</v>
      </c>
      <c r="AJ27" s="148">
        <v>107.306431296882</v>
      </c>
      <c r="AK27" s="148">
        <v>111.095375980119</v>
      </c>
      <c r="AL27" s="154">
        <v>107.018218359062</v>
      </c>
      <c r="AM27" s="148"/>
      <c r="AN27" s="155">
        <v>128.55000058099</v>
      </c>
      <c r="AO27" s="156">
        <v>129.75030750624501</v>
      </c>
      <c r="AP27" s="157">
        <v>129.14311029253199</v>
      </c>
      <c r="AQ27" s="148"/>
      <c r="AR27" s="158">
        <v>114.090230068265</v>
      </c>
      <c r="AS27" s="131"/>
      <c r="AT27" s="132">
        <v>-0.54455118916988299</v>
      </c>
      <c r="AU27" s="126">
        <v>0.59436991779606196</v>
      </c>
      <c r="AV27" s="126">
        <v>1.3224085224914801</v>
      </c>
      <c r="AW27" s="126">
        <v>1.95851198158645</v>
      </c>
      <c r="AX27" s="126">
        <v>1.78645855427832</v>
      </c>
      <c r="AY27" s="133">
        <v>1.1270795731199701</v>
      </c>
      <c r="AZ27" s="126"/>
      <c r="BA27" s="134">
        <v>-1.67960559613032</v>
      </c>
      <c r="BB27" s="135">
        <v>-2.0576695618757701</v>
      </c>
      <c r="BC27" s="136">
        <v>-1.8727701258376299</v>
      </c>
      <c r="BD27" s="126"/>
      <c r="BE27" s="137">
        <v>-0.15029607395210901</v>
      </c>
    </row>
    <row r="28" spans="1:57" x14ac:dyDescent="0.2">
      <c r="A28" s="35" t="s">
        <v>47</v>
      </c>
      <c r="B28" s="3" t="str">
        <f t="shared" si="0"/>
        <v>Roanoke, VA</v>
      </c>
      <c r="C28" s="3"/>
      <c r="D28" s="24" t="s">
        <v>16</v>
      </c>
      <c r="E28" s="27" t="s">
        <v>17</v>
      </c>
      <c r="F28" s="3"/>
      <c r="G28" s="153">
        <v>95.377411720510807</v>
      </c>
      <c r="H28" s="148">
        <v>110.450315024232</v>
      </c>
      <c r="I28" s="148">
        <v>112.77853388301899</v>
      </c>
      <c r="J28" s="148">
        <v>106.61424788424701</v>
      </c>
      <c r="K28" s="148">
        <v>111.585862599333</v>
      </c>
      <c r="L28" s="154">
        <v>108.165931765894</v>
      </c>
      <c r="M28" s="148"/>
      <c r="N28" s="155">
        <v>129.30723891891799</v>
      </c>
      <c r="O28" s="156">
        <v>125.327808878198</v>
      </c>
      <c r="P28" s="157">
        <v>127.328772559252</v>
      </c>
      <c r="Q28" s="148"/>
      <c r="R28" s="158">
        <v>114.689482216218</v>
      </c>
      <c r="S28" s="131"/>
      <c r="T28" s="132">
        <v>-5.3176112241458204</v>
      </c>
      <c r="U28" s="126">
        <v>-0.49046545935422797</v>
      </c>
      <c r="V28" s="126">
        <v>-0.28688780293757998</v>
      </c>
      <c r="W28" s="126">
        <v>0.33967815471011797</v>
      </c>
      <c r="X28" s="126">
        <v>5.4014680587200603</v>
      </c>
      <c r="Y28" s="133">
        <v>0.46889936996970699</v>
      </c>
      <c r="Z28" s="126"/>
      <c r="AA28" s="134">
        <v>2.0664271306352302</v>
      </c>
      <c r="AB28" s="135">
        <v>-1.4951073206135099</v>
      </c>
      <c r="AC28" s="136">
        <v>0.29216071011600497</v>
      </c>
      <c r="AD28" s="126"/>
      <c r="AE28" s="137">
        <v>0.99381786229399804</v>
      </c>
      <c r="AF28" s="30"/>
      <c r="AG28" s="153">
        <v>93.623325324363194</v>
      </c>
      <c r="AH28" s="148">
        <v>103.903732157536</v>
      </c>
      <c r="AI28" s="148">
        <v>106.075031713947</v>
      </c>
      <c r="AJ28" s="148">
        <v>103.381820744081</v>
      </c>
      <c r="AK28" s="148">
        <v>103.81945620618799</v>
      </c>
      <c r="AL28" s="154">
        <v>102.63336744522</v>
      </c>
      <c r="AM28" s="148"/>
      <c r="AN28" s="155">
        <v>116.215682708096</v>
      </c>
      <c r="AO28" s="156">
        <v>115.271949536889</v>
      </c>
      <c r="AP28" s="157">
        <v>115.746498459779</v>
      </c>
      <c r="AQ28" s="148"/>
      <c r="AR28" s="158">
        <v>106.849540929372</v>
      </c>
      <c r="AS28" s="131"/>
      <c r="AT28" s="132">
        <v>-3.1755531103312098</v>
      </c>
      <c r="AU28" s="126">
        <v>1.51665767311656</v>
      </c>
      <c r="AV28" s="126">
        <v>0.71401144823365603</v>
      </c>
      <c r="AW28" s="126">
        <v>-0.360176351622644</v>
      </c>
      <c r="AX28" s="126">
        <v>1.2063065647337201</v>
      </c>
      <c r="AY28" s="133">
        <v>0.22086076547771699</v>
      </c>
      <c r="AZ28" s="126"/>
      <c r="BA28" s="134">
        <v>-1.3506116988774499</v>
      </c>
      <c r="BB28" s="135">
        <v>-3.7862935767726502</v>
      </c>
      <c r="BC28" s="136">
        <v>-2.57936225614371</v>
      </c>
      <c r="BD28" s="126"/>
      <c r="BE28" s="137">
        <v>-0.768305769701362</v>
      </c>
    </row>
    <row r="29" spans="1:57" x14ac:dyDescent="0.2">
      <c r="A29" s="35" t="s">
        <v>48</v>
      </c>
      <c r="B29" s="3" t="str">
        <f t="shared" si="0"/>
        <v>Charlottesville, VA</v>
      </c>
      <c r="C29" s="3"/>
      <c r="D29" s="24" t="s">
        <v>16</v>
      </c>
      <c r="E29" s="27" t="s">
        <v>17</v>
      </c>
      <c r="F29" s="3"/>
      <c r="G29" s="153">
        <v>145.92057270693499</v>
      </c>
      <c r="H29" s="148">
        <v>150.43285314685301</v>
      </c>
      <c r="I29" s="148">
        <v>151.78247640741901</v>
      </c>
      <c r="J29" s="148">
        <v>160.03144698678599</v>
      </c>
      <c r="K29" s="148">
        <v>198.584921834288</v>
      </c>
      <c r="L29" s="154">
        <v>164.24280230326201</v>
      </c>
      <c r="M29" s="148"/>
      <c r="N29" s="155">
        <v>289.25443821656</v>
      </c>
      <c r="O29" s="156">
        <v>283.508708419958</v>
      </c>
      <c r="P29" s="157">
        <v>286.41003216261402</v>
      </c>
      <c r="Q29" s="148"/>
      <c r="R29" s="158">
        <v>205.74292806572799</v>
      </c>
      <c r="S29" s="131"/>
      <c r="T29" s="132">
        <v>5.7627513385255797</v>
      </c>
      <c r="U29" s="126">
        <v>5.8063949562417703</v>
      </c>
      <c r="V29" s="126">
        <v>3.6546095251914199</v>
      </c>
      <c r="W29" s="126">
        <v>2.1915725660048402</v>
      </c>
      <c r="X29" s="126">
        <v>7.16198950026779</v>
      </c>
      <c r="Y29" s="133">
        <v>5.0898174871261999</v>
      </c>
      <c r="Z29" s="126"/>
      <c r="AA29" s="134">
        <v>7.5745867627756702</v>
      </c>
      <c r="AB29" s="135">
        <v>5.6811113249308098</v>
      </c>
      <c r="AC29" s="136">
        <v>6.6339296658754296</v>
      </c>
      <c r="AD29" s="126"/>
      <c r="AE29" s="137">
        <v>5.93371663917444</v>
      </c>
      <c r="AF29" s="30"/>
      <c r="AG29" s="153">
        <v>139.15834092235801</v>
      </c>
      <c r="AH29" s="148">
        <v>140.60151228037799</v>
      </c>
      <c r="AI29" s="148">
        <v>145.03151217428399</v>
      </c>
      <c r="AJ29" s="148">
        <v>146.06721207984901</v>
      </c>
      <c r="AK29" s="148">
        <v>169.40879964695401</v>
      </c>
      <c r="AL29" s="154">
        <v>149.37292513151101</v>
      </c>
      <c r="AM29" s="148"/>
      <c r="AN29" s="155">
        <v>240.89321613593901</v>
      </c>
      <c r="AO29" s="156">
        <v>241.66214945848299</v>
      </c>
      <c r="AP29" s="157">
        <v>241.26917287393599</v>
      </c>
      <c r="AQ29" s="148"/>
      <c r="AR29" s="158">
        <v>180.07545868421599</v>
      </c>
      <c r="AS29" s="131"/>
      <c r="AT29" s="132">
        <v>3.3084950581302199</v>
      </c>
      <c r="AU29" s="126">
        <v>4.2135848901958601</v>
      </c>
      <c r="AV29" s="126">
        <v>2.58447918070167</v>
      </c>
      <c r="AW29" s="126">
        <v>1.3618030245250901</v>
      </c>
      <c r="AX29" s="126">
        <v>3.3349776374240898</v>
      </c>
      <c r="AY29" s="133">
        <v>3.1419367340917699</v>
      </c>
      <c r="AZ29" s="126"/>
      <c r="BA29" s="134">
        <v>3.7870398245125299</v>
      </c>
      <c r="BB29" s="135">
        <v>4.1601719494492002</v>
      </c>
      <c r="BC29" s="136">
        <v>3.96929696747755</v>
      </c>
      <c r="BD29" s="126"/>
      <c r="BE29" s="137">
        <v>3.5115285842640001</v>
      </c>
    </row>
    <row r="30" spans="1:57" x14ac:dyDescent="0.2">
      <c r="A30" s="21" t="s">
        <v>49</v>
      </c>
      <c r="B30" t="s">
        <v>72</v>
      </c>
      <c r="C30" s="3"/>
      <c r="D30" s="24" t="s">
        <v>16</v>
      </c>
      <c r="E30" s="27" t="s">
        <v>17</v>
      </c>
      <c r="F30" s="3"/>
      <c r="G30" s="153">
        <v>89.889982486865094</v>
      </c>
      <c r="H30" s="148">
        <v>101.018248730964</v>
      </c>
      <c r="I30" s="148">
        <v>106.7386615245</v>
      </c>
      <c r="J30" s="148">
        <v>108.629142488716</v>
      </c>
      <c r="K30" s="148">
        <v>105.103714839961</v>
      </c>
      <c r="L30" s="154">
        <v>103.305852852852</v>
      </c>
      <c r="M30" s="148"/>
      <c r="N30" s="155">
        <v>107.31816080649099</v>
      </c>
      <c r="O30" s="156">
        <v>110.38283502538</v>
      </c>
      <c r="P30" s="157">
        <v>108.826193330835</v>
      </c>
      <c r="Q30" s="148"/>
      <c r="R30" s="158">
        <v>104.885206345803</v>
      </c>
      <c r="S30" s="131"/>
      <c r="T30" s="132">
        <v>-2.92421585133873</v>
      </c>
      <c r="U30" s="126">
        <v>3.4979287118080902</v>
      </c>
      <c r="V30" s="126">
        <v>5.6763968391209598</v>
      </c>
      <c r="W30" s="126">
        <v>7.7150233240320896</v>
      </c>
      <c r="X30" s="126">
        <v>5.7136307600666099</v>
      </c>
      <c r="Y30" s="133">
        <v>4.7070032709693796</v>
      </c>
      <c r="Z30" s="126"/>
      <c r="AA30" s="134">
        <v>-3.76218053734187</v>
      </c>
      <c r="AB30" s="135">
        <v>-2.3126578781721698</v>
      </c>
      <c r="AC30" s="136">
        <v>-3.0529195138562701</v>
      </c>
      <c r="AD30" s="126"/>
      <c r="AE30" s="137">
        <v>1.68234978454414</v>
      </c>
      <c r="AF30" s="30"/>
      <c r="AG30" s="153">
        <v>90.787580427142402</v>
      </c>
      <c r="AH30" s="148">
        <v>100.480818416011</v>
      </c>
      <c r="AI30" s="148">
        <v>102.82028486394501</v>
      </c>
      <c r="AJ30" s="148">
        <v>103.909803886181</v>
      </c>
      <c r="AK30" s="148">
        <v>102.057893956008</v>
      </c>
      <c r="AL30" s="154">
        <v>100.646543447464</v>
      </c>
      <c r="AM30" s="148"/>
      <c r="AN30" s="155">
        <v>109.694379393867</v>
      </c>
      <c r="AO30" s="156">
        <v>109.576352735448</v>
      </c>
      <c r="AP30" s="157">
        <v>109.637005373569</v>
      </c>
      <c r="AQ30" s="148"/>
      <c r="AR30" s="158">
        <v>103.394530506194</v>
      </c>
      <c r="AS30" s="131"/>
      <c r="AT30" s="132">
        <v>-21.828461810942301</v>
      </c>
      <c r="AU30" s="126">
        <v>0.65578428964671798</v>
      </c>
      <c r="AV30" s="126">
        <v>-7.4982418966154998E-2</v>
      </c>
      <c r="AW30" s="126">
        <v>2.4878033374186899</v>
      </c>
      <c r="AX30" s="126">
        <v>-3.0022804676971</v>
      </c>
      <c r="AY30" s="133">
        <v>-3.9484294103008701</v>
      </c>
      <c r="AZ30" s="126"/>
      <c r="BA30" s="134">
        <v>-13.991928246976499</v>
      </c>
      <c r="BB30" s="135">
        <v>-17.473368876020501</v>
      </c>
      <c r="BC30" s="136">
        <v>-15.772826784242801</v>
      </c>
      <c r="BD30" s="126"/>
      <c r="BE30" s="137">
        <v>-8.5385318770717404</v>
      </c>
    </row>
    <row r="31" spans="1:57" x14ac:dyDescent="0.2">
      <c r="A31" s="21" t="s">
        <v>50</v>
      </c>
      <c r="B31" s="3" t="str">
        <f t="shared" si="0"/>
        <v>Staunton &amp; Harrisonburg, VA</v>
      </c>
      <c r="C31" s="3"/>
      <c r="D31" s="24" t="s">
        <v>16</v>
      </c>
      <c r="E31" s="27" t="s">
        <v>17</v>
      </c>
      <c r="F31" s="3"/>
      <c r="G31" s="153">
        <v>95.248969465648798</v>
      </c>
      <c r="H31" s="148">
        <v>95.191556023884701</v>
      </c>
      <c r="I31" s="148">
        <v>95.627820685023494</v>
      </c>
      <c r="J31" s="148">
        <v>97.761462438423607</v>
      </c>
      <c r="K31" s="148">
        <v>103.173200778642</v>
      </c>
      <c r="L31" s="154">
        <v>97.752521461369497</v>
      </c>
      <c r="M31" s="148"/>
      <c r="N31" s="155">
        <v>125.580409150901</v>
      </c>
      <c r="O31" s="156">
        <v>124.199562206834</v>
      </c>
      <c r="P31" s="157">
        <v>124.895265432782</v>
      </c>
      <c r="Q31" s="148"/>
      <c r="R31" s="158">
        <v>107.93584698544601</v>
      </c>
      <c r="S31" s="131"/>
      <c r="T31" s="132">
        <v>1.4421094467123601</v>
      </c>
      <c r="U31" s="126">
        <v>-0.41406413805016101</v>
      </c>
      <c r="V31" s="126">
        <v>-2.1571623995441298</v>
      </c>
      <c r="W31" s="126">
        <v>0.21206621087021599</v>
      </c>
      <c r="X31" s="126">
        <v>2.0543938939236002</v>
      </c>
      <c r="Y31" s="133">
        <v>0.30055629784048499</v>
      </c>
      <c r="Z31" s="126"/>
      <c r="AA31" s="134">
        <v>-1.7788607196172901</v>
      </c>
      <c r="AB31" s="135">
        <v>-3.2722074538018</v>
      </c>
      <c r="AC31" s="136">
        <v>-2.5218526862214699</v>
      </c>
      <c r="AD31" s="126"/>
      <c r="AE31" s="137">
        <v>-0.597899836910187</v>
      </c>
      <c r="AF31" s="30"/>
      <c r="AG31" s="153">
        <v>96.453276658270298</v>
      </c>
      <c r="AH31" s="148">
        <v>97.106340030648695</v>
      </c>
      <c r="AI31" s="148">
        <v>98.172576569372197</v>
      </c>
      <c r="AJ31" s="148">
        <v>99.575343984100201</v>
      </c>
      <c r="AK31" s="148">
        <v>105.944527624309</v>
      </c>
      <c r="AL31" s="154">
        <v>99.835140770447097</v>
      </c>
      <c r="AM31" s="148"/>
      <c r="AN31" s="155">
        <v>120.133403421461</v>
      </c>
      <c r="AO31" s="156">
        <v>117.698862491</v>
      </c>
      <c r="AP31" s="157">
        <v>118.947036422784</v>
      </c>
      <c r="AQ31" s="148"/>
      <c r="AR31" s="158">
        <v>106.29972220723801</v>
      </c>
      <c r="AS31" s="131"/>
      <c r="AT31" s="132">
        <v>0.44845955069880999</v>
      </c>
      <c r="AU31" s="126">
        <v>-0.64107192053500095</v>
      </c>
      <c r="AV31" s="126">
        <v>-1.1709180260714001</v>
      </c>
      <c r="AW31" s="126">
        <v>0.26093283630043901</v>
      </c>
      <c r="AX31" s="126">
        <v>-0.218605294628233</v>
      </c>
      <c r="AY31" s="133">
        <v>-0.28759859716880798</v>
      </c>
      <c r="AZ31" s="126"/>
      <c r="BA31" s="134">
        <v>-3.2323450499489899</v>
      </c>
      <c r="BB31" s="135">
        <v>-4.9435410142259597</v>
      </c>
      <c r="BC31" s="136">
        <v>-4.0641934636144299</v>
      </c>
      <c r="BD31" s="126"/>
      <c r="BE31" s="137">
        <v>-1.78452381994362</v>
      </c>
    </row>
    <row r="32" spans="1:57" x14ac:dyDescent="0.2">
      <c r="A32" s="21" t="s">
        <v>51</v>
      </c>
      <c r="B32" s="3" t="str">
        <f t="shared" si="0"/>
        <v>Blacksburg &amp; Wytheville, VA</v>
      </c>
      <c r="C32" s="3"/>
      <c r="D32" s="24" t="s">
        <v>16</v>
      </c>
      <c r="E32" s="27" t="s">
        <v>17</v>
      </c>
      <c r="F32" s="3"/>
      <c r="G32" s="153">
        <v>96.990340303403002</v>
      </c>
      <c r="H32" s="148">
        <v>99.082917857142803</v>
      </c>
      <c r="I32" s="148">
        <v>98.734958588404695</v>
      </c>
      <c r="J32" s="148">
        <v>99.762204697986505</v>
      </c>
      <c r="K32" s="148">
        <v>107.82902240325799</v>
      </c>
      <c r="L32" s="154">
        <v>100.640816238703</v>
      </c>
      <c r="M32" s="148"/>
      <c r="N32" s="155">
        <v>132.168072737686</v>
      </c>
      <c r="O32" s="156">
        <v>143.23031275947901</v>
      </c>
      <c r="P32" s="157">
        <v>137.793389162561</v>
      </c>
      <c r="Q32" s="148"/>
      <c r="R32" s="158">
        <v>113.182700147289</v>
      </c>
      <c r="S32" s="131"/>
      <c r="T32" s="132">
        <v>0.16217308162169</v>
      </c>
      <c r="U32" s="126">
        <v>2.5212309808858899</v>
      </c>
      <c r="V32" s="126">
        <v>1.5879260596354201</v>
      </c>
      <c r="W32" s="126">
        <v>3.1154552420261901</v>
      </c>
      <c r="X32" s="126">
        <v>5.0325712360901704</v>
      </c>
      <c r="Y32" s="133">
        <v>2.5408751965594201</v>
      </c>
      <c r="Z32" s="126"/>
      <c r="AA32" s="134">
        <v>0.20232421004940401</v>
      </c>
      <c r="AB32" s="135">
        <v>9.48823209501648</v>
      </c>
      <c r="AC32" s="136">
        <v>4.9025656183740001</v>
      </c>
      <c r="AD32" s="126"/>
      <c r="AE32" s="137">
        <v>4.0154580816748302</v>
      </c>
      <c r="AF32" s="30"/>
      <c r="AG32" s="153">
        <v>97.139780208440797</v>
      </c>
      <c r="AH32" s="148">
        <v>99.136208370436293</v>
      </c>
      <c r="AI32" s="148">
        <v>98.841846605631304</v>
      </c>
      <c r="AJ32" s="148">
        <v>100.733395506921</v>
      </c>
      <c r="AK32" s="148">
        <v>105.34356772877</v>
      </c>
      <c r="AL32" s="154">
        <v>100.455584601423</v>
      </c>
      <c r="AM32" s="148"/>
      <c r="AN32" s="155">
        <v>149.07843381346501</v>
      </c>
      <c r="AO32" s="156">
        <v>154.03723779994601</v>
      </c>
      <c r="AP32" s="157">
        <v>151.51618244474599</v>
      </c>
      <c r="AQ32" s="148"/>
      <c r="AR32" s="158">
        <v>118.069952905135</v>
      </c>
      <c r="AS32" s="131"/>
      <c r="AT32" s="132">
        <v>-3.4207764327650301</v>
      </c>
      <c r="AU32" s="126">
        <v>-0.178378958773208</v>
      </c>
      <c r="AV32" s="126">
        <v>-1.10240712842768</v>
      </c>
      <c r="AW32" s="126">
        <v>1.8824551590815</v>
      </c>
      <c r="AX32" s="126">
        <v>-0.31459289429100401</v>
      </c>
      <c r="AY32" s="133">
        <v>-0.50895942945572603</v>
      </c>
      <c r="AZ32" s="126"/>
      <c r="BA32" s="134">
        <v>3.0613699587546801</v>
      </c>
      <c r="BB32" s="135">
        <v>4.6801148528443202</v>
      </c>
      <c r="BC32" s="136">
        <v>3.8524585173218502</v>
      </c>
      <c r="BD32" s="126"/>
      <c r="BE32" s="137">
        <v>1.73116391690163</v>
      </c>
    </row>
    <row r="33" spans="1:64" x14ac:dyDescent="0.2">
      <c r="A33" s="21" t="s">
        <v>52</v>
      </c>
      <c r="B33" s="3" t="str">
        <f t="shared" si="0"/>
        <v>Lynchburg, VA</v>
      </c>
      <c r="C33" s="3"/>
      <c r="D33" s="24" t="s">
        <v>16</v>
      </c>
      <c r="E33" s="27" t="s">
        <v>17</v>
      </c>
      <c r="F33" s="3"/>
      <c r="G33" s="153">
        <v>97.077016616314097</v>
      </c>
      <c r="H33" s="148">
        <v>106.702491646778</v>
      </c>
      <c r="I33" s="148">
        <v>109.247674113009</v>
      </c>
      <c r="J33" s="148">
        <v>108.282226738934</v>
      </c>
      <c r="K33" s="148">
        <v>110.594561403508</v>
      </c>
      <c r="L33" s="154">
        <v>107.13925234587801</v>
      </c>
      <c r="M33" s="148"/>
      <c r="N33" s="155">
        <v>131.85003606852999</v>
      </c>
      <c r="O33" s="156">
        <v>138.16099086757899</v>
      </c>
      <c r="P33" s="157">
        <v>134.985469600725</v>
      </c>
      <c r="Q33" s="148"/>
      <c r="R33" s="158">
        <v>115.711507786856</v>
      </c>
      <c r="S33" s="131"/>
      <c r="T33" s="132">
        <v>-2.3357706412098</v>
      </c>
      <c r="U33" s="126">
        <v>0.48660799874030197</v>
      </c>
      <c r="V33" s="126">
        <v>-2.4986087190695399</v>
      </c>
      <c r="W33" s="126">
        <v>-3.1096306468161599</v>
      </c>
      <c r="X33" s="126">
        <v>1.5036622835328599</v>
      </c>
      <c r="Y33" s="133">
        <v>-1.04023848657096</v>
      </c>
      <c r="Z33" s="126"/>
      <c r="AA33" s="134">
        <v>0.77483421838516497</v>
      </c>
      <c r="AB33" s="135">
        <v>3.4459877933758798</v>
      </c>
      <c r="AC33" s="136">
        <v>2.10795075875409</v>
      </c>
      <c r="AD33" s="126"/>
      <c r="AE33" s="137">
        <v>0.43042809203722199</v>
      </c>
      <c r="AF33" s="30"/>
      <c r="AG33" s="153">
        <v>96.260914756735005</v>
      </c>
      <c r="AH33" s="148">
        <v>102.580102820619</v>
      </c>
      <c r="AI33" s="148">
        <v>106.38276617039899</v>
      </c>
      <c r="AJ33" s="148">
        <v>106.810916937703</v>
      </c>
      <c r="AK33" s="148">
        <v>114.706147229951</v>
      </c>
      <c r="AL33" s="154">
        <v>106.14744648402799</v>
      </c>
      <c r="AM33" s="148"/>
      <c r="AN33" s="155">
        <v>133.87698399525701</v>
      </c>
      <c r="AO33" s="156">
        <v>131.07885582010499</v>
      </c>
      <c r="AP33" s="157">
        <v>132.55445514223101</v>
      </c>
      <c r="AQ33" s="148"/>
      <c r="AR33" s="158">
        <v>114.260935092875</v>
      </c>
      <c r="AS33" s="131"/>
      <c r="AT33" s="132">
        <v>-2.9737938873384802</v>
      </c>
      <c r="AU33" s="126">
        <v>-1.9395944150637301</v>
      </c>
      <c r="AV33" s="126">
        <v>-1.6120612382980499</v>
      </c>
      <c r="AW33" s="126">
        <v>-1.0359261295309301</v>
      </c>
      <c r="AX33" s="126">
        <v>-1.00970323770458</v>
      </c>
      <c r="AY33" s="133">
        <v>-1.56279517416659</v>
      </c>
      <c r="AZ33" s="126"/>
      <c r="BA33" s="134">
        <v>-1.1766013660496699</v>
      </c>
      <c r="BB33" s="135">
        <v>-1.09094784242377</v>
      </c>
      <c r="BC33" s="136">
        <v>-1.1066552197455899</v>
      </c>
      <c r="BD33" s="126"/>
      <c r="BE33" s="137">
        <v>-1.6811621898981</v>
      </c>
    </row>
    <row r="34" spans="1:64" x14ac:dyDescent="0.2">
      <c r="A34" s="21" t="s">
        <v>77</v>
      </c>
      <c r="B34" s="3" t="str">
        <f t="shared" si="0"/>
        <v>Central Virginia</v>
      </c>
      <c r="C34" s="3"/>
      <c r="D34" s="24" t="s">
        <v>16</v>
      </c>
      <c r="E34" s="27" t="s">
        <v>17</v>
      </c>
      <c r="F34" s="3"/>
      <c r="G34" s="153">
        <v>107.95297082059101</v>
      </c>
      <c r="H34" s="148">
        <v>115.77985412426</v>
      </c>
      <c r="I34" s="148">
        <v>119.55544648372</v>
      </c>
      <c r="J34" s="148">
        <v>121.668355665986</v>
      </c>
      <c r="K34" s="148">
        <v>128.40346169345801</v>
      </c>
      <c r="L34" s="154">
        <v>119.41300894413</v>
      </c>
      <c r="M34" s="148"/>
      <c r="N34" s="155">
        <v>154.26345922187801</v>
      </c>
      <c r="O34" s="156">
        <v>152.031715128184</v>
      </c>
      <c r="P34" s="157">
        <v>153.15109491733</v>
      </c>
      <c r="Q34" s="148"/>
      <c r="R34" s="158">
        <v>130.225917949456</v>
      </c>
      <c r="S34" s="131"/>
      <c r="T34" s="132">
        <v>2.2654525498321498</v>
      </c>
      <c r="U34" s="126">
        <v>2.7559068582083701</v>
      </c>
      <c r="V34" s="126">
        <v>2.4181584249659598</v>
      </c>
      <c r="W34" s="126">
        <v>2.8051220958754399</v>
      </c>
      <c r="X34" s="126">
        <v>4.4100678468693602</v>
      </c>
      <c r="Y34" s="133">
        <v>3.04028661448364</v>
      </c>
      <c r="Z34" s="126"/>
      <c r="AA34" s="134">
        <v>3.5831969053048098</v>
      </c>
      <c r="AB34" s="135">
        <v>3.0941504063568002</v>
      </c>
      <c r="AC34" s="136">
        <v>3.34118513151122</v>
      </c>
      <c r="AD34" s="126"/>
      <c r="AE34" s="137">
        <v>3.0656298724981599</v>
      </c>
      <c r="AF34" s="30"/>
      <c r="AG34" s="153">
        <v>107.261435797348</v>
      </c>
      <c r="AH34" s="148">
        <v>111.829196181534</v>
      </c>
      <c r="AI34" s="148">
        <v>116.164781979005</v>
      </c>
      <c r="AJ34" s="148">
        <v>116.96618909333201</v>
      </c>
      <c r="AK34" s="148">
        <v>121.839159453061</v>
      </c>
      <c r="AL34" s="154">
        <v>115.321889683873</v>
      </c>
      <c r="AM34" s="148"/>
      <c r="AN34" s="155">
        <v>144.52247731684599</v>
      </c>
      <c r="AO34" s="156">
        <v>143.346916171874</v>
      </c>
      <c r="AP34" s="157">
        <v>143.94198251507299</v>
      </c>
      <c r="AQ34" s="148"/>
      <c r="AR34" s="158">
        <v>124.60205530667299</v>
      </c>
      <c r="AS34" s="131"/>
      <c r="AT34" s="132">
        <v>2.6299004118924398</v>
      </c>
      <c r="AU34" s="126">
        <v>2.5660268178672401</v>
      </c>
      <c r="AV34" s="126">
        <v>2.2572640679440301</v>
      </c>
      <c r="AW34" s="126">
        <v>2.7282245030621302</v>
      </c>
      <c r="AX34" s="126">
        <v>2.2622096283701199</v>
      </c>
      <c r="AY34" s="133">
        <v>2.4654959225050899</v>
      </c>
      <c r="AZ34" s="126"/>
      <c r="BA34" s="134">
        <v>0.67865919183054801</v>
      </c>
      <c r="BB34" s="135">
        <v>-9.1986586013767704E-2</v>
      </c>
      <c r="BC34" s="136">
        <v>0.29829649064502101</v>
      </c>
      <c r="BD34" s="126"/>
      <c r="BE34" s="137">
        <v>1.53230021190521</v>
      </c>
    </row>
    <row r="35" spans="1:64" x14ac:dyDescent="0.2">
      <c r="A35" s="21" t="s">
        <v>78</v>
      </c>
      <c r="B35" s="3" t="str">
        <f t="shared" si="0"/>
        <v>Chesapeake Bay</v>
      </c>
      <c r="C35" s="3"/>
      <c r="D35" s="24" t="s">
        <v>16</v>
      </c>
      <c r="E35" s="27" t="s">
        <v>17</v>
      </c>
      <c r="F35" s="3"/>
      <c r="G35" s="153">
        <v>100.426284875183</v>
      </c>
      <c r="H35" s="148">
        <v>107.177796976241</v>
      </c>
      <c r="I35" s="148">
        <v>104.163371607515</v>
      </c>
      <c r="J35" s="148">
        <v>103.033536977491</v>
      </c>
      <c r="K35" s="148">
        <v>108.60321232123199</v>
      </c>
      <c r="L35" s="154">
        <v>104.89586113001999</v>
      </c>
      <c r="M35" s="148"/>
      <c r="N35" s="155">
        <v>130.70646201873001</v>
      </c>
      <c r="O35" s="156">
        <v>130.633350202429</v>
      </c>
      <c r="P35" s="157">
        <v>130.669399692149</v>
      </c>
      <c r="Q35" s="148"/>
      <c r="R35" s="158">
        <v>112.79904342353601</v>
      </c>
      <c r="S35" s="131"/>
      <c r="T35" s="132">
        <v>-8.0685029763535905</v>
      </c>
      <c r="U35" s="126">
        <v>-5.3975351201578299</v>
      </c>
      <c r="V35" s="126">
        <v>-9.4538275289120595</v>
      </c>
      <c r="W35" s="126">
        <v>-9.9253276971738398</v>
      </c>
      <c r="X35" s="126">
        <v>-4.1235115012385997</v>
      </c>
      <c r="Y35" s="133">
        <v>-7.3926824601812804</v>
      </c>
      <c r="Z35" s="126"/>
      <c r="AA35" s="134">
        <v>2.21483655797755</v>
      </c>
      <c r="AB35" s="135">
        <v>0.64482706777766596</v>
      </c>
      <c r="AC35" s="136">
        <v>1.4335717725881001</v>
      </c>
      <c r="AD35" s="126"/>
      <c r="AE35" s="137">
        <v>-4.5873563498154697</v>
      </c>
      <c r="AF35" s="30"/>
      <c r="AG35" s="153">
        <v>98.224515337423298</v>
      </c>
      <c r="AH35" s="148">
        <v>101.833195592286</v>
      </c>
      <c r="AI35" s="148">
        <v>101.84622613803199</v>
      </c>
      <c r="AJ35" s="148">
        <v>99.808726680485606</v>
      </c>
      <c r="AK35" s="148">
        <v>108.49256936067501</v>
      </c>
      <c r="AL35" s="154">
        <v>102.242240354206</v>
      </c>
      <c r="AM35" s="148"/>
      <c r="AN35" s="155">
        <v>126.92817004504499</v>
      </c>
      <c r="AO35" s="156">
        <v>128.03530337721801</v>
      </c>
      <c r="AP35" s="157">
        <v>127.477179960261</v>
      </c>
      <c r="AQ35" s="148"/>
      <c r="AR35" s="158">
        <v>110.02161489324401</v>
      </c>
      <c r="AS35" s="131"/>
      <c r="AT35" s="132">
        <v>-6.4466961156515703</v>
      </c>
      <c r="AU35" s="126">
        <v>-5.6481730162741197</v>
      </c>
      <c r="AV35" s="126">
        <v>-5.63079673834776</v>
      </c>
      <c r="AW35" s="126">
        <v>-7.1445351747574</v>
      </c>
      <c r="AX35" s="126">
        <v>-3.4380752242949302</v>
      </c>
      <c r="AY35" s="133">
        <v>-5.59253784479945</v>
      </c>
      <c r="AZ35" s="126"/>
      <c r="BA35" s="134">
        <v>-3.4403601661434902</v>
      </c>
      <c r="BB35" s="135">
        <v>-3.9789012110515598</v>
      </c>
      <c r="BC35" s="136">
        <v>-3.7094473217514099</v>
      </c>
      <c r="BD35" s="126"/>
      <c r="BE35" s="137">
        <v>-5.0384086495393197</v>
      </c>
    </row>
    <row r="36" spans="1:64" x14ac:dyDescent="0.2">
      <c r="A36" s="21" t="s">
        <v>79</v>
      </c>
      <c r="B36" s="3" t="str">
        <f t="shared" si="0"/>
        <v>Coastal Virginia - Eastern Shore</v>
      </c>
      <c r="C36" s="3"/>
      <c r="D36" s="24" t="s">
        <v>16</v>
      </c>
      <c r="E36" s="27" t="s">
        <v>17</v>
      </c>
      <c r="F36" s="3"/>
      <c r="G36" s="153">
        <v>95.976604414261402</v>
      </c>
      <c r="H36" s="148">
        <v>99.7664366373902</v>
      </c>
      <c r="I36" s="148">
        <v>100.976216530849</v>
      </c>
      <c r="J36" s="148">
        <v>102.47701594533</v>
      </c>
      <c r="K36" s="148">
        <v>102.58412455934101</v>
      </c>
      <c r="L36" s="154">
        <v>100.668482637141</v>
      </c>
      <c r="M36" s="148"/>
      <c r="N36" s="155">
        <v>125.295481986368</v>
      </c>
      <c r="O36" s="156">
        <v>123.58968503937</v>
      </c>
      <c r="P36" s="157">
        <v>124.447175721977</v>
      </c>
      <c r="Q36" s="148"/>
      <c r="R36" s="158">
        <v>108.7422519528</v>
      </c>
      <c r="S36" s="131"/>
      <c r="T36" s="132">
        <v>-11.8191311421939</v>
      </c>
      <c r="U36" s="126">
        <v>-6.1170596508075201</v>
      </c>
      <c r="V36" s="126">
        <v>-4.2772819697046396</v>
      </c>
      <c r="W36" s="126">
        <v>-4.0046523997109897</v>
      </c>
      <c r="X36" s="126">
        <v>-5.6251260207581604</v>
      </c>
      <c r="Y36" s="133">
        <v>-6.04287365640426</v>
      </c>
      <c r="Z36" s="126"/>
      <c r="AA36" s="134">
        <v>-10.1556465288186</v>
      </c>
      <c r="AB36" s="135">
        <v>-11.2772769251258</v>
      </c>
      <c r="AC36" s="136">
        <v>-10.7114615265849</v>
      </c>
      <c r="AD36" s="126"/>
      <c r="AE36" s="137">
        <v>-7.9460759968923398</v>
      </c>
      <c r="AF36" s="30"/>
      <c r="AG36" s="153">
        <v>101.911526271893</v>
      </c>
      <c r="AH36" s="148">
        <v>103.789479406919</v>
      </c>
      <c r="AI36" s="148">
        <v>103.53384975062301</v>
      </c>
      <c r="AJ36" s="148">
        <v>104.692145285935</v>
      </c>
      <c r="AK36" s="148">
        <v>105.37068868806401</v>
      </c>
      <c r="AL36" s="154">
        <v>103.96653165396</v>
      </c>
      <c r="AM36" s="148"/>
      <c r="AN36" s="155">
        <v>123.679275945293</v>
      </c>
      <c r="AO36" s="156">
        <v>124.71517307692299</v>
      </c>
      <c r="AP36" s="157">
        <v>124.19096892387</v>
      </c>
      <c r="AQ36" s="148"/>
      <c r="AR36" s="158">
        <v>110.60382916184101</v>
      </c>
      <c r="AS36" s="131"/>
      <c r="AT36" s="132">
        <v>-5.8005306168652497</v>
      </c>
      <c r="AU36" s="126">
        <v>-5.44136425656081</v>
      </c>
      <c r="AV36" s="126">
        <v>-3.4227351330001601</v>
      </c>
      <c r="AW36" s="126">
        <v>-3.6804896747644098</v>
      </c>
      <c r="AX36" s="126">
        <v>-7.5943745694690499</v>
      </c>
      <c r="AY36" s="133">
        <v>-5.2062970910248003</v>
      </c>
      <c r="AZ36" s="126"/>
      <c r="BA36" s="134">
        <v>-11.5219105039426</v>
      </c>
      <c r="BB36" s="135">
        <v>-11.224268272607199</v>
      </c>
      <c r="BC36" s="136">
        <v>-11.3778406888412</v>
      </c>
      <c r="BD36" s="126"/>
      <c r="BE36" s="137">
        <v>-7.7377217551908304</v>
      </c>
    </row>
    <row r="37" spans="1:64" x14ac:dyDescent="0.2">
      <c r="A37" s="21" t="s">
        <v>80</v>
      </c>
      <c r="B37" s="3" t="str">
        <f t="shared" si="0"/>
        <v>Coastal Virginia - Hampton Roads</v>
      </c>
      <c r="C37" s="3"/>
      <c r="D37" s="24" t="s">
        <v>16</v>
      </c>
      <c r="E37" s="27" t="s">
        <v>17</v>
      </c>
      <c r="F37" s="3"/>
      <c r="G37" s="153">
        <v>108.11173040108299</v>
      </c>
      <c r="H37" s="148">
        <v>109.638349769331</v>
      </c>
      <c r="I37" s="148">
        <v>113.818723113964</v>
      </c>
      <c r="J37" s="148">
        <v>116.365020542317</v>
      </c>
      <c r="K37" s="148">
        <v>124.819064912782</v>
      </c>
      <c r="L37" s="154">
        <v>115.048104731289</v>
      </c>
      <c r="M37" s="148"/>
      <c r="N37" s="155">
        <v>151.87979850627599</v>
      </c>
      <c r="O37" s="156">
        <v>154.334660951617</v>
      </c>
      <c r="P37" s="157">
        <v>153.12574858359099</v>
      </c>
      <c r="Q37" s="148"/>
      <c r="R37" s="158">
        <v>128.031294832729</v>
      </c>
      <c r="S37" s="131"/>
      <c r="T37" s="132">
        <v>6.2332275285771397</v>
      </c>
      <c r="U37" s="126">
        <v>4.4020779417820197</v>
      </c>
      <c r="V37" s="126">
        <v>3.1582665597411501</v>
      </c>
      <c r="W37" s="126">
        <v>4.4479870536528701</v>
      </c>
      <c r="X37" s="126">
        <v>1.06144852391448</v>
      </c>
      <c r="Y37" s="133">
        <v>3.3449560035029999</v>
      </c>
      <c r="Z37" s="126"/>
      <c r="AA37" s="134">
        <v>-1.9338760654603</v>
      </c>
      <c r="AB37" s="135">
        <v>-1.6960810585914801</v>
      </c>
      <c r="AC37" s="136">
        <v>-1.80906406191169</v>
      </c>
      <c r="AD37" s="126"/>
      <c r="AE37" s="137">
        <v>0.78814216859026198</v>
      </c>
      <c r="AF37" s="30"/>
      <c r="AG37" s="153">
        <v>107.36636500563201</v>
      </c>
      <c r="AH37" s="148">
        <v>111.242568337572</v>
      </c>
      <c r="AI37" s="148">
        <v>114.22217791765</v>
      </c>
      <c r="AJ37" s="148">
        <v>114.671862154371</v>
      </c>
      <c r="AK37" s="148">
        <v>120.016228052176</v>
      </c>
      <c r="AL37" s="154">
        <v>113.846831121799</v>
      </c>
      <c r="AM37" s="148"/>
      <c r="AN37" s="155">
        <v>143.70054093255399</v>
      </c>
      <c r="AO37" s="156">
        <v>145.29478037992899</v>
      </c>
      <c r="AP37" s="157">
        <v>144.50042924494201</v>
      </c>
      <c r="AQ37" s="148"/>
      <c r="AR37" s="158">
        <v>124.176723226002</v>
      </c>
      <c r="AS37" s="131"/>
      <c r="AT37" s="132">
        <v>-0.45814564883271702</v>
      </c>
      <c r="AU37" s="126">
        <v>-0.169018553168272</v>
      </c>
      <c r="AV37" s="126">
        <v>-0.53889345762454799</v>
      </c>
      <c r="AW37" s="126">
        <v>-1.2111911533644799</v>
      </c>
      <c r="AX37" s="126">
        <v>-0.84330522768147398</v>
      </c>
      <c r="AY37" s="133">
        <v>-0.71409806647771101</v>
      </c>
      <c r="AZ37" s="126"/>
      <c r="BA37" s="134">
        <v>-1.2158106860776501</v>
      </c>
      <c r="BB37" s="135">
        <v>-1.45522224511173</v>
      </c>
      <c r="BC37" s="136">
        <v>-1.33763883924673</v>
      </c>
      <c r="BD37" s="126"/>
      <c r="BE37" s="137">
        <v>-0.74435594997466803</v>
      </c>
    </row>
    <row r="38" spans="1:64" x14ac:dyDescent="0.2">
      <c r="A38" s="20" t="s">
        <v>81</v>
      </c>
      <c r="B38" s="3" t="str">
        <f t="shared" si="0"/>
        <v>Northern Virginia</v>
      </c>
      <c r="C38" s="3"/>
      <c r="D38" s="24" t="s">
        <v>16</v>
      </c>
      <c r="E38" s="27" t="s">
        <v>17</v>
      </c>
      <c r="F38" s="3"/>
      <c r="G38" s="153">
        <v>151.35953800579799</v>
      </c>
      <c r="H38" s="148">
        <v>179.95122542061199</v>
      </c>
      <c r="I38" s="148">
        <v>194.33428231511201</v>
      </c>
      <c r="J38" s="148">
        <v>192.19428120938301</v>
      </c>
      <c r="K38" s="148">
        <v>168.87346275470099</v>
      </c>
      <c r="L38" s="154">
        <v>179.34452266968299</v>
      </c>
      <c r="M38" s="148"/>
      <c r="N38" s="155">
        <v>144.44517632921301</v>
      </c>
      <c r="O38" s="156">
        <v>142.268161518331</v>
      </c>
      <c r="P38" s="157">
        <v>143.35518937584899</v>
      </c>
      <c r="Q38" s="148"/>
      <c r="R38" s="158">
        <v>169.27980939008901</v>
      </c>
      <c r="S38" s="131"/>
      <c r="T38" s="132">
        <v>3.64988602790811</v>
      </c>
      <c r="U38" s="126">
        <v>6.8377596885058303</v>
      </c>
      <c r="V38" s="126">
        <v>8.6780638825130207</v>
      </c>
      <c r="W38" s="126">
        <v>10.8562132544567</v>
      </c>
      <c r="X38" s="126">
        <v>6.0359944189488601</v>
      </c>
      <c r="Y38" s="133">
        <v>7.7268743192356402</v>
      </c>
      <c r="Z38" s="126"/>
      <c r="AA38" s="134">
        <v>1.0994482182818399</v>
      </c>
      <c r="AB38" s="135">
        <v>0.34486444205125</v>
      </c>
      <c r="AC38" s="136">
        <v>0.72679964723066204</v>
      </c>
      <c r="AD38" s="126"/>
      <c r="AE38" s="137">
        <v>6.3721199478763699</v>
      </c>
      <c r="AF38" s="30"/>
      <c r="AG38" s="153">
        <v>144.28629956427</v>
      </c>
      <c r="AH38" s="148">
        <v>168.61024732375901</v>
      </c>
      <c r="AI38" s="148">
        <v>179.60165949981601</v>
      </c>
      <c r="AJ38" s="148">
        <v>177.62002799164301</v>
      </c>
      <c r="AK38" s="148">
        <v>158.415615199695</v>
      </c>
      <c r="AL38" s="154">
        <v>167.21126046386999</v>
      </c>
      <c r="AM38" s="148"/>
      <c r="AN38" s="155">
        <v>141.002487964653</v>
      </c>
      <c r="AO38" s="156">
        <v>139.61583888920899</v>
      </c>
      <c r="AP38" s="157">
        <v>140.31022969468799</v>
      </c>
      <c r="AQ38" s="148"/>
      <c r="AR38" s="158">
        <v>159.43236358391599</v>
      </c>
      <c r="AS38" s="131"/>
      <c r="AT38" s="132">
        <v>1.1566716403885999</v>
      </c>
      <c r="AU38" s="126">
        <v>3.5366199888221499</v>
      </c>
      <c r="AV38" s="126">
        <v>5.7409706531172198</v>
      </c>
      <c r="AW38" s="126">
        <v>7.4343740405507504</v>
      </c>
      <c r="AX38" s="126">
        <v>3.7101361157833699</v>
      </c>
      <c r="AY38" s="133">
        <v>4.7151488898282201</v>
      </c>
      <c r="AZ38" s="126"/>
      <c r="BA38" s="134">
        <v>0.42681760603421898</v>
      </c>
      <c r="BB38" s="135">
        <v>-0.78783986719838295</v>
      </c>
      <c r="BC38" s="136">
        <v>-0.18101329405595701</v>
      </c>
      <c r="BD38" s="126"/>
      <c r="BE38" s="137">
        <v>3.5323069165717502</v>
      </c>
    </row>
    <row r="39" spans="1:64" x14ac:dyDescent="0.2">
      <c r="A39" s="22" t="s">
        <v>82</v>
      </c>
      <c r="B39" s="3" t="str">
        <f t="shared" si="0"/>
        <v>Shenandoah Valley</v>
      </c>
      <c r="C39" s="3"/>
      <c r="D39" s="25" t="s">
        <v>16</v>
      </c>
      <c r="E39" s="28" t="s">
        <v>17</v>
      </c>
      <c r="F39" s="3"/>
      <c r="G39" s="159">
        <v>95.9315816799554</v>
      </c>
      <c r="H39" s="160">
        <v>97.588718817369795</v>
      </c>
      <c r="I39" s="160">
        <v>98.717956150676798</v>
      </c>
      <c r="J39" s="160">
        <v>99.994827878103806</v>
      </c>
      <c r="K39" s="160">
        <v>102.47075334458999</v>
      </c>
      <c r="L39" s="161">
        <v>99.183539288915398</v>
      </c>
      <c r="M39" s="148"/>
      <c r="N39" s="162">
        <v>121.894672011661</v>
      </c>
      <c r="O39" s="163">
        <v>121.716707592891</v>
      </c>
      <c r="P39" s="164">
        <v>121.807192545926</v>
      </c>
      <c r="Q39" s="148"/>
      <c r="R39" s="165">
        <v>107.345234248171</v>
      </c>
      <c r="S39" s="131"/>
      <c r="T39" s="138">
        <v>-0.256603622581693</v>
      </c>
      <c r="U39" s="139">
        <v>-1.2588678067619301</v>
      </c>
      <c r="V39" s="139">
        <v>4.98950352890285E-2</v>
      </c>
      <c r="W39" s="139">
        <v>0.83578052055236396</v>
      </c>
      <c r="X39" s="139">
        <v>3.31318502969915E-3</v>
      </c>
      <c r="Y39" s="140">
        <v>-5.6960142709733701E-2</v>
      </c>
      <c r="Z39" s="126"/>
      <c r="AA39" s="141">
        <v>-3.1774004462507399</v>
      </c>
      <c r="AB39" s="142">
        <v>-3.71177540524369</v>
      </c>
      <c r="AC39" s="143">
        <v>-3.4442367006577701</v>
      </c>
      <c r="AD39" s="126"/>
      <c r="AE39" s="144">
        <v>-1.25357856401683</v>
      </c>
      <c r="AF39" s="31"/>
      <c r="AG39" s="159">
        <v>94.8469159231459</v>
      </c>
      <c r="AH39" s="160">
        <v>97.013247355008104</v>
      </c>
      <c r="AI39" s="160">
        <v>98.953373162430196</v>
      </c>
      <c r="AJ39" s="160">
        <v>99.544088186297003</v>
      </c>
      <c r="AK39" s="160">
        <v>102.91105481618099</v>
      </c>
      <c r="AL39" s="161">
        <v>98.950167331992603</v>
      </c>
      <c r="AM39" s="148"/>
      <c r="AN39" s="162">
        <v>117.13004305799601</v>
      </c>
      <c r="AO39" s="163">
        <v>116.203067582976</v>
      </c>
      <c r="AP39" s="164">
        <v>116.678325399089</v>
      </c>
      <c r="AQ39" s="148"/>
      <c r="AR39" s="165">
        <v>104.856892227942</v>
      </c>
      <c r="AS39" s="131"/>
      <c r="AT39" s="138">
        <v>-1.27521721610302</v>
      </c>
      <c r="AU39" s="139">
        <v>-1.38152914833926</v>
      </c>
      <c r="AV39" s="139">
        <v>-0.34956942660564599</v>
      </c>
      <c r="AW39" s="139">
        <v>5.3039191635882298E-2</v>
      </c>
      <c r="AX39" s="139">
        <v>-1.2677290942222299</v>
      </c>
      <c r="AY39" s="140">
        <v>-0.82697583271458597</v>
      </c>
      <c r="AZ39" s="126"/>
      <c r="BA39" s="141">
        <v>-4.4196759390882203</v>
      </c>
      <c r="BB39" s="142">
        <v>-5.6705056248329102</v>
      </c>
      <c r="BC39" s="143">
        <v>-5.0336159634056896</v>
      </c>
      <c r="BD39" s="126"/>
      <c r="BE39" s="144">
        <v>-2.62574829190179</v>
      </c>
    </row>
    <row r="40" spans="1:64" x14ac:dyDescent="0.2">
      <c r="A40" s="19" t="s">
        <v>83</v>
      </c>
      <c r="B40" s="3" t="str">
        <f t="shared" si="0"/>
        <v>Southern Virginia</v>
      </c>
      <c r="C40" s="9"/>
      <c r="D40" s="23" t="s">
        <v>16</v>
      </c>
      <c r="E40" s="26" t="s">
        <v>17</v>
      </c>
      <c r="F40" s="3"/>
      <c r="G40" s="145">
        <v>96.531819571865398</v>
      </c>
      <c r="H40" s="146">
        <v>107.323873473917</v>
      </c>
      <c r="I40" s="146">
        <v>107.44892457596499</v>
      </c>
      <c r="J40" s="146">
        <v>107.37866666666601</v>
      </c>
      <c r="K40" s="146">
        <v>103.792778806965</v>
      </c>
      <c r="L40" s="147">
        <v>104.986926112185</v>
      </c>
      <c r="M40" s="148"/>
      <c r="N40" s="149">
        <v>111.149993326659</v>
      </c>
      <c r="O40" s="150">
        <v>112.661898283122</v>
      </c>
      <c r="P40" s="151">
        <v>111.917128533859</v>
      </c>
      <c r="Q40" s="148"/>
      <c r="R40" s="152">
        <v>107.2049992109</v>
      </c>
      <c r="S40" s="131"/>
      <c r="T40" s="123">
        <v>-22.845788676998499</v>
      </c>
      <c r="U40" s="124">
        <v>4.3507886743914401</v>
      </c>
      <c r="V40" s="124">
        <v>4.4440399180093504</v>
      </c>
      <c r="W40" s="124">
        <v>5.6440389514601401</v>
      </c>
      <c r="X40" s="124">
        <v>3.92750414847545</v>
      </c>
      <c r="Y40" s="125">
        <v>-0.95200686413102098</v>
      </c>
      <c r="Z40" s="126"/>
      <c r="AA40" s="127">
        <v>1.25552426249087</v>
      </c>
      <c r="AB40" s="128">
        <v>2.4684536601420501</v>
      </c>
      <c r="AC40" s="129">
        <v>1.8720593832136101</v>
      </c>
      <c r="AD40" s="126"/>
      <c r="AE40" s="130">
        <v>3.9245428235498897E-2</v>
      </c>
      <c r="AF40" s="29"/>
      <c r="AG40" s="145">
        <v>104.46761523046</v>
      </c>
      <c r="AH40" s="146">
        <v>104.81166699104701</v>
      </c>
      <c r="AI40" s="146">
        <v>107.716518128978</v>
      </c>
      <c r="AJ40" s="146">
        <v>108.354695450324</v>
      </c>
      <c r="AK40" s="146">
        <v>107.88264968029399</v>
      </c>
      <c r="AL40" s="147">
        <v>106.776080372975</v>
      </c>
      <c r="AM40" s="148"/>
      <c r="AN40" s="149">
        <v>117.02803168244699</v>
      </c>
      <c r="AO40" s="150">
        <v>120.350392035943</v>
      </c>
      <c r="AP40" s="151">
        <v>118.71650772330401</v>
      </c>
      <c r="AQ40" s="148"/>
      <c r="AR40" s="152">
        <v>110.453236770261</v>
      </c>
      <c r="AS40" s="131"/>
      <c r="AT40" s="123">
        <v>2.6709067236120401</v>
      </c>
      <c r="AU40" s="124">
        <v>3.6389499320841798</v>
      </c>
      <c r="AV40" s="124">
        <v>4.4806140499242399</v>
      </c>
      <c r="AW40" s="124">
        <v>4.6606845206432901</v>
      </c>
      <c r="AX40" s="124">
        <v>3.4882095106053002</v>
      </c>
      <c r="AY40" s="125">
        <v>3.8503192707963101</v>
      </c>
      <c r="AZ40" s="126"/>
      <c r="BA40" s="127">
        <v>-7.4369311493350299E-2</v>
      </c>
      <c r="BB40" s="128">
        <v>1.13524477867377</v>
      </c>
      <c r="BC40" s="129">
        <v>0.55598312855142296</v>
      </c>
      <c r="BD40" s="126"/>
      <c r="BE40" s="130">
        <v>2.6787127423605699</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3">
        <v>101.176080200501</v>
      </c>
      <c r="H41" s="148">
        <v>104.39467768940899</v>
      </c>
      <c r="I41" s="148">
        <v>104.79844517860801</v>
      </c>
      <c r="J41" s="148">
        <v>105.71746399377101</v>
      </c>
      <c r="K41" s="148">
        <v>114.298307508939</v>
      </c>
      <c r="L41" s="154">
        <v>106.318934112601</v>
      </c>
      <c r="M41" s="148"/>
      <c r="N41" s="155">
        <v>135.10715394110301</v>
      </c>
      <c r="O41" s="156">
        <v>140.56078851807001</v>
      </c>
      <c r="P41" s="157">
        <v>137.86063471276401</v>
      </c>
      <c r="Q41" s="148"/>
      <c r="R41" s="158">
        <v>116.57175468967201</v>
      </c>
      <c r="S41" s="131"/>
      <c r="T41" s="132">
        <v>7.9663236829470602E-2</v>
      </c>
      <c r="U41" s="126">
        <v>2.6080656834359499</v>
      </c>
      <c r="V41" s="126">
        <v>2.8443966573617901E-2</v>
      </c>
      <c r="W41" s="126">
        <v>3.5146165309322299</v>
      </c>
      <c r="X41" s="126">
        <v>7.3497080862198398</v>
      </c>
      <c r="Y41" s="133">
        <v>2.8479807481785402</v>
      </c>
      <c r="Z41" s="126"/>
      <c r="AA41" s="134">
        <v>0.92410305933650605</v>
      </c>
      <c r="AB41" s="135">
        <v>5.5201814003198404</v>
      </c>
      <c r="AC41" s="136">
        <v>3.2383819732268901</v>
      </c>
      <c r="AD41" s="126"/>
      <c r="AE41" s="137">
        <v>2.9635271226191602</v>
      </c>
      <c r="AF41" s="30"/>
      <c r="AG41" s="153">
        <v>101.209563097453</v>
      </c>
      <c r="AH41" s="148">
        <v>103.45667569324</v>
      </c>
      <c r="AI41" s="148">
        <v>104.558149925192</v>
      </c>
      <c r="AJ41" s="148">
        <v>105.500119095076</v>
      </c>
      <c r="AK41" s="148">
        <v>110.495513212121</v>
      </c>
      <c r="AL41" s="154">
        <v>105.289390823036</v>
      </c>
      <c r="AM41" s="148"/>
      <c r="AN41" s="155">
        <v>144.15113903743301</v>
      </c>
      <c r="AO41" s="156">
        <v>146.325093856655</v>
      </c>
      <c r="AP41" s="157">
        <v>145.21831183245999</v>
      </c>
      <c r="AQ41" s="148"/>
      <c r="AR41" s="158">
        <v>118.72783382789299</v>
      </c>
      <c r="AS41" s="131"/>
      <c r="AT41" s="132">
        <v>-10.5717947767066</v>
      </c>
      <c r="AU41" s="126">
        <v>-2.1904498355890598</v>
      </c>
      <c r="AV41" s="126">
        <v>-1.62537339743253</v>
      </c>
      <c r="AW41" s="126">
        <v>1.73284150587666</v>
      </c>
      <c r="AX41" s="126">
        <v>-0.320279207741761</v>
      </c>
      <c r="AY41" s="133">
        <v>-2.3495372244233099</v>
      </c>
      <c r="AZ41" s="126"/>
      <c r="BA41" s="134">
        <v>-1.6777003261250301</v>
      </c>
      <c r="BB41" s="135">
        <v>-2.1820834362027899</v>
      </c>
      <c r="BC41" s="136">
        <v>-1.94161460450414</v>
      </c>
      <c r="BD41" s="126"/>
      <c r="BE41" s="137">
        <v>-2.1303252830520401</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3">
        <v>83.3653260869565</v>
      </c>
      <c r="H42" s="148">
        <v>86.186925133689797</v>
      </c>
      <c r="I42" s="148">
        <v>87.256206467661599</v>
      </c>
      <c r="J42" s="148">
        <v>88.5892952612393</v>
      </c>
      <c r="K42" s="148">
        <v>88.360789473684207</v>
      </c>
      <c r="L42" s="154">
        <v>86.982007051803606</v>
      </c>
      <c r="M42" s="148"/>
      <c r="N42" s="155">
        <v>91.283694829760407</v>
      </c>
      <c r="O42" s="156">
        <v>92.593645083932799</v>
      </c>
      <c r="P42" s="157">
        <v>91.955175169022695</v>
      </c>
      <c r="Q42" s="148"/>
      <c r="R42" s="158">
        <v>88.504653744824907</v>
      </c>
      <c r="S42" s="131"/>
      <c r="T42" s="132">
        <v>-0.935935315459682</v>
      </c>
      <c r="U42" s="126">
        <v>-0.13882861416171999</v>
      </c>
      <c r="V42" s="126">
        <v>-1.3142056767700601</v>
      </c>
      <c r="W42" s="126">
        <v>1.9095832189385999</v>
      </c>
      <c r="X42" s="126">
        <v>5.2458872735506699</v>
      </c>
      <c r="Y42" s="133">
        <v>1.01319048070511</v>
      </c>
      <c r="Z42" s="126"/>
      <c r="AA42" s="134">
        <v>-0.417082692831244</v>
      </c>
      <c r="AB42" s="135">
        <v>0.840471081286982</v>
      </c>
      <c r="AC42" s="136">
        <v>0.231100219402357</v>
      </c>
      <c r="AD42" s="126"/>
      <c r="AE42" s="137">
        <v>0.82667228077444599</v>
      </c>
      <c r="AF42" s="30"/>
      <c r="AG42" s="153">
        <v>83.321394372112493</v>
      </c>
      <c r="AH42" s="148">
        <v>87.7025409338993</v>
      </c>
      <c r="AI42" s="148">
        <v>89.385699239321198</v>
      </c>
      <c r="AJ42" s="148">
        <v>90.1816592985558</v>
      </c>
      <c r="AK42" s="148">
        <v>87.922552033301301</v>
      </c>
      <c r="AL42" s="154">
        <v>87.985655543457298</v>
      </c>
      <c r="AM42" s="148"/>
      <c r="AN42" s="155">
        <v>92.619863945578203</v>
      </c>
      <c r="AO42" s="156">
        <v>92.938388116308403</v>
      </c>
      <c r="AP42" s="157">
        <v>92.777383557361603</v>
      </c>
      <c r="AQ42" s="148"/>
      <c r="AR42" s="158">
        <v>89.378480759620103</v>
      </c>
      <c r="AS42" s="131"/>
      <c r="AT42" s="132">
        <v>0.72250688344093705</v>
      </c>
      <c r="AU42" s="126">
        <v>2.8224783637031701</v>
      </c>
      <c r="AV42" s="126">
        <v>3.8562846051934301</v>
      </c>
      <c r="AW42" s="126">
        <v>3.91865681368414</v>
      </c>
      <c r="AX42" s="126">
        <v>3.5203191748034999</v>
      </c>
      <c r="AY42" s="133">
        <v>3.1383018436758499</v>
      </c>
      <c r="AZ42" s="126"/>
      <c r="BA42" s="134">
        <v>-0.93279434606653999</v>
      </c>
      <c r="BB42" s="135">
        <v>-1.1725605137419399</v>
      </c>
      <c r="BC42" s="136">
        <v>-1.0551895201758099</v>
      </c>
      <c r="BD42" s="126"/>
      <c r="BE42" s="137">
        <v>1.72870772159191</v>
      </c>
      <c r="BF42" s="76"/>
      <c r="BG42" s="76"/>
      <c r="BH42" s="76"/>
      <c r="BI42" s="76"/>
      <c r="BJ42" s="76"/>
      <c r="BK42" s="76"/>
      <c r="BL42" s="76"/>
    </row>
    <row r="43" spans="1:64" x14ac:dyDescent="0.2">
      <c r="A43" s="22" t="s">
        <v>86</v>
      </c>
      <c r="B43" s="3" t="str">
        <f t="shared" si="0"/>
        <v>Virginia Mountains</v>
      </c>
      <c r="C43" s="3"/>
      <c r="D43" s="25" t="s">
        <v>16</v>
      </c>
      <c r="E43" s="28" t="s">
        <v>17</v>
      </c>
      <c r="F43" s="3"/>
      <c r="G43" s="153">
        <v>102.834020085209</v>
      </c>
      <c r="H43" s="148">
        <v>118.06228279756699</v>
      </c>
      <c r="I43" s="148">
        <v>119.637996681874</v>
      </c>
      <c r="J43" s="148">
        <v>114.774892508143</v>
      </c>
      <c r="K43" s="148">
        <v>124.038831168831</v>
      </c>
      <c r="L43" s="154">
        <v>116.797819734771</v>
      </c>
      <c r="M43" s="148"/>
      <c r="N43" s="155">
        <v>142.68105127765301</v>
      </c>
      <c r="O43" s="156">
        <v>142.31194998251101</v>
      </c>
      <c r="P43" s="157">
        <v>142.49830634686899</v>
      </c>
      <c r="Q43" s="148"/>
      <c r="R43" s="158">
        <v>125.580885364265</v>
      </c>
      <c r="S43" s="131"/>
      <c r="T43" s="132">
        <v>-2.6374155824094401</v>
      </c>
      <c r="U43" s="126">
        <v>4.9419086748712697</v>
      </c>
      <c r="V43" s="126">
        <v>3.91515224199135</v>
      </c>
      <c r="W43" s="126">
        <v>3.2629876360260202</v>
      </c>
      <c r="X43" s="126">
        <v>10.7241994250502</v>
      </c>
      <c r="Y43" s="133">
        <v>4.7449994041658599</v>
      </c>
      <c r="Z43" s="126"/>
      <c r="AA43" s="134">
        <v>4.5112474082025598</v>
      </c>
      <c r="AB43" s="135">
        <v>3.0578709153177299</v>
      </c>
      <c r="AC43" s="136">
        <v>3.7838744892470899</v>
      </c>
      <c r="AD43" s="126"/>
      <c r="AE43" s="137">
        <v>5.1748649921204102</v>
      </c>
      <c r="AF43" s="31"/>
      <c r="AG43" s="153">
        <v>102.752595366253</v>
      </c>
      <c r="AH43" s="148">
        <v>112.175252927683</v>
      </c>
      <c r="AI43" s="148">
        <v>113.063500706813</v>
      </c>
      <c r="AJ43" s="148">
        <v>110.768426715503</v>
      </c>
      <c r="AK43" s="148">
        <v>114.512979582551</v>
      </c>
      <c r="AL43" s="154">
        <v>111.09693897182299</v>
      </c>
      <c r="AM43" s="148"/>
      <c r="AN43" s="155">
        <v>132.52990761308499</v>
      </c>
      <c r="AO43" s="156">
        <v>133.049202719406</v>
      </c>
      <c r="AP43" s="157">
        <v>132.78696027941999</v>
      </c>
      <c r="AQ43" s="148"/>
      <c r="AR43" s="158">
        <v>118.107811619283</v>
      </c>
      <c r="AS43" s="131"/>
      <c r="AT43" s="132">
        <v>-0.92363619484233705</v>
      </c>
      <c r="AU43" s="126">
        <v>4.17923339218226</v>
      </c>
      <c r="AV43" s="126">
        <v>1.91919075185969</v>
      </c>
      <c r="AW43" s="126">
        <v>0.99658528919565004</v>
      </c>
      <c r="AX43" s="126">
        <v>3.4263553396906699</v>
      </c>
      <c r="AY43" s="133">
        <v>2.1150256385575998</v>
      </c>
      <c r="AZ43" s="126"/>
      <c r="BA43" s="134">
        <v>1.3383953620345601</v>
      </c>
      <c r="BB43" s="135">
        <v>-0.50529937267612102</v>
      </c>
      <c r="BC43" s="136">
        <v>0.39747705218946999</v>
      </c>
      <c r="BD43" s="126"/>
      <c r="BE43" s="137">
        <v>1.5591402712356099</v>
      </c>
      <c r="BF43" s="76"/>
      <c r="BG43" s="76"/>
      <c r="BH43" s="76"/>
      <c r="BI43" s="76"/>
      <c r="BJ43" s="76"/>
      <c r="BK43" s="76"/>
      <c r="BL43" s="76"/>
    </row>
    <row r="44" spans="1:64" x14ac:dyDescent="0.2">
      <c r="A44" s="86" t="s">
        <v>111</v>
      </c>
      <c r="B44" s="3" t="s">
        <v>117</v>
      </c>
      <c r="D44" s="25" t="s">
        <v>16</v>
      </c>
      <c r="E44" s="28" t="s">
        <v>17</v>
      </c>
      <c r="G44" s="153">
        <v>301.32629427792898</v>
      </c>
      <c r="H44" s="148">
        <v>320.01735810113502</v>
      </c>
      <c r="I44" s="148">
        <v>328.45568039391202</v>
      </c>
      <c r="J44" s="148">
        <v>328.19833058532498</v>
      </c>
      <c r="K44" s="148">
        <v>314.56045622687998</v>
      </c>
      <c r="L44" s="154">
        <v>319.825256691113</v>
      </c>
      <c r="M44" s="148"/>
      <c r="N44" s="155">
        <v>356.08490204614702</v>
      </c>
      <c r="O44" s="156">
        <v>367.09020915032602</v>
      </c>
      <c r="P44" s="157">
        <v>361.58515897212499</v>
      </c>
      <c r="Q44" s="148"/>
      <c r="R44" s="158">
        <v>332.53226558876099</v>
      </c>
      <c r="S44" s="131"/>
      <c r="T44" s="132">
        <v>3.2530802282999902</v>
      </c>
      <c r="U44" s="126">
        <v>11.8557137046071</v>
      </c>
      <c r="V44" s="126">
        <v>10.432078146887299</v>
      </c>
      <c r="W44" s="126">
        <v>6.7964575446354099</v>
      </c>
      <c r="X44" s="126">
        <v>0.694950457309368</v>
      </c>
      <c r="Y44" s="133">
        <v>6.5794886124372898</v>
      </c>
      <c r="Z44" s="126"/>
      <c r="AA44" s="134">
        <v>-0.241861375392315</v>
      </c>
      <c r="AB44" s="135">
        <v>5.0657312725075299</v>
      </c>
      <c r="AC44" s="136">
        <v>2.4420085766613999</v>
      </c>
      <c r="AD44" s="126"/>
      <c r="AE44" s="137">
        <v>4.7591288790182302</v>
      </c>
      <c r="AG44" s="153">
        <v>288.067886029411</v>
      </c>
      <c r="AH44" s="148">
        <v>293.833390116852</v>
      </c>
      <c r="AI44" s="148">
        <v>300.60980820913699</v>
      </c>
      <c r="AJ44" s="148">
        <v>297.39831521739097</v>
      </c>
      <c r="AK44" s="148">
        <v>305.52410324448101</v>
      </c>
      <c r="AL44" s="154">
        <v>297.86734179916698</v>
      </c>
      <c r="AM44" s="148"/>
      <c r="AN44" s="155">
        <v>355.40649467838898</v>
      </c>
      <c r="AO44" s="156">
        <v>363.74096874639599</v>
      </c>
      <c r="AP44" s="157">
        <v>359.58022985850403</v>
      </c>
      <c r="AQ44" s="148"/>
      <c r="AR44" s="158">
        <v>317.36694319239399</v>
      </c>
      <c r="AS44" s="131"/>
      <c r="AT44" s="132">
        <v>-1.1478798811433399</v>
      </c>
      <c r="AU44" s="126">
        <v>-1.6893473636590299</v>
      </c>
      <c r="AV44" s="126">
        <v>2.6307520622683298</v>
      </c>
      <c r="AW44" s="126">
        <v>0.6364610660626</v>
      </c>
      <c r="AX44" s="126">
        <v>7.1836500800248004E-2</v>
      </c>
      <c r="AY44" s="133">
        <v>0.263346530368612</v>
      </c>
      <c r="AZ44" s="126"/>
      <c r="BA44" s="134">
        <v>-0.51713372731037699</v>
      </c>
      <c r="BB44" s="135">
        <v>2.7264846463616901</v>
      </c>
      <c r="BC44" s="136">
        <v>1.1131851624303599</v>
      </c>
      <c r="BD44" s="126"/>
      <c r="BE44" s="137">
        <v>0.36273251175425802</v>
      </c>
    </row>
    <row r="45" spans="1:64" x14ac:dyDescent="0.2">
      <c r="A45" s="86" t="s">
        <v>112</v>
      </c>
      <c r="B45" s="3" t="s">
        <v>118</v>
      </c>
      <c r="D45" s="25" t="s">
        <v>16</v>
      </c>
      <c r="E45" s="28" t="s">
        <v>17</v>
      </c>
      <c r="G45" s="153">
        <v>186.231065084835</v>
      </c>
      <c r="H45" s="148">
        <v>214.056207528161</v>
      </c>
      <c r="I45" s="148">
        <v>230.001277641277</v>
      </c>
      <c r="J45" s="148">
        <v>230.55309857942299</v>
      </c>
      <c r="K45" s="148">
        <v>210.18222955861</v>
      </c>
      <c r="L45" s="154">
        <v>216.45656034531601</v>
      </c>
      <c r="M45" s="148"/>
      <c r="N45" s="155">
        <v>202.43594791618901</v>
      </c>
      <c r="O45" s="156">
        <v>201.86228834673</v>
      </c>
      <c r="P45" s="157">
        <v>202.152699842168</v>
      </c>
      <c r="Q45" s="148"/>
      <c r="R45" s="158">
        <v>212.319370493696</v>
      </c>
      <c r="S45" s="131"/>
      <c r="T45" s="132">
        <v>3.0116356167246798</v>
      </c>
      <c r="U45" s="126">
        <v>5.6843816604004003</v>
      </c>
      <c r="V45" s="126">
        <v>8.3284523995328392</v>
      </c>
      <c r="W45" s="126">
        <v>10.687418685298701</v>
      </c>
      <c r="X45" s="126">
        <v>7.5807796487160104</v>
      </c>
      <c r="Y45" s="133">
        <v>7.5131978743073402</v>
      </c>
      <c r="Z45" s="126"/>
      <c r="AA45" s="134">
        <v>3.8103747158001702</v>
      </c>
      <c r="AB45" s="135">
        <v>3.5287468831537998</v>
      </c>
      <c r="AC45" s="136">
        <v>3.6713765137907601</v>
      </c>
      <c r="AD45" s="126"/>
      <c r="AE45" s="137">
        <v>6.5108084531970496</v>
      </c>
      <c r="AG45" s="153">
        <v>183.82423038445</v>
      </c>
      <c r="AH45" s="148">
        <v>208.64242468022999</v>
      </c>
      <c r="AI45" s="148">
        <v>218.92877545238801</v>
      </c>
      <c r="AJ45" s="148">
        <v>217.24927175067799</v>
      </c>
      <c r="AK45" s="148">
        <v>199.211188026663</v>
      </c>
      <c r="AL45" s="154">
        <v>207.22642691885</v>
      </c>
      <c r="AM45" s="148"/>
      <c r="AN45" s="155">
        <v>194.96621799975799</v>
      </c>
      <c r="AO45" s="156">
        <v>194.85824422992101</v>
      </c>
      <c r="AP45" s="157">
        <v>194.912645242465</v>
      </c>
      <c r="AQ45" s="148"/>
      <c r="AR45" s="158">
        <v>203.508445701407</v>
      </c>
      <c r="AS45" s="131"/>
      <c r="AT45" s="132">
        <v>0.76259002358876904</v>
      </c>
      <c r="AU45" s="126">
        <v>3.53422161441532</v>
      </c>
      <c r="AV45" s="126">
        <v>4.9776084345078404</v>
      </c>
      <c r="AW45" s="126">
        <v>5.9058845373784301</v>
      </c>
      <c r="AX45" s="126">
        <v>2.8232681294564301</v>
      </c>
      <c r="AY45" s="133">
        <v>3.9060646131042298</v>
      </c>
      <c r="AZ45" s="126"/>
      <c r="BA45" s="134">
        <v>1.9136045275953699</v>
      </c>
      <c r="BB45" s="135">
        <v>0.61397774650252901</v>
      </c>
      <c r="BC45" s="136">
        <v>1.2543685519535099</v>
      </c>
      <c r="BD45" s="126"/>
      <c r="BE45" s="137">
        <v>3.1406052512093701</v>
      </c>
    </row>
    <row r="46" spans="1:64" x14ac:dyDescent="0.2">
      <c r="A46" s="86" t="s">
        <v>113</v>
      </c>
      <c r="B46" s="3" t="s">
        <v>119</v>
      </c>
      <c r="D46" s="25" t="s">
        <v>16</v>
      </c>
      <c r="E46" s="28" t="s">
        <v>17</v>
      </c>
      <c r="G46" s="153">
        <v>144.59637691783999</v>
      </c>
      <c r="H46" s="148">
        <v>156.942611666</v>
      </c>
      <c r="I46" s="148">
        <v>164.761436218971</v>
      </c>
      <c r="J46" s="148">
        <v>164.880613449972</v>
      </c>
      <c r="K46" s="148">
        <v>157.65838397530001</v>
      </c>
      <c r="L46" s="154">
        <v>158.65127422364699</v>
      </c>
      <c r="M46" s="148"/>
      <c r="N46" s="155">
        <v>162.50339321428501</v>
      </c>
      <c r="O46" s="156">
        <v>161.95322857948099</v>
      </c>
      <c r="P46" s="157">
        <v>162.226437464528</v>
      </c>
      <c r="Q46" s="148"/>
      <c r="R46" s="158">
        <v>159.76022032369099</v>
      </c>
      <c r="S46" s="131"/>
      <c r="T46" s="132">
        <v>4.0589838060470296</v>
      </c>
      <c r="U46" s="126">
        <v>4.4436246784000799</v>
      </c>
      <c r="V46" s="126">
        <v>4.6947647206311203</v>
      </c>
      <c r="W46" s="126">
        <v>6.1609649001445401</v>
      </c>
      <c r="X46" s="126">
        <v>2.7911949208754101</v>
      </c>
      <c r="Y46" s="133">
        <v>4.4227177222146699</v>
      </c>
      <c r="Z46" s="126"/>
      <c r="AA46" s="134">
        <v>0.171988963133897</v>
      </c>
      <c r="AB46" s="135">
        <v>-0.15962520162198099</v>
      </c>
      <c r="AC46" s="136">
        <v>5.0588128360997903E-3</v>
      </c>
      <c r="AD46" s="126"/>
      <c r="AE46" s="137">
        <v>2.9148098438836101</v>
      </c>
      <c r="AG46" s="153">
        <v>139.72119485012001</v>
      </c>
      <c r="AH46" s="148">
        <v>150.74251637064401</v>
      </c>
      <c r="AI46" s="148">
        <v>157.74896618539901</v>
      </c>
      <c r="AJ46" s="148">
        <v>157.49348868558499</v>
      </c>
      <c r="AK46" s="148">
        <v>150.735456725841</v>
      </c>
      <c r="AL46" s="154">
        <v>152.03094905248301</v>
      </c>
      <c r="AM46" s="148"/>
      <c r="AN46" s="155">
        <v>155.69854355768101</v>
      </c>
      <c r="AO46" s="156">
        <v>155.19049201508599</v>
      </c>
      <c r="AP46" s="157">
        <v>155.44565058047399</v>
      </c>
      <c r="AQ46" s="148"/>
      <c r="AR46" s="158">
        <v>153.10298611275999</v>
      </c>
      <c r="AS46" s="131"/>
      <c r="AT46" s="132">
        <v>0.61101354330339497</v>
      </c>
      <c r="AU46" s="126">
        <v>2.0217660263665702</v>
      </c>
      <c r="AV46" s="126">
        <v>3.3895630043629801</v>
      </c>
      <c r="AW46" s="126">
        <v>4.3464625750988501</v>
      </c>
      <c r="AX46" s="126">
        <v>1.6767198223669499</v>
      </c>
      <c r="AY46" s="133">
        <v>2.5664505747849198</v>
      </c>
      <c r="AZ46" s="126"/>
      <c r="BA46" s="134">
        <v>-1.7615856166278101</v>
      </c>
      <c r="BB46" s="135">
        <v>-2.3996690888033698</v>
      </c>
      <c r="BC46" s="136">
        <v>-2.0796403402815602</v>
      </c>
      <c r="BD46" s="126"/>
      <c r="BE46" s="137">
        <v>1.04130380657355</v>
      </c>
    </row>
    <row r="47" spans="1:64" x14ac:dyDescent="0.2">
      <c r="A47" s="86" t="s">
        <v>114</v>
      </c>
      <c r="B47" s="3" t="s">
        <v>120</v>
      </c>
      <c r="D47" s="25" t="s">
        <v>16</v>
      </c>
      <c r="E47" s="28" t="s">
        <v>17</v>
      </c>
      <c r="G47" s="153">
        <v>112.85855784025701</v>
      </c>
      <c r="H47" s="148">
        <v>121.806609403579</v>
      </c>
      <c r="I47" s="148">
        <v>126.485223333663</v>
      </c>
      <c r="J47" s="148">
        <v>126.50181252632601</v>
      </c>
      <c r="K47" s="148">
        <v>125.51977037399899</v>
      </c>
      <c r="L47" s="154">
        <v>123.283568912607</v>
      </c>
      <c r="M47" s="148"/>
      <c r="N47" s="155">
        <v>145.05843811512</v>
      </c>
      <c r="O47" s="156">
        <v>145.09513958674</v>
      </c>
      <c r="P47" s="157">
        <v>145.07681753889599</v>
      </c>
      <c r="Q47" s="148"/>
      <c r="R47" s="158">
        <v>130.311876944647</v>
      </c>
      <c r="S47" s="131"/>
      <c r="T47" s="132">
        <v>0.16825483673797501</v>
      </c>
      <c r="U47" s="126">
        <v>5.7665613105188402</v>
      </c>
      <c r="V47" s="126">
        <v>6.6308547833348097</v>
      </c>
      <c r="W47" s="126">
        <v>6.5196084663131604</v>
      </c>
      <c r="X47" s="126">
        <v>2.9237079539079001</v>
      </c>
      <c r="Y47" s="133">
        <v>4.6612625947386901</v>
      </c>
      <c r="Z47" s="126"/>
      <c r="AA47" s="134">
        <v>0.35684747849222598</v>
      </c>
      <c r="AB47" s="135">
        <v>0.57712092582769803</v>
      </c>
      <c r="AC47" s="136">
        <v>0.46726169892453201</v>
      </c>
      <c r="AD47" s="126"/>
      <c r="AE47" s="137">
        <v>3.0740862961077702</v>
      </c>
      <c r="AG47" s="153">
        <v>111.54339736479599</v>
      </c>
      <c r="AH47" s="148">
        <v>117.864934483708</v>
      </c>
      <c r="AI47" s="148">
        <v>121.360404166412</v>
      </c>
      <c r="AJ47" s="148">
        <v>122.007537717468</v>
      </c>
      <c r="AK47" s="148">
        <v>121.299733579826</v>
      </c>
      <c r="AL47" s="154">
        <v>119.28936563318599</v>
      </c>
      <c r="AM47" s="148"/>
      <c r="AN47" s="155">
        <v>138.30903840476199</v>
      </c>
      <c r="AO47" s="156">
        <v>137.93370990600599</v>
      </c>
      <c r="AP47" s="157">
        <v>138.123302256778</v>
      </c>
      <c r="AQ47" s="148"/>
      <c r="AR47" s="158">
        <v>125.266424120865</v>
      </c>
      <c r="AS47" s="131"/>
      <c r="AT47" s="132">
        <v>0.49557588325813501</v>
      </c>
      <c r="AU47" s="126">
        <v>2.9911782613359299</v>
      </c>
      <c r="AV47" s="126">
        <v>3.4527623506471299</v>
      </c>
      <c r="AW47" s="126">
        <v>4.3207018111573996</v>
      </c>
      <c r="AX47" s="126">
        <v>1.95484467730204</v>
      </c>
      <c r="AY47" s="133">
        <v>2.7916985799995002</v>
      </c>
      <c r="AZ47" s="126"/>
      <c r="BA47" s="134">
        <v>-1.16462197165123</v>
      </c>
      <c r="BB47" s="135">
        <v>-1.5052756556545901</v>
      </c>
      <c r="BC47" s="136">
        <v>-1.33323946920665</v>
      </c>
      <c r="BD47" s="126"/>
      <c r="BE47" s="137">
        <v>1.31734122621988</v>
      </c>
    </row>
    <row r="48" spans="1:64" x14ac:dyDescent="0.2">
      <c r="A48" s="86" t="s">
        <v>115</v>
      </c>
      <c r="B48" s="3" t="s">
        <v>121</v>
      </c>
      <c r="D48" s="25" t="s">
        <v>16</v>
      </c>
      <c r="E48" s="28" t="s">
        <v>17</v>
      </c>
      <c r="G48" s="153">
        <v>81.793903874879106</v>
      </c>
      <c r="H48" s="148">
        <v>84.8691932983984</v>
      </c>
      <c r="I48" s="148">
        <v>87.395205555943306</v>
      </c>
      <c r="J48" s="148">
        <v>87.8557733079641</v>
      </c>
      <c r="K48" s="148">
        <v>88.479751236943301</v>
      </c>
      <c r="L48" s="154">
        <v>86.294682670558103</v>
      </c>
      <c r="M48" s="148"/>
      <c r="N48" s="155">
        <v>99.556173412551004</v>
      </c>
      <c r="O48" s="156">
        <v>101.057091461561</v>
      </c>
      <c r="P48" s="157">
        <v>100.31346671572599</v>
      </c>
      <c r="Q48" s="148"/>
      <c r="R48" s="158">
        <v>90.815185390258804</v>
      </c>
      <c r="S48" s="131"/>
      <c r="T48" s="132">
        <v>-2.8362280146715801</v>
      </c>
      <c r="U48" s="126">
        <v>0.356016289213825</v>
      </c>
      <c r="V48" s="126">
        <v>0.91678074484485506</v>
      </c>
      <c r="W48" s="126">
        <v>0.85096977364287696</v>
      </c>
      <c r="X48" s="126">
        <v>0.26515883997341699</v>
      </c>
      <c r="Y48" s="133">
        <v>3.80024056654557E-2</v>
      </c>
      <c r="Z48" s="126"/>
      <c r="AA48" s="134">
        <v>-3.3053269956579001</v>
      </c>
      <c r="AB48" s="135">
        <v>-2.5369105882806999</v>
      </c>
      <c r="AC48" s="136">
        <v>-2.9150784274460499</v>
      </c>
      <c r="AD48" s="126"/>
      <c r="AE48" s="137">
        <v>-1.07459044227876</v>
      </c>
      <c r="AG48" s="153">
        <v>81.176371330035806</v>
      </c>
      <c r="AH48" s="148">
        <v>83.242027302957794</v>
      </c>
      <c r="AI48" s="148">
        <v>84.776709088571707</v>
      </c>
      <c r="AJ48" s="148">
        <v>85.792974783012397</v>
      </c>
      <c r="AK48" s="148">
        <v>86.413787731431398</v>
      </c>
      <c r="AL48" s="154">
        <v>84.433273976165296</v>
      </c>
      <c r="AM48" s="148"/>
      <c r="AN48" s="155">
        <v>97.223789892088107</v>
      </c>
      <c r="AO48" s="156">
        <v>97.945052364696906</v>
      </c>
      <c r="AP48" s="157">
        <v>97.582823664304698</v>
      </c>
      <c r="AQ48" s="148"/>
      <c r="AR48" s="158">
        <v>88.598728001525998</v>
      </c>
      <c r="AS48" s="131"/>
      <c r="AT48" s="132">
        <v>-2.4776605232431601</v>
      </c>
      <c r="AU48" s="126">
        <v>-0.89657076244564304</v>
      </c>
      <c r="AV48" s="126">
        <v>-0.97203546556242604</v>
      </c>
      <c r="AW48" s="126">
        <v>-0.43526528517235202</v>
      </c>
      <c r="AX48" s="126">
        <v>-1.6442530296884299</v>
      </c>
      <c r="AY48" s="133">
        <v>-1.2394348383542999</v>
      </c>
      <c r="AZ48" s="126"/>
      <c r="BA48" s="134">
        <v>-4.7397463225095997</v>
      </c>
      <c r="BB48" s="135">
        <v>-4.7180830637807398</v>
      </c>
      <c r="BC48" s="136">
        <v>-4.73056124727953</v>
      </c>
      <c r="BD48" s="126"/>
      <c r="BE48" s="137">
        <v>-2.5483837580879301</v>
      </c>
    </row>
    <row r="49" spans="1:57" x14ac:dyDescent="0.2">
      <c r="A49" s="87" t="s">
        <v>116</v>
      </c>
      <c r="B49" s="3" t="s">
        <v>122</v>
      </c>
      <c r="D49" s="25" t="s">
        <v>16</v>
      </c>
      <c r="E49" s="28" t="s">
        <v>17</v>
      </c>
      <c r="G49" s="159">
        <v>63.513939510008903</v>
      </c>
      <c r="H49" s="160">
        <v>63.8987116653661</v>
      </c>
      <c r="I49" s="160">
        <v>64.386610150169901</v>
      </c>
      <c r="J49" s="160">
        <v>64.661907955466603</v>
      </c>
      <c r="K49" s="160">
        <v>65.415732746926594</v>
      </c>
      <c r="L49" s="161">
        <v>64.399427921991602</v>
      </c>
      <c r="M49" s="148"/>
      <c r="N49" s="162">
        <v>74.591767180899893</v>
      </c>
      <c r="O49" s="163">
        <v>75.672240505249903</v>
      </c>
      <c r="P49" s="164">
        <v>75.138207259565107</v>
      </c>
      <c r="Q49" s="148"/>
      <c r="R49" s="165">
        <v>67.921316599684403</v>
      </c>
      <c r="S49" s="131"/>
      <c r="T49" s="138">
        <v>-1.0658086373067399</v>
      </c>
      <c r="U49" s="139">
        <v>1.56645322130864</v>
      </c>
      <c r="V49" s="139">
        <v>1.34212270522023</v>
      </c>
      <c r="W49" s="139">
        <v>1.3809348604040099</v>
      </c>
      <c r="X49" s="139">
        <v>0.573643044688392</v>
      </c>
      <c r="Y49" s="140">
        <v>0.76208530891939597</v>
      </c>
      <c r="Z49" s="126"/>
      <c r="AA49" s="141">
        <v>-1.7309860494801199</v>
      </c>
      <c r="AB49" s="142">
        <v>-1.7343754099525901</v>
      </c>
      <c r="AC49" s="143">
        <v>-1.73660576153094</v>
      </c>
      <c r="AD49" s="126"/>
      <c r="AE49" s="144">
        <v>-0.30178951596377401</v>
      </c>
      <c r="AG49" s="159">
        <v>62.940881911719401</v>
      </c>
      <c r="AH49" s="160">
        <v>62.936777170664001</v>
      </c>
      <c r="AI49" s="160">
        <v>63.311596063483002</v>
      </c>
      <c r="AJ49" s="160">
        <v>63.694520399994403</v>
      </c>
      <c r="AK49" s="160">
        <v>64.536240442988202</v>
      </c>
      <c r="AL49" s="161">
        <v>63.505362333454997</v>
      </c>
      <c r="AM49" s="148"/>
      <c r="AN49" s="162">
        <v>73.844104939682893</v>
      </c>
      <c r="AO49" s="163">
        <v>74.361023153496504</v>
      </c>
      <c r="AP49" s="164">
        <v>74.103348060335804</v>
      </c>
      <c r="AQ49" s="148"/>
      <c r="AR49" s="165">
        <v>66.944507339635095</v>
      </c>
      <c r="AS49" s="131"/>
      <c r="AT49" s="138">
        <v>-0.91576546984420504</v>
      </c>
      <c r="AU49" s="139">
        <v>0.325353305957304</v>
      </c>
      <c r="AV49" s="139">
        <v>0.36195633201528399</v>
      </c>
      <c r="AW49" s="139">
        <v>0.51357314684575806</v>
      </c>
      <c r="AX49" s="139">
        <v>-0.25093476945687598</v>
      </c>
      <c r="AY49" s="140">
        <v>8.3691779634048006E-3</v>
      </c>
      <c r="AZ49" s="126"/>
      <c r="BA49" s="141">
        <v>-1.65892002906655</v>
      </c>
      <c r="BB49" s="142">
        <v>-2.92415252442445</v>
      </c>
      <c r="BC49" s="143">
        <v>-2.3064164086150498</v>
      </c>
      <c r="BD49" s="126"/>
      <c r="BE49" s="144">
        <v>-0.98243524501212398</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C6" activePane="bottomRight" state="frozen"/>
      <selection activeCell="AG40" sqref="AG40:BE49"/>
      <selection pane="topRight" activeCell="AG40" sqref="AG40:BE49"/>
      <selection pane="bottomLeft" activeCell="AG40" sqref="AG40:BE49"/>
      <selection pane="bottomRight" activeCell="AG40" sqref="AG40:BE49"/>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7" t="s">
        <v>5</v>
      </c>
      <c r="E2" s="198"/>
      <c r="G2" s="191" t="s">
        <v>106</v>
      </c>
      <c r="H2" s="192"/>
      <c r="I2" s="192"/>
      <c r="J2" s="192"/>
      <c r="K2" s="192"/>
      <c r="L2" s="192"/>
      <c r="M2" s="192"/>
      <c r="N2" s="192"/>
      <c r="O2" s="192"/>
      <c r="P2" s="192"/>
      <c r="Q2" s="192"/>
      <c r="R2" s="192"/>
      <c r="T2" s="191" t="s">
        <v>40</v>
      </c>
      <c r="U2" s="192"/>
      <c r="V2" s="192"/>
      <c r="W2" s="192"/>
      <c r="X2" s="192"/>
      <c r="Y2" s="192"/>
      <c r="Z2" s="192"/>
      <c r="AA2" s="192"/>
      <c r="AB2" s="192"/>
      <c r="AC2" s="192"/>
      <c r="AD2" s="192"/>
      <c r="AE2" s="192"/>
      <c r="AF2" s="4"/>
      <c r="AG2" s="191" t="s">
        <v>41</v>
      </c>
      <c r="AH2" s="192"/>
      <c r="AI2" s="192"/>
      <c r="AJ2" s="192"/>
      <c r="AK2" s="192"/>
      <c r="AL2" s="192"/>
      <c r="AM2" s="192"/>
      <c r="AN2" s="192"/>
      <c r="AO2" s="192"/>
      <c r="AP2" s="192"/>
      <c r="AQ2" s="192"/>
      <c r="AR2" s="192"/>
      <c r="AT2" s="191" t="s">
        <v>42</v>
      </c>
      <c r="AU2" s="192"/>
      <c r="AV2" s="192"/>
      <c r="AW2" s="192"/>
      <c r="AX2" s="192"/>
      <c r="AY2" s="192"/>
      <c r="AZ2" s="192"/>
      <c r="BA2" s="192"/>
      <c r="BB2" s="192"/>
      <c r="BC2" s="192"/>
      <c r="BD2" s="192"/>
      <c r="BE2" s="192"/>
    </row>
    <row r="3" spans="1:57" x14ac:dyDescent="0.2">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x14ac:dyDescent="0.2">
      <c r="A4" s="32"/>
      <c r="B4" s="32"/>
      <c r="C4" s="3"/>
      <c r="D4" s="200"/>
      <c r="E4" s="202"/>
      <c r="F4" s="5"/>
      <c r="G4" s="206"/>
      <c r="H4" s="204"/>
      <c r="I4" s="204"/>
      <c r="J4" s="204"/>
      <c r="K4" s="204"/>
      <c r="L4" s="205"/>
      <c r="M4" s="5"/>
      <c r="N4" s="206"/>
      <c r="O4" s="204"/>
      <c r="P4" s="205"/>
      <c r="Q4" s="2"/>
      <c r="R4" s="207"/>
      <c r="S4" s="2"/>
      <c r="T4" s="206"/>
      <c r="U4" s="204"/>
      <c r="V4" s="204"/>
      <c r="W4" s="204"/>
      <c r="X4" s="204"/>
      <c r="Y4" s="205"/>
      <c r="Z4" s="2"/>
      <c r="AA4" s="206"/>
      <c r="AB4" s="204"/>
      <c r="AC4" s="205"/>
      <c r="AD4" s="1"/>
      <c r="AE4" s="203"/>
      <c r="AF4" s="39"/>
      <c r="AG4" s="206"/>
      <c r="AH4" s="204"/>
      <c r="AI4" s="204"/>
      <c r="AJ4" s="204"/>
      <c r="AK4" s="204"/>
      <c r="AL4" s="205"/>
      <c r="AM4" s="5"/>
      <c r="AN4" s="206"/>
      <c r="AO4" s="204"/>
      <c r="AP4" s="205"/>
      <c r="AQ4" s="2"/>
      <c r="AR4" s="207"/>
      <c r="AS4" s="2"/>
      <c r="AT4" s="206"/>
      <c r="AU4" s="204"/>
      <c r="AV4" s="204"/>
      <c r="AW4" s="204"/>
      <c r="AX4" s="204"/>
      <c r="AY4" s="205"/>
      <c r="AZ4" s="2"/>
      <c r="BA4" s="206"/>
      <c r="BB4" s="204"/>
      <c r="BC4" s="205"/>
      <c r="BD4" s="1"/>
      <c r="BE4" s="203"/>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77.437881636314302</v>
      </c>
      <c r="H6" s="146">
        <v>97.566783364431203</v>
      </c>
      <c r="I6" s="146">
        <v>108.605716743393</v>
      </c>
      <c r="J6" s="146">
        <v>107.72563268219101</v>
      </c>
      <c r="K6" s="146">
        <v>102.66621955525601</v>
      </c>
      <c r="L6" s="147">
        <v>98.7999309151472</v>
      </c>
      <c r="M6" s="148"/>
      <c r="N6" s="149">
        <v>121.805834508175</v>
      </c>
      <c r="O6" s="150">
        <v>125.757278972672</v>
      </c>
      <c r="P6" s="151">
        <v>123.781553047236</v>
      </c>
      <c r="Q6" s="148"/>
      <c r="R6" s="152">
        <v>105.937705608672</v>
      </c>
      <c r="S6" s="131"/>
      <c r="T6" s="123">
        <v>1.40053361254042</v>
      </c>
      <c r="U6" s="124">
        <v>2.6503617849850301</v>
      </c>
      <c r="V6" s="124">
        <v>3.2366329827176799</v>
      </c>
      <c r="W6" s="124">
        <v>3.0771767933302101</v>
      </c>
      <c r="X6" s="124">
        <v>1.4908354311215399</v>
      </c>
      <c r="Y6" s="125">
        <v>2.4293891842615398</v>
      </c>
      <c r="Z6" s="126"/>
      <c r="AA6" s="127">
        <v>-0.24893284365382101</v>
      </c>
      <c r="AB6" s="128">
        <v>-1.9842036946356101</v>
      </c>
      <c r="AC6" s="129">
        <v>-1.1380352454957501</v>
      </c>
      <c r="AD6" s="126"/>
      <c r="AE6" s="130">
        <v>1.20991625989519</v>
      </c>
      <c r="AG6" s="145">
        <v>77.807781227673402</v>
      </c>
      <c r="AH6" s="146">
        <v>94.562599250444705</v>
      </c>
      <c r="AI6" s="146">
        <v>103.84384474721</v>
      </c>
      <c r="AJ6" s="146">
        <v>104.35300480329801</v>
      </c>
      <c r="AK6" s="146">
        <v>100.226303171244</v>
      </c>
      <c r="AL6" s="147">
        <v>96.162009804399901</v>
      </c>
      <c r="AM6" s="148"/>
      <c r="AN6" s="149">
        <v>117.722185825471</v>
      </c>
      <c r="AO6" s="150">
        <v>119.158214344375</v>
      </c>
      <c r="AP6" s="151">
        <v>118.440197350585</v>
      </c>
      <c r="AQ6" s="148"/>
      <c r="AR6" s="152">
        <v>102.52823868519199</v>
      </c>
      <c r="AS6" s="131"/>
      <c r="AT6" s="123">
        <v>4.8336134856934203</v>
      </c>
      <c r="AU6" s="124">
        <v>4.0400689610665097</v>
      </c>
      <c r="AV6" s="124">
        <v>3.20221376577642</v>
      </c>
      <c r="AW6" s="124">
        <v>3.3034104788265402</v>
      </c>
      <c r="AX6" s="124">
        <v>1.33118583094166</v>
      </c>
      <c r="AY6" s="125">
        <v>3.2540200197982201</v>
      </c>
      <c r="AZ6" s="126"/>
      <c r="BA6" s="127">
        <v>-0.57481562708467004</v>
      </c>
      <c r="BB6" s="128">
        <v>-1.3750800232029901</v>
      </c>
      <c r="BC6" s="129">
        <v>-0.97951223281078303</v>
      </c>
      <c r="BD6" s="126"/>
      <c r="BE6" s="130">
        <v>1.8150942044713001</v>
      </c>
    </row>
    <row r="7" spans="1:57" x14ac:dyDescent="0.2">
      <c r="A7" s="20" t="s">
        <v>18</v>
      </c>
      <c r="B7" s="3" t="str">
        <f>TRIM(A7)</f>
        <v>Virginia</v>
      </c>
      <c r="C7" s="10"/>
      <c r="D7" s="24" t="s">
        <v>16</v>
      </c>
      <c r="E7" s="27" t="s">
        <v>17</v>
      </c>
      <c r="F7" s="3"/>
      <c r="G7" s="153">
        <v>65.216378193951002</v>
      </c>
      <c r="H7" s="148">
        <v>93.283907944538896</v>
      </c>
      <c r="I7" s="148">
        <v>105.787461217291</v>
      </c>
      <c r="J7" s="148">
        <v>106.75068508843199</v>
      </c>
      <c r="K7" s="148">
        <v>99.8461180292189</v>
      </c>
      <c r="L7" s="154">
        <v>94.176910094686505</v>
      </c>
      <c r="M7" s="148"/>
      <c r="N7" s="155">
        <v>111.825181738129</v>
      </c>
      <c r="O7" s="156">
        <v>112.342834979611</v>
      </c>
      <c r="P7" s="157">
        <v>112.08400835886999</v>
      </c>
      <c r="Q7" s="148"/>
      <c r="R7" s="158">
        <v>99.293223884453397</v>
      </c>
      <c r="S7" s="131"/>
      <c r="T7" s="132">
        <v>7.1017536335722697</v>
      </c>
      <c r="U7" s="126">
        <v>13.7528191450712</v>
      </c>
      <c r="V7" s="126">
        <v>11.228246771465599</v>
      </c>
      <c r="W7" s="126">
        <v>13.138381217669201</v>
      </c>
      <c r="X7" s="126">
        <v>6.4624246421039002</v>
      </c>
      <c r="Y7" s="133">
        <v>10.4984161650003</v>
      </c>
      <c r="Z7" s="126"/>
      <c r="AA7" s="134">
        <v>0.92902746866242703</v>
      </c>
      <c r="AB7" s="135">
        <v>8.6812603615842504E-2</v>
      </c>
      <c r="AC7" s="136">
        <v>0.50518327976745803</v>
      </c>
      <c r="AD7" s="126"/>
      <c r="AE7" s="137">
        <v>7.0612397428669702</v>
      </c>
      <c r="AG7" s="153">
        <v>60.579641864866801</v>
      </c>
      <c r="AH7" s="148">
        <v>82.342059662263097</v>
      </c>
      <c r="AI7" s="148">
        <v>93.670090393035593</v>
      </c>
      <c r="AJ7" s="148">
        <v>94.404649673917206</v>
      </c>
      <c r="AK7" s="148">
        <v>88.673290317009602</v>
      </c>
      <c r="AL7" s="154">
        <v>83.937651479831999</v>
      </c>
      <c r="AM7" s="148"/>
      <c r="AN7" s="155">
        <v>102.028427331972</v>
      </c>
      <c r="AO7" s="156">
        <v>100.93464296736001</v>
      </c>
      <c r="AP7" s="157">
        <v>101.481535149666</v>
      </c>
      <c r="AQ7" s="148"/>
      <c r="AR7" s="158">
        <v>88.950757663828597</v>
      </c>
      <c r="AS7" s="131"/>
      <c r="AT7" s="132">
        <v>-0.96791543609153496</v>
      </c>
      <c r="AU7" s="126">
        <v>1.81544428774684</v>
      </c>
      <c r="AV7" s="126">
        <v>2.9030599355092499</v>
      </c>
      <c r="AW7" s="126">
        <v>3.9589138373633799</v>
      </c>
      <c r="AX7" s="126">
        <v>0.75347622521243696</v>
      </c>
      <c r="AY7" s="133">
        <v>1.8925732417862899</v>
      </c>
      <c r="AZ7" s="126"/>
      <c r="BA7" s="134">
        <v>-2.10986043032015</v>
      </c>
      <c r="BB7" s="135">
        <v>-3.61529842159965</v>
      </c>
      <c r="BC7" s="136">
        <v>-2.8646516990657598</v>
      </c>
      <c r="BD7" s="126"/>
      <c r="BE7" s="137">
        <v>0.28476442573758898</v>
      </c>
    </row>
    <row r="8" spans="1:57" x14ac:dyDescent="0.2">
      <c r="A8" s="21" t="s">
        <v>19</v>
      </c>
      <c r="B8" s="3" t="str">
        <f t="shared" ref="B8:B43" si="0">TRIM(A8)</f>
        <v>Norfolk/Virginia Beach, VA</v>
      </c>
      <c r="C8" s="3"/>
      <c r="D8" s="24" t="s">
        <v>16</v>
      </c>
      <c r="E8" s="27" t="s">
        <v>17</v>
      </c>
      <c r="F8" s="3"/>
      <c r="G8" s="153">
        <v>59.626045199568502</v>
      </c>
      <c r="H8" s="148">
        <v>66.724653236245899</v>
      </c>
      <c r="I8" s="148">
        <v>73.024968264242005</v>
      </c>
      <c r="J8" s="148">
        <v>76.557027336004495</v>
      </c>
      <c r="K8" s="148">
        <v>89.970299971746996</v>
      </c>
      <c r="L8" s="154">
        <v>73.180598801561601</v>
      </c>
      <c r="M8" s="148"/>
      <c r="N8" s="155">
        <v>123.07642393537699</v>
      </c>
      <c r="O8" s="156">
        <v>128.750933608157</v>
      </c>
      <c r="P8" s="157">
        <v>125.913678771767</v>
      </c>
      <c r="Q8" s="148"/>
      <c r="R8" s="158">
        <v>88.247193078763303</v>
      </c>
      <c r="S8" s="131"/>
      <c r="T8" s="132">
        <v>20.8746551620848</v>
      </c>
      <c r="U8" s="126">
        <v>11.6293657547268</v>
      </c>
      <c r="V8" s="126">
        <v>6.6308401270115196</v>
      </c>
      <c r="W8" s="126">
        <v>7.1190997354365901</v>
      </c>
      <c r="X8" s="126">
        <v>0.90284702068519596</v>
      </c>
      <c r="Y8" s="133">
        <v>8.1847580097523895</v>
      </c>
      <c r="Z8" s="126"/>
      <c r="AA8" s="134">
        <v>-2.7628656464158801</v>
      </c>
      <c r="AB8" s="135">
        <v>-1.6525813538321199</v>
      </c>
      <c r="AC8" s="136">
        <v>-2.1983645024609699</v>
      </c>
      <c r="AD8" s="126"/>
      <c r="AE8" s="137">
        <v>3.6967762413831902</v>
      </c>
      <c r="AG8" s="153">
        <v>54.551347814891798</v>
      </c>
      <c r="AH8" s="148">
        <v>64.425043783068702</v>
      </c>
      <c r="AI8" s="148">
        <v>70.0772393428622</v>
      </c>
      <c r="AJ8" s="148">
        <v>70.907255516386698</v>
      </c>
      <c r="AK8" s="148">
        <v>79.073668620614299</v>
      </c>
      <c r="AL8" s="154">
        <v>67.806911015564793</v>
      </c>
      <c r="AM8" s="148"/>
      <c r="AN8" s="155">
        <v>108.380130807263</v>
      </c>
      <c r="AO8" s="156">
        <v>110.337026368341</v>
      </c>
      <c r="AP8" s="157">
        <v>109.358578587802</v>
      </c>
      <c r="AQ8" s="148"/>
      <c r="AR8" s="158">
        <v>79.678816036204097</v>
      </c>
      <c r="AS8" s="131"/>
      <c r="AT8" s="132">
        <v>-1.1255679762126301</v>
      </c>
      <c r="AU8" s="126">
        <v>-3.50095410540359</v>
      </c>
      <c r="AV8" s="126">
        <v>-4.9477241281829398</v>
      </c>
      <c r="AW8" s="126">
        <v>-7.77209005454693</v>
      </c>
      <c r="AX8" s="126">
        <v>-4.79164066636723</v>
      </c>
      <c r="AY8" s="133">
        <v>-4.6572659455903196</v>
      </c>
      <c r="AZ8" s="126"/>
      <c r="BA8" s="134">
        <v>-1.3181535526954899</v>
      </c>
      <c r="BB8" s="135">
        <v>-1.79663980485117</v>
      </c>
      <c r="BC8" s="136">
        <v>-1.56011859197636</v>
      </c>
      <c r="BD8" s="126"/>
      <c r="BE8" s="137">
        <v>-3.4662657487925501</v>
      </c>
    </row>
    <row r="9" spans="1:57" x14ac:dyDescent="0.2">
      <c r="A9" s="21" t="s">
        <v>20</v>
      </c>
      <c r="B9" s="3" t="s">
        <v>71</v>
      </c>
      <c r="C9" s="3"/>
      <c r="D9" s="24" t="s">
        <v>16</v>
      </c>
      <c r="E9" s="27" t="s">
        <v>17</v>
      </c>
      <c r="F9" s="3"/>
      <c r="G9" s="153">
        <v>49.689992226195201</v>
      </c>
      <c r="H9" s="148">
        <v>69.219107208758203</v>
      </c>
      <c r="I9" s="148">
        <v>80.442701381715395</v>
      </c>
      <c r="J9" s="148">
        <v>80.658735293338594</v>
      </c>
      <c r="K9" s="148">
        <v>73.773565059815397</v>
      </c>
      <c r="L9" s="154">
        <v>70.756820233964504</v>
      </c>
      <c r="M9" s="148"/>
      <c r="N9" s="155">
        <v>91.859617255992504</v>
      </c>
      <c r="O9" s="156">
        <v>89.717178422283993</v>
      </c>
      <c r="P9" s="157">
        <v>90.788397839138298</v>
      </c>
      <c r="Q9" s="148"/>
      <c r="R9" s="158">
        <v>76.480128121156994</v>
      </c>
      <c r="S9" s="131"/>
      <c r="T9" s="132">
        <v>-0.92295621813151596</v>
      </c>
      <c r="U9" s="126">
        <v>1.88458701091028</v>
      </c>
      <c r="V9" s="126">
        <v>7.0957093231713904</v>
      </c>
      <c r="W9" s="126">
        <v>7.5597861858614701</v>
      </c>
      <c r="X9" s="126">
        <v>1.8176627920436199</v>
      </c>
      <c r="Y9" s="133">
        <v>3.8553691192985098</v>
      </c>
      <c r="Z9" s="126"/>
      <c r="AA9" s="134">
        <v>1.7632170511654499</v>
      </c>
      <c r="AB9" s="135">
        <v>-3.1589674720990701</v>
      </c>
      <c r="AC9" s="136">
        <v>-0.72984136101867203</v>
      </c>
      <c r="AD9" s="126"/>
      <c r="AE9" s="137">
        <v>2.25348033687427</v>
      </c>
      <c r="AG9" s="153">
        <v>49.688324136023702</v>
      </c>
      <c r="AH9" s="148">
        <v>62.487642212498798</v>
      </c>
      <c r="AI9" s="148">
        <v>71.921175394457705</v>
      </c>
      <c r="AJ9" s="148">
        <v>72.917826529214096</v>
      </c>
      <c r="AK9" s="148">
        <v>70.860751738044698</v>
      </c>
      <c r="AL9" s="154">
        <v>65.578936510967793</v>
      </c>
      <c r="AM9" s="148"/>
      <c r="AN9" s="155">
        <v>89.868332589719699</v>
      </c>
      <c r="AO9" s="156">
        <v>88.254865990453396</v>
      </c>
      <c r="AP9" s="157">
        <v>89.061599290086605</v>
      </c>
      <c r="AQ9" s="148"/>
      <c r="AR9" s="158">
        <v>72.289412694736498</v>
      </c>
      <c r="AS9" s="131"/>
      <c r="AT9" s="132">
        <v>-1.75588855603131</v>
      </c>
      <c r="AU9" s="126">
        <v>-1.3331060633396401</v>
      </c>
      <c r="AV9" s="126">
        <v>0.120109047770817</v>
      </c>
      <c r="AW9" s="126">
        <v>-0.23030493157846699</v>
      </c>
      <c r="AX9" s="126">
        <v>-6.0109129101567396</v>
      </c>
      <c r="AY9" s="133">
        <v>-1.8931149126370701</v>
      </c>
      <c r="AZ9" s="126"/>
      <c r="BA9" s="134">
        <v>-6.66990188612992</v>
      </c>
      <c r="BB9" s="135">
        <v>-8.6288218290451493</v>
      </c>
      <c r="BC9" s="136">
        <v>-7.6508298508896697</v>
      </c>
      <c r="BD9" s="126"/>
      <c r="BE9" s="137">
        <v>-3.9959008317136799</v>
      </c>
    </row>
    <row r="10" spans="1:57" x14ac:dyDescent="0.2">
      <c r="A10" s="21" t="s">
        <v>21</v>
      </c>
      <c r="B10" s="3" t="str">
        <f t="shared" si="0"/>
        <v>Virginia Area</v>
      </c>
      <c r="C10" s="3"/>
      <c r="D10" s="24" t="s">
        <v>16</v>
      </c>
      <c r="E10" s="27" t="s">
        <v>17</v>
      </c>
      <c r="F10" s="3"/>
      <c r="G10" s="153">
        <v>47.466346379782898</v>
      </c>
      <c r="H10" s="148">
        <v>65.672954686815999</v>
      </c>
      <c r="I10" s="148">
        <v>69.136406275196293</v>
      </c>
      <c r="J10" s="148">
        <v>70.175337142067306</v>
      </c>
      <c r="K10" s="148">
        <v>80.914091547835696</v>
      </c>
      <c r="L10" s="154">
        <v>66.673027206339597</v>
      </c>
      <c r="M10" s="148"/>
      <c r="N10" s="155">
        <v>113.29672164758399</v>
      </c>
      <c r="O10" s="156">
        <v>112.806045520514</v>
      </c>
      <c r="P10" s="157">
        <v>113.05138358404901</v>
      </c>
      <c r="Q10" s="148"/>
      <c r="R10" s="158">
        <v>79.923986171399605</v>
      </c>
      <c r="S10" s="131"/>
      <c r="T10" s="132">
        <v>-6.9457395824746504</v>
      </c>
      <c r="U10" s="126">
        <v>6.5269371841725397</v>
      </c>
      <c r="V10" s="126">
        <v>2.61167066563238</v>
      </c>
      <c r="W10" s="126">
        <v>3.4357237815686901</v>
      </c>
      <c r="X10" s="126">
        <v>11.1999342909921</v>
      </c>
      <c r="Y10" s="133">
        <v>3.9673295760542699</v>
      </c>
      <c r="Z10" s="126"/>
      <c r="AA10" s="134">
        <v>9.58683894908879</v>
      </c>
      <c r="AB10" s="135">
        <v>11.3025734141205</v>
      </c>
      <c r="AC10" s="136">
        <v>10.4361812373956</v>
      </c>
      <c r="AD10" s="126"/>
      <c r="AE10" s="137">
        <v>6.4634180021834702</v>
      </c>
      <c r="AG10" s="153">
        <v>46.571067489769</v>
      </c>
      <c r="AH10" s="148">
        <v>60.699933798130402</v>
      </c>
      <c r="AI10" s="148">
        <v>65.689978432491898</v>
      </c>
      <c r="AJ10" s="148">
        <v>66.320947471007798</v>
      </c>
      <c r="AK10" s="148">
        <v>73.459079286542206</v>
      </c>
      <c r="AL10" s="154">
        <v>62.555667762854199</v>
      </c>
      <c r="AM10" s="148"/>
      <c r="AN10" s="155">
        <v>99.839600424430103</v>
      </c>
      <c r="AO10" s="156">
        <v>96.710797478792898</v>
      </c>
      <c r="AP10" s="157">
        <v>98.2751989516115</v>
      </c>
      <c r="AQ10" s="148"/>
      <c r="AR10" s="158">
        <v>72.764654285521203</v>
      </c>
      <c r="AS10" s="131"/>
      <c r="AT10" s="132">
        <v>-1.4672651888966499</v>
      </c>
      <c r="AU10" s="126">
        <v>1.2704773145235799</v>
      </c>
      <c r="AV10" s="126">
        <v>0.42080169038613002</v>
      </c>
      <c r="AW10" s="126">
        <v>-1.5604572953908701E-3</v>
      </c>
      <c r="AX10" s="126">
        <v>2.26698713600141</v>
      </c>
      <c r="AY10" s="133">
        <v>0.64612455813546799</v>
      </c>
      <c r="AZ10" s="126"/>
      <c r="BA10" s="134">
        <v>-0.90185604418904197</v>
      </c>
      <c r="BB10" s="135">
        <v>-2.2478088357284398</v>
      </c>
      <c r="BC10" s="136">
        <v>-1.5671503775209701</v>
      </c>
      <c r="BD10" s="126"/>
      <c r="BE10" s="137">
        <v>-0.23941578768487301</v>
      </c>
    </row>
    <row r="11" spans="1:57" x14ac:dyDescent="0.2">
      <c r="A11" s="34" t="s">
        <v>22</v>
      </c>
      <c r="B11" s="3" t="str">
        <f t="shared" si="0"/>
        <v>Washington, DC</v>
      </c>
      <c r="C11" s="3"/>
      <c r="D11" s="24" t="s">
        <v>16</v>
      </c>
      <c r="E11" s="27" t="s">
        <v>17</v>
      </c>
      <c r="F11" s="3"/>
      <c r="G11" s="153">
        <v>123.4158689913</v>
      </c>
      <c r="H11" s="148">
        <v>197.39366422154799</v>
      </c>
      <c r="I11" s="148">
        <v>237.11013217810299</v>
      </c>
      <c r="J11" s="148">
        <v>232.48097468062801</v>
      </c>
      <c r="K11" s="148">
        <v>188.31510586651001</v>
      </c>
      <c r="L11" s="154">
        <v>195.743149187618</v>
      </c>
      <c r="M11" s="148"/>
      <c r="N11" s="155">
        <v>148.03034098761401</v>
      </c>
      <c r="O11" s="156">
        <v>141.98922464962101</v>
      </c>
      <c r="P11" s="157">
        <v>145.00978281861799</v>
      </c>
      <c r="Q11" s="148"/>
      <c r="R11" s="158">
        <v>181.24790165361799</v>
      </c>
      <c r="S11" s="131"/>
      <c r="T11" s="132">
        <v>9.7522120807162</v>
      </c>
      <c r="U11" s="126">
        <v>19.016071980255301</v>
      </c>
      <c r="V11" s="126">
        <v>19.489958438561398</v>
      </c>
      <c r="W11" s="126">
        <v>22.589521069016101</v>
      </c>
      <c r="X11" s="126">
        <v>22.1846092836266</v>
      </c>
      <c r="Y11" s="133">
        <v>19.282047968555901</v>
      </c>
      <c r="Z11" s="126"/>
      <c r="AA11" s="134">
        <v>6.6254311107653097</v>
      </c>
      <c r="AB11" s="135">
        <v>1.64676441669246</v>
      </c>
      <c r="AC11" s="136">
        <v>4.1284402840375503</v>
      </c>
      <c r="AD11" s="126"/>
      <c r="AE11" s="137">
        <v>15.4417685040838</v>
      </c>
      <c r="AG11" s="153">
        <v>110.419845996484</v>
      </c>
      <c r="AH11" s="148">
        <v>162.25704246061099</v>
      </c>
      <c r="AI11" s="148">
        <v>194.41039466778801</v>
      </c>
      <c r="AJ11" s="148">
        <v>191.448228102614</v>
      </c>
      <c r="AK11" s="148">
        <v>156.11082179829199</v>
      </c>
      <c r="AL11" s="154">
        <v>162.927336503313</v>
      </c>
      <c r="AM11" s="148"/>
      <c r="AN11" s="155">
        <v>139.30069075166901</v>
      </c>
      <c r="AO11" s="156">
        <v>138.25386162379999</v>
      </c>
      <c r="AP11" s="157">
        <v>138.777276187734</v>
      </c>
      <c r="AQ11" s="148"/>
      <c r="AR11" s="158">
        <v>156.02750043337301</v>
      </c>
      <c r="AS11" s="131"/>
      <c r="AT11" s="132">
        <v>-0.80784244160740803</v>
      </c>
      <c r="AU11" s="126">
        <v>2.6961695443991398</v>
      </c>
      <c r="AV11" s="126">
        <v>6.9507812373559004</v>
      </c>
      <c r="AW11" s="126">
        <v>11.745643949412299</v>
      </c>
      <c r="AX11" s="126">
        <v>6.65886162926971</v>
      </c>
      <c r="AY11" s="133">
        <v>5.9646366452626696</v>
      </c>
      <c r="AZ11" s="126"/>
      <c r="BA11" s="134">
        <v>-0.87962712455938696</v>
      </c>
      <c r="BB11" s="135">
        <v>-1.12796012381901</v>
      </c>
      <c r="BC11" s="136">
        <v>-1.0031783881908201</v>
      </c>
      <c r="BD11" s="126"/>
      <c r="BE11" s="137">
        <v>4.1050697926949598</v>
      </c>
    </row>
    <row r="12" spans="1:57" x14ac:dyDescent="0.2">
      <c r="A12" s="21" t="s">
        <v>23</v>
      </c>
      <c r="B12" s="3" t="str">
        <f t="shared" si="0"/>
        <v>Arlington, VA</v>
      </c>
      <c r="C12" s="3"/>
      <c r="D12" s="24" t="s">
        <v>16</v>
      </c>
      <c r="E12" s="27" t="s">
        <v>17</v>
      </c>
      <c r="F12" s="3"/>
      <c r="G12" s="153">
        <v>150.84974102352399</v>
      </c>
      <c r="H12" s="148">
        <v>240.58175815105199</v>
      </c>
      <c r="I12" s="148">
        <v>268.35299834915298</v>
      </c>
      <c r="J12" s="148">
        <v>265.41868241848903</v>
      </c>
      <c r="K12" s="148">
        <v>209.62582748658599</v>
      </c>
      <c r="L12" s="154">
        <v>226.96580148576101</v>
      </c>
      <c r="M12" s="148"/>
      <c r="N12" s="155">
        <v>152.32073978539</v>
      </c>
      <c r="O12" s="156">
        <v>143.356177259595</v>
      </c>
      <c r="P12" s="157">
        <v>147.838458522492</v>
      </c>
      <c r="Q12" s="148"/>
      <c r="R12" s="158">
        <v>204.35798921054101</v>
      </c>
      <c r="S12" s="131"/>
      <c r="T12" s="132">
        <v>9.5524732653589801</v>
      </c>
      <c r="U12" s="126">
        <v>16.716900968833301</v>
      </c>
      <c r="V12" s="126">
        <v>13.066012281217599</v>
      </c>
      <c r="W12" s="126">
        <v>20.535092831646502</v>
      </c>
      <c r="X12" s="126">
        <v>10.9942730068271</v>
      </c>
      <c r="Y12" s="133">
        <v>14.6031954691073</v>
      </c>
      <c r="Z12" s="126"/>
      <c r="AA12" s="134">
        <v>4.7919013972040201</v>
      </c>
      <c r="AB12" s="135">
        <v>2.6974312156977498</v>
      </c>
      <c r="AC12" s="136">
        <v>3.7658525189554002</v>
      </c>
      <c r="AD12" s="126"/>
      <c r="AE12" s="137">
        <v>12.181511831221901</v>
      </c>
      <c r="AG12" s="153">
        <v>131.12488186132799</v>
      </c>
      <c r="AH12" s="148">
        <v>198.38270429219901</v>
      </c>
      <c r="AI12" s="148">
        <v>230.08201145274401</v>
      </c>
      <c r="AJ12" s="148">
        <v>230.551663485348</v>
      </c>
      <c r="AK12" s="148">
        <v>181.29083470903799</v>
      </c>
      <c r="AL12" s="154">
        <v>194.286419160132</v>
      </c>
      <c r="AM12" s="148"/>
      <c r="AN12" s="155">
        <v>142.91736922203799</v>
      </c>
      <c r="AO12" s="156">
        <v>137.05820006190601</v>
      </c>
      <c r="AP12" s="157">
        <v>139.98778464197201</v>
      </c>
      <c r="AQ12" s="148"/>
      <c r="AR12" s="158">
        <v>178.77252358351501</v>
      </c>
      <c r="AS12" s="131"/>
      <c r="AT12" s="132">
        <v>0.38368018311047802</v>
      </c>
      <c r="AU12" s="126">
        <v>2.3538241462433498</v>
      </c>
      <c r="AV12" s="126">
        <v>8.0802040539281705</v>
      </c>
      <c r="AW12" s="126">
        <v>13.1310434517857</v>
      </c>
      <c r="AX12" s="126">
        <v>5.9312119871689104</v>
      </c>
      <c r="AY12" s="133">
        <v>6.4866856770322299</v>
      </c>
      <c r="AZ12" s="126"/>
      <c r="BA12" s="134">
        <v>0.57698036295923305</v>
      </c>
      <c r="BB12" s="135">
        <v>-2.58521565636131</v>
      </c>
      <c r="BC12" s="136">
        <v>-0.99627898028566797</v>
      </c>
      <c r="BD12" s="126"/>
      <c r="BE12" s="137">
        <v>4.7159395697972704</v>
      </c>
    </row>
    <row r="13" spans="1:57" x14ac:dyDescent="0.2">
      <c r="A13" s="21" t="s">
        <v>24</v>
      </c>
      <c r="B13" s="3" t="str">
        <f t="shared" si="0"/>
        <v>Suburban Virginia Area</v>
      </c>
      <c r="C13" s="3"/>
      <c r="D13" s="24" t="s">
        <v>16</v>
      </c>
      <c r="E13" s="27" t="s">
        <v>17</v>
      </c>
      <c r="F13" s="3"/>
      <c r="G13" s="153">
        <v>68.958788637216799</v>
      </c>
      <c r="H13" s="148">
        <v>103.06586534851699</v>
      </c>
      <c r="I13" s="148">
        <v>122.154015767738</v>
      </c>
      <c r="J13" s="148">
        <v>129.18914278563301</v>
      </c>
      <c r="K13" s="148">
        <v>110.17653735452301</v>
      </c>
      <c r="L13" s="154">
        <v>106.708869978726</v>
      </c>
      <c r="M13" s="148"/>
      <c r="N13" s="155">
        <v>110.68534351145</v>
      </c>
      <c r="O13" s="156">
        <v>120.345289700913</v>
      </c>
      <c r="P13" s="157">
        <v>115.515316606181</v>
      </c>
      <c r="Q13" s="148"/>
      <c r="R13" s="158">
        <v>109.22499758657</v>
      </c>
      <c r="S13" s="131"/>
      <c r="T13" s="132">
        <v>1.0065540206702199</v>
      </c>
      <c r="U13" s="126">
        <v>5.5290661932717002</v>
      </c>
      <c r="V13" s="126">
        <v>14.2484765594804</v>
      </c>
      <c r="W13" s="126">
        <v>18.8135760774563</v>
      </c>
      <c r="X13" s="126">
        <v>7.0232213539602304</v>
      </c>
      <c r="Y13" s="133">
        <v>10.1144718581921</v>
      </c>
      <c r="Z13" s="126"/>
      <c r="AA13" s="134">
        <v>-3.96738335109141</v>
      </c>
      <c r="AB13" s="135">
        <v>-2.7972311504712599</v>
      </c>
      <c r="AC13" s="136">
        <v>-3.3613814888153501</v>
      </c>
      <c r="AD13" s="126"/>
      <c r="AE13" s="137">
        <v>5.6622686438789103</v>
      </c>
      <c r="AG13" s="153">
        <v>61.479385245901597</v>
      </c>
      <c r="AH13" s="148">
        <v>89.015193655362197</v>
      </c>
      <c r="AI13" s="148">
        <v>103.020249655862</v>
      </c>
      <c r="AJ13" s="148">
        <v>104.81271899636999</v>
      </c>
      <c r="AK13" s="148">
        <v>89.112853835565005</v>
      </c>
      <c r="AL13" s="154">
        <v>89.4880802778125</v>
      </c>
      <c r="AM13" s="148"/>
      <c r="AN13" s="155">
        <v>99.398710737079199</v>
      </c>
      <c r="AO13" s="156">
        <v>104.427024777875</v>
      </c>
      <c r="AP13" s="157">
        <v>101.912867757477</v>
      </c>
      <c r="AQ13" s="148"/>
      <c r="AR13" s="158">
        <v>93.038019557716694</v>
      </c>
      <c r="AS13" s="131"/>
      <c r="AT13" s="132">
        <v>1.60621907072957</v>
      </c>
      <c r="AU13" s="126">
        <v>5.7270751997153901</v>
      </c>
      <c r="AV13" s="126">
        <v>10.627508418584499</v>
      </c>
      <c r="AW13" s="126">
        <v>12.841500762951799</v>
      </c>
      <c r="AX13" s="126">
        <v>1.2194170016197801</v>
      </c>
      <c r="AY13" s="133">
        <v>6.8517945970742797</v>
      </c>
      <c r="AZ13" s="126"/>
      <c r="BA13" s="134">
        <v>-5.9551618448530004</v>
      </c>
      <c r="BB13" s="135">
        <v>-2.73058834042134</v>
      </c>
      <c r="BC13" s="136">
        <v>-4.3413122494358198</v>
      </c>
      <c r="BD13" s="126"/>
      <c r="BE13" s="137">
        <v>2.9978487511637999</v>
      </c>
    </row>
    <row r="14" spans="1:57" x14ac:dyDescent="0.2">
      <c r="A14" s="21" t="s">
        <v>25</v>
      </c>
      <c r="B14" s="3" t="str">
        <f t="shared" si="0"/>
        <v>Alexandria, VA</v>
      </c>
      <c r="C14" s="3"/>
      <c r="D14" s="24" t="s">
        <v>16</v>
      </c>
      <c r="E14" s="27" t="s">
        <v>17</v>
      </c>
      <c r="F14" s="3"/>
      <c r="G14" s="153">
        <v>92.542734861845901</v>
      </c>
      <c r="H14" s="148">
        <v>159.72592239858901</v>
      </c>
      <c r="I14" s="148">
        <v>187.61621869488499</v>
      </c>
      <c r="J14" s="148">
        <v>187.70232451499101</v>
      </c>
      <c r="K14" s="148">
        <v>151.02696531452</v>
      </c>
      <c r="L14" s="154">
        <v>155.722833156966</v>
      </c>
      <c r="M14" s="148"/>
      <c r="N14" s="155">
        <v>114.360865373309</v>
      </c>
      <c r="O14" s="156">
        <v>108.05570135214499</v>
      </c>
      <c r="P14" s="157">
        <v>111.208283362727</v>
      </c>
      <c r="Q14" s="148"/>
      <c r="R14" s="158">
        <v>143.004390358612</v>
      </c>
      <c r="S14" s="131"/>
      <c r="T14" s="132">
        <v>6.47288316450644</v>
      </c>
      <c r="U14" s="126">
        <v>21.635529314452199</v>
      </c>
      <c r="V14" s="126">
        <v>13.1853160504059</v>
      </c>
      <c r="W14" s="126">
        <v>23.6938378493393</v>
      </c>
      <c r="X14" s="126">
        <v>12.2035188809182</v>
      </c>
      <c r="Y14" s="133">
        <v>16.150026923444798</v>
      </c>
      <c r="Z14" s="126"/>
      <c r="AA14" s="134">
        <v>-4.4621722269580699</v>
      </c>
      <c r="AB14" s="135">
        <v>-9.2450284955623392</v>
      </c>
      <c r="AC14" s="136">
        <v>-6.8471996357283702</v>
      </c>
      <c r="AD14" s="126"/>
      <c r="AE14" s="137">
        <v>10.1104050165067</v>
      </c>
      <c r="AG14" s="153">
        <v>97.587115655853296</v>
      </c>
      <c r="AH14" s="148">
        <v>143.52951331334799</v>
      </c>
      <c r="AI14" s="148">
        <v>161.11418797390201</v>
      </c>
      <c r="AJ14" s="148">
        <v>158.52936783636</v>
      </c>
      <c r="AK14" s="148">
        <v>131.798403573737</v>
      </c>
      <c r="AL14" s="154">
        <v>138.51027442751601</v>
      </c>
      <c r="AM14" s="148"/>
      <c r="AN14" s="155">
        <v>116.225976312231</v>
      </c>
      <c r="AO14" s="156">
        <v>113.09425351202</v>
      </c>
      <c r="AP14" s="157">
        <v>114.66011491212601</v>
      </c>
      <c r="AQ14" s="148"/>
      <c r="AR14" s="158">
        <v>131.69611479167699</v>
      </c>
      <c r="AS14" s="131"/>
      <c r="AT14" s="132">
        <v>-4.1719890166909996</v>
      </c>
      <c r="AU14" s="126">
        <v>3.3344260567653001</v>
      </c>
      <c r="AV14" s="126">
        <v>2.8664048421441102</v>
      </c>
      <c r="AW14" s="126">
        <v>8.5685159863459308</v>
      </c>
      <c r="AX14" s="126">
        <v>4.2036391457102296</v>
      </c>
      <c r="AY14" s="133">
        <v>3.3875710506500898</v>
      </c>
      <c r="AZ14" s="126"/>
      <c r="BA14" s="134">
        <v>-3.08485417531955</v>
      </c>
      <c r="BB14" s="135">
        <v>-6.6013322750261398</v>
      </c>
      <c r="BC14" s="136">
        <v>-4.8527580145615197</v>
      </c>
      <c r="BD14" s="126"/>
      <c r="BE14" s="137">
        <v>1.2129136600439701</v>
      </c>
    </row>
    <row r="15" spans="1:57" x14ac:dyDescent="0.2">
      <c r="A15" s="21" t="s">
        <v>26</v>
      </c>
      <c r="B15" s="3" t="str">
        <f t="shared" si="0"/>
        <v>Fairfax/Tysons Corner, VA</v>
      </c>
      <c r="C15" s="3"/>
      <c r="D15" s="24" t="s">
        <v>16</v>
      </c>
      <c r="E15" s="27" t="s">
        <v>17</v>
      </c>
      <c r="F15" s="3"/>
      <c r="G15" s="153">
        <v>95.522117850953194</v>
      </c>
      <c r="H15" s="148">
        <v>155.60775736568399</v>
      </c>
      <c r="I15" s="148">
        <v>198.48862391681101</v>
      </c>
      <c r="J15" s="148">
        <v>196.253041016753</v>
      </c>
      <c r="K15" s="148">
        <v>139.29250953206201</v>
      </c>
      <c r="L15" s="154">
        <v>157.032809936452</v>
      </c>
      <c r="M15" s="148"/>
      <c r="N15" s="155">
        <v>105.031641825534</v>
      </c>
      <c r="O15" s="156">
        <v>103.819447718082</v>
      </c>
      <c r="P15" s="157">
        <v>104.42554477180801</v>
      </c>
      <c r="Q15" s="148"/>
      <c r="R15" s="158">
        <v>142.00216274655401</v>
      </c>
      <c r="S15" s="131"/>
      <c r="T15" s="132">
        <v>21.9772660739184</v>
      </c>
      <c r="U15" s="126">
        <v>27.3694656160215</v>
      </c>
      <c r="V15" s="126">
        <v>23.664868652146101</v>
      </c>
      <c r="W15" s="126">
        <v>24.782097278005299</v>
      </c>
      <c r="X15" s="126">
        <v>12.910602255978</v>
      </c>
      <c r="Y15" s="133">
        <v>22.370419646655201</v>
      </c>
      <c r="Z15" s="126"/>
      <c r="AA15" s="134">
        <v>-7.3999251741969401</v>
      </c>
      <c r="AB15" s="135">
        <v>-11.3201888991407</v>
      </c>
      <c r="AC15" s="136">
        <v>-9.3910728977605196</v>
      </c>
      <c r="AD15" s="126"/>
      <c r="AE15" s="137">
        <v>13.9760648808618</v>
      </c>
      <c r="AG15" s="153">
        <v>79.031343443096404</v>
      </c>
      <c r="AH15" s="148">
        <v>127.294363373772</v>
      </c>
      <c r="AI15" s="148">
        <v>159.53574436741701</v>
      </c>
      <c r="AJ15" s="148">
        <v>158.673899768919</v>
      </c>
      <c r="AK15" s="148">
        <v>122.22289716926601</v>
      </c>
      <c r="AL15" s="154">
        <v>129.351649624494</v>
      </c>
      <c r="AM15" s="148"/>
      <c r="AN15" s="155">
        <v>102.871644714038</v>
      </c>
      <c r="AO15" s="156">
        <v>100.61046967071</v>
      </c>
      <c r="AP15" s="157">
        <v>101.741057192374</v>
      </c>
      <c r="AQ15" s="148"/>
      <c r="AR15" s="158">
        <v>121.462908929603</v>
      </c>
      <c r="AS15" s="131"/>
      <c r="AT15" s="132">
        <v>5.9866415926937</v>
      </c>
      <c r="AU15" s="126">
        <v>10.8795118982652</v>
      </c>
      <c r="AV15" s="126">
        <v>13.117499230238099</v>
      </c>
      <c r="AW15" s="126">
        <v>17.119452265906698</v>
      </c>
      <c r="AX15" s="126">
        <v>16.304896529953101</v>
      </c>
      <c r="AY15" s="133">
        <v>13.2724717527325</v>
      </c>
      <c r="AZ15" s="126"/>
      <c r="BA15" s="134">
        <v>3.6454269832957902</v>
      </c>
      <c r="BB15" s="135">
        <v>-0.38082257799256197</v>
      </c>
      <c r="BC15" s="136">
        <v>1.6147931804651099</v>
      </c>
      <c r="BD15" s="126"/>
      <c r="BE15" s="137">
        <v>10.245553140600601</v>
      </c>
    </row>
    <row r="16" spans="1:57" x14ac:dyDescent="0.2">
      <c r="A16" s="21" t="s">
        <v>27</v>
      </c>
      <c r="B16" s="3" t="str">
        <f t="shared" si="0"/>
        <v>I-95 Fredericksburg, VA</v>
      </c>
      <c r="C16" s="3"/>
      <c r="D16" s="24" t="s">
        <v>16</v>
      </c>
      <c r="E16" s="27" t="s">
        <v>17</v>
      </c>
      <c r="F16" s="3"/>
      <c r="G16" s="153">
        <v>52.2465519721855</v>
      </c>
      <c r="H16" s="148">
        <v>65.475716340966301</v>
      </c>
      <c r="I16" s="148">
        <v>74.669283059585098</v>
      </c>
      <c r="J16" s="148">
        <v>75.708078168085294</v>
      </c>
      <c r="K16" s="148">
        <v>71.367879151180901</v>
      </c>
      <c r="L16" s="154">
        <v>67.893501738400602</v>
      </c>
      <c r="M16" s="148"/>
      <c r="N16" s="155">
        <v>95.315619230308101</v>
      </c>
      <c r="O16" s="156">
        <v>97.4986332574031</v>
      </c>
      <c r="P16" s="157">
        <v>96.4071262438556</v>
      </c>
      <c r="Q16" s="148"/>
      <c r="R16" s="158">
        <v>76.040251597101999</v>
      </c>
      <c r="S16" s="131"/>
      <c r="T16" s="132">
        <v>-0.72168613712754304</v>
      </c>
      <c r="U16" s="126">
        <v>8.1982365613815205</v>
      </c>
      <c r="V16" s="126">
        <v>10.5753038067185</v>
      </c>
      <c r="W16" s="126">
        <v>2.1323642551722002</v>
      </c>
      <c r="X16" s="126">
        <v>-0.14614120208738399</v>
      </c>
      <c r="Y16" s="133">
        <v>4.0453894113836499</v>
      </c>
      <c r="Z16" s="126"/>
      <c r="AA16" s="134">
        <v>4.1229812907316097</v>
      </c>
      <c r="AB16" s="135">
        <v>3.6137428772036002</v>
      </c>
      <c r="AC16" s="136">
        <v>3.8648552563898502</v>
      </c>
      <c r="AD16" s="126"/>
      <c r="AE16" s="137">
        <v>3.97992009825261</v>
      </c>
      <c r="AG16" s="153">
        <v>50.375549394556998</v>
      </c>
      <c r="AH16" s="148">
        <v>61.9280290133077</v>
      </c>
      <c r="AI16" s="148">
        <v>69.928191463853196</v>
      </c>
      <c r="AJ16" s="148">
        <v>72.898078168085306</v>
      </c>
      <c r="AK16" s="148">
        <v>68.985715142069196</v>
      </c>
      <c r="AL16" s="154">
        <v>64.823112636374503</v>
      </c>
      <c r="AM16" s="148"/>
      <c r="AN16" s="155">
        <v>83.174265076129899</v>
      </c>
      <c r="AO16" s="156">
        <v>84.420774187747199</v>
      </c>
      <c r="AP16" s="157">
        <v>83.797519631938599</v>
      </c>
      <c r="AQ16" s="148"/>
      <c r="AR16" s="158">
        <v>70.244371777964204</v>
      </c>
      <c r="AS16" s="131"/>
      <c r="AT16" s="132">
        <v>-2.2631298296500599</v>
      </c>
      <c r="AU16" s="126">
        <v>2.0753449024104E-2</v>
      </c>
      <c r="AV16" s="126">
        <v>0.78672110044303201</v>
      </c>
      <c r="AW16" s="126">
        <v>-0.14810633537071299</v>
      </c>
      <c r="AX16" s="126">
        <v>-4.1058727427112602</v>
      </c>
      <c r="AY16" s="133">
        <v>-1.11952490784643</v>
      </c>
      <c r="AZ16" s="126"/>
      <c r="BA16" s="134">
        <v>-7.6185816012271497</v>
      </c>
      <c r="BB16" s="135">
        <v>-4.94758009784137</v>
      </c>
      <c r="BC16" s="136">
        <v>-6.2921802392715502</v>
      </c>
      <c r="BD16" s="126"/>
      <c r="BE16" s="137">
        <v>-2.9455417712721998</v>
      </c>
    </row>
    <row r="17" spans="1:70" x14ac:dyDescent="0.2">
      <c r="A17" s="21" t="s">
        <v>28</v>
      </c>
      <c r="B17" s="3" t="str">
        <f t="shared" si="0"/>
        <v>Dulles Airport Area, VA</v>
      </c>
      <c r="C17" s="3"/>
      <c r="D17" s="24" t="s">
        <v>16</v>
      </c>
      <c r="E17" s="27" t="s">
        <v>17</v>
      </c>
      <c r="F17" s="3"/>
      <c r="G17" s="153">
        <v>78.830432555492294</v>
      </c>
      <c r="H17" s="148">
        <v>137.591833617909</v>
      </c>
      <c r="I17" s="148">
        <v>160.71633371276701</v>
      </c>
      <c r="J17" s="148">
        <v>154.672545057863</v>
      </c>
      <c r="K17" s="148">
        <v>116.10602826788001</v>
      </c>
      <c r="L17" s="154">
        <v>129.583434642382</v>
      </c>
      <c r="M17" s="148"/>
      <c r="N17" s="155">
        <v>93.566642003414898</v>
      </c>
      <c r="O17" s="156">
        <v>94.259070385126094</v>
      </c>
      <c r="P17" s="157">
        <v>93.912856194270503</v>
      </c>
      <c r="Q17" s="148"/>
      <c r="R17" s="158">
        <v>119.391840800065</v>
      </c>
      <c r="S17" s="131"/>
      <c r="T17" s="132">
        <v>18.8733960993358</v>
      </c>
      <c r="U17" s="126">
        <v>37.2694132616529</v>
      </c>
      <c r="V17" s="126">
        <v>27.104601061157702</v>
      </c>
      <c r="W17" s="126">
        <v>23.343781490125</v>
      </c>
      <c r="X17" s="126">
        <v>2.08417429420733</v>
      </c>
      <c r="Y17" s="133">
        <v>21.759469577769998</v>
      </c>
      <c r="Z17" s="126"/>
      <c r="AA17" s="134">
        <v>-8.9487334459036099</v>
      </c>
      <c r="AB17" s="135">
        <v>-11.917933906764301</v>
      </c>
      <c r="AC17" s="136">
        <v>-10.463412678803699</v>
      </c>
      <c r="AD17" s="126"/>
      <c r="AE17" s="137">
        <v>12.648363744245801</v>
      </c>
      <c r="AG17" s="153">
        <v>65.413517833428102</v>
      </c>
      <c r="AH17" s="148">
        <v>103.475915623221</v>
      </c>
      <c r="AI17" s="148">
        <v>126.30941495921</v>
      </c>
      <c r="AJ17" s="148">
        <v>127.661143284006</v>
      </c>
      <c r="AK17" s="148">
        <v>97.763202428381703</v>
      </c>
      <c r="AL17" s="154">
        <v>104.124638825649</v>
      </c>
      <c r="AM17" s="148"/>
      <c r="AN17" s="155">
        <v>85.418418231834494</v>
      </c>
      <c r="AO17" s="156">
        <v>84.442828922405596</v>
      </c>
      <c r="AP17" s="157">
        <v>84.930623577120002</v>
      </c>
      <c r="AQ17" s="148"/>
      <c r="AR17" s="158">
        <v>98.640634468927004</v>
      </c>
      <c r="AS17" s="131"/>
      <c r="AT17" s="132">
        <v>6.63007061556831</v>
      </c>
      <c r="AU17" s="126">
        <v>11.1233113340519</v>
      </c>
      <c r="AV17" s="126">
        <v>11.2878929770526</v>
      </c>
      <c r="AW17" s="126">
        <v>15.1262689453311</v>
      </c>
      <c r="AX17" s="126">
        <v>4.6269448840885499</v>
      </c>
      <c r="AY17" s="133">
        <v>10.2338087956464</v>
      </c>
      <c r="AZ17" s="126"/>
      <c r="BA17" s="134">
        <v>3.0767235186686701</v>
      </c>
      <c r="BB17" s="135">
        <v>-0.64888395209086602</v>
      </c>
      <c r="BC17" s="136">
        <v>1.1903320121268399</v>
      </c>
      <c r="BD17" s="126"/>
      <c r="BE17" s="137">
        <v>7.8623974806205599</v>
      </c>
    </row>
    <row r="18" spans="1:70" x14ac:dyDescent="0.2">
      <c r="A18" s="21" t="s">
        <v>29</v>
      </c>
      <c r="B18" s="3" t="str">
        <f t="shared" si="0"/>
        <v>Williamsburg, VA</v>
      </c>
      <c r="C18" s="3"/>
      <c r="D18" s="24" t="s">
        <v>16</v>
      </c>
      <c r="E18" s="27" t="s">
        <v>17</v>
      </c>
      <c r="F18" s="3"/>
      <c r="G18" s="153">
        <v>51.975028795811497</v>
      </c>
      <c r="H18" s="148">
        <v>50.810654450261701</v>
      </c>
      <c r="I18" s="148">
        <v>58.989794502617798</v>
      </c>
      <c r="J18" s="148">
        <v>67.153390052356002</v>
      </c>
      <c r="K18" s="148">
        <v>76.391390052356002</v>
      </c>
      <c r="L18" s="154">
        <v>61.064051570680597</v>
      </c>
      <c r="M18" s="148"/>
      <c r="N18" s="155">
        <v>122.682620418848</v>
      </c>
      <c r="O18" s="156">
        <v>133.34940968586301</v>
      </c>
      <c r="P18" s="157">
        <v>128.01601505235601</v>
      </c>
      <c r="Q18" s="148"/>
      <c r="R18" s="158">
        <v>80.193183994016394</v>
      </c>
      <c r="S18" s="131"/>
      <c r="T18" s="132">
        <v>12.193758495304399</v>
      </c>
      <c r="U18" s="126">
        <v>-5.5551650712857601</v>
      </c>
      <c r="V18" s="126">
        <v>4.0864029030862401</v>
      </c>
      <c r="W18" s="126">
        <v>10.3862205250303</v>
      </c>
      <c r="X18" s="126">
        <v>-7.3400724104032404</v>
      </c>
      <c r="Y18" s="133">
        <v>1.74730941359954</v>
      </c>
      <c r="Z18" s="126"/>
      <c r="AA18" s="134">
        <v>-2.9004884857990301</v>
      </c>
      <c r="AB18" s="135">
        <v>6.6075240326923499</v>
      </c>
      <c r="AC18" s="136">
        <v>1.8296395002288399</v>
      </c>
      <c r="AD18" s="126"/>
      <c r="AE18" s="137">
        <v>1.7848435374081</v>
      </c>
      <c r="AG18" s="153">
        <v>60.319572971204103</v>
      </c>
      <c r="AH18" s="148">
        <v>70.726967604712002</v>
      </c>
      <c r="AI18" s="148">
        <v>74.244002945026097</v>
      </c>
      <c r="AJ18" s="148">
        <v>75.728225130889996</v>
      </c>
      <c r="AK18" s="148">
        <v>90.552084096858593</v>
      </c>
      <c r="AL18" s="154">
        <v>74.314170549738193</v>
      </c>
      <c r="AM18" s="148"/>
      <c r="AN18" s="155">
        <v>127.957170811518</v>
      </c>
      <c r="AO18" s="156">
        <v>120.72818946335001</v>
      </c>
      <c r="AP18" s="157">
        <v>124.342680137434</v>
      </c>
      <c r="AQ18" s="148"/>
      <c r="AR18" s="158">
        <v>88.608030431937095</v>
      </c>
      <c r="AS18" s="131"/>
      <c r="AT18" s="132">
        <v>-18.1080376395863</v>
      </c>
      <c r="AU18" s="126">
        <v>-16.557173594098899</v>
      </c>
      <c r="AV18" s="126">
        <v>-13.180336997866201</v>
      </c>
      <c r="AW18" s="126">
        <v>-15.5277161286095</v>
      </c>
      <c r="AX18" s="126">
        <v>-13.636404837593499</v>
      </c>
      <c r="AY18" s="133">
        <v>-15.250085056349301</v>
      </c>
      <c r="AZ18" s="126"/>
      <c r="BA18" s="134">
        <v>-6.1561791489686204</v>
      </c>
      <c r="BB18" s="135">
        <v>-8.6268694503701493</v>
      </c>
      <c r="BC18" s="136">
        <v>-7.3720855909094203</v>
      </c>
      <c r="BD18" s="126"/>
      <c r="BE18" s="137">
        <v>-12.258094491243099</v>
      </c>
    </row>
    <row r="19" spans="1:70" x14ac:dyDescent="0.2">
      <c r="A19" s="21" t="s">
        <v>30</v>
      </c>
      <c r="B19" s="3" t="str">
        <f t="shared" si="0"/>
        <v>Virginia Beach, VA</v>
      </c>
      <c r="C19" s="3"/>
      <c r="D19" s="24" t="s">
        <v>16</v>
      </c>
      <c r="E19" s="27" t="s">
        <v>17</v>
      </c>
      <c r="F19" s="3"/>
      <c r="G19" s="153">
        <v>65.197946163522005</v>
      </c>
      <c r="H19" s="148">
        <v>71.602342004716903</v>
      </c>
      <c r="I19" s="148">
        <v>77.988717704402504</v>
      </c>
      <c r="J19" s="148">
        <v>83.271372798742107</v>
      </c>
      <c r="K19" s="148">
        <v>91.443051949685497</v>
      </c>
      <c r="L19" s="154">
        <v>77.900686124213806</v>
      </c>
      <c r="M19" s="148"/>
      <c r="N19" s="155">
        <v>133.77133542452799</v>
      </c>
      <c r="O19" s="156">
        <v>144.41567176886701</v>
      </c>
      <c r="P19" s="157">
        <v>139.09350359669801</v>
      </c>
      <c r="Q19" s="148"/>
      <c r="R19" s="158">
        <v>95.384348259209304</v>
      </c>
      <c r="S19" s="131"/>
      <c r="T19" s="132">
        <v>30.453395280433099</v>
      </c>
      <c r="U19" s="126">
        <v>22.582219234157801</v>
      </c>
      <c r="V19" s="126">
        <v>8.5336704120892399</v>
      </c>
      <c r="W19" s="126">
        <v>7.86511028211455</v>
      </c>
      <c r="X19" s="126">
        <v>-1.54433936523606</v>
      </c>
      <c r="Y19" s="133">
        <v>11.183995933242199</v>
      </c>
      <c r="Z19" s="126"/>
      <c r="AA19" s="134">
        <v>-7.1107167401939098</v>
      </c>
      <c r="AB19" s="135">
        <v>-5.9737872128584204</v>
      </c>
      <c r="AC19" s="136">
        <v>-6.5239541496191498</v>
      </c>
      <c r="AD19" s="126"/>
      <c r="AE19" s="137">
        <v>3.0504567566096701</v>
      </c>
      <c r="AG19" s="153">
        <v>58.0466442904874</v>
      </c>
      <c r="AH19" s="148">
        <v>65.815325593553396</v>
      </c>
      <c r="AI19" s="148">
        <v>71.683767358490499</v>
      </c>
      <c r="AJ19" s="148">
        <v>70.865702712264095</v>
      </c>
      <c r="AK19" s="148">
        <v>80.173759612814393</v>
      </c>
      <c r="AL19" s="154">
        <v>69.317039913521995</v>
      </c>
      <c r="AM19" s="148"/>
      <c r="AN19" s="155">
        <v>121.606723584905</v>
      </c>
      <c r="AO19" s="156">
        <v>130.105032944182</v>
      </c>
      <c r="AP19" s="157">
        <v>125.855878264544</v>
      </c>
      <c r="AQ19" s="148"/>
      <c r="AR19" s="158">
        <v>85.4709937280997</v>
      </c>
      <c r="AS19" s="131"/>
      <c r="AT19" s="132">
        <v>7.4553147584949304</v>
      </c>
      <c r="AU19" s="126">
        <v>3.4203661359172899</v>
      </c>
      <c r="AV19" s="126">
        <v>-4.7668702440228996</v>
      </c>
      <c r="AW19" s="126">
        <v>-10.121050926632799</v>
      </c>
      <c r="AX19" s="126">
        <v>-4.4034822688008104</v>
      </c>
      <c r="AY19" s="133">
        <v>-2.5467161591074299</v>
      </c>
      <c r="AZ19" s="126"/>
      <c r="BA19" s="134">
        <v>-1.9851686745416799</v>
      </c>
      <c r="BB19" s="135">
        <v>-7.4212374457018296E-2</v>
      </c>
      <c r="BC19" s="136">
        <v>-1.0066484634678301</v>
      </c>
      <c r="BD19" s="126"/>
      <c r="BE19" s="137">
        <v>-1.9046661749092499</v>
      </c>
    </row>
    <row r="20" spans="1:70" x14ac:dyDescent="0.2">
      <c r="A20" s="34" t="s">
        <v>31</v>
      </c>
      <c r="B20" s="3" t="str">
        <f t="shared" si="0"/>
        <v>Norfolk/Portsmouth, VA</v>
      </c>
      <c r="C20" s="3"/>
      <c r="D20" s="24" t="s">
        <v>16</v>
      </c>
      <c r="E20" s="27" t="s">
        <v>17</v>
      </c>
      <c r="F20" s="3"/>
      <c r="G20" s="153">
        <v>82.305237873462204</v>
      </c>
      <c r="H20" s="148">
        <v>87.381605940246004</v>
      </c>
      <c r="I20" s="148">
        <v>90.538530650263596</v>
      </c>
      <c r="J20" s="148">
        <v>92.282174411247794</v>
      </c>
      <c r="K20" s="148">
        <v>108.726305799648</v>
      </c>
      <c r="L20" s="154">
        <v>92.246770934973597</v>
      </c>
      <c r="M20" s="148"/>
      <c r="N20" s="155">
        <v>130.63737887521901</v>
      </c>
      <c r="O20" s="156">
        <v>126.818678664323</v>
      </c>
      <c r="P20" s="157">
        <v>128.72802876977099</v>
      </c>
      <c r="Q20" s="148"/>
      <c r="R20" s="158">
        <v>102.669987459201</v>
      </c>
      <c r="S20" s="131"/>
      <c r="T20" s="132">
        <v>30.697452194232799</v>
      </c>
      <c r="U20" s="126">
        <v>13.089842868274101</v>
      </c>
      <c r="V20" s="126">
        <v>4.6053987458160597E-2</v>
      </c>
      <c r="W20" s="126">
        <v>3.2909603039901301</v>
      </c>
      <c r="X20" s="126">
        <v>11.1896736648374</v>
      </c>
      <c r="Y20" s="133">
        <v>10.378770657156499</v>
      </c>
      <c r="Z20" s="126"/>
      <c r="AA20" s="134">
        <v>7.1962195595300198</v>
      </c>
      <c r="AB20" s="135">
        <v>-2.1982927370736598</v>
      </c>
      <c r="AC20" s="136">
        <v>2.3532733128465901</v>
      </c>
      <c r="AD20" s="126"/>
      <c r="AE20" s="137">
        <v>7.3630802962518498</v>
      </c>
      <c r="AG20" s="153">
        <v>58.207306335676599</v>
      </c>
      <c r="AH20" s="148">
        <v>67.365579314586896</v>
      </c>
      <c r="AI20" s="148">
        <v>75.7890319200351</v>
      </c>
      <c r="AJ20" s="148">
        <v>77.464434173989403</v>
      </c>
      <c r="AK20" s="148">
        <v>82.044955724955997</v>
      </c>
      <c r="AL20" s="154">
        <v>72.174261493848803</v>
      </c>
      <c r="AM20" s="148"/>
      <c r="AN20" s="155">
        <v>100.779729169595</v>
      </c>
      <c r="AO20" s="156">
        <v>101.90627146309301</v>
      </c>
      <c r="AP20" s="157">
        <v>101.343000316344</v>
      </c>
      <c r="AQ20" s="148"/>
      <c r="AR20" s="158">
        <v>80.508186871704694</v>
      </c>
      <c r="AS20" s="131"/>
      <c r="AT20" s="132">
        <v>2.6043365408427399</v>
      </c>
      <c r="AU20" s="126">
        <v>-2.6119911422514801</v>
      </c>
      <c r="AV20" s="126">
        <v>-4.1192008006968903</v>
      </c>
      <c r="AW20" s="126">
        <v>-9.7555310808545901</v>
      </c>
      <c r="AX20" s="126">
        <v>-3.8689945683306002</v>
      </c>
      <c r="AY20" s="133">
        <v>-4.0574586043149399</v>
      </c>
      <c r="AZ20" s="126"/>
      <c r="BA20" s="134">
        <v>1.9520089115794199</v>
      </c>
      <c r="BB20" s="135">
        <v>-0.28248137360109099</v>
      </c>
      <c r="BC20" s="136">
        <v>0.81617615932753296</v>
      </c>
      <c r="BD20" s="126"/>
      <c r="BE20" s="137">
        <v>-2.3598528011380702</v>
      </c>
    </row>
    <row r="21" spans="1:70" x14ac:dyDescent="0.2">
      <c r="A21" s="35" t="s">
        <v>32</v>
      </c>
      <c r="B21" s="3" t="str">
        <f t="shared" si="0"/>
        <v>Newport News/Hampton, VA</v>
      </c>
      <c r="C21" s="3"/>
      <c r="D21" s="24" t="s">
        <v>16</v>
      </c>
      <c r="E21" s="27" t="s">
        <v>17</v>
      </c>
      <c r="F21" s="3"/>
      <c r="G21" s="153">
        <v>42.120625392558999</v>
      </c>
      <c r="H21" s="148">
        <v>52.806963064082602</v>
      </c>
      <c r="I21" s="148">
        <v>60.732419705757501</v>
      </c>
      <c r="J21" s="148">
        <v>59.4711523129155</v>
      </c>
      <c r="K21" s="148">
        <v>95.660983180081999</v>
      </c>
      <c r="L21" s="154">
        <v>62.158428731079297</v>
      </c>
      <c r="M21" s="148"/>
      <c r="N21" s="155">
        <v>117.169412816522</v>
      </c>
      <c r="O21" s="156">
        <v>116.966221445749</v>
      </c>
      <c r="P21" s="157">
        <v>117.067817131135</v>
      </c>
      <c r="Q21" s="148"/>
      <c r="R21" s="158">
        <v>77.846825416809807</v>
      </c>
      <c r="S21" s="131"/>
      <c r="T21" s="132">
        <v>14.528571214260101</v>
      </c>
      <c r="U21" s="126">
        <v>14.738620980954</v>
      </c>
      <c r="V21" s="126">
        <v>20.6659640057564</v>
      </c>
      <c r="W21" s="126">
        <v>14.0336021098576</v>
      </c>
      <c r="X21" s="126">
        <v>4.4790871737417604</v>
      </c>
      <c r="Y21" s="133">
        <v>12.2624051039506</v>
      </c>
      <c r="Z21" s="126"/>
      <c r="AA21" s="134">
        <v>5.4775231575431599E-2</v>
      </c>
      <c r="AB21" s="135">
        <v>2.9160012701476998</v>
      </c>
      <c r="AC21" s="136">
        <v>1.46397999686255</v>
      </c>
      <c r="AD21" s="126"/>
      <c r="AE21" s="137">
        <v>7.3534063123425497</v>
      </c>
      <c r="AG21" s="153">
        <v>43.060874519026697</v>
      </c>
      <c r="AH21" s="148">
        <v>52.086471689772203</v>
      </c>
      <c r="AI21" s="148">
        <v>56.9974980973263</v>
      </c>
      <c r="AJ21" s="148">
        <v>60.332281086433703</v>
      </c>
      <c r="AK21" s="148">
        <v>72.282064358466499</v>
      </c>
      <c r="AL21" s="154">
        <v>56.951837950205103</v>
      </c>
      <c r="AM21" s="148"/>
      <c r="AN21" s="155">
        <v>91.281760857264103</v>
      </c>
      <c r="AO21" s="156">
        <v>91.966207865327405</v>
      </c>
      <c r="AP21" s="157">
        <v>91.623984361295697</v>
      </c>
      <c r="AQ21" s="148"/>
      <c r="AR21" s="158">
        <v>66.858165496230995</v>
      </c>
      <c r="AS21" s="131"/>
      <c r="AT21" s="132">
        <v>10.440846084049999</v>
      </c>
      <c r="AU21" s="126">
        <v>5.3305657352982001</v>
      </c>
      <c r="AV21" s="126">
        <v>6.6781872490160801</v>
      </c>
      <c r="AW21" s="126">
        <v>11.682158937191099</v>
      </c>
      <c r="AX21" s="126">
        <v>8.4379196349379502</v>
      </c>
      <c r="AY21" s="133">
        <v>8.4595190926601802</v>
      </c>
      <c r="AZ21" s="126"/>
      <c r="BA21" s="134">
        <v>7.0815994543490897</v>
      </c>
      <c r="BB21" s="135">
        <v>4.8355360070360902</v>
      </c>
      <c r="BC21" s="136">
        <v>5.9424709792990598</v>
      </c>
      <c r="BD21" s="126"/>
      <c r="BE21" s="137">
        <v>7.4598544303172298</v>
      </c>
    </row>
    <row r="22" spans="1:70" x14ac:dyDescent="0.2">
      <c r="A22" s="36" t="s">
        <v>33</v>
      </c>
      <c r="B22" s="3" t="str">
        <f t="shared" si="0"/>
        <v>Chesapeake/Suffolk, VA</v>
      </c>
      <c r="C22" s="3"/>
      <c r="D22" s="25" t="s">
        <v>16</v>
      </c>
      <c r="E22" s="28" t="s">
        <v>17</v>
      </c>
      <c r="F22" s="3"/>
      <c r="G22" s="159">
        <v>56.578821014617297</v>
      </c>
      <c r="H22" s="160">
        <v>73.669595717970694</v>
      </c>
      <c r="I22" s="160">
        <v>78.413393104041205</v>
      </c>
      <c r="J22" s="160">
        <v>79.607978022355894</v>
      </c>
      <c r="K22" s="160">
        <v>79.318598142734302</v>
      </c>
      <c r="L22" s="161">
        <v>73.517677200343897</v>
      </c>
      <c r="M22" s="148"/>
      <c r="N22" s="162">
        <v>99.981705571796994</v>
      </c>
      <c r="O22" s="163">
        <v>104.660277420464</v>
      </c>
      <c r="P22" s="164">
        <v>102.32099149613001</v>
      </c>
      <c r="Q22" s="148"/>
      <c r="R22" s="165">
        <v>81.747195570568707</v>
      </c>
      <c r="S22" s="131"/>
      <c r="T22" s="138">
        <v>5.53469690876853</v>
      </c>
      <c r="U22" s="139">
        <v>5.0770526144886103</v>
      </c>
      <c r="V22" s="139">
        <v>1.66893796911019</v>
      </c>
      <c r="W22" s="139">
        <v>0.93658914175181596</v>
      </c>
      <c r="X22" s="139">
        <v>0.92370676029071896</v>
      </c>
      <c r="Y22" s="140">
        <v>2.5895466283111399</v>
      </c>
      <c r="Z22" s="126"/>
      <c r="AA22" s="141">
        <v>-4.5061481469100899</v>
      </c>
      <c r="AB22" s="142">
        <v>-5.7880718315564001</v>
      </c>
      <c r="AC22" s="143">
        <v>-5.1660921283186703</v>
      </c>
      <c r="AD22" s="126"/>
      <c r="AE22" s="144">
        <v>-0.32560641661636602</v>
      </c>
      <c r="AG22" s="159">
        <v>49.718044355116</v>
      </c>
      <c r="AH22" s="160">
        <v>65.226185025795303</v>
      </c>
      <c r="AI22" s="160">
        <v>71.399935958727397</v>
      </c>
      <c r="AJ22" s="160">
        <v>71.103384750644807</v>
      </c>
      <c r="AK22" s="160">
        <v>66.935229282029198</v>
      </c>
      <c r="AL22" s="161">
        <v>64.876555874462497</v>
      </c>
      <c r="AM22" s="148"/>
      <c r="AN22" s="162">
        <v>81.949144862424703</v>
      </c>
      <c r="AO22" s="163">
        <v>84.025208950988798</v>
      </c>
      <c r="AP22" s="164">
        <v>82.987176906706694</v>
      </c>
      <c r="AQ22" s="148"/>
      <c r="AR22" s="165">
        <v>70.051019026532302</v>
      </c>
      <c r="AS22" s="131"/>
      <c r="AT22" s="138">
        <v>-2.2737911341039099</v>
      </c>
      <c r="AU22" s="139">
        <v>-4.0457144035707202</v>
      </c>
      <c r="AV22" s="139">
        <v>-3.2048301961355099</v>
      </c>
      <c r="AW22" s="139">
        <v>-4.1608303914817304</v>
      </c>
      <c r="AX22" s="139">
        <v>-3.684855402597</v>
      </c>
      <c r="AY22" s="140">
        <v>-3.5440483736825201</v>
      </c>
      <c r="AZ22" s="126"/>
      <c r="BA22" s="141">
        <v>-1.85323597386742</v>
      </c>
      <c r="BB22" s="142">
        <v>-2.8023280737584999</v>
      </c>
      <c r="BC22" s="143">
        <v>-2.33602291667821</v>
      </c>
      <c r="BD22" s="126"/>
      <c r="BE22" s="144">
        <v>-3.1385199770803101</v>
      </c>
    </row>
    <row r="23" spans="1:70" x14ac:dyDescent="0.2">
      <c r="A23" s="35" t="s">
        <v>109</v>
      </c>
      <c r="B23" s="3" t="s">
        <v>109</v>
      </c>
      <c r="C23" s="9"/>
      <c r="D23" s="23" t="s">
        <v>16</v>
      </c>
      <c r="E23" s="26" t="s">
        <v>17</v>
      </c>
      <c r="F23" s="3"/>
      <c r="G23" s="145">
        <v>65.627613967022299</v>
      </c>
      <c r="H23" s="146">
        <v>108.471086323957</v>
      </c>
      <c r="I23" s="146">
        <v>132.625531846104</v>
      </c>
      <c r="J23" s="146">
        <v>131.53625929518199</v>
      </c>
      <c r="K23" s="146">
        <v>132.98256385386301</v>
      </c>
      <c r="L23" s="147">
        <v>114.24861105722501</v>
      </c>
      <c r="M23" s="148"/>
      <c r="N23" s="149">
        <v>175.488496605237</v>
      </c>
      <c r="O23" s="150">
        <v>140.22865502748101</v>
      </c>
      <c r="P23" s="151">
        <v>157.85857581635901</v>
      </c>
      <c r="Q23" s="148"/>
      <c r="R23" s="152">
        <v>126.708600988407</v>
      </c>
      <c r="S23" s="131"/>
      <c r="T23" s="123">
        <v>-9.03410919364193</v>
      </c>
      <c r="U23" s="124">
        <v>7.3513764130419803</v>
      </c>
      <c r="V23" s="124">
        <v>16.7420261910774</v>
      </c>
      <c r="W23" s="124">
        <v>14.3972377638698</v>
      </c>
      <c r="X23" s="124">
        <v>23.9150808196183</v>
      </c>
      <c r="Y23" s="125">
        <v>12.207886622284599</v>
      </c>
      <c r="Z23" s="126"/>
      <c r="AA23" s="127">
        <v>20.807803175747299</v>
      </c>
      <c r="AB23" s="128">
        <v>-9.1862734111757192</v>
      </c>
      <c r="AC23" s="129">
        <v>5.3528131891703303</v>
      </c>
      <c r="AD23" s="126"/>
      <c r="AE23" s="130">
        <v>9.6678536256586707</v>
      </c>
      <c r="AF23" s="75"/>
      <c r="AG23" s="145">
        <v>62.997868574199799</v>
      </c>
      <c r="AH23" s="146">
        <v>84.767793404461599</v>
      </c>
      <c r="AI23" s="146">
        <v>109.38071370837299</v>
      </c>
      <c r="AJ23" s="146">
        <v>108.156186550274</v>
      </c>
      <c r="AK23" s="146">
        <v>106.98648318784301</v>
      </c>
      <c r="AL23" s="147">
        <v>94.457809085030703</v>
      </c>
      <c r="AM23" s="148"/>
      <c r="AN23" s="149">
        <v>141.67558842547601</v>
      </c>
      <c r="AO23" s="150">
        <v>136.13697138700201</v>
      </c>
      <c r="AP23" s="151">
        <v>138.90627990623901</v>
      </c>
      <c r="AQ23" s="148"/>
      <c r="AR23" s="152">
        <v>107.157372176804</v>
      </c>
      <c r="AS23" s="131"/>
      <c r="AT23" s="123">
        <v>-4.6460800823072503</v>
      </c>
      <c r="AU23" s="124">
        <v>2.30942686946611</v>
      </c>
      <c r="AV23" s="124">
        <v>4.4740210523084603</v>
      </c>
      <c r="AW23" s="124">
        <v>2.6045206590664098</v>
      </c>
      <c r="AX23" s="124">
        <v>3.05963294816189</v>
      </c>
      <c r="AY23" s="125">
        <v>2.04168466230665</v>
      </c>
      <c r="AZ23" s="126"/>
      <c r="BA23" s="127">
        <v>-2.60636774110854</v>
      </c>
      <c r="BB23" s="128">
        <v>-8.9410249532228896</v>
      </c>
      <c r="BC23" s="129">
        <v>-5.8170466455685901</v>
      </c>
      <c r="BD23" s="126"/>
      <c r="BE23" s="130">
        <v>-1.0172584151467901</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3">
        <v>41.043539609920501</v>
      </c>
      <c r="H24" s="148">
        <v>60.684358295208199</v>
      </c>
      <c r="I24" s="148">
        <v>76.105167348904402</v>
      </c>
      <c r="J24" s="148">
        <v>77.487959306525397</v>
      </c>
      <c r="K24" s="148">
        <v>64.923373464964996</v>
      </c>
      <c r="L24" s="154">
        <v>64.048879605104702</v>
      </c>
      <c r="M24" s="148"/>
      <c r="N24" s="155">
        <v>87.503098964603893</v>
      </c>
      <c r="O24" s="156">
        <v>91.292250180592305</v>
      </c>
      <c r="P24" s="157">
        <v>89.397674572598106</v>
      </c>
      <c r="Q24" s="148"/>
      <c r="R24" s="158">
        <v>71.291392452959897</v>
      </c>
      <c r="S24" s="131"/>
      <c r="T24" s="132">
        <v>-15.276450375228899</v>
      </c>
      <c r="U24" s="126">
        <v>-15.4541777360292</v>
      </c>
      <c r="V24" s="126">
        <v>-5.9082991744525497</v>
      </c>
      <c r="W24" s="126">
        <v>1.0050633076495601</v>
      </c>
      <c r="X24" s="126">
        <v>-9.1608444962832394</v>
      </c>
      <c r="Y24" s="133">
        <v>-8.3162939223634993</v>
      </c>
      <c r="Z24" s="126"/>
      <c r="AA24" s="134">
        <v>-5.9380050020691799</v>
      </c>
      <c r="AB24" s="135">
        <v>-4.1860311582173004</v>
      </c>
      <c r="AC24" s="136">
        <v>-5.0515342039160904</v>
      </c>
      <c r="AD24" s="126"/>
      <c r="AE24" s="137">
        <v>-7.1727313739833098</v>
      </c>
      <c r="AF24" s="75"/>
      <c r="AG24" s="153">
        <v>46.138469158991697</v>
      </c>
      <c r="AH24" s="148">
        <v>59.529208539678699</v>
      </c>
      <c r="AI24" s="148">
        <v>69.971460623263596</v>
      </c>
      <c r="AJ24" s="148">
        <v>70.405466239884007</v>
      </c>
      <c r="AK24" s="148">
        <v>68.436787051576204</v>
      </c>
      <c r="AL24" s="154">
        <v>62.907215782730603</v>
      </c>
      <c r="AM24" s="148"/>
      <c r="AN24" s="155">
        <v>93.015066735112896</v>
      </c>
      <c r="AO24" s="156">
        <v>92.7806078632685</v>
      </c>
      <c r="AP24" s="157">
        <v>92.897837299190698</v>
      </c>
      <c r="AQ24" s="148"/>
      <c r="AR24" s="158">
        <v>71.479958783620404</v>
      </c>
      <c r="AS24" s="131"/>
      <c r="AT24" s="132">
        <v>-6.0628143841155797</v>
      </c>
      <c r="AU24" s="126">
        <v>-9.3363277722689908</v>
      </c>
      <c r="AV24" s="126">
        <v>-7.88020164577632</v>
      </c>
      <c r="AW24" s="126">
        <v>-8.1016913391072691</v>
      </c>
      <c r="AX24" s="126">
        <v>-12.080898207789099</v>
      </c>
      <c r="AY24" s="133">
        <v>-8.8791712007244694</v>
      </c>
      <c r="AZ24" s="126"/>
      <c r="BA24" s="134">
        <v>-8.2298140174361691</v>
      </c>
      <c r="BB24" s="135">
        <v>-8.76746746937342</v>
      </c>
      <c r="BC24" s="136">
        <v>-8.4989474167005898</v>
      </c>
      <c r="BD24" s="126"/>
      <c r="BE24" s="137">
        <v>-8.7260015692493909</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3">
        <v>45.466965802961198</v>
      </c>
      <c r="H25" s="148">
        <v>53.286769305239098</v>
      </c>
      <c r="I25" s="148">
        <v>57.449163895216401</v>
      </c>
      <c r="J25" s="148">
        <v>54.582551480637797</v>
      </c>
      <c r="K25" s="148">
        <v>50.438040005694702</v>
      </c>
      <c r="L25" s="154">
        <v>52.244698097949801</v>
      </c>
      <c r="M25" s="148"/>
      <c r="N25" s="155">
        <v>69.365652790432804</v>
      </c>
      <c r="O25" s="156">
        <v>73.377326224373505</v>
      </c>
      <c r="P25" s="157">
        <v>71.371489507403098</v>
      </c>
      <c r="Q25" s="148"/>
      <c r="R25" s="158">
        <v>57.7094956435079</v>
      </c>
      <c r="S25" s="131"/>
      <c r="T25" s="132">
        <v>8.6566833982824196</v>
      </c>
      <c r="U25" s="126">
        <v>4.8139571736704001</v>
      </c>
      <c r="V25" s="126">
        <v>0.58990465821369797</v>
      </c>
      <c r="W25" s="126">
        <v>-2.8789320065343098</v>
      </c>
      <c r="X25" s="126">
        <v>-13.5439596400574</v>
      </c>
      <c r="Y25" s="133">
        <v>-1.1775933735463899</v>
      </c>
      <c r="Z25" s="126"/>
      <c r="AA25" s="134">
        <v>-17.3893809677013</v>
      </c>
      <c r="AB25" s="135">
        <v>-14.054961251293101</v>
      </c>
      <c r="AC25" s="136">
        <v>-15.708289093356999</v>
      </c>
      <c r="AD25" s="126"/>
      <c r="AE25" s="137">
        <v>-6.8515573626923301</v>
      </c>
      <c r="AF25" s="75"/>
      <c r="AG25" s="153">
        <v>39.654721405182201</v>
      </c>
      <c r="AH25" s="148">
        <v>48.701517169703799</v>
      </c>
      <c r="AI25" s="148">
        <v>52.3758891230068</v>
      </c>
      <c r="AJ25" s="148">
        <v>52.505782246583102</v>
      </c>
      <c r="AK25" s="148">
        <v>50.311952028758498</v>
      </c>
      <c r="AL25" s="154">
        <v>48.709972394646897</v>
      </c>
      <c r="AM25" s="148"/>
      <c r="AN25" s="155">
        <v>69.8400841685649</v>
      </c>
      <c r="AO25" s="156">
        <v>72.614845800113798</v>
      </c>
      <c r="AP25" s="157">
        <v>71.227464984339406</v>
      </c>
      <c r="AQ25" s="148"/>
      <c r="AR25" s="158">
        <v>55.143541705987602</v>
      </c>
      <c r="AS25" s="131"/>
      <c r="AT25" s="132">
        <v>-6.2859937173943496</v>
      </c>
      <c r="AU25" s="126">
        <v>-4.27612493093888</v>
      </c>
      <c r="AV25" s="126">
        <v>-4.3629855314574701</v>
      </c>
      <c r="AW25" s="126">
        <v>-4.6587960030639399</v>
      </c>
      <c r="AX25" s="126">
        <v>-19.479910946037599</v>
      </c>
      <c r="AY25" s="133">
        <v>-8.2716752670298401</v>
      </c>
      <c r="AZ25" s="126"/>
      <c r="BA25" s="134">
        <v>-19.5988452022156</v>
      </c>
      <c r="BB25" s="135">
        <v>-15.995625690384999</v>
      </c>
      <c r="BC25" s="136">
        <v>-17.801630520004</v>
      </c>
      <c r="BD25" s="126"/>
      <c r="BE25" s="137">
        <v>-12.035420987071801</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3">
        <v>56.5199291323501</v>
      </c>
      <c r="H26" s="148">
        <v>72.582559241524606</v>
      </c>
      <c r="I26" s="148">
        <v>75.506977743727205</v>
      </c>
      <c r="J26" s="148">
        <v>74.080358130626294</v>
      </c>
      <c r="K26" s="148">
        <v>70.038897299367903</v>
      </c>
      <c r="L26" s="154">
        <v>69.745744309519196</v>
      </c>
      <c r="M26" s="148"/>
      <c r="N26" s="155">
        <v>75.224580942348197</v>
      </c>
      <c r="O26" s="156">
        <v>72.623586113771296</v>
      </c>
      <c r="P26" s="157">
        <v>73.924083528059697</v>
      </c>
      <c r="Q26" s="148"/>
      <c r="R26" s="158">
        <v>70.939555514816504</v>
      </c>
      <c r="S26" s="131"/>
      <c r="T26" s="132">
        <v>23.1319206052532</v>
      </c>
      <c r="U26" s="126">
        <v>28.386170934430101</v>
      </c>
      <c r="V26" s="126">
        <v>29.147661394756899</v>
      </c>
      <c r="W26" s="126">
        <v>16.657365836270699</v>
      </c>
      <c r="X26" s="126">
        <v>10.415644961474401</v>
      </c>
      <c r="Y26" s="133">
        <v>21.155073508633201</v>
      </c>
      <c r="Z26" s="126"/>
      <c r="AA26" s="134">
        <v>8.4901859051610202</v>
      </c>
      <c r="AB26" s="135">
        <v>4.4113612821878103</v>
      </c>
      <c r="AC26" s="136">
        <v>6.4475789413076097</v>
      </c>
      <c r="AD26" s="126"/>
      <c r="AE26" s="137">
        <v>16.368044212001902</v>
      </c>
      <c r="AF26" s="75"/>
      <c r="AG26" s="153">
        <v>52.159470996935397</v>
      </c>
      <c r="AH26" s="148">
        <v>64.5190680712507</v>
      </c>
      <c r="AI26" s="148">
        <v>68.060657800229805</v>
      </c>
      <c r="AJ26" s="148">
        <v>70.591820685692298</v>
      </c>
      <c r="AK26" s="148">
        <v>67.2258859988507</v>
      </c>
      <c r="AL26" s="154">
        <v>64.511380710591794</v>
      </c>
      <c r="AM26" s="148"/>
      <c r="AN26" s="155">
        <v>73.467968315456801</v>
      </c>
      <c r="AO26" s="156">
        <v>69.020718626699804</v>
      </c>
      <c r="AP26" s="157">
        <v>71.244343471078295</v>
      </c>
      <c r="AQ26" s="148"/>
      <c r="AR26" s="158">
        <v>66.435084356445103</v>
      </c>
      <c r="AS26" s="131"/>
      <c r="AT26" s="132">
        <v>9.2354695613803308</v>
      </c>
      <c r="AU26" s="126">
        <v>12.048273117171201</v>
      </c>
      <c r="AV26" s="126">
        <v>13.9692089061034</v>
      </c>
      <c r="AW26" s="126">
        <v>12.993910532845099</v>
      </c>
      <c r="AX26" s="126">
        <v>4.0712065984374597</v>
      </c>
      <c r="AY26" s="133">
        <v>10.419474206984299</v>
      </c>
      <c r="AZ26" s="126"/>
      <c r="BA26" s="134">
        <v>-0.22961969728291801</v>
      </c>
      <c r="BB26" s="135">
        <v>-4.9256227494707003</v>
      </c>
      <c r="BC26" s="136">
        <v>-2.5609143808760302</v>
      </c>
      <c r="BD26" s="126"/>
      <c r="BE26" s="137">
        <v>6.0892467107722501</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3">
        <v>45.131124284339002</v>
      </c>
      <c r="H27" s="148">
        <v>62.743203627704297</v>
      </c>
      <c r="I27" s="148">
        <v>65.290679941227097</v>
      </c>
      <c r="J27" s="148">
        <v>66.098099508537203</v>
      </c>
      <c r="K27" s="148">
        <v>71.2176693519785</v>
      </c>
      <c r="L27" s="154">
        <v>62.0961553427572</v>
      </c>
      <c r="M27" s="148"/>
      <c r="N27" s="155">
        <v>94.232401580787297</v>
      </c>
      <c r="O27" s="156">
        <v>94.0683447332421</v>
      </c>
      <c r="P27" s="157">
        <v>94.150373157014698</v>
      </c>
      <c r="Q27" s="148"/>
      <c r="R27" s="158">
        <v>71.254503289687904</v>
      </c>
      <c r="S27" s="131"/>
      <c r="T27" s="132">
        <v>-12.7027799391904</v>
      </c>
      <c r="U27" s="126">
        <v>8.7475768929946298</v>
      </c>
      <c r="V27" s="126">
        <v>5.7977397620758202</v>
      </c>
      <c r="W27" s="126">
        <v>7.2858410050263398</v>
      </c>
      <c r="X27" s="126">
        <v>14.8653183857868</v>
      </c>
      <c r="Y27" s="133">
        <v>5.3485983236975301</v>
      </c>
      <c r="Z27" s="126"/>
      <c r="AA27" s="134">
        <v>10.692645992254</v>
      </c>
      <c r="AB27" s="135">
        <v>10.0897038835367</v>
      </c>
      <c r="AC27" s="136">
        <v>10.3906142952676</v>
      </c>
      <c r="AD27" s="126"/>
      <c r="AE27" s="137">
        <v>7.1545323361930802</v>
      </c>
      <c r="AF27" s="75"/>
      <c r="AG27" s="153">
        <v>45.409492303364999</v>
      </c>
      <c r="AH27" s="148">
        <v>58.661009139327</v>
      </c>
      <c r="AI27" s="148">
        <v>62.912950388326003</v>
      </c>
      <c r="AJ27" s="148">
        <v>62.915387499841103</v>
      </c>
      <c r="AK27" s="148">
        <v>65.916410875672099</v>
      </c>
      <c r="AL27" s="154">
        <v>59.178977424280902</v>
      </c>
      <c r="AM27" s="148"/>
      <c r="AN27" s="155">
        <v>84.374265358264097</v>
      </c>
      <c r="AO27" s="156">
        <v>83.186256816361805</v>
      </c>
      <c r="AP27" s="157">
        <v>83.780261087312894</v>
      </c>
      <c r="AQ27" s="148"/>
      <c r="AR27" s="158">
        <v>66.213727905176199</v>
      </c>
      <c r="AS27" s="131"/>
      <c r="AT27" s="132">
        <v>0.18586494533986</v>
      </c>
      <c r="AU27" s="126">
        <v>2.2835615206488602</v>
      </c>
      <c r="AV27" s="126">
        <v>2.5935569056615599</v>
      </c>
      <c r="AW27" s="126">
        <v>1.13630012253252</v>
      </c>
      <c r="AX27" s="126">
        <v>2.68150442426822</v>
      </c>
      <c r="AY27" s="133">
        <v>1.89124863266383</v>
      </c>
      <c r="AZ27" s="126"/>
      <c r="BA27" s="134">
        <v>-3.5469176616037501</v>
      </c>
      <c r="BB27" s="135">
        <v>-4.9946010444709197</v>
      </c>
      <c r="BC27" s="136">
        <v>-4.2712036331922398</v>
      </c>
      <c r="BD27" s="126"/>
      <c r="BE27" s="137">
        <v>-0.44918705965537498</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3">
        <v>46.364987216946602</v>
      </c>
      <c r="H28" s="148">
        <v>74.910969685902103</v>
      </c>
      <c r="I28" s="148">
        <v>79.929417457998497</v>
      </c>
      <c r="J28" s="148">
        <v>71.316287436084707</v>
      </c>
      <c r="K28" s="148">
        <v>79.491681884587194</v>
      </c>
      <c r="L28" s="154">
        <v>70.402668736303795</v>
      </c>
      <c r="M28" s="148"/>
      <c r="N28" s="155">
        <v>109.21219503287</v>
      </c>
      <c r="O28" s="156">
        <v>104.66107925493</v>
      </c>
      <c r="P28" s="157">
        <v>106.9366371439</v>
      </c>
      <c r="Q28" s="148"/>
      <c r="R28" s="158">
        <v>80.840945424188604</v>
      </c>
      <c r="S28" s="131"/>
      <c r="T28" s="132">
        <v>-18.290121073924102</v>
      </c>
      <c r="U28" s="126">
        <v>2.0492360916201098</v>
      </c>
      <c r="V28" s="126">
        <v>2.4623361797526799</v>
      </c>
      <c r="W28" s="126">
        <v>4.1736459288819203</v>
      </c>
      <c r="X28" s="126">
        <v>17.213298053631899</v>
      </c>
      <c r="Y28" s="133">
        <v>2.20000875358439</v>
      </c>
      <c r="Z28" s="126"/>
      <c r="AA28" s="134">
        <v>21.556361870103</v>
      </c>
      <c r="AB28" s="135">
        <v>17.562836818685799</v>
      </c>
      <c r="AC28" s="136">
        <v>19.5687448056898</v>
      </c>
      <c r="AD28" s="126"/>
      <c r="AE28" s="137">
        <v>8.1367909610379598</v>
      </c>
      <c r="AF28" s="75"/>
      <c r="AG28" s="153">
        <v>44.473644083272397</v>
      </c>
      <c r="AH28" s="148">
        <v>63.474061358655902</v>
      </c>
      <c r="AI28" s="148">
        <v>69.478564645726806</v>
      </c>
      <c r="AJ28" s="148">
        <v>66.982962016070104</v>
      </c>
      <c r="AK28" s="148">
        <v>66.939471329437495</v>
      </c>
      <c r="AL28" s="154">
        <v>62.269740686632503</v>
      </c>
      <c r="AM28" s="148"/>
      <c r="AN28" s="155">
        <v>84.010186267348402</v>
      </c>
      <c r="AO28" s="156">
        <v>82.385973794740593</v>
      </c>
      <c r="AP28" s="157">
        <v>83.198080031044498</v>
      </c>
      <c r="AQ28" s="148"/>
      <c r="AR28" s="158">
        <v>68.249266213607399</v>
      </c>
      <c r="AS28" s="131"/>
      <c r="AT28" s="132">
        <v>-6.30717661722655</v>
      </c>
      <c r="AU28" s="126">
        <v>3.2402271420620901</v>
      </c>
      <c r="AV28" s="126">
        <v>3.3366989306132502</v>
      </c>
      <c r="AW28" s="126">
        <v>0.52507383501454896</v>
      </c>
      <c r="AX28" s="126">
        <v>2.8619249564431599</v>
      </c>
      <c r="AY28" s="133">
        <v>1.1218305980854899</v>
      </c>
      <c r="AZ28" s="126"/>
      <c r="BA28" s="134">
        <v>0.58707161721524603</v>
      </c>
      <c r="BB28" s="135">
        <v>-3.80229753512431</v>
      </c>
      <c r="BC28" s="136">
        <v>-1.6344352826606501</v>
      </c>
      <c r="BD28" s="126"/>
      <c r="BE28" s="137">
        <v>0.14846744735426001</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3">
        <v>77.392615092548596</v>
      </c>
      <c r="H29" s="148">
        <v>102.09728523967701</v>
      </c>
      <c r="I29" s="148">
        <v>110.685227812055</v>
      </c>
      <c r="J29" s="148">
        <v>117.839957285239</v>
      </c>
      <c r="K29" s="148">
        <v>180.865906502135</v>
      </c>
      <c r="L29" s="154">
        <v>117.776198386331</v>
      </c>
      <c r="M29" s="148"/>
      <c r="N29" s="155">
        <v>269.41710251542401</v>
      </c>
      <c r="O29" s="156">
        <v>258.88502847650602</v>
      </c>
      <c r="P29" s="157">
        <v>264.15106549596499</v>
      </c>
      <c r="Q29" s="148"/>
      <c r="R29" s="158">
        <v>159.59758898908399</v>
      </c>
      <c r="S29" s="131"/>
      <c r="T29" s="132">
        <v>14.099213407859001</v>
      </c>
      <c r="U29" s="126">
        <v>7.3524551777892801</v>
      </c>
      <c r="V29" s="126">
        <v>1.68390064081685</v>
      </c>
      <c r="W29" s="126">
        <v>-4.4263035258750403</v>
      </c>
      <c r="X29" s="126">
        <v>10.9751698223931</v>
      </c>
      <c r="Y29" s="133">
        <v>5.5224207769431803</v>
      </c>
      <c r="Z29" s="126"/>
      <c r="AA29" s="134">
        <v>5.2411541882837698</v>
      </c>
      <c r="AB29" s="135">
        <v>11.0487587809919</v>
      </c>
      <c r="AC29" s="136">
        <v>8.0091697811115807</v>
      </c>
      <c r="AD29" s="126"/>
      <c r="AE29" s="137">
        <v>6.6839453153680299</v>
      </c>
      <c r="AF29" s="75"/>
      <c r="AG29" s="153">
        <v>70.710203488372002</v>
      </c>
      <c r="AH29" s="148">
        <v>90.678633127669599</v>
      </c>
      <c r="AI29" s="148">
        <v>100.711547816801</v>
      </c>
      <c r="AJ29" s="148">
        <v>101.578064784053</v>
      </c>
      <c r="AK29" s="148">
        <v>136.644639297579</v>
      </c>
      <c r="AL29" s="154">
        <v>100.06461770289501</v>
      </c>
      <c r="AM29" s="148"/>
      <c r="AN29" s="155">
        <v>206.894345633602</v>
      </c>
      <c r="AO29" s="156">
        <v>198.56554164689101</v>
      </c>
      <c r="AP29" s="157">
        <v>202.72994364024601</v>
      </c>
      <c r="AQ29" s="148"/>
      <c r="AR29" s="158">
        <v>129.39756797070899</v>
      </c>
      <c r="AS29" s="131"/>
      <c r="AT29" s="132">
        <v>7.6742811155533701</v>
      </c>
      <c r="AU29" s="126">
        <v>3.6179784952082201</v>
      </c>
      <c r="AV29" s="126">
        <v>0.67208938129737605</v>
      </c>
      <c r="AW29" s="126">
        <v>0.63769981601243197</v>
      </c>
      <c r="AX29" s="126">
        <v>11.4345537743271</v>
      </c>
      <c r="AY29" s="133">
        <v>4.9379924104587696</v>
      </c>
      <c r="AZ29" s="126"/>
      <c r="BA29" s="134">
        <v>4.9048574166350498</v>
      </c>
      <c r="BB29" s="135">
        <v>7.9670453542639201</v>
      </c>
      <c r="BC29" s="136">
        <v>6.4040091942343702</v>
      </c>
      <c r="BD29" s="126"/>
      <c r="BE29" s="137">
        <v>5.4919669857088698</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3">
        <v>38.014501555325097</v>
      </c>
      <c r="H30" s="148">
        <v>58.9559917049326</v>
      </c>
      <c r="I30" s="148">
        <v>69.693974226040496</v>
      </c>
      <c r="J30" s="148">
        <v>74.870596948600195</v>
      </c>
      <c r="K30" s="148">
        <v>64.204965190342094</v>
      </c>
      <c r="L30" s="154">
        <v>61.148005925048103</v>
      </c>
      <c r="M30" s="148"/>
      <c r="N30" s="155">
        <v>64.651601244260107</v>
      </c>
      <c r="O30" s="156">
        <v>64.421325729521499</v>
      </c>
      <c r="P30" s="157">
        <v>64.536463486890796</v>
      </c>
      <c r="Q30" s="148"/>
      <c r="R30" s="158">
        <v>62.116136657003103</v>
      </c>
      <c r="S30" s="131"/>
      <c r="T30" s="132">
        <v>-5.4820800062435904</v>
      </c>
      <c r="U30" s="126">
        <v>7.0927695084798899</v>
      </c>
      <c r="V30" s="126">
        <v>13.212912018955</v>
      </c>
      <c r="W30" s="126">
        <v>19.974872190581099</v>
      </c>
      <c r="X30" s="126">
        <v>9.4658277135855098</v>
      </c>
      <c r="Y30" s="133">
        <v>10.022362695052101</v>
      </c>
      <c r="Z30" s="126"/>
      <c r="AA30" s="134">
        <v>-16.6742302825891</v>
      </c>
      <c r="AB30" s="135">
        <v>-17.710218797284501</v>
      </c>
      <c r="AC30" s="136">
        <v>-17.1945406781401</v>
      </c>
      <c r="AD30" s="126"/>
      <c r="AE30" s="137">
        <v>0.24185256968796101</v>
      </c>
      <c r="AF30" s="75"/>
      <c r="AG30" s="153">
        <v>37.308168419493398</v>
      </c>
      <c r="AH30" s="148">
        <v>56.331621611613002</v>
      </c>
      <c r="AI30" s="148">
        <v>62.6882376684935</v>
      </c>
      <c r="AJ30" s="148">
        <v>63.964326396089398</v>
      </c>
      <c r="AK30" s="148">
        <v>58.591450525848003</v>
      </c>
      <c r="AL30" s="154">
        <v>55.776760924307503</v>
      </c>
      <c r="AM30" s="148"/>
      <c r="AN30" s="155">
        <v>68.760063694267501</v>
      </c>
      <c r="AO30" s="156">
        <v>64.973209894830305</v>
      </c>
      <c r="AP30" s="157">
        <v>66.866636794548896</v>
      </c>
      <c r="AQ30" s="148"/>
      <c r="AR30" s="158">
        <v>58.945296887233603</v>
      </c>
      <c r="AS30" s="131"/>
      <c r="AT30" s="132">
        <v>-38.827011123128102</v>
      </c>
      <c r="AU30" s="126">
        <v>-4.1953632586583103</v>
      </c>
      <c r="AV30" s="126">
        <v>-2.69313365687553</v>
      </c>
      <c r="AW30" s="126">
        <v>0.77825471603566498</v>
      </c>
      <c r="AX30" s="126">
        <v>-8.85348749886567</v>
      </c>
      <c r="AY30" s="133">
        <v>-10.6034850980069</v>
      </c>
      <c r="AZ30" s="126"/>
      <c r="BA30" s="134">
        <v>-24.674428160158801</v>
      </c>
      <c r="BB30" s="135">
        <v>-32.1461888973624</v>
      </c>
      <c r="BC30" s="136">
        <v>-28.499609026823801</v>
      </c>
      <c r="BD30" s="126"/>
      <c r="BE30" s="137">
        <v>-17.311413324536701</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3">
        <v>40.504431018935897</v>
      </c>
      <c r="H31" s="148">
        <v>48.874726780883599</v>
      </c>
      <c r="I31" s="148">
        <v>51.3579170423805</v>
      </c>
      <c r="J31" s="148">
        <v>57.264063119927798</v>
      </c>
      <c r="K31" s="148">
        <v>66.909076645626598</v>
      </c>
      <c r="L31" s="154">
        <v>52.982042921550899</v>
      </c>
      <c r="M31" s="148"/>
      <c r="N31" s="155">
        <v>102.955552750225</v>
      </c>
      <c r="O31" s="156">
        <v>100.277987376014</v>
      </c>
      <c r="P31" s="157">
        <v>101.61677006311901</v>
      </c>
      <c r="Q31" s="148"/>
      <c r="R31" s="158">
        <v>66.877679247713502</v>
      </c>
      <c r="S31" s="131"/>
      <c r="T31" s="132">
        <v>0.63711186392664998</v>
      </c>
      <c r="U31" s="126">
        <v>2.72997578298359</v>
      </c>
      <c r="V31" s="126">
        <v>-2.49299475573069</v>
      </c>
      <c r="W31" s="126">
        <v>3.1329552955975202</v>
      </c>
      <c r="X31" s="126">
        <v>6.6516759090695796</v>
      </c>
      <c r="Y31" s="133">
        <v>2.3785808341705401</v>
      </c>
      <c r="Z31" s="126"/>
      <c r="AA31" s="134">
        <v>5.9575123326356101</v>
      </c>
      <c r="AB31" s="135">
        <v>3.9089901733077901</v>
      </c>
      <c r="AC31" s="136">
        <v>4.9367482716540199</v>
      </c>
      <c r="AD31" s="126"/>
      <c r="AE31" s="137">
        <v>3.4736646046089898</v>
      </c>
      <c r="AF31" s="75"/>
      <c r="AG31" s="153">
        <v>41.434031559963898</v>
      </c>
      <c r="AH31" s="148">
        <v>51.425206041478802</v>
      </c>
      <c r="AI31" s="148">
        <v>55.349326871054998</v>
      </c>
      <c r="AJ31" s="148">
        <v>58.730597385031501</v>
      </c>
      <c r="AK31" s="148">
        <v>69.164867448151398</v>
      </c>
      <c r="AL31" s="154">
        <v>55.2208058611361</v>
      </c>
      <c r="AM31" s="148"/>
      <c r="AN31" s="155">
        <v>87.066927862939494</v>
      </c>
      <c r="AO31" s="156">
        <v>81.078490532010804</v>
      </c>
      <c r="AP31" s="157">
        <v>84.072709197475206</v>
      </c>
      <c r="AQ31" s="148"/>
      <c r="AR31" s="158">
        <v>63.4642068143758</v>
      </c>
      <c r="AS31" s="131"/>
      <c r="AT31" s="132">
        <v>-5.5111183628235203</v>
      </c>
      <c r="AU31" s="126">
        <v>-3.8816009426479701</v>
      </c>
      <c r="AV31" s="126">
        <v>-5.6962712161171503</v>
      </c>
      <c r="AW31" s="126">
        <v>-3.7812876056051699</v>
      </c>
      <c r="AX31" s="126">
        <v>-4.7994534650217897</v>
      </c>
      <c r="AY31" s="133">
        <v>-4.7048473292595503</v>
      </c>
      <c r="AZ31" s="126"/>
      <c r="BA31" s="134">
        <v>-7.5013941027899103</v>
      </c>
      <c r="BB31" s="135">
        <v>-10.4284166588383</v>
      </c>
      <c r="BC31" s="136">
        <v>-8.9362944900468104</v>
      </c>
      <c r="BD31" s="126"/>
      <c r="BE31" s="137">
        <v>-6.3518747624846004</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3">
        <v>44.591788878416502</v>
      </c>
      <c r="H32" s="148">
        <v>52.296356267672003</v>
      </c>
      <c r="I32" s="148">
        <v>51.684633364750198</v>
      </c>
      <c r="J32" s="148">
        <v>56.0398435438265</v>
      </c>
      <c r="K32" s="148">
        <v>59.880169651272297</v>
      </c>
      <c r="L32" s="154">
        <v>52.898558341187503</v>
      </c>
      <c r="M32" s="148"/>
      <c r="N32" s="155">
        <v>86.999229029217702</v>
      </c>
      <c r="O32" s="156">
        <v>97.547807728557899</v>
      </c>
      <c r="P32" s="157">
        <v>92.2735183788878</v>
      </c>
      <c r="Q32" s="148"/>
      <c r="R32" s="158">
        <v>64.148546923387599</v>
      </c>
      <c r="S32" s="131"/>
      <c r="T32" s="132">
        <v>5.2371498902565898</v>
      </c>
      <c r="U32" s="126">
        <v>8.0775962169327702</v>
      </c>
      <c r="V32" s="126">
        <v>-0.72287888735356898</v>
      </c>
      <c r="W32" s="126">
        <v>6.9529541715134098</v>
      </c>
      <c r="X32" s="126">
        <v>1.4664914684222301</v>
      </c>
      <c r="Y32" s="133">
        <v>4.0356380034423598</v>
      </c>
      <c r="Z32" s="126"/>
      <c r="AA32" s="134">
        <v>8.8065700224583203</v>
      </c>
      <c r="AB32" s="135">
        <v>20.352663390487798</v>
      </c>
      <c r="AC32" s="136">
        <v>14.618840379011299</v>
      </c>
      <c r="AD32" s="126"/>
      <c r="AE32" s="137">
        <v>8.1392535941535709</v>
      </c>
      <c r="AF32" s="75"/>
      <c r="AG32" s="153">
        <v>44.154859756097501</v>
      </c>
      <c r="AH32" s="148">
        <v>52.341307945463001</v>
      </c>
      <c r="AI32" s="148">
        <v>53.803051245886202</v>
      </c>
      <c r="AJ32" s="148">
        <v>57.129616831217596</v>
      </c>
      <c r="AK32" s="148">
        <v>63.107086976962798</v>
      </c>
      <c r="AL32" s="154">
        <v>54.1025077067669</v>
      </c>
      <c r="AM32" s="148"/>
      <c r="AN32" s="155">
        <v>107.53692571697199</v>
      </c>
      <c r="AO32" s="156">
        <v>107.44224071462099</v>
      </c>
      <c r="AP32" s="157">
        <v>107.489583215796</v>
      </c>
      <c r="AQ32" s="148"/>
      <c r="AR32" s="158">
        <v>69.350837182758099</v>
      </c>
      <c r="AS32" s="131"/>
      <c r="AT32" s="132">
        <v>-6.3710896163506998</v>
      </c>
      <c r="AU32" s="126">
        <v>-0.83372751365551301</v>
      </c>
      <c r="AV32" s="126">
        <v>-4.2951650750810497</v>
      </c>
      <c r="AW32" s="126">
        <v>-1.7741610743610099</v>
      </c>
      <c r="AX32" s="126">
        <v>-2.1831956357049598</v>
      </c>
      <c r="AY32" s="133">
        <v>-2.98492383722057</v>
      </c>
      <c r="AZ32" s="126"/>
      <c r="BA32" s="134">
        <v>6.0441019511195</v>
      </c>
      <c r="BB32" s="135">
        <v>5.3054115276056999</v>
      </c>
      <c r="BC32" s="136">
        <v>5.6730566930024597</v>
      </c>
      <c r="BD32" s="126"/>
      <c r="BE32" s="137">
        <v>0.63555326462126605</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3">
        <v>41.037666028097</v>
      </c>
      <c r="H33" s="148">
        <v>71.373473818646204</v>
      </c>
      <c r="I33" s="148">
        <v>79.633601532566999</v>
      </c>
      <c r="J33" s="148">
        <v>76.544332694763696</v>
      </c>
      <c r="K33" s="148">
        <v>70.445769476372902</v>
      </c>
      <c r="L33" s="154">
        <v>67.806968710089293</v>
      </c>
      <c r="M33" s="148"/>
      <c r="N33" s="155">
        <v>93.372726692209397</v>
      </c>
      <c r="O33" s="156">
        <v>96.606823116219601</v>
      </c>
      <c r="P33" s="157">
        <v>94.989774904214499</v>
      </c>
      <c r="Q33" s="148"/>
      <c r="R33" s="158">
        <v>75.573484765553701</v>
      </c>
      <c r="S33" s="131"/>
      <c r="T33" s="132">
        <v>-12.683650419885801</v>
      </c>
      <c r="U33" s="126">
        <v>6.1885936954098</v>
      </c>
      <c r="V33" s="126">
        <v>0.567332527421197</v>
      </c>
      <c r="W33" s="126">
        <v>-1.08184957879088</v>
      </c>
      <c r="X33" s="126">
        <v>6.7521683703885396</v>
      </c>
      <c r="Y33" s="133">
        <v>0.67294589998541199</v>
      </c>
      <c r="Z33" s="126"/>
      <c r="AA33" s="134">
        <v>12.238417586657199</v>
      </c>
      <c r="AB33" s="135">
        <v>13.532023493756199</v>
      </c>
      <c r="AC33" s="136">
        <v>12.8925260205651</v>
      </c>
      <c r="AD33" s="126"/>
      <c r="AE33" s="137">
        <v>4.7445144030560398</v>
      </c>
      <c r="AF33" s="75"/>
      <c r="AG33" s="153">
        <v>38.2185336845466</v>
      </c>
      <c r="AH33" s="148">
        <v>58.929517879948897</v>
      </c>
      <c r="AI33" s="148">
        <v>67.873359674329507</v>
      </c>
      <c r="AJ33" s="148">
        <v>68.155050287356303</v>
      </c>
      <c r="AK33" s="148">
        <v>72.387196679438006</v>
      </c>
      <c r="AL33" s="154">
        <v>61.112731641123801</v>
      </c>
      <c r="AM33" s="148"/>
      <c r="AN33" s="155">
        <v>90.138279054916893</v>
      </c>
      <c r="AO33" s="156">
        <v>79.099309546615501</v>
      </c>
      <c r="AP33" s="157">
        <v>84.618794300766197</v>
      </c>
      <c r="AQ33" s="148"/>
      <c r="AR33" s="158">
        <v>67.8287495438788</v>
      </c>
      <c r="AS33" s="131"/>
      <c r="AT33" s="132">
        <v>-5.2150719560238903</v>
      </c>
      <c r="AU33" s="126">
        <v>-0.655544497485959</v>
      </c>
      <c r="AV33" s="126">
        <v>-0.31775590990543501</v>
      </c>
      <c r="AW33" s="126">
        <v>0.95347849803412799</v>
      </c>
      <c r="AX33" s="126">
        <v>-1.22277938924476</v>
      </c>
      <c r="AY33" s="133">
        <v>-0.95953301230849797</v>
      </c>
      <c r="AZ33" s="126"/>
      <c r="BA33" s="134">
        <v>-3.7167965662409101</v>
      </c>
      <c r="BB33" s="135">
        <v>-8.8076679049915292</v>
      </c>
      <c r="BC33" s="136">
        <v>-6.1651484409436401</v>
      </c>
      <c r="BD33" s="126"/>
      <c r="BE33" s="137">
        <v>-2.8799770831182001</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3">
        <v>52.636756546860902</v>
      </c>
      <c r="H34" s="148">
        <v>74.213336336243003</v>
      </c>
      <c r="I34" s="148">
        <v>84.180166816812104</v>
      </c>
      <c r="J34" s="148">
        <v>85.184101146283098</v>
      </c>
      <c r="K34" s="148">
        <v>89.081871019850198</v>
      </c>
      <c r="L34" s="154">
        <v>77.059246373209902</v>
      </c>
      <c r="M34" s="148"/>
      <c r="N34" s="155">
        <v>117.75222018576601</v>
      </c>
      <c r="O34" s="156">
        <v>115.321376161038</v>
      </c>
      <c r="P34" s="157">
        <v>116.536798173402</v>
      </c>
      <c r="Q34" s="148"/>
      <c r="R34" s="158">
        <v>88.338546887550606</v>
      </c>
      <c r="S34" s="131"/>
      <c r="T34" s="132">
        <v>0.15385640675593301</v>
      </c>
      <c r="U34" s="126">
        <v>3.6401465930869299</v>
      </c>
      <c r="V34" s="126">
        <v>5.0043977295472502</v>
      </c>
      <c r="W34" s="126">
        <v>3.81150062219589</v>
      </c>
      <c r="X34" s="126">
        <v>4.7856409155510002</v>
      </c>
      <c r="Y34" s="133">
        <v>3.7413515773660402</v>
      </c>
      <c r="Z34" s="126"/>
      <c r="AA34" s="134">
        <v>2.81804167483789</v>
      </c>
      <c r="AB34" s="135">
        <v>2.1155618314237001</v>
      </c>
      <c r="AC34" s="136">
        <v>2.4692611076014801</v>
      </c>
      <c r="AD34" s="126"/>
      <c r="AE34" s="137">
        <v>3.25818856227415</v>
      </c>
      <c r="AF34" s="75"/>
      <c r="AG34" s="153">
        <v>51.303554936677301</v>
      </c>
      <c r="AH34" s="148">
        <v>66.286891633503203</v>
      </c>
      <c r="AI34" s="148">
        <v>75.435417236662104</v>
      </c>
      <c r="AJ34" s="148">
        <v>76.387678304937097</v>
      </c>
      <c r="AK34" s="148">
        <v>80.410095059694001</v>
      </c>
      <c r="AL34" s="154">
        <v>69.967860976534993</v>
      </c>
      <c r="AM34" s="148"/>
      <c r="AN34" s="155">
        <v>106.4732192047</v>
      </c>
      <c r="AO34" s="156">
        <v>103.02112540417799</v>
      </c>
      <c r="AP34" s="157">
        <v>104.747172304439</v>
      </c>
      <c r="AQ34" s="148"/>
      <c r="AR34" s="158">
        <v>79.905998862833698</v>
      </c>
      <c r="AS34" s="131"/>
      <c r="AT34" s="132">
        <v>-0.48936221355287202</v>
      </c>
      <c r="AU34" s="126">
        <v>-1.9698518393485398E-3</v>
      </c>
      <c r="AV34" s="126">
        <v>0.249084975709743</v>
      </c>
      <c r="AW34" s="126">
        <v>5.8817616933726898E-2</v>
      </c>
      <c r="AX34" s="126">
        <v>-1.55711457434064</v>
      </c>
      <c r="AY34" s="133">
        <v>-0.36383349066430198</v>
      </c>
      <c r="AZ34" s="126"/>
      <c r="BA34" s="134">
        <v>-3.6609097218604201</v>
      </c>
      <c r="BB34" s="135">
        <v>-5.0095315544188397</v>
      </c>
      <c r="BC34" s="136">
        <v>-4.3283736438491403</v>
      </c>
      <c r="BD34" s="126"/>
      <c r="BE34" s="137">
        <v>-1.89037843908726</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3">
        <v>52.567486548808603</v>
      </c>
      <c r="H35" s="148">
        <v>76.284888547271294</v>
      </c>
      <c r="I35" s="148">
        <v>76.701391237509597</v>
      </c>
      <c r="J35" s="148">
        <v>73.889538816295101</v>
      </c>
      <c r="K35" s="148">
        <v>75.880338201383495</v>
      </c>
      <c r="L35" s="154">
        <v>71.064728670253601</v>
      </c>
      <c r="M35" s="148"/>
      <c r="N35" s="155">
        <v>96.547970791698603</v>
      </c>
      <c r="O35" s="156">
        <v>99.205034588777806</v>
      </c>
      <c r="P35" s="157">
        <v>97.876502690238198</v>
      </c>
      <c r="Q35" s="148"/>
      <c r="R35" s="158">
        <v>78.7252355331064</v>
      </c>
      <c r="S35" s="131"/>
      <c r="T35" s="132">
        <v>2.9693247912881602</v>
      </c>
      <c r="U35" s="126">
        <v>13.1807267167103</v>
      </c>
      <c r="V35" s="126">
        <v>2.8982600561117802</v>
      </c>
      <c r="W35" s="126">
        <v>0.286001501833893</v>
      </c>
      <c r="X35" s="126">
        <v>5.2557101997271802</v>
      </c>
      <c r="Y35" s="133">
        <v>4.8883187864253603</v>
      </c>
      <c r="Z35" s="126"/>
      <c r="AA35" s="134">
        <v>6.65413456266712</v>
      </c>
      <c r="AB35" s="135">
        <v>10.8551718427696</v>
      </c>
      <c r="AC35" s="136">
        <v>8.7425915207778999</v>
      </c>
      <c r="AD35" s="126"/>
      <c r="AE35" s="137">
        <v>6.2257423437682302</v>
      </c>
      <c r="AF35" s="75"/>
      <c r="AG35" s="153">
        <v>46.148912375096003</v>
      </c>
      <c r="AH35" s="148">
        <v>63.929486933128302</v>
      </c>
      <c r="AI35" s="148">
        <v>66.638431975403506</v>
      </c>
      <c r="AJ35" s="148">
        <v>64.768268639507994</v>
      </c>
      <c r="AK35" s="148">
        <v>69.131698693312799</v>
      </c>
      <c r="AL35" s="154">
        <v>62.123359723289703</v>
      </c>
      <c r="AM35" s="148"/>
      <c r="AN35" s="155">
        <v>86.635061491160599</v>
      </c>
      <c r="AO35" s="156">
        <v>85.963749039200593</v>
      </c>
      <c r="AP35" s="157">
        <v>86.299405265180596</v>
      </c>
      <c r="AQ35" s="148"/>
      <c r="AR35" s="158">
        <v>69.030801306687096</v>
      </c>
      <c r="AS35" s="131"/>
      <c r="AT35" s="132">
        <v>-2.4156023902594201</v>
      </c>
      <c r="AU35" s="126">
        <v>-2.8836109779985999</v>
      </c>
      <c r="AV35" s="126">
        <v>-5.5475787460535297</v>
      </c>
      <c r="AW35" s="126">
        <v>-6.1158967919627996</v>
      </c>
      <c r="AX35" s="126">
        <v>0.62832889888057497</v>
      </c>
      <c r="AY35" s="133">
        <v>-3.34270323314851</v>
      </c>
      <c r="AZ35" s="126"/>
      <c r="BA35" s="134">
        <v>-3.6573481208263199</v>
      </c>
      <c r="BB35" s="135">
        <v>-4.2256011508461802</v>
      </c>
      <c r="BC35" s="136">
        <v>-3.9412099432338201</v>
      </c>
      <c r="BD35" s="126"/>
      <c r="BE35" s="137">
        <v>-3.5573369515161399</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3">
        <v>37.2644825313117</v>
      </c>
      <c r="H36" s="148">
        <v>52.415194462755402</v>
      </c>
      <c r="I36" s="148">
        <v>57.177699406723697</v>
      </c>
      <c r="J36" s="148">
        <v>59.3110217534607</v>
      </c>
      <c r="K36" s="148">
        <v>57.547191825972298</v>
      </c>
      <c r="L36" s="154">
        <v>52.743117996044802</v>
      </c>
      <c r="M36" s="148"/>
      <c r="N36" s="155">
        <v>84.824297956492998</v>
      </c>
      <c r="O36" s="156">
        <v>82.773315754779105</v>
      </c>
      <c r="P36" s="157">
        <v>83.798806855636101</v>
      </c>
      <c r="Q36" s="148"/>
      <c r="R36" s="158">
        <v>61.616171955928003</v>
      </c>
      <c r="S36" s="131"/>
      <c r="T36" s="132">
        <v>-17.426817556044799</v>
      </c>
      <c r="U36" s="126">
        <v>-1.15627020038784</v>
      </c>
      <c r="V36" s="126">
        <v>2.2709139154523701</v>
      </c>
      <c r="W36" s="126">
        <v>5.486752431857</v>
      </c>
      <c r="X36" s="126">
        <v>0.89575095016934503</v>
      </c>
      <c r="Y36" s="133">
        <v>-1.35122322603712</v>
      </c>
      <c r="Z36" s="126"/>
      <c r="AA36" s="134">
        <v>-3.0775724633369199</v>
      </c>
      <c r="AB36" s="135">
        <v>-10.3061824437093</v>
      </c>
      <c r="AC36" s="136">
        <v>-6.7876933565728299</v>
      </c>
      <c r="AD36" s="126"/>
      <c r="AE36" s="137">
        <v>-3.5373631614944601</v>
      </c>
      <c r="AF36" s="75"/>
      <c r="AG36" s="153">
        <v>41.378909583474403</v>
      </c>
      <c r="AH36" s="148">
        <v>52.6141757140471</v>
      </c>
      <c r="AI36" s="148">
        <v>55.476296976782997</v>
      </c>
      <c r="AJ36" s="148">
        <v>56.569081342909598</v>
      </c>
      <c r="AK36" s="148">
        <v>56.478125939535602</v>
      </c>
      <c r="AL36" s="154">
        <v>52.5335007034233</v>
      </c>
      <c r="AM36" s="148"/>
      <c r="AN36" s="155">
        <v>77.033576081509906</v>
      </c>
      <c r="AO36" s="156">
        <v>75.824825455152805</v>
      </c>
      <c r="AP36" s="157">
        <v>76.429200768331299</v>
      </c>
      <c r="AQ36" s="148"/>
      <c r="AR36" s="158">
        <v>59.374064741321597</v>
      </c>
      <c r="AS36" s="131"/>
      <c r="AT36" s="132">
        <v>-10.024210920266</v>
      </c>
      <c r="AU36" s="126">
        <v>-10.035906118702799</v>
      </c>
      <c r="AV36" s="126">
        <v>-7.7642555244610101</v>
      </c>
      <c r="AW36" s="126">
        <v>-8.48939327396854</v>
      </c>
      <c r="AX36" s="126">
        <v>-14.9369902448153</v>
      </c>
      <c r="AY36" s="133">
        <v>-10.3007325549623</v>
      </c>
      <c r="AZ36" s="126"/>
      <c r="BA36" s="134">
        <v>-17.8039871124071</v>
      </c>
      <c r="BB36" s="135">
        <v>-18.891635606575399</v>
      </c>
      <c r="BC36" s="136">
        <v>-18.346448543532901</v>
      </c>
      <c r="BD36" s="126"/>
      <c r="BE36" s="137">
        <v>-13.4800211443069</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3">
        <v>59.316739592673201</v>
      </c>
      <c r="H37" s="148">
        <v>66.361605994620206</v>
      </c>
      <c r="I37" s="148">
        <v>72.662036121429395</v>
      </c>
      <c r="J37" s="148">
        <v>76.186520558473106</v>
      </c>
      <c r="K37" s="148">
        <v>89.456594338414206</v>
      </c>
      <c r="L37" s="154">
        <v>72.796699321122006</v>
      </c>
      <c r="M37" s="148"/>
      <c r="N37" s="155">
        <v>122.42597310106299</v>
      </c>
      <c r="O37" s="156">
        <v>128.21618342513099</v>
      </c>
      <c r="P37" s="157">
        <v>125.32107826309699</v>
      </c>
      <c r="Q37" s="148"/>
      <c r="R37" s="158">
        <v>87.8036647331149</v>
      </c>
      <c r="S37" s="131"/>
      <c r="T37" s="132">
        <v>20.621483834105099</v>
      </c>
      <c r="U37" s="126">
        <v>11.3161035091423</v>
      </c>
      <c r="V37" s="126">
        <v>6.4904752946625797</v>
      </c>
      <c r="W37" s="126">
        <v>7.0433374177436496</v>
      </c>
      <c r="X37" s="126">
        <v>0.77181869666688396</v>
      </c>
      <c r="Y37" s="133">
        <v>8.01667569901241</v>
      </c>
      <c r="Z37" s="126"/>
      <c r="AA37" s="134">
        <v>-2.8515918302791099</v>
      </c>
      <c r="AB37" s="135">
        <v>-1.6457831224920201</v>
      </c>
      <c r="AC37" s="136">
        <v>-2.23847658054031</v>
      </c>
      <c r="AD37" s="126"/>
      <c r="AE37" s="137">
        <v>3.5855236289718002</v>
      </c>
      <c r="AF37" s="75"/>
      <c r="AG37" s="153">
        <v>54.327490713462197</v>
      </c>
      <c r="AH37" s="148">
        <v>64.142946522351707</v>
      </c>
      <c r="AI37" s="148">
        <v>69.7337588702446</v>
      </c>
      <c r="AJ37" s="148">
        <v>70.572327718713893</v>
      </c>
      <c r="AK37" s="148">
        <v>78.666971051620294</v>
      </c>
      <c r="AL37" s="154">
        <v>67.488698975278496</v>
      </c>
      <c r="AM37" s="148"/>
      <c r="AN37" s="155">
        <v>107.86743883694101</v>
      </c>
      <c r="AO37" s="156">
        <v>109.824392019982</v>
      </c>
      <c r="AP37" s="157">
        <v>108.845915428461</v>
      </c>
      <c r="AQ37" s="148"/>
      <c r="AR37" s="158">
        <v>79.305046533330795</v>
      </c>
      <c r="AS37" s="131"/>
      <c r="AT37" s="132">
        <v>-1.1595130882273701</v>
      </c>
      <c r="AU37" s="126">
        <v>-3.5387854151682698</v>
      </c>
      <c r="AV37" s="126">
        <v>-5.0271694854425304</v>
      </c>
      <c r="AW37" s="126">
        <v>-7.8306651480896603</v>
      </c>
      <c r="AX37" s="126">
        <v>-4.9048593275405903</v>
      </c>
      <c r="AY37" s="133">
        <v>-4.7250155966028604</v>
      </c>
      <c r="AZ37" s="126"/>
      <c r="BA37" s="134">
        <v>-1.3502024311938801</v>
      </c>
      <c r="BB37" s="135">
        <v>-1.8560370936430699</v>
      </c>
      <c r="BC37" s="136">
        <v>-1.60604340324188</v>
      </c>
      <c r="BD37" s="126"/>
      <c r="BE37" s="137">
        <v>-3.5257992629323001</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3">
        <v>91.748473896349495</v>
      </c>
      <c r="H38" s="148">
        <v>147.72094997039099</v>
      </c>
      <c r="I38" s="148">
        <v>173.17798372461701</v>
      </c>
      <c r="J38" s="148">
        <v>172.30996198590199</v>
      </c>
      <c r="K38" s="148">
        <v>135.67878985271901</v>
      </c>
      <c r="L38" s="154">
        <v>144.127231885995</v>
      </c>
      <c r="M38" s="148"/>
      <c r="N38" s="155">
        <v>112.51211121511299</v>
      </c>
      <c r="O38" s="156">
        <v>111.118040841276</v>
      </c>
      <c r="P38" s="157">
        <v>111.81507602819499</v>
      </c>
      <c r="Q38" s="148"/>
      <c r="R38" s="158">
        <v>134.89518735519499</v>
      </c>
      <c r="S38" s="131"/>
      <c r="T38" s="132">
        <v>10.6369012590867</v>
      </c>
      <c r="U38" s="126">
        <v>20.844249614038102</v>
      </c>
      <c r="V38" s="126">
        <v>17.345241777668601</v>
      </c>
      <c r="W38" s="126">
        <v>20.732629534997599</v>
      </c>
      <c r="X38" s="126">
        <v>8.7085764665522198</v>
      </c>
      <c r="Y38" s="133">
        <v>16.179208278014499</v>
      </c>
      <c r="Z38" s="126"/>
      <c r="AA38" s="134">
        <v>-2.08984493083525</v>
      </c>
      <c r="AB38" s="135">
        <v>-4.6610748121394501</v>
      </c>
      <c r="AC38" s="136">
        <v>-3.3845517771683302</v>
      </c>
      <c r="AD38" s="126"/>
      <c r="AE38" s="137">
        <v>10.8627168755915</v>
      </c>
      <c r="AF38" s="75"/>
      <c r="AG38" s="153">
        <v>82.227646460498093</v>
      </c>
      <c r="AH38" s="148">
        <v>123.35646216368499</v>
      </c>
      <c r="AI38" s="148">
        <v>145.204925215613</v>
      </c>
      <c r="AJ38" s="148">
        <v>145.756452899208</v>
      </c>
      <c r="AK38" s="148">
        <v>117.38152104564401</v>
      </c>
      <c r="AL38" s="154">
        <v>122.785169137816</v>
      </c>
      <c r="AM38" s="148"/>
      <c r="AN38" s="155">
        <v>105.462658761616</v>
      </c>
      <c r="AO38" s="156">
        <v>104.10481609535699</v>
      </c>
      <c r="AP38" s="157">
        <v>104.78373742848601</v>
      </c>
      <c r="AQ38" s="148"/>
      <c r="AR38" s="158">
        <v>117.641923987938</v>
      </c>
      <c r="AS38" s="131"/>
      <c r="AT38" s="132">
        <v>1.2060223205229399</v>
      </c>
      <c r="AU38" s="126">
        <v>5.46096486552758</v>
      </c>
      <c r="AV38" s="126">
        <v>8.1189184699469905</v>
      </c>
      <c r="AW38" s="126">
        <v>12.082967343727301</v>
      </c>
      <c r="AX38" s="126">
        <v>5.5365592126621204</v>
      </c>
      <c r="AY38" s="133">
        <v>6.9958064332876502</v>
      </c>
      <c r="AZ38" s="126"/>
      <c r="BA38" s="134">
        <v>-0.82721844265369104</v>
      </c>
      <c r="BB38" s="135">
        <v>-2.7859314987049202</v>
      </c>
      <c r="BC38" s="136">
        <v>-1.8108948170141801</v>
      </c>
      <c r="BD38" s="126"/>
      <c r="BE38" s="137">
        <v>4.6121335190026898</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9">
        <v>43.5084534521907</v>
      </c>
      <c r="H39" s="160">
        <v>53.295865780842597</v>
      </c>
      <c r="I39" s="160">
        <v>56.419748549323003</v>
      </c>
      <c r="J39" s="160">
        <v>59.6050239677066</v>
      </c>
      <c r="K39" s="160">
        <v>66.346171894710196</v>
      </c>
      <c r="L39" s="161">
        <v>55.835052728954601</v>
      </c>
      <c r="M39" s="148"/>
      <c r="N39" s="162">
        <v>98.450629047178495</v>
      </c>
      <c r="O39" s="163">
        <v>95.041597006139</v>
      </c>
      <c r="P39" s="164">
        <v>96.746113026658804</v>
      </c>
      <c r="Q39" s="148"/>
      <c r="R39" s="165">
        <v>67.523927099727203</v>
      </c>
      <c r="S39" s="131"/>
      <c r="T39" s="138">
        <v>0.83113677635038496</v>
      </c>
      <c r="U39" s="139">
        <v>5.0536184794332604</v>
      </c>
      <c r="V39" s="139">
        <v>4.0583803166413404</v>
      </c>
      <c r="W39" s="139">
        <v>6.8666138761190796</v>
      </c>
      <c r="X39" s="139">
        <v>7.8117026548089399</v>
      </c>
      <c r="Y39" s="140">
        <v>5.1843163106594101</v>
      </c>
      <c r="Z39" s="126"/>
      <c r="AA39" s="141">
        <v>8.7867565855040102</v>
      </c>
      <c r="AB39" s="142">
        <v>4.2787034124298602</v>
      </c>
      <c r="AC39" s="143">
        <v>6.52474862156346</v>
      </c>
      <c r="AD39" s="126"/>
      <c r="AE39" s="144">
        <v>5.6254159709219902</v>
      </c>
      <c r="AF39" s="75"/>
      <c r="AG39" s="159">
        <v>42.397700261669598</v>
      </c>
      <c r="AH39" s="160">
        <v>52.821382949647798</v>
      </c>
      <c r="AI39" s="160">
        <v>57.455992010932398</v>
      </c>
      <c r="AJ39" s="160">
        <v>59.044199726689698</v>
      </c>
      <c r="AK39" s="160">
        <v>65.677871964679895</v>
      </c>
      <c r="AL39" s="161">
        <v>55.489172641890498</v>
      </c>
      <c r="AM39" s="148"/>
      <c r="AN39" s="162">
        <v>84.070633238725904</v>
      </c>
      <c r="AO39" s="163">
        <v>79.274116261957303</v>
      </c>
      <c r="AP39" s="164">
        <v>81.672374750341604</v>
      </c>
      <c r="AQ39" s="148"/>
      <c r="AR39" s="165">
        <v>62.974066524830299</v>
      </c>
      <c r="AS39" s="131"/>
      <c r="AT39" s="138">
        <v>-1.55501832583319</v>
      </c>
      <c r="AU39" s="139">
        <v>0.71732570774651605</v>
      </c>
      <c r="AV39" s="139">
        <v>1.36950257349913</v>
      </c>
      <c r="AW39" s="139">
        <v>0.50580324338013605</v>
      </c>
      <c r="AX39" s="139">
        <v>-1.3439400119071101</v>
      </c>
      <c r="AY39" s="140">
        <v>-2.3821341828822899E-2</v>
      </c>
      <c r="AZ39" s="126"/>
      <c r="BA39" s="141">
        <v>-6.4667831209462996</v>
      </c>
      <c r="BB39" s="142">
        <v>-9.3936138256114994</v>
      </c>
      <c r="BC39" s="143">
        <v>-7.9081587658212404</v>
      </c>
      <c r="BD39" s="126"/>
      <c r="BE39" s="144">
        <v>-3.1315448824927201</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5">
        <v>44.532196096872703</v>
      </c>
      <c r="H40" s="146">
        <v>68.209835410298595</v>
      </c>
      <c r="I40" s="146">
        <v>70.007281918645603</v>
      </c>
      <c r="J40" s="146">
        <v>70.441213261227304</v>
      </c>
      <c r="K40" s="146">
        <v>65.868024923583306</v>
      </c>
      <c r="L40" s="147">
        <v>63.811710322125499</v>
      </c>
      <c r="M40" s="148"/>
      <c r="N40" s="149">
        <v>78.325071714084103</v>
      </c>
      <c r="O40" s="150">
        <v>81.774577944979995</v>
      </c>
      <c r="P40" s="151">
        <v>80.049824829532</v>
      </c>
      <c r="Q40" s="148"/>
      <c r="R40" s="152">
        <v>68.451171609955907</v>
      </c>
      <c r="S40" s="131"/>
      <c r="T40" s="123">
        <v>-35.986477490856203</v>
      </c>
      <c r="U40" s="124">
        <v>6.8742467259532196</v>
      </c>
      <c r="V40" s="124">
        <v>3.59447297049952</v>
      </c>
      <c r="W40" s="124">
        <v>5.9540598474769704</v>
      </c>
      <c r="X40" s="124">
        <v>6.8447074038822198</v>
      </c>
      <c r="Y40" s="125">
        <v>-3.0508133225277301</v>
      </c>
      <c r="Z40" s="126"/>
      <c r="AA40" s="127">
        <v>7.0289699793152396</v>
      </c>
      <c r="AB40" s="128">
        <v>9.9501194680071592</v>
      </c>
      <c r="AC40" s="129">
        <v>8.5013542366215997</v>
      </c>
      <c r="AD40" s="126"/>
      <c r="AE40" s="130">
        <v>0.52533314186299496</v>
      </c>
      <c r="AF40" s="75"/>
      <c r="AG40" s="145">
        <v>49.028300023512799</v>
      </c>
      <c r="AH40" s="146">
        <v>63.310879967082002</v>
      </c>
      <c r="AI40" s="146">
        <v>68.630339760169207</v>
      </c>
      <c r="AJ40" s="146">
        <v>68.597464730778199</v>
      </c>
      <c r="AK40" s="146">
        <v>65.457601105102199</v>
      </c>
      <c r="AL40" s="147">
        <v>63.004917117328901</v>
      </c>
      <c r="AM40" s="148"/>
      <c r="AN40" s="149">
        <v>75.560539619092395</v>
      </c>
      <c r="AO40" s="150">
        <v>80.301980954620205</v>
      </c>
      <c r="AP40" s="151">
        <v>77.9312602868563</v>
      </c>
      <c r="AQ40" s="148"/>
      <c r="AR40" s="152">
        <v>67.269586594336701</v>
      </c>
      <c r="AS40" s="131"/>
      <c r="AT40" s="123">
        <v>0.30720469162599601</v>
      </c>
      <c r="AU40" s="124">
        <v>1.31092739855144</v>
      </c>
      <c r="AV40" s="124">
        <v>1.38504257226737</v>
      </c>
      <c r="AW40" s="124">
        <v>-0.219504653281448</v>
      </c>
      <c r="AX40" s="124">
        <v>-4.1540393543242397E-2</v>
      </c>
      <c r="AY40" s="125">
        <v>0.55182407793838195</v>
      </c>
      <c r="AZ40" s="126"/>
      <c r="BA40" s="127">
        <v>-6.3002338577962798</v>
      </c>
      <c r="BB40" s="128">
        <v>-2.5823356234094499</v>
      </c>
      <c r="BC40" s="129">
        <v>-4.42088522326116</v>
      </c>
      <c r="BD40" s="126"/>
      <c r="BE40" s="130">
        <v>-1.15045067441978</v>
      </c>
      <c r="BF40" s="75"/>
    </row>
    <row r="41" spans="1:70" x14ac:dyDescent="0.2">
      <c r="A41" s="20" t="s">
        <v>84</v>
      </c>
      <c r="B41" s="3" t="str">
        <f t="shared" si="0"/>
        <v>Southwest Virginia - Blue Ridge Highlands</v>
      </c>
      <c r="C41" s="10"/>
      <c r="D41" s="24" t="s">
        <v>16</v>
      </c>
      <c r="E41" s="27" t="s">
        <v>17</v>
      </c>
      <c r="F41" s="3"/>
      <c r="G41" s="153">
        <v>45.926343572241102</v>
      </c>
      <c r="H41" s="148">
        <v>56.746048919226297</v>
      </c>
      <c r="I41" s="148">
        <v>57.740485779294602</v>
      </c>
      <c r="J41" s="148">
        <v>61.794804323094397</v>
      </c>
      <c r="K41" s="148">
        <v>65.458211604095496</v>
      </c>
      <c r="L41" s="154">
        <v>57.533178839590398</v>
      </c>
      <c r="M41" s="148"/>
      <c r="N41" s="155">
        <v>87.166401592718898</v>
      </c>
      <c r="O41" s="156">
        <v>92.475886234357205</v>
      </c>
      <c r="P41" s="157">
        <v>89.821143913538094</v>
      </c>
      <c r="Q41" s="148"/>
      <c r="R41" s="158">
        <v>66.758311717861204</v>
      </c>
      <c r="S41" s="131"/>
      <c r="T41" s="132">
        <v>3.74183146363815</v>
      </c>
      <c r="U41" s="126">
        <v>8.6129616843779697</v>
      </c>
      <c r="V41" s="126">
        <v>1.6957266461179601</v>
      </c>
      <c r="W41" s="126">
        <v>10.714183367682301</v>
      </c>
      <c r="X41" s="126">
        <v>8.0303496010331603</v>
      </c>
      <c r="Y41" s="133">
        <v>6.6611260989902696</v>
      </c>
      <c r="Z41" s="126"/>
      <c r="AA41" s="134">
        <v>3.8566522960038201</v>
      </c>
      <c r="AB41" s="135">
        <v>9.0370736062704999</v>
      </c>
      <c r="AC41" s="136">
        <v>6.4604000758272102</v>
      </c>
      <c r="AD41" s="126"/>
      <c r="AE41" s="137">
        <v>6.5838736459458902</v>
      </c>
      <c r="AF41" s="75"/>
      <c r="AG41" s="153">
        <v>44.740597277368103</v>
      </c>
      <c r="AH41" s="148">
        <v>54.252316387389897</v>
      </c>
      <c r="AI41" s="148">
        <v>57.5589497301902</v>
      </c>
      <c r="AJ41" s="148">
        <v>60.129974155069497</v>
      </c>
      <c r="AK41" s="148">
        <v>64.7250769667708</v>
      </c>
      <c r="AL41" s="154">
        <v>56.278106132879003</v>
      </c>
      <c r="AM41" s="148"/>
      <c r="AN41" s="155">
        <v>99.526105935813604</v>
      </c>
      <c r="AO41" s="156">
        <v>97.411536495313797</v>
      </c>
      <c r="AP41" s="157">
        <v>98.468821215563693</v>
      </c>
      <c r="AQ41" s="148"/>
      <c r="AR41" s="158">
        <v>68.330151225052703</v>
      </c>
      <c r="AS41" s="131"/>
      <c r="AT41" s="132">
        <v>-17.1089556397922</v>
      </c>
      <c r="AU41" s="126">
        <v>-4.6542186479516898</v>
      </c>
      <c r="AV41" s="126">
        <v>-4.1385219101962596</v>
      </c>
      <c r="AW41" s="126">
        <v>-0.65874600024997798</v>
      </c>
      <c r="AX41" s="126">
        <v>-3.01914908666267</v>
      </c>
      <c r="AY41" s="133">
        <v>-5.6333153547263501</v>
      </c>
      <c r="AZ41" s="126"/>
      <c r="BA41" s="134">
        <v>-2.9440615824719698</v>
      </c>
      <c r="BB41" s="135">
        <v>-5.9042920031770301</v>
      </c>
      <c r="BC41" s="136">
        <v>-4.4316886793358998</v>
      </c>
      <c r="BD41" s="126"/>
      <c r="BE41" s="137">
        <v>-5.1580333915002203</v>
      </c>
      <c r="BF41" s="75"/>
    </row>
    <row r="42" spans="1:70" x14ac:dyDescent="0.2">
      <c r="A42" s="21" t="s">
        <v>85</v>
      </c>
      <c r="B42" s="3" t="str">
        <f t="shared" si="0"/>
        <v>Southwest Virginia - Heart of Appalachia</v>
      </c>
      <c r="C42" s="3"/>
      <c r="D42" s="24" t="s">
        <v>16</v>
      </c>
      <c r="E42" s="27" t="s">
        <v>17</v>
      </c>
      <c r="F42" s="3"/>
      <c r="G42" s="153">
        <v>29.727170542635601</v>
      </c>
      <c r="H42" s="148">
        <v>41.645878552971503</v>
      </c>
      <c r="I42" s="148">
        <v>45.319114987080098</v>
      </c>
      <c r="J42" s="148">
        <v>47.098830749354001</v>
      </c>
      <c r="K42" s="148">
        <v>43.381266149870797</v>
      </c>
      <c r="L42" s="154">
        <v>41.434452196382402</v>
      </c>
      <c r="M42" s="148"/>
      <c r="N42" s="155">
        <v>46.762254521963797</v>
      </c>
      <c r="O42" s="156">
        <v>49.885723514211797</v>
      </c>
      <c r="P42" s="157">
        <v>48.323989018087801</v>
      </c>
      <c r="Q42" s="148"/>
      <c r="R42" s="158">
        <v>43.4028912882982</v>
      </c>
      <c r="S42" s="131"/>
      <c r="T42" s="132">
        <v>-11.656673799712999</v>
      </c>
      <c r="U42" s="126">
        <v>-10.112705431599</v>
      </c>
      <c r="V42" s="126">
        <v>-6.4395547197152601</v>
      </c>
      <c r="W42" s="126">
        <v>-2.6892102930469299</v>
      </c>
      <c r="X42" s="126">
        <v>6.4937859864355199</v>
      </c>
      <c r="Y42" s="133">
        <v>-4.7726937248352801</v>
      </c>
      <c r="Z42" s="126"/>
      <c r="AA42" s="134">
        <v>-5.0922546576791898</v>
      </c>
      <c r="AB42" s="135">
        <v>3.1891747624982898</v>
      </c>
      <c r="AC42" s="136">
        <v>-0.99087581072185305</v>
      </c>
      <c r="AD42" s="126"/>
      <c r="AE42" s="137">
        <v>-3.6013825881111798</v>
      </c>
      <c r="AF42" s="75"/>
      <c r="AG42" s="153">
        <v>33.993872515421501</v>
      </c>
      <c r="AH42" s="148">
        <v>48.094941802460902</v>
      </c>
      <c r="AI42" s="148">
        <v>50.8015164615896</v>
      </c>
      <c r="AJ42" s="148">
        <v>50.879010641835698</v>
      </c>
      <c r="AK42" s="148">
        <v>45.657154971732602</v>
      </c>
      <c r="AL42" s="154">
        <v>45.9561099959855</v>
      </c>
      <c r="AM42" s="148"/>
      <c r="AN42" s="155">
        <v>49.805892916528101</v>
      </c>
      <c r="AO42" s="156">
        <v>48.895420685068103</v>
      </c>
      <c r="AP42" s="157">
        <v>49.350656800798099</v>
      </c>
      <c r="AQ42" s="148"/>
      <c r="AR42" s="158">
        <v>46.930098759541899</v>
      </c>
      <c r="AS42" s="131"/>
      <c r="AT42" s="132">
        <v>-4.3383544745744302</v>
      </c>
      <c r="AU42" s="126">
        <v>1.2977031456533299</v>
      </c>
      <c r="AV42" s="126">
        <v>1.1541866013789901</v>
      </c>
      <c r="AW42" s="126">
        <v>-1.7300524095606</v>
      </c>
      <c r="AX42" s="126">
        <v>-0.65379284844507801</v>
      </c>
      <c r="AY42" s="133">
        <v>-0.51436154403432199</v>
      </c>
      <c r="AZ42" s="126"/>
      <c r="BA42" s="134">
        <v>-8.7864432814298805</v>
      </c>
      <c r="BB42" s="135">
        <v>-9.8755459984643998</v>
      </c>
      <c r="BC42" s="136">
        <v>-9.3271429029449404</v>
      </c>
      <c r="BD42" s="126"/>
      <c r="BE42" s="137">
        <v>-3.3530286936941902</v>
      </c>
      <c r="BF42" s="75"/>
    </row>
    <row r="43" spans="1:70" x14ac:dyDescent="0.2">
      <c r="A43" s="22" t="s">
        <v>86</v>
      </c>
      <c r="B43" s="3" t="str">
        <f t="shared" si="0"/>
        <v>Virginia Mountains</v>
      </c>
      <c r="C43" s="3"/>
      <c r="D43" s="25" t="s">
        <v>16</v>
      </c>
      <c r="E43" s="28" t="s">
        <v>17</v>
      </c>
      <c r="F43" s="3"/>
      <c r="G43" s="153">
        <v>46.750496679579399</v>
      </c>
      <c r="H43" s="148">
        <v>75.201819313779694</v>
      </c>
      <c r="I43" s="148">
        <v>79.813837852794606</v>
      </c>
      <c r="J43" s="148">
        <v>73.123738240177005</v>
      </c>
      <c r="K43" s="148">
        <v>84.568810182623096</v>
      </c>
      <c r="L43" s="154">
        <v>71.891740453790803</v>
      </c>
      <c r="M43" s="148"/>
      <c r="N43" s="155">
        <v>115.10420724958399</v>
      </c>
      <c r="O43" s="156">
        <v>112.581589651355</v>
      </c>
      <c r="P43" s="157">
        <v>113.84289845047</v>
      </c>
      <c r="Q43" s="148"/>
      <c r="R43" s="158">
        <v>83.877785595699194</v>
      </c>
      <c r="S43" s="131"/>
      <c r="T43" s="132">
        <v>-13.965693793029599</v>
      </c>
      <c r="U43" s="126">
        <v>9.1723348762910604</v>
      </c>
      <c r="V43" s="126">
        <v>7.8736259889383096</v>
      </c>
      <c r="W43" s="126">
        <v>7.9671902603121998</v>
      </c>
      <c r="X43" s="126">
        <v>26.5917608661332</v>
      </c>
      <c r="Y43" s="133">
        <v>8.3544638992185494</v>
      </c>
      <c r="Z43" s="126"/>
      <c r="AA43" s="134">
        <v>28.044163756240302</v>
      </c>
      <c r="AB43" s="135">
        <v>24.717708057625401</v>
      </c>
      <c r="AC43" s="136">
        <v>26.377474137716501</v>
      </c>
      <c r="AD43" s="126"/>
      <c r="AE43" s="137">
        <v>14.6975830350998</v>
      </c>
      <c r="AF43" s="75"/>
      <c r="AG43" s="153">
        <v>45.618394403269299</v>
      </c>
      <c r="AH43" s="148">
        <v>64.316451735714494</v>
      </c>
      <c r="AI43" s="148">
        <v>69.204582770913305</v>
      </c>
      <c r="AJ43" s="148">
        <v>66.987045997300299</v>
      </c>
      <c r="AK43" s="148">
        <v>69.687527082684298</v>
      </c>
      <c r="AL43" s="154">
        <v>63.165108137296897</v>
      </c>
      <c r="AM43" s="148"/>
      <c r="AN43" s="155">
        <v>90.857730592184893</v>
      </c>
      <c r="AO43" s="156">
        <v>89.408622157615994</v>
      </c>
      <c r="AP43" s="157">
        <v>90.133176374900401</v>
      </c>
      <c r="AQ43" s="148"/>
      <c r="AR43" s="158">
        <v>70.870994402468398</v>
      </c>
      <c r="AS43" s="131"/>
      <c r="AT43" s="132">
        <v>-3.39167765211144</v>
      </c>
      <c r="AU43" s="126">
        <v>5.96025488860744</v>
      </c>
      <c r="AV43" s="126">
        <v>3.8958751040204902</v>
      </c>
      <c r="AW43" s="126">
        <v>1.7271173457976501</v>
      </c>
      <c r="AX43" s="126">
        <v>6.6694130537608096</v>
      </c>
      <c r="AY43" s="133">
        <v>3.3094508669036999</v>
      </c>
      <c r="AZ43" s="126"/>
      <c r="BA43" s="134">
        <v>5.9374052510249404</v>
      </c>
      <c r="BB43" s="135">
        <v>0.68992121197394596</v>
      </c>
      <c r="BC43" s="136">
        <v>3.2683012894826402</v>
      </c>
      <c r="BD43" s="126"/>
      <c r="BE43" s="137">
        <v>3.2963921989106399</v>
      </c>
      <c r="BF43" s="75"/>
    </row>
    <row r="44" spans="1:70" x14ac:dyDescent="0.2">
      <c r="A44" s="86" t="s">
        <v>111</v>
      </c>
      <c r="B44" s="3" t="s">
        <v>117</v>
      </c>
      <c r="D44" s="25" t="s">
        <v>16</v>
      </c>
      <c r="E44" s="28" t="s">
        <v>17</v>
      </c>
      <c r="G44" s="153">
        <v>135.19162591687001</v>
      </c>
      <c r="H44" s="148">
        <v>189.54573349633199</v>
      </c>
      <c r="I44" s="148">
        <v>224.25733190708999</v>
      </c>
      <c r="J44" s="148">
        <v>243.34020476772599</v>
      </c>
      <c r="K44" s="148">
        <v>233.90146393642999</v>
      </c>
      <c r="L44" s="154">
        <v>205.247272004889</v>
      </c>
      <c r="M44" s="148"/>
      <c r="N44" s="155">
        <v>249.97769559902201</v>
      </c>
      <c r="O44" s="156">
        <v>257.47922677261602</v>
      </c>
      <c r="P44" s="157">
        <v>253.72846118581899</v>
      </c>
      <c r="Q44" s="148"/>
      <c r="R44" s="158">
        <v>219.099040342298</v>
      </c>
      <c r="S44" s="131"/>
      <c r="T44" s="132">
        <v>15.0211630225586</v>
      </c>
      <c r="U44" s="126">
        <v>18.3199722905266</v>
      </c>
      <c r="V44" s="126">
        <v>10.7791928963386</v>
      </c>
      <c r="W44" s="126">
        <v>18.3591621760098</v>
      </c>
      <c r="X44" s="126">
        <v>13.5794225603308</v>
      </c>
      <c r="Y44" s="133">
        <v>15.081212033378</v>
      </c>
      <c r="Z44" s="126"/>
      <c r="AA44" s="134">
        <v>2.1142800448858501</v>
      </c>
      <c r="AB44" s="135">
        <v>-3.5496586918380801</v>
      </c>
      <c r="AC44" s="136">
        <v>-0.840281748729094</v>
      </c>
      <c r="AD44" s="126"/>
      <c r="AE44" s="137">
        <v>9.2736895199166902</v>
      </c>
      <c r="AF44" s="78"/>
      <c r="AG44" s="153">
        <v>119.734818154034</v>
      </c>
      <c r="AH44" s="148">
        <v>159.46657778117299</v>
      </c>
      <c r="AI44" s="148">
        <v>188.018940250611</v>
      </c>
      <c r="AJ44" s="148">
        <v>192.327272310513</v>
      </c>
      <c r="AK44" s="148">
        <v>193.543730134474</v>
      </c>
      <c r="AL44" s="154">
        <v>170.61826772616101</v>
      </c>
      <c r="AM44" s="148"/>
      <c r="AN44" s="155">
        <v>234.72904492665</v>
      </c>
      <c r="AO44" s="156">
        <v>240.98395018337399</v>
      </c>
      <c r="AP44" s="157">
        <v>237.856497555012</v>
      </c>
      <c r="AQ44" s="148"/>
      <c r="AR44" s="158">
        <v>189.82919053440401</v>
      </c>
      <c r="AS44" s="131"/>
      <c r="AT44" s="132">
        <v>-8.9778115925782807</v>
      </c>
      <c r="AU44" s="126">
        <v>-5.9080545157868203</v>
      </c>
      <c r="AV44" s="126">
        <v>-3.7392047905473502</v>
      </c>
      <c r="AW44" s="126">
        <v>0.69688318477739697</v>
      </c>
      <c r="AX44" s="126">
        <v>-2.45275795564344</v>
      </c>
      <c r="AY44" s="133">
        <v>-3.6883567891153799</v>
      </c>
      <c r="AZ44" s="126"/>
      <c r="BA44" s="134">
        <v>-6.3470211993510803</v>
      </c>
      <c r="BB44" s="135">
        <v>-7.5458981128301597</v>
      </c>
      <c r="BC44" s="136">
        <v>-6.9706844939705501</v>
      </c>
      <c r="BD44" s="126"/>
      <c r="BE44" s="137">
        <v>-4.9427315474178597</v>
      </c>
    </row>
    <row r="45" spans="1:70" x14ac:dyDescent="0.2">
      <c r="A45" s="86" t="s">
        <v>112</v>
      </c>
      <c r="B45" s="3" t="s">
        <v>118</v>
      </c>
      <c r="D45" s="25" t="s">
        <v>16</v>
      </c>
      <c r="E45" s="28" t="s">
        <v>17</v>
      </c>
      <c r="G45" s="153">
        <v>104.19989282800501</v>
      </c>
      <c r="H45" s="148">
        <v>173.35012460134899</v>
      </c>
      <c r="I45" s="148">
        <v>201.342807980419</v>
      </c>
      <c r="J45" s="148">
        <v>198.61115775420899</v>
      </c>
      <c r="K45" s="148">
        <v>172.34849291700601</v>
      </c>
      <c r="L45" s="154">
        <v>169.970495216198</v>
      </c>
      <c r="M45" s="148"/>
      <c r="N45" s="155">
        <v>163.73694504190399</v>
      </c>
      <c r="O45" s="156">
        <v>159.24558555217601</v>
      </c>
      <c r="P45" s="157">
        <v>161.49126529704</v>
      </c>
      <c r="Q45" s="148"/>
      <c r="R45" s="158">
        <v>167.54785809643801</v>
      </c>
      <c r="S45" s="131"/>
      <c r="T45" s="132">
        <v>11.7934202945635</v>
      </c>
      <c r="U45" s="126">
        <v>20.720082751713502</v>
      </c>
      <c r="V45" s="126">
        <v>16.439679400965801</v>
      </c>
      <c r="W45" s="126">
        <v>20.705844674144998</v>
      </c>
      <c r="X45" s="126">
        <v>11.446957306631401</v>
      </c>
      <c r="Y45" s="133">
        <v>16.592567293791902</v>
      </c>
      <c r="Z45" s="126"/>
      <c r="AA45" s="134">
        <v>1.2301629821420099</v>
      </c>
      <c r="AB45" s="135">
        <v>-0.60083495355948002</v>
      </c>
      <c r="AC45" s="136">
        <v>0.31904030434453901</v>
      </c>
      <c r="AD45" s="126"/>
      <c r="AE45" s="137">
        <v>11.5985300686668</v>
      </c>
      <c r="AF45" s="78"/>
      <c r="AG45" s="153">
        <v>95.576306148987499</v>
      </c>
      <c r="AH45" s="148">
        <v>145.951615933092</v>
      </c>
      <c r="AI45" s="148">
        <v>171.96863329964401</v>
      </c>
      <c r="AJ45" s="148">
        <v>170.63528210215901</v>
      </c>
      <c r="AK45" s="148">
        <v>146.86263048094099</v>
      </c>
      <c r="AL45" s="154">
        <v>146.21683007954499</v>
      </c>
      <c r="AM45" s="148"/>
      <c r="AN45" s="155">
        <v>149.84330057208501</v>
      </c>
      <c r="AO45" s="156">
        <v>147.480215853353</v>
      </c>
      <c r="AP45" s="157">
        <v>148.66175821271901</v>
      </c>
      <c r="AQ45" s="148"/>
      <c r="AR45" s="158">
        <v>146.915557749024</v>
      </c>
      <c r="AS45" s="131"/>
      <c r="AT45" s="132">
        <v>2.9789069249345301</v>
      </c>
      <c r="AU45" s="126">
        <v>5.83269045163365</v>
      </c>
      <c r="AV45" s="126">
        <v>7.3851054479734701</v>
      </c>
      <c r="AW45" s="126">
        <v>10.0224497338122</v>
      </c>
      <c r="AX45" s="126">
        <v>5.7937918524310001</v>
      </c>
      <c r="AY45" s="133">
        <v>6.7630819862498202</v>
      </c>
      <c r="AZ45" s="126"/>
      <c r="BA45" s="134">
        <v>4.4105272027243103</v>
      </c>
      <c r="BB45" s="135">
        <v>1.0250276242115901</v>
      </c>
      <c r="BC45" s="136">
        <v>2.6974695165402198</v>
      </c>
      <c r="BD45" s="126"/>
      <c r="BE45" s="137">
        <v>5.5458705925135403</v>
      </c>
    </row>
    <row r="46" spans="1:70" x14ac:dyDescent="0.2">
      <c r="A46" s="86" t="s">
        <v>113</v>
      </c>
      <c r="B46" s="3" t="s">
        <v>119</v>
      </c>
      <c r="D46" s="25" t="s">
        <v>16</v>
      </c>
      <c r="E46" s="28" t="s">
        <v>17</v>
      </c>
      <c r="G46" s="153">
        <v>82.841538715387102</v>
      </c>
      <c r="H46" s="148">
        <v>117.849385593855</v>
      </c>
      <c r="I46" s="148">
        <v>134.80750757507499</v>
      </c>
      <c r="J46" s="148">
        <v>135.706345963459</v>
      </c>
      <c r="K46" s="148">
        <v>125.61872678726699</v>
      </c>
      <c r="L46" s="154">
        <v>119.364700927009</v>
      </c>
      <c r="M46" s="148"/>
      <c r="N46" s="155">
        <v>136.504215342153</v>
      </c>
      <c r="O46" s="156">
        <v>137.907792277922</v>
      </c>
      <c r="P46" s="157">
        <v>137.206003810038</v>
      </c>
      <c r="Q46" s="148"/>
      <c r="R46" s="158">
        <v>124.46221603644599</v>
      </c>
      <c r="S46" s="131"/>
      <c r="T46" s="132">
        <v>11.604417215150001</v>
      </c>
      <c r="U46" s="126">
        <v>11.0650753581745</v>
      </c>
      <c r="V46" s="126">
        <v>8.3756567126600601</v>
      </c>
      <c r="W46" s="126">
        <v>10.7606394347115</v>
      </c>
      <c r="X46" s="126">
        <v>3.80079212498815</v>
      </c>
      <c r="Y46" s="133">
        <v>8.8564472186500502</v>
      </c>
      <c r="Z46" s="126"/>
      <c r="AA46" s="134">
        <v>-0.75427960732884602</v>
      </c>
      <c r="AB46" s="135">
        <v>-1.0777983067997601</v>
      </c>
      <c r="AC46" s="136">
        <v>-0.91713040310793903</v>
      </c>
      <c r="AD46" s="126"/>
      <c r="AE46" s="137">
        <v>5.5763319810393304</v>
      </c>
      <c r="AF46" s="78"/>
      <c r="AG46" s="153">
        <v>75.1263926139261</v>
      </c>
      <c r="AH46" s="148">
        <v>103.24684306843</v>
      </c>
      <c r="AI46" s="148">
        <v>119.06656099060901</v>
      </c>
      <c r="AJ46" s="148">
        <v>119.17139606396</v>
      </c>
      <c r="AK46" s="148">
        <v>110.29875873758699</v>
      </c>
      <c r="AL46" s="154">
        <v>105.381990294902</v>
      </c>
      <c r="AM46" s="148"/>
      <c r="AN46" s="155">
        <v>124.01980109801001</v>
      </c>
      <c r="AO46" s="156">
        <v>122.51752302523001</v>
      </c>
      <c r="AP46" s="157">
        <v>123.26866206162001</v>
      </c>
      <c r="AQ46" s="148"/>
      <c r="AR46" s="158">
        <v>110.492467942536</v>
      </c>
      <c r="AS46" s="131"/>
      <c r="AT46" s="132">
        <v>-1.60177008756391</v>
      </c>
      <c r="AU46" s="126">
        <v>-0.17623275120183499</v>
      </c>
      <c r="AV46" s="126">
        <v>1.04118657724407</v>
      </c>
      <c r="AW46" s="126">
        <v>1.9781021203089499</v>
      </c>
      <c r="AX46" s="126">
        <v>-1.4096151102001699</v>
      </c>
      <c r="AY46" s="133">
        <v>0.10568973615867</v>
      </c>
      <c r="AZ46" s="126"/>
      <c r="BA46" s="134">
        <v>-3.9801372319033201</v>
      </c>
      <c r="BB46" s="135">
        <v>-4.5048803269486797</v>
      </c>
      <c r="BC46" s="136">
        <v>-4.2416288877762902</v>
      </c>
      <c r="BD46" s="126"/>
      <c r="BE46" s="137">
        <v>-1.3222695918229199</v>
      </c>
    </row>
    <row r="47" spans="1:70" x14ac:dyDescent="0.2">
      <c r="A47" s="86" t="s">
        <v>114</v>
      </c>
      <c r="B47" s="3" t="s">
        <v>120</v>
      </c>
      <c r="D47" s="25" t="s">
        <v>16</v>
      </c>
      <c r="E47" s="28" t="s">
        <v>17</v>
      </c>
      <c r="G47" s="153">
        <v>60.219870876250098</v>
      </c>
      <c r="H47" s="148">
        <v>84.498524406627794</v>
      </c>
      <c r="I47" s="148">
        <v>95.321786833855697</v>
      </c>
      <c r="J47" s="148">
        <v>97.1345335124645</v>
      </c>
      <c r="K47" s="148">
        <v>95.606005125143</v>
      </c>
      <c r="L47" s="154">
        <v>86.556144150868207</v>
      </c>
      <c r="M47" s="148"/>
      <c r="N47" s="155">
        <v>121.008345275414</v>
      </c>
      <c r="O47" s="156">
        <v>121.417998208687</v>
      </c>
      <c r="P47" s="157">
        <v>121.213171742051</v>
      </c>
      <c r="Q47" s="148"/>
      <c r="R47" s="158">
        <v>96.458152034063303</v>
      </c>
      <c r="S47" s="131"/>
      <c r="T47" s="132">
        <v>2.5823550724742801</v>
      </c>
      <c r="U47" s="126">
        <v>12.3401680045917</v>
      </c>
      <c r="V47" s="126">
        <v>11.092610820250201</v>
      </c>
      <c r="W47" s="126">
        <v>11.0529814267354</v>
      </c>
      <c r="X47" s="126">
        <v>6.0528220286172703</v>
      </c>
      <c r="Y47" s="133">
        <v>8.9192906743547908</v>
      </c>
      <c r="Z47" s="126"/>
      <c r="AA47" s="134">
        <v>3.75375390895704</v>
      </c>
      <c r="AB47" s="135">
        <v>3.5296836362213302</v>
      </c>
      <c r="AC47" s="136">
        <v>3.64140834747344</v>
      </c>
      <c r="AD47" s="126"/>
      <c r="AE47" s="137">
        <v>6.96357754596165</v>
      </c>
      <c r="AF47" s="78"/>
      <c r="AG47" s="153">
        <v>57.014945984000697</v>
      </c>
      <c r="AH47" s="148">
        <v>77.216565842058699</v>
      </c>
      <c r="AI47" s="148">
        <v>86.600418881736999</v>
      </c>
      <c r="AJ47" s="148">
        <v>88.0973987500155</v>
      </c>
      <c r="AK47" s="148">
        <v>87.407360839630897</v>
      </c>
      <c r="AL47" s="154">
        <v>79.271051058679305</v>
      </c>
      <c r="AM47" s="148"/>
      <c r="AN47" s="155">
        <v>107.900198080203</v>
      </c>
      <c r="AO47" s="156">
        <v>105.41871552894</v>
      </c>
      <c r="AP47" s="157">
        <v>106.65945680457099</v>
      </c>
      <c r="AQ47" s="148"/>
      <c r="AR47" s="158">
        <v>87.097242449037594</v>
      </c>
      <c r="AS47" s="131"/>
      <c r="AT47" s="132">
        <v>-2.3347230582037799</v>
      </c>
      <c r="AU47" s="126">
        <v>1.1564986885787401</v>
      </c>
      <c r="AV47" s="126">
        <v>2.1256964383920698</v>
      </c>
      <c r="AW47" s="126">
        <v>1.9798235189045199</v>
      </c>
      <c r="AX47" s="126">
        <v>-0.18943830418848601</v>
      </c>
      <c r="AY47" s="133">
        <v>0.73331187690725297</v>
      </c>
      <c r="AZ47" s="126"/>
      <c r="BA47" s="134">
        <v>-3.0415785948217602</v>
      </c>
      <c r="BB47" s="135">
        <v>-3.2494110049535898</v>
      </c>
      <c r="BC47" s="136">
        <v>-3.1443490315201301</v>
      </c>
      <c r="BD47" s="126"/>
      <c r="BE47" s="137">
        <v>-0.65754838561670004</v>
      </c>
    </row>
    <row r="48" spans="1:70" x14ac:dyDescent="0.2">
      <c r="A48" s="86" t="s">
        <v>115</v>
      </c>
      <c r="B48" s="3" t="s">
        <v>121</v>
      </c>
      <c r="D48" s="25" t="s">
        <v>16</v>
      </c>
      <c r="E48" s="28" t="s">
        <v>17</v>
      </c>
      <c r="G48" s="153">
        <v>43.057188714153497</v>
      </c>
      <c r="H48" s="148">
        <v>53.186526364477302</v>
      </c>
      <c r="I48" s="148">
        <v>57.914482423681697</v>
      </c>
      <c r="J48" s="148">
        <v>59.800442183163703</v>
      </c>
      <c r="K48" s="148">
        <v>59.553993524514297</v>
      </c>
      <c r="L48" s="154">
        <v>54.702526641998098</v>
      </c>
      <c r="M48" s="148"/>
      <c r="N48" s="155">
        <v>74.404655411655796</v>
      </c>
      <c r="O48" s="156">
        <v>76.9146364477335</v>
      </c>
      <c r="P48" s="157">
        <v>75.659645929694705</v>
      </c>
      <c r="Q48" s="148"/>
      <c r="R48" s="158">
        <v>60.690275009911403</v>
      </c>
      <c r="S48" s="131"/>
      <c r="T48" s="132">
        <v>-0.46114153922106299</v>
      </c>
      <c r="U48" s="126">
        <v>8.1763098633048301</v>
      </c>
      <c r="V48" s="126">
        <v>8.2898920737689892</v>
      </c>
      <c r="W48" s="126">
        <v>6.9701483940297502</v>
      </c>
      <c r="X48" s="126">
        <v>3.2194056481886002</v>
      </c>
      <c r="Y48" s="133">
        <v>5.3980230310668604</v>
      </c>
      <c r="Z48" s="126"/>
      <c r="AA48" s="134">
        <v>0.50708920178614303</v>
      </c>
      <c r="AB48" s="135">
        <v>2.0116325385541498</v>
      </c>
      <c r="AC48" s="136">
        <v>1.2662511435870301</v>
      </c>
      <c r="AD48" s="126"/>
      <c r="AE48" s="137">
        <v>3.8882379189951699</v>
      </c>
      <c r="AF48" s="78"/>
      <c r="AG48" s="153">
        <v>41.402636031198597</v>
      </c>
      <c r="AH48" s="148">
        <v>49.516521915161803</v>
      </c>
      <c r="AI48" s="148">
        <v>53.400883084433197</v>
      </c>
      <c r="AJ48" s="148">
        <v>55.5703706317165</v>
      </c>
      <c r="AK48" s="148">
        <v>55.502668108783404</v>
      </c>
      <c r="AL48" s="154">
        <v>51.079354746160298</v>
      </c>
      <c r="AM48" s="148"/>
      <c r="AN48" s="155">
        <v>68.472890904253404</v>
      </c>
      <c r="AO48" s="156">
        <v>68.372437794255404</v>
      </c>
      <c r="AP48" s="157">
        <v>68.422664349254404</v>
      </c>
      <c r="AQ48" s="148"/>
      <c r="AR48" s="158">
        <v>56.034856303793099</v>
      </c>
      <c r="AS48" s="131"/>
      <c r="AT48" s="132">
        <v>-0.59929468297466404</v>
      </c>
      <c r="AU48" s="126">
        <v>1.42452569653128</v>
      </c>
      <c r="AV48" s="126">
        <v>1.0313931613940299</v>
      </c>
      <c r="AW48" s="126">
        <v>1.3156836172145101</v>
      </c>
      <c r="AX48" s="126">
        <v>-0.19087642255357801</v>
      </c>
      <c r="AY48" s="133">
        <v>0.634464091568958</v>
      </c>
      <c r="AZ48" s="126"/>
      <c r="BA48" s="134">
        <v>-4.0005637571660699</v>
      </c>
      <c r="BB48" s="135">
        <v>-4.8598435888957603</v>
      </c>
      <c r="BC48" s="136">
        <v>-4.4318876743962399</v>
      </c>
      <c r="BD48" s="126"/>
      <c r="BE48" s="137">
        <v>-1.19391075759042</v>
      </c>
    </row>
    <row r="49" spans="1:57" x14ac:dyDescent="0.2">
      <c r="A49" s="87" t="s">
        <v>116</v>
      </c>
      <c r="B49" s="3" t="s">
        <v>122</v>
      </c>
      <c r="D49" s="25" t="s">
        <v>16</v>
      </c>
      <c r="E49" s="28" t="s">
        <v>17</v>
      </c>
      <c r="G49" s="159">
        <v>30.799043136970798</v>
      </c>
      <c r="H49" s="160">
        <v>33.220442314044703</v>
      </c>
      <c r="I49" s="160">
        <v>34.041264779345703</v>
      </c>
      <c r="J49" s="160">
        <v>34.668345828866101</v>
      </c>
      <c r="K49" s="160">
        <v>35.771948317927603</v>
      </c>
      <c r="L49" s="161">
        <v>33.700208875431002</v>
      </c>
      <c r="M49" s="148"/>
      <c r="N49" s="162">
        <v>47.075097481962203</v>
      </c>
      <c r="O49" s="163">
        <v>48.866493347048703</v>
      </c>
      <c r="P49" s="164">
        <v>47.970795414505503</v>
      </c>
      <c r="Q49" s="148"/>
      <c r="R49" s="165">
        <v>37.777519315166501</v>
      </c>
      <c r="S49" s="131"/>
      <c r="T49" s="138">
        <v>-0.249430131445016</v>
      </c>
      <c r="U49" s="139">
        <v>5.6472530361616702</v>
      </c>
      <c r="V49" s="139">
        <v>4.8097512107732996</v>
      </c>
      <c r="W49" s="139">
        <v>3.1446346939455898</v>
      </c>
      <c r="X49" s="139">
        <v>-0.470257508108263</v>
      </c>
      <c r="Y49" s="140">
        <v>2.5243659763849702</v>
      </c>
      <c r="Z49" s="126"/>
      <c r="AA49" s="141">
        <v>-2.9116737679111302</v>
      </c>
      <c r="AB49" s="142">
        <v>-3.9768514282387</v>
      </c>
      <c r="AC49" s="143">
        <v>-3.4571433188471699</v>
      </c>
      <c r="AD49" s="126"/>
      <c r="AE49" s="144">
        <v>0.27044331191855903</v>
      </c>
      <c r="AG49" s="159">
        <v>29.709872823167199</v>
      </c>
      <c r="AH49" s="160">
        <v>31.6078221066753</v>
      </c>
      <c r="AI49" s="160">
        <v>32.400734864933398</v>
      </c>
      <c r="AJ49" s="160">
        <v>33.234594708292498</v>
      </c>
      <c r="AK49" s="160">
        <v>34.568155419703302</v>
      </c>
      <c r="AL49" s="161">
        <v>32.304796764375602</v>
      </c>
      <c r="AM49" s="148"/>
      <c r="AN49" s="162">
        <v>44.968352906921901</v>
      </c>
      <c r="AO49" s="163">
        <v>45.558698140614197</v>
      </c>
      <c r="AP49" s="164">
        <v>45.263525523768003</v>
      </c>
      <c r="AQ49" s="148"/>
      <c r="AR49" s="165">
        <v>36.0078623073288</v>
      </c>
      <c r="AS49" s="131"/>
      <c r="AT49" s="138">
        <v>-3.8835213756090798</v>
      </c>
      <c r="AU49" s="139">
        <v>-1.28665728526312</v>
      </c>
      <c r="AV49" s="139">
        <v>-1.9142918819468</v>
      </c>
      <c r="AW49" s="139">
        <v>-2.8176466756132101</v>
      </c>
      <c r="AX49" s="139">
        <v>-4.3694145694410196</v>
      </c>
      <c r="AY49" s="140">
        <v>-2.8771515356389701</v>
      </c>
      <c r="AZ49" s="126"/>
      <c r="BA49" s="141">
        <v>-7.3239833375306498</v>
      </c>
      <c r="BB49" s="142">
        <v>-9.7723036768348397</v>
      </c>
      <c r="BC49" s="143">
        <v>-8.5723847986491197</v>
      </c>
      <c r="BD49" s="126"/>
      <c r="BE49" s="144">
        <v>-5.0004455939470001</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O12" sqref="O12"/>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F9F8013-6DDA-4615-8E27-1447D2D0D5A3}"/>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2024-04-25T20:27:12Z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