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filterPrivacy="1" codeName="ThisWorkbook" checkCompatibility="1"/>
  <xr:revisionPtr revIDLastSave="0" documentId="13_ncr:1_{44CF3DBA-BAA8-4009-A8C6-75AA1A2E0A04}" xr6:coauthVersionLast="47" xr6:coauthVersionMax="47" xr10:uidLastSave="{00000000-0000-0000-0000-000000000000}"/>
  <workbookProtection workbookAlgorithmName="SHA-512" workbookHashValue="9Tc64BtiqGUGISEA/5o9wtPuptWiVcYZbv9MPMnBLnpiiUu1SN4G1gbSqAZTNWoCoZOIbcs8zKObXGoufHZzNA==" workbookSaltValue="iLBoz5H4peFm+9PUenVOXA==" workbookSpinCount="100000" lockStructure="1"/>
  <bookViews>
    <workbookView xWindow="-110" yWindow="-110" windowWidth="19420" windowHeight="1150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28" l="1"/>
  <c r="F13" i="28"/>
  <c r="G13" i="28"/>
  <c r="E15" i="28"/>
  <c r="F15" i="28"/>
  <c r="G15" i="28"/>
  <c r="E16" i="28"/>
  <c r="F16" i="28"/>
  <c r="G16" i="28"/>
  <c r="E17" i="28"/>
  <c r="F17" i="28"/>
  <c r="G17" i="28"/>
  <c r="E18" i="28"/>
  <c r="F18" i="28"/>
  <c r="G18" i="28"/>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N8" i="28"/>
  <c r="BM8" i="28"/>
  <c r="BL8" i="28"/>
  <c r="BK8" i="28"/>
  <c r="BF8" i="28"/>
  <c r="BG8" i="28"/>
  <c r="BH8" i="28"/>
  <c r="BI8" i="28"/>
  <c r="BJ8" i="28"/>
  <c r="BE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BC8" i="28"/>
  <c r="BB8" i="28"/>
  <c r="BA8" i="28"/>
  <c r="AZ8" i="28"/>
  <c r="AU8" i="28"/>
  <c r="AV8" i="28"/>
  <c r="AW8" i="28"/>
  <c r="AX8" i="28"/>
  <c r="AY8" i="28"/>
  <c r="AT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V8" i="28"/>
  <c r="U8" i="28"/>
  <c r="T8" i="28"/>
  <c r="S8" i="28"/>
  <c r="R8" i="28"/>
  <c r="Q8" i="28"/>
  <c r="P8" i="28"/>
  <c r="O8" i="28"/>
  <c r="N8" i="28"/>
  <c r="M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H13" i="28"/>
  <c r="I13" i="28"/>
  <c r="J13" i="28"/>
  <c r="K13" i="28"/>
  <c r="K8" i="28"/>
  <c r="J8" i="28"/>
  <c r="I8" i="28"/>
  <c r="H8" i="28"/>
  <c r="C8" i="28"/>
  <c r="D8" i="28"/>
  <c r="E8" i="28"/>
  <c r="F8" i="28"/>
  <c r="G8" i="28"/>
  <c r="B8" i="28"/>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N8" i="22"/>
  <c r="BM8" i="22"/>
  <c r="BL8" i="22"/>
  <c r="BK8" i="22"/>
  <c r="BF8" i="22"/>
  <c r="BG8" i="22"/>
  <c r="BH8" i="22"/>
  <c r="BI8" i="22"/>
  <c r="BJ8" i="22"/>
  <c r="BE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M9" i="22"/>
  <c r="N9" i="22"/>
  <c r="O9" i="22"/>
  <c r="P9" i="22"/>
  <c r="Q9" i="22"/>
  <c r="R9" i="22"/>
  <c r="S9" i="22"/>
  <c r="T9" i="22"/>
  <c r="U9" i="22"/>
  <c r="V9" i="22"/>
  <c r="M10" i="22"/>
  <c r="N10" i="22"/>
  <c r="O10" i="22"/>
  <c r="P10" i="22"/>
  <c r="Q10" i="22"/>
  <c r="R10" i="22"/>
  <c r="S10" i="22"/>
  <c r="T10" i="22"/>
  <c r="U10" i="22"/>
  <c r="V10" i="22"/>
  <c r="M11" i="22"/>
  <c r="N11" i="22"/>
  <c r="O11" i="22"/>
  <c r="P11" i="22"/>
  <c r="Q11" i="22"/>
  <c r="R11" i="22"/>
  <c r="S11" i="22"/>
  <c r="T11" i="22"/>
  <c r="U11" i="22"/>
  <c r="V11" i="22"/>
  <c r="M12" i="22"/>
  <c r="N12" i="22"/>
  <c r="O12" i="22"/>
  <c r="P12" i="22"/>
  <c r="Q12" i="22"/>
  <c r="R12" i="22"/>
  <c r="S12" i="22"/>
  <c r="T12" i="22"/>
  <c r="U12" i="22"/>
  <c r="V12" i="22"/>
  <c r="M13" i="22"/>
  <c r="N13" i="22"/>
  <c r="O13" i="22"/>
  <c r="P13" i="22"/>
  <c r="Q13" i="22"/>
  <c r="R13" i="22"/>
  <c r="S13" i="22"/>
  <c r="T13" i="22"/>
  <c r="U13" i="22"/>
  <c r="V13" i="22"/>
  <c r="V8" i="22"/>
  <c r="U8" i="22"/>
  <c r="T8" i="22"/>
  <c r="S8" i="22"/>
  <c r="N8" i="22"/>
  <c r="O8" i="22"/>
  <c r="P8" i="22"/>
  <c r="Q8" i="22"/>
  <c r="R8" i="22"/>
  <c r="M8" i="22"/>
  <c r="AZ9" i="22"/>
  <c r="BA9" i="22"/>
  <c r="AZ10" i="22"/>
  <c r="BA10" i="22"/>
  <c r="AZ11" i="22"/>
  <c r="BA11" i="22"/>
  <c r="AZ12" i="22"/>
  <c r="BA12" i="22"/>
  <c r="AZ13" i="22"/>
  <c r="BA13" i="22"/>
  <c r="BA8" i="22"/>
  <c r="AZ8" i="22"/>
  <c r="BC9" i="22"/>
  <c r="BC10" i="22"/>
  <c r="BC11" i="22"/>
  <c r="BC12" i="22"/>
  <c r="BC13" i="22"/>
  <c r="BC8" i="22"/>
  <c r="BB9" i="22"/>
  <c r="BB10" i="22"/>
  <c r="BB11" i="22"/>
  <c r="BB12" i="22"/>
  <c r="BB13" i="22"/>
  <c r="BB8" i="22"/>
  <c r="H9" i="22"/>
  <c r="I9" i="22"/>
  <c r="J9" i="22"/>
  <c r="K9" i="22"/>
  <c r="H10" i="22"/>
  <c r="I10" i="22"/>
  <c r="J10" i="22"/>
  <c r="K10" i="22"/>
  <c r="H11" i="22"/>
  <c r="I11" i="22"/>
  <c r="J11" i="22"/>
  <c r="K11" i="22"/>
  <c r="H12" i="22"/>
  <c r="I12" i="22"/>
  <c r="J12" i="22"/>
  <c r="K12" i="22"/>
  <c r="H13" i="22"/>
  <c r="I13" i="22"/>
  <c r="J13" i="22"/>
  <c r="K13" i="22"/>
  <c r="K8" i="22"/>
  <c r="J8" i="22"/>
  <c r="I8" i="22"/>
  <c r="H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AT9" i="22"/>
  <c r="AU9" i="22"/>
  <c r="AV9" i="22"/>
  <c r="AW9" i="22"/>
  <c r="AX9" i="22"/>
  <c r="AY9" i="22"/>
  <c r="AT10" i="22"/>
  <c r="AU10" i="22"/>
  <c r="AV10" i="22"/>
  <c r="AW10" i="22"/>
  <c r="AX10" i="22"/>
  <c r="AY10" i="22"/>
  <c r="AT11" i="22"/>
  <c r="AU11" i="22"/>
  <c r="AV11" i="22"/>
  <c r="AW11" i="22"/>
  <c r="AX11" i="22"/>
  <c r="AY11" i="22"/>
  <c r="AT12" i="22"/>
  <c r="AU12" i="22"/>
  <c r="AV12" i="22"/>
  <c r="AW12" i="22"/>
  <c r="AX12" i="22"/>
  <c r="AY12" i="22"/>
  <c r="AT13" i="22"/>
  <c r="AU13" i="22"/>
  <c r="AV13" i="22"/>
  <c r="AW13" i="22"/>
  <c r="AX13" i="22"/>
  <c r="AY13" i="22"/>
  <c r="AU8" i="22"/>
  <c r="AV8" i="22"/>
  <c r="AW8" i="22"/>
  <c r="AX8" i="22"/>
  <c r="AY8" i="22"/>
  <c r="AT8" i="22"/>
  <c r="X9" i="22"/>
  <c r="Y9" i="22"/>
  <c r="Z9" i="22"/>
  <c r="AA9" i="22"/>
  <c r="AB9" i="22"/>
  <c r="AC9" i="22"/>
  <c r="X10" i="22"/>
  <c r="Y10" i="22"/>
  <c r="Z10" i="22"/>
  <c r="AA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9" i="22"/>
  <c r="C9" i="22"/>
  <c r="D9" i="22"/>
  <c r="E9" i="22"/>
  <c r="F9" i="22"/>
  <c r="G9" i="22"/>
  <c r="B10" i="22"/>
  <c r="C10" i="22"/>
  <c r="D10" i="22"/>
  <c r="E10" i="22"/>
  <c r="F10" i="22"/>
  <c r="G10" i="22"/>
  <c r="B11" i="22"/>
  <c r="C11" i="22"/>
  <c r="D11" i="22"/>
  <c r="E11" i="22"/>
  <c r="F11" i="22"/>
  <c r="G11" i="22"/>
  <c r="B12" i="22"/>
  <c r="C12" i="22"/>
  <c r="D12" i="22"/>
  <c r="E12" i="22"/>
  <c r="F12" i="22"/>
  <c r="G12" i="22"/>
  <c r="B13" i="22"/>
  <c r="C13" i="22"/>
  <c r="D13" i="22"/>
  <c r="E13" i="22"/>
  <c r="F13" i="22"/>
  <c r="G13" i="22"/>
  <c r="C8" i="22"/>
  <c r="D8" i="22"/>
  <c r="E8" i="22"/>
  <c r="F8" i="22"/>
  <c r="G8" i="22"/>
  <c r="B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15" i="22"/>
  <c r="B9" i="25"/>
  <c r="B10" i="25"/>
  <c r="B12" i="25"/>
  <c r="B14" i="25"/>
  <c r="B15" i="25"/>
  <c r="B16" i="25"/>
  <c r="B17" i="25"/>
  <c r="B18" i="25"/>
  <c r="B19" i="25"/>
  <c r="B20" i="25"/>
  <c r="B21" i="25"/>
  <c r="B22" i="25"/>
  <c r="B23" i="25"/>
  <c r="B24" i="25"/>
  <c r="D19" i="22"/>
  <c r="C15" i="22"/>
  <c r="C19" i="22"/>
  <c r="K40" i="22"/>
  <c r="B27" i="22"/>
  <c r="E18" i="22"/>
  <c r="E16" i="22"/>
  <c r="D18" i="22"/>
  <c r="C18" i="22"/>
  <c r="E17" i="22"/>
  <c r="D17" i="22"/>
  <c r="C17" i="22"/>
  <c r="D16" i="22"/>
  <c r="C16" i="22"/>
  <c r="E15" i="22"/>
  <c r="E19" i="22"/>
  <c r="B30" i="22"/>
  <c r="B28"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40" i="22"/>
  <c r="A5" i="21"/>
  <c r="A9" i="21"/>
  <c r="A12" i="21"/>
  <c r="A14" i="21"/>
  <c r="A15" i="21"/>
  <c r="B32" i="22"/>
  <c r="B31" i="22"/>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U23"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M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B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alcChain>
</file>

<file path=xl/sharedStrings.xml><?xml version="1.0" encoding="utf-8"?>
<sst xmlns="http://schemas.openxmlformats.org/spreadsheetml/2006/main" count="853" uniqueCount="139">
  <si>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</si>
  <si>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</si>
  <si>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</si>
  <si>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</si>
  <si>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</si>
  <si>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</si>
  <si>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</si>
  <si>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</si>
  <si>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</si>
  <si>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</si>
  <si>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</si>
  <si>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</si>
  <si>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</si>
  <si>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</si>
  <si>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</si>
  <si>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</si>
  <si>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</si>
  <si>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</si>
  <si>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</si>
  <si>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</si>
  <si>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</si>
  <si>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</si>
  <si>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</si>
  <si>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</si>
  <si>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</si>
  <si>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</si>
  <si>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</si>
  <si>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</si>
  <si>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</si>
  <si>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</si>
  <si>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</si>
  <si>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</si>
  <si>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</si>
  <si>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</si>
  <si>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</si>
  <si>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</si>
  <si>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</si>
  <si>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</si>
  <si>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</si>
  <si>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</si>
  <si>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</si>
  <si>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</si>
  <si>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</si>
  <si>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</si>
  <si>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</si>
  <si>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</si>
  <si>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</si>
  <si>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</si>
  <si>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</si>
  <si>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</si>
  <si>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</si>
  <si>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</si>
  <si>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</si>
  <si>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</si>
  <si>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</si>
  <si>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</si>
  <si>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</si>
  <si>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</si>
  <si>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</si>
  <si>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</si>
  <si>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</si>
  <si>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</si>
  <si>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</si>
  <si>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</si>
  <si>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</si>
  <si>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</si>
  <si>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</si>
  <si>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</si>
  <si>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</si>
  <si>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</si>
  <si>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</si>
  <si>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</si>
  <si>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</si>
  <si>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</si>
  <si>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</si>
  <si>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</si>
  <si>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</si>
  <si>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</si>
  <si>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</si>
  <si>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</si>
  <si>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</si>
  <si>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</si>
  <si>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</si>
  <si>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</si>
  <si>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</si>
  <si>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</si>
  <si>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</si>
  <si>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</si>
  <si>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</si>
  <si>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</si>
  <si>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</si>
  <si>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</si>
  <si>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</si>
  <si>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</si>
  <si>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</si>
  <si>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</si>
  <si>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</si>
  <si>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</si>
  <si>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</si>
  <si>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</si>
  <si>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</si>
  <si>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</si>
  <si>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</si>
  <si>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</si>
  <si>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</si>
  <si>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</si>
  <si>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</si>
  <si>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</si>
  <si>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</si>
  <si>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</si>
  <si>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Jan</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</si>
  <si>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</si>
  <si>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</si>
  <si>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</si>
  <si>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</si>
  <si>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</si>
  <si>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</si>
  <si>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</si>
  <si>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</si>
  <si>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</si>
  <si>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</si>
  <si>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</si>
  <si>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</si>
  <si>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</si>
  <si>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</si>
  <si>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</si>
  <si>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Jan / Feb</t>
  </si>
  <si>
    <t>Feb</t>
  </si>
  <si>
    <t>Wednesday, Feb 14th</t>
  </si>
  <si>
    <t xml:space="preserve"> - Valentine's Day</t>
  </si>
  <si>
    <t>Tuesday, Feb 14th</t>
  </si>
  <si>
    <t>Monday, Feb 19th</t>
  </si>
  <si>
    <t xml:space="preserve"> - Presidents' Day</t>
  </si>
  <si>
    <t>Monday, Feb 20th</t>
  </si>
  <si>
    <r>
      <t>Note:</t>
    </r>
    <r>
      <rPr>
        <sz val="10"/>
        <rFont val="Arial"/>
        <family val="2"/>
      </rPr>
      <t xml:space="preserve"> Weekdays - Sunday through Thursday,  Weekends - Friday and Saturday</t>
    </r>
  </si>
  <si>
    <t>For the Week of February 11, 2024 to February 17, 2024</t>
  </si>
  <si>
    <t>Feb / Mar</t>
  </si>
  <si>
    <t>Week of February 11, 2024 to February 17, 2024</t>
  </si>
  <si>
    <t>January 21, 2024 - February 17, 2024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</si>
</sst>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26"/>
      <name val="Arial"/>
      <family val="2"/>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1" fillId="7" borderId="0" xfId="0" applyFont="1" applyFill="1"/>
    <xf numFmtId="0" fontId="1" fillId="3" borderId="0" xfId="0" applyFont="1" applyFill="1" applyAlignment="1">
      <alignment horizontal="center"/>
    </xf>
    <xf numFmtId="0" fontId="1" fillId="3" borderId="0" xfId="0" applyFont="1" applyFill="1" applyAlignment="1">
      <alignment horizontal="left"/>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0" borderId="0" xfId="0" applyNumberFormat="1" applyFont="1" applyAlignment="1">
      <alignment horizontal="center"/>
    </xf>
    <xf numFmtId="165" fontId="1" fillId="4" borderId="1" xfId="0" applyNumberFormat="1" applyFont="1" applyFill="1" applyBorder="1" applyAlignment="1">
      <alignment horizontal="center"/>
    </xf>
    <xf numFmtId="165" fontId="1" fillId="4" borderId="2" xfId="0" applyNumberFormat="1" applyFont="1" applyFill="1" applyBorder="1" applyAlignment="1">
      <alignment horizontal="center"/>
    </xf>
    <xf numFmtId="165" fontId="1" fillId="4" borderId="3" xfId="0" applyNumberFormat="1" applyFont="1" applyFill="1" applyBorder="1" applyAlignment="1">
      <alignment horizontal="center"/>
    </xf>
    <xf numFmtId="165" fontId="1" fillId="0" borderId="10" xfId="0" applyNumberFormat="1" applyFont="1" applyBorder="1" applyAlignment="1">
      <alignment horizontal="center"/>
    </xf>
    <xf numFmtId="165" fontId="1" fillId="0" borderId="5" xfId="0" applyNumberFormat="1" applyFont="1" applyBorder="1" applyAlignment="1">
      <alignment horizontal="center"/>
    </xf>
    <xf numFmtId="165" fontId="1" fillId="4" borderId="4"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165" fontId="1" fillId="0" borderId="14" xfId="0" applyNumberFormat="1" applyFont="1" applyBorder="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4" borderId="15" xfId="0" applyNumberFormat="1" applyFont="1" applyFill="1" applyBorder="1" applyAlignment="1">
      <alignment horizontal="center"/>
    </xf>
    <xf numFmtId="165" fontId="1" fillId="4" borderId="16" xfId="0" applyNumberFormat="1" applyFont="1" applyFill="1" applyBorder="1" applyAlignment="1">
      <alignment horizontal="center"/>
    </xf>
    <xf numFmtId="165" fontId="1" fillId="4" borderId="17" xfId="0" applyNumberFormat="1" applyFont="1" applyFill="1" applyBorder="1" applyAlignment="1">
      <alignment horizontal="center"/>
    </xf>
    <xf numFmtId="165" fontId="1" fillId="0" borderId="11" xfId="0" applyNumberFormat="1" applyFont="1" applyBorder="1" applyAlignment="1">
      <alignment horizontal="center"/>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1" fillId="0" borderId="0" xfId="0" applyNumberFormat="1" applyFont="1" applyAlignment="1">
      <alignment horizontal="center"/>
    </xf>
    <xf numFmtId="2" fontId="1" fillId="4" borderId="1" xfId="0" applyNumberFormat="1" applyFont="1" applyFill="1" applyBorder="1" applyAlignment="1">
      <alignment horizontal="center"/>
    </xf>
    <xf numFmtId="2" fontId="1" fillId="4" borderId="2" xfId="0" applyNumberFormat="1" applyFont="1" applyFill="1" applyBorder="1" applyAlignment="1">
      <alignment horizontal="center"/>
    </xf>
    <xf numFmtId="2" fontId="1" fillId="4" borderId="3" xfId="0" applyNumberFormat="1" applyFont="1" applyFill="1" applyBorder="1" applyAlignment="1">
      <alignment horizontal="center"/>
    </xf>
    <xf numFmtId="2" fontId="1" fillId="0" borderId="10" xfId="0" applyNumberFormat="1" applyFont="1" applyBorder="1" applyAlignment="1">
      <alignment horizontal="center"/>
    </xf>
    <xf numFmtId="2"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4" borderId="4" xfId="0" applyNumberFormat="1" applyFont="1" applyFill="1" applyBorder="1" applyAlignment="1">
      <alignment horizontal="center"/>
    </xf>
    <xf numFmtId="2" fontId="1" fillId="4" borderId="0" xfId="0" applyNumberFormat="1" applyFont="1" applyFill="1" applyAlignment="1">
      <alignment horizontal="center"/>
    </xf>
    <xf numFmtId="2" fontId="1" fillId="4" borderId="5" xfId="0" applyNumberFormat="1" applyFont="1" applyFill="1" applyBorder="1" applyAlignment="1">
      <alignment horizontal="center"/>
    </xf>
    <xf numFmtId="2" fontId="1" fillId="0" borderId="14" xfId="0" applyNumberFormat="1" applyFont="1" applyBorder="1" applyAlignment="1">
      <alignment horizontal="center"/>
    </xf>
    <xf numFmtId="2" fontId="1" fillId="0" borderId="15" xfId="0" applyNumberFormat="1" applyFont="1" applyBorder="1" applyAlignment="1">
      <alignment horizontal="center"/>
    </xf>
    <xf numFmtId="2" fontId="1" fillId="0" borderId="16" xfId="0" applyNumberFormat="1" applyFont="1" applyBorder="1" applyAlignment="1">
      <alignment horizontal="center"/>
    </xf>
    <xf numFmtId="2" fontId="1" fillId="0" borderId="17" xfId="0" applyNumberFormat="1" applyFont="1" applyBorder="1" applyAlignment="1">
      <alignment horizontal="center"/>
    </xf>
    <xf numFmtId="2" fontId="1" fillId="4" borderId="15" xfId="0" applyNumberFormat="1" applyFont="1" applyFill="1" applyBorder="1" applyAlignment="1">
      <alignment horizontal="center"/>
    </xf>
    <xf numFmtId="2" fontId="1" fillId="4" borderId="16" xfId="0" applyNumberFormat="1" applyFont="1" applyFill="1" applyBorder="1" applyAlignment="1">
      <alignment horizontal="center"/>
    </xf>
    <xf numFmtId="2" fontId="1" fillId="4" borderId="17" xfId="0" applyNumberFormat="1" applyFont="1" applyFill="1" applyBorder="1" applyAlignment="1">
      <alignment horizontal="center"/>
    </xf>
    <xf numFmtId="2" fontId="1" fillId="0" borderId="11" xfId="0" applyNumberFormat="1" applyFont="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29" fillId="3" borderId="0" xfId="0" applyFont="1" applyFill="1" applyAlignment="1">
      <alignment horizontal="center" vertical="center"/>
    </xf>
    <xf numFmtId="0" fontId="1" fillId="3" borderId="0" xfId="0" applyFont="1" applyFill="1" applyAlignment="1">
      <alignment horizontal="center" vertical="center"/>
    </xf>
    <xf numFmtId="0" fontId="1" fillId="3" borderId="0" xfId="0" applyFont="1" applyFill="1" applyAlignment="1">
      <alignment horizontal="right"/>
    </xf>
    <xf numFmtId="0" fontId="1" fillId="0" borderId="0" xfId="0" applyFont="1" applyAlignment="1">
      <alignment horizontal="right"/>
    </xf>
    <xf numFmtId="0" fontId="7" fillId="3" borderId="0" xfId="0" applyFont="1" applyFill="1" applyAlignment="1">
      <alignment horizontal="left" vertical="center" wrapText="1"/>
    </xf>
    <xf numFmtId="49" fontId="23" fillId="2" borderId="0" xfId="0" applyNumberFormat="1" applyFont="1" applyFill="1" applyAlignment="1">
      <alignment horizontal="center"/>
    </xf>
    <xf numFmtId="0" fontId="6" fillId="3" borderId="0" xfId="0" applyFont="1" applyFill="1" applyAlignment="1">
      <alignment horizontal="center"/>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sqref="A1:A3"/>
      <selection pane="topRight" sqref="A1:A3"/>
      <selection pane="bottomLeft" sqref="A1:A3"/>
      <selection pane="bottomRight" activeCell="W1" sqref="W1"/>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66" t="str">
        <f>'Occupancy Raw Data'!B1</f>
        <v>Week of February 11, 2024 to February 17, 2024</v>
      </c>
      <c r="B1" s="169" t="s">
        <v>66</v>
      </c>
      <c r="C1" s="170"/>
      <c r="D1" s="170"/>
      <c r="E1" s="170"/>
      <c r="F1" s="170"/>
      <c r="G1" s="170"/>
      <c r="H1" s="170"/>
      <c r="I1" s="170"/>
      <c r="J1" s="170"/>
      <c r="K1" s="171"/>
      <c r="L1" s="40"/>
      <c r="M1" s="169" t="s">
        <v>73</v>
      </c>
      <c r="N1" s="170"/>
      <c r="O1" s="170"/>
      <c r="P1" s="170"/>
      <c r="Q1" s="170"/>
      <c r="R1" s="170"/>
      <c r="S1" s="170"/>
      <c r="T1" s="170"/>
      <c r="U1" s="170"/>
      <c r="V1" s="171"/>
      <c r="W1" s="40"/>
      <c r="X1" s="169" t="s">
        <v>67</v>
      </c>
      <c r="Y1" s="170"/>
      <c r="Z1" s="170"/>
      <c r="AA1" s="170"/>
      <c r="AB1" s="170"/>
      <c r="AC1" s="170"/>
      <c r="AD1" s="170"/>
      <c r="AE1" s="170"/>
      <c r="AF1" s="170"/>
      <c r="AG1" s="171"/>
      <c r="AH1" s="40"/>
      <c r="AI1" s="169" t="s">
        <v>74</v>
      </c>
      <c r="AJ1" s="170"/>
      <c r="AK1" s="170"/>
      <c r="AL1" s="170"/>
      <c r="AM1" s="170"/>
      <c r="AN1" s="170"/>
      <c r="AO1" s="170"/>
      <c r="AP1" s="170"/>
      <c r="AQ1" s="170"/>
      <c r="AR1" s="171"/>
      <c r="AS1" s="40"/>
      <c r="AT1" s="169" t="s">
        <v>68</v>
      </c>
      <c r="AU1" s="170"/>
      <c r="AV1" s="170"/>
      <c r="AW1" s="170"/>
      <c r="AX1" s="170"/>
      <c r="AY1" s="170"/>
      <c r="AZ1" s="170"/>
      <c r="BA1" s="170"/>
      <c r="BB1" s="170"/>
      <c r="BC1" s="171"/>
      <c r="BD1" s="40"/>
      <c r="BE1" s="169" t="s">
        <v>75</v>
      </c>
      <c r="BF1" s="170"/>
      <c r="BG1" s="170"/>
      <c r="BH1" s="170"/>
      <c r="BI1" s="170"/>
      <c r="BJ1" s="170"/>
      <c r="BK1" s="170"/>
      <c r="BL1" s="170"/>
      <c r="BM1" s="170"/>
      <c r="BN1" s="171"/>
    </row>
    <row r="2" spans="1:66" x14ac:dyDescent="0.25">
      <c r="A2" s="166"/>
      <c r="B2" s="42"/>
      <c r="C2" s="43"/>
      <c r="D2" s="43"/>
      <c r="E2" s="43"/>
      <c r="F2" s="43"/>
      <c r="G2" s="167" t="s">
        <v>64</v>
      </c>
      <c r="H2" s="43"/>
      <c r="I2" s="43"/>
      <c r="J2" s="167" t="s">
        <v>65</v>
      </c>
      <c r="K2" s="168" t="s">
        <v>56</v>
      </c>
      <c r="L2" s="44"/>
      <c r="M2" s="42"/>
      <c r="N2" s="43"/>
      <c r="O2" s="43"/>
      <c r="P2" s="43"/>
      <c r="Q2" s="43"/>
      <c r="R2" s="167" t="s">
        <v>64</v>
      </c>
      <c r="S2" s="43"/>
      <c r="T2" s="43"/>
      <c r="U2" s="167" t="s">
        <v>65</v>
      </c>
      <c r="V2" s="168" t="s">
        <v>56</v>
      </c>
      <c r="W2" s="44"/>
      <c r="X2" s="42"/>
      <c r="Y2" s="43"/>
      <c r="Z2" s="43"/>
      <c r="AA2" s="43"/>
      <c r="AB2" s="43"/>
      <c r="AC2" s="167" t="s">
        <v>64</v>
      </c>
      <c r="AD2" s="43"/>
      <c r="AE2" s="43"/>
      <c r="AF2" s="167" t="s">
        <v>65</v>
      </c>
      <c r="AG2" s="168" t="s">
        <v>56</v>
      </c>
      <c r="AH2" s="44"/>
      <c r="AI2" s="42"/>
      <c r="AJ2" s="43"/>
      <c r="AK2" s="43"/>
      <c r="AL2" s="43"/>
      <c r="AM2" s="43"/>
      <c r="AN2" s="167" t="s">
        <v>64</v>
      </c>
      <c r="AO2" s="43"/>
      <c r="AP2" s="43"/>
      <c r="AQ2" s="167" t="s">
        <v>65</v>
      </c>
      <c r="AR2" s="168" t="s">
        <v>56</v>
      </c>
      <c r="AS2" s="40"/>
      <c r="AT2" s="42"/>
      <c r="AU2" s="43"/>
      <c r="AV2" s="43"/>
      <c r="AW2" s="43"/>
      <c r="AX2" s="43"/>
      <c r="AY2" s="167" t="s">
        <v>64</v>
      </c>
      <c r="AZ2" s="43"/>
      <c r="BA2" s="43"/>
      <c r="BB2" s="167" t="s">
        <v>65</v>
      </c>
      <c r="BC2" s="168" t="s">
        <v>56</v>
      </c>
      <c r="BD2" s="44"/>
      <c r="BE2" s="42"/>
      <c r="BF2" s="43"/>
      <c r="BG2" s="43"/>
      <c r="BH2" s="43"/>
      <c r="BI2" s="43"/>
      <c r="BJ2" s="167" t="s">
        <v>64</v>
      </c>
      <c r="BK2" s="43"/>
      <c r="BL2" s="43"/>
      <c r="BM2" s="167" t="s">
        <v>65</v>
      </c>
      <c r="BN2" s="168" t="s">
        <v>56</v>
      </c>
    </row>
    <row r="3" spans="1:66" x14ac:dyDescent="0.25">
      <c r="A3" s="166"/>
      <c r="B3" s="45" t="s">
        <v>57</v>
      </c>
      <c r="C3" s="44" t="s">
        <v>58</v>
      </c>
      <c r="D3" s="44" t="s">
        <v>59</v>
      </c>
      <c r="E3" s="44" t="s">
        <v>60</v>
      </c>
      <c r="F3" s="44" t="s">
        <v>61</v>
      </c>
      <c r="G3" s="167"/>
      <c r="H3" s="44" t="s">
        <v>62</v>
      </c>
      <c r="I3" s="44" t="s">
        <v>63</v>
      </c>
      <c r="J3" s="167"/>
      <c r="K3" s="168"/>
      <c r="L3" s="44"/>
      <c r="M3" s="45" t="s">
        <v>57</v>
      </c>
      <c r="N3" s="44" t="s">
        <v>58</v>
      </c>
      <c r="O3" s="44" t="s">
        <v>59</v>
      </c>
      <c r="P3" s="44" t="s">
        <v>60</v>
      </c>
      <c r="Q3" s="44" t="s">
        <v>61</v>
      </c>
      <c r="R3" s="167"/>
      <c r="S3" s="44" t="s">
        <v>62</v>
      </c>
      <c r="T3" s="44" t="s">
        <v>63</v>
      </c>
      <c r="U3" s="167"/>
      <c r="V3" s="168"/>
      <c r="W3" s="44"/>
      <c r="X3" s="45" t="s">
        <v>57</v>
      </c>
      <c r="Y3" s="44" t="s">
        <v>58</v>
      </c>
      <c r="Z3" s="44" t="s">
        <v>59</v>
      </c>
      <c r="AA3" s="44" t="s">
        <v>60</v>
      </c>
      <c r="AB3" s="44" t="s">
        <v>61</v>
      </c>
      <c r="AC3" s="167"/>
      <c r="AD3" s="44" t="s">
        <v>62</v>
      </c>
      <c r="AE3" s="44" t="s">
        <v>63</v>
      </c>
      <c r="AF3" s="167"/>
      <c r="AG3" s="168"/>
      <c r="AH3" s="44"/>
      <c r="AI3" s="45" t="s">
        <v>57</v>
      </c>
      <c r="AJ3" s="44" t="s">
        <v>58</v>
      </c>
      <c r="AK3" s="44" t="s">
        <v>59</v>
      </c>
      <c r="AL3" s="44" t="s">
        <v>60</v>
      </c>
      <c r="AM3" s="44" t="s">
        <v>61</v>
      </c>
      <c r="AN3" s="167"/>
      <c r="AO3" s="44" t="s">
        <v>62</v>
      </c>
      <c r="AP3" s="44" t="s">
        <v>63</v>
      </c>
      <c r="AQ3" s="167"/>
      <c r="AR3" s="168"/>
      <c r="AS3" s="40"/>
      <c r="AT3" s="45" t="s">
        <v>57</v>
      </c>
      <c r="AU3" s="44" t="s">
        <v>58</v>
      </c>
      <c r="AV3" s="44" t="s">
        <v>59</v>
      </c>
      <c r="AW3" s="44" t="s">
        <v>60</v>
      </c>
      <c r="AX3" s="44" t="s">
        <v>61</v>
      </c>
      <c r="AY3" s="167"/>
      <c r="AZ3" s="44" t="s">
        <v>62</v>
      </c>
      <c r="BA3" s="44" t="s">
        <v>63</v>
      </c>
      <c r="BB3" s="167"/>
      <c r="BC3" s="168"/>
      <c r="BD3" s="44"/>
      <c r="BE3" s="45" t="s">
        <v>57</v>
      </c>
      <c r="BF3" s="44" t="s">
        <v>58</v>
      </c>
      <c r="BG3" s="44" t="s">
        <v>59</v>
      </c>
      <c r="BH3" s="44" t="s">
        <v>60</v>
      </c>
      <c r="BI3" s="44" t="s">
        <v>61</v>
      </c>
      <c r="BJ3" s="167"/>
      <c r="BK3" s="44" t="s">
        <v>62</v>
      </c>
      <c r="BL3" s="44" t="s">
        <v>63</v>
      </c>
      <c r="BM3" s="167"/>
      <c r="BN3" s="168"/>
    </row>
    <row r="4" spans="1:66" x14ac:dyDescent="0.25">
      <c r="A4" s="46" t="s">
        <v>15</v>
      </c>
      <c r="B4" s="47">
        <f>VLOOKUP($A4,'Occupancy Raw Data'!$B$8:$BE$45,'Occupancy Raw Data'!G$3,FALSE)</f>
        <v>43.140277314186697</v>
      </c>
      <c r="C4" s="48">
        <f>VLOOKUP($A4,'Occupancy Raw Data'!$B$8:$BE$45,'Occupancy Raw Data'!H$3,FALSE)</f>
        <v>54.4023645221396</v>
      </c>
      <c r="D4" s="48">
        <f>VLOOKUP($A4,'Occupancy Raw Data'!$B$8:$BE$45,'Occupancy Raw Data'!I$3,FALSE)</f>
        <v>56.700397524990997</v>
      </c>
      <c r="E4" s="48">
        <f>VLOOKUP($A4,'Occupancy Raw Data'!$B$8:$BE$45,'Occupancy Raw Data'!J$3,FALSE)</f>
        <v>58.7349036763</v>
      </c>
      <c r="F4" s="48">
        <f>VLOOKUP($A4,'Occupancy Raw Data'!$B$8:$BE$45,'Occupancy Raw Data'!K$3,FALSE)</f>
        <v>58.895885795960297</v>
      </c>
      <c r="G4" s="49">
        <f>VLOOKUP($A4,'Occupancy Raw Data'!$B$8:$BE$45,'Occupancy Raw Data'!L$3,FALSE)</f>
        <v>54.374817406230299</v>
      </c>
      <c r="H4" s="48">
        <f>VLOOKUP($A4,'Occupancy Raw Data'!$B$8:$BE$45,'Occupancy Raw Data'!N$3,FALSE)</f>
        <v>68.966362545052405</v>
      </c>
      <c r="I4" s="48">
        <f>VLOOKUP($A4,'Occupancy Raw Data'!$B$8:$BE$45,'Occupancy Raw Data'!O$3,FALSE)</f>
        <v>73.7980436498123</v>
      </c>
      <c r="J4" s="49">
        <f>VLOOKUP($A4,'Occupancy Raw Data'!$B$8:$BE$45,'Occupancy Raw Data'!P$3,FALSE)</f>
        <v>71.382197689909304</v>
      </c>
      <c r="K4" s="50">
        <f>VLOOKUP($A4,'Occupancy Raw Data'!$B$8:$BE$45,'Occupancy Raw Data'!R$3,FALSE)</f>
        <v>59.234194405811401</v>
      </c>
      <c r="M4" s="47">
        <f>VLOOKUP($A4,'Occupancy Raw Data'!$B$8:$BE$45,'Occupancy Raw Data'!T$3,FALSE)</f>
        <v>-2.2836706750488198</v>
      </c>
      <c r="N4" s="48">
        <f>VLOOKUP($A4,'Occupancy Raw Data'!$B$8:$BE$45,'Occupancy Raw Data'!U$3,FALSE)</f>
        <v>3.7064536423806902</v>
      </c>
      <c r="O4" s="48">
        <f>VLOOKUP($A4,'Occupancy Raw Data'!$B$8:$BE$45,'Occupancy Raw Data'!V$3,FALSE)</f>
        <v>-3.5202776379462399</v>
      </c>
      <c r="P4" s="48">
        <f>VLOOKUP($A4,'Occupancy Raw Data'!$B$8:$BE$45,'Occupancy Raw Data'!W$3,FALSE)</f>
        <v>-3.6104792383278399</v>
      </c>
      <c r="Q4" s="48">
        <f>VLOOKUP($A4,'Occupancy Raw Data'!$B$8:$BE$45,'Occupancy Raw Data'!X$3,FALSE)</f>
        <v>-3.2888653146771301</v>
      </c>
      <c r="R4" s="49">
        <f>VLOOKUP($A4,'Occupancy Raw Data'!$B$8:$BE$45,'Occupancy Raw Data'!Y$3,FALSE)</f>
        <v>-1.92470916021851</v>
      </c>
      <c r="S4" s="48">
        <f>VLOOKUP($A4,'Occupancy Raw Data'!$B$8:$BE$45,'Occupancy Raw Data'!AA$3,FALSE)</f>
        <v>-2.9497994354978498</v>
      </c>
      <c r="T4" s="48">
        <f>VLOOKUP($A4,'Occupancy Raw Data'!$B$8:$BE$45,'Occupancy Raw Data'!AB$3,FALSE)</f>
        <v>-4.0800752804483498</v>
      </c>
      <c r="U4" s="49">
        <f>VLOOKUP($A4,'Occupancy Raw Data'!$B$8:$BE$45,'Occupancy Raw Data'!AC$3,FALSE)</f>
        <v>-3.5373767569911201</v>
      </c>
      <c r="V4" s="50">
        <f>VLOOKUP($A4,'Occupancy Raw Data'!$B$8:$BE$45,'Occupancy Raw Data'!AE$3,FALSE)</f>
        <v>-2.48619108323344</v>
      </c>
      <c r="X4" s="51">
        <f>VLOOKUP($A4,'ADR Raw Data'!$B$6:$BE$43,'ADR Raw Data'!G$1,FALSE)</f>
        <v>180.38699095006999</v>
      </c>
      <c r="Y4" s="52">
        <f>VLOOKUP($A4,'ADR Raw Data'!$B$6:$BE$43,'ADR Raw Data'!H$1,FALSE)</f>
        <v>151.755893502357</v>
      </c>
      <c r="Z4" s="52">
        <f>VLOOKUP($A4,'ADR Raw Data'!$B$6:$BE$43,'ADR Raw Data'!I$1,FALSE)</f>
        <v>151.89504076697401</v>
      </c>
      <c r="AA4" s="52">
        <f>VLOOKUP($A4,'ADR Raw Data'!$B$6:$BE$43,'ADR Raw Data'!J$1,FALSE)</f>
        <v>150.37071418061899</v>
      </c>
      <c r="AB4" s="52">
        <f>VLOOKUP($A4,'ADR Raw Data'!$B$6:$BE$43,'ADR Raw Data'!K$1,FALSE)</f>
        <v>152.727069265469</v>
      </c>
      <c r="AC4" s="53">
        <f>VLOOKUP($A4,'ADR Raw Data'!$B$6:$BE$43,'ADR Raw Data'!L$1,FALSE)</f>
        <v>156.23912861244099</v>
      </c>
      <c r="AD4" s="52">
        <f>VLOOKUP($A4,'ADR Raw Data'!$B$6:$BE$43,'ADR Raw Data'!N$1,FALSE)</f>
        <v>170.20901559358899</v>
      </c>
      <c r="AE4" s="52">
        <f>VLOOKUP($A4,'ADR Raw Data'!$B$6:$BE$43,'ADR Raw Data'!O$1,FALSE)</f>
        <v>176.89696547595699</v>
      </c>
      <c r="AF4" s="53">
        <f>VLOOKUP($A4,'ADR Raw Data'!$B$6:$BE$43,'ADR Raw Data'!P$1,FALSE)</f>
        <v>173.66615566884099</v>
      </c>
      <c r="AG4" s="54">
        <f>VLOOKUP($A4,'ADR Raw Data'!$B$6:$BE$43,'ADR Raw Data'!R$1,FALSE)</f>
        <v>162.23957976923001</v>
      </c>
      <c r="AI4" s="47">
        <f>VLOOKUP($A4,'ADR Raw Data'!$B$6:$BE$43,'ADR Raw Data'!T$1,FALSE)</f>
        <v>21.7265393818682</v>
      </c>
      <c r="AJ4" s="48">
        <f>VLOOKUP($A4,'ADR Raw Data'!$B$6:$BE$43,'ADR Raw Data'!U$1,FALSE)</f>
        <v>7.6544955755024597</v>
      </c>
      <c r="AK4" s="48">
        <f>VLOOKUP($A4,'ADR Raw Data'!$B$6:$BE$43,'ADR Raw Data'!V$1,FALSE)</f>
        <v>5.2987693666100997</v>
      </c>
      <c r="AL4" s="48">
        <f>VLOOKUP($A4,'ADR Raw Data'!$B$6:$BE$43,'ADR Raw Data'!W$1,FALSE)</f>
        <v>2.3459876772454198</v>
      </c>
      <c r="AM4" s="48">
        <f>VLOOKUP($A4,'ADR Raw Data'!$B$6:$BE$43,'ADR Raw Data'!X$1,FALSE)</f>
        <v>2.0014437066474802</v>
      </c>
      <c r="AN4" s="49">
        <f>VLOOKUP($A4,'ADR Raw Data'!$B$6:$BE$43,'ADR Raw Data'!Y$1,FALSE)</f>
        <v>6.9778363729172304</v>
      </c>
      <c r="AO4" s="48">
        <f>VLOOKUP($A4,'ADR Raw Data'!$B$6:$BE$43,'ADR Raw Data'!AA$1,FALSE)</f>
        <v>0.737943187631251</v>
      </c>
      <c r="AP4" s="48">
        <f>VLOOKUP($A4,'ADR Raw Data'!$B$6:$BE$43,'ADR Raw Data'!AB$1,FALSE)</f>
        <v>-0.67510389573273</v>
      </c>
      <c r="AQ4" s="49">
        <f>VLOOKUP($A4,'ADR Raw Data'!$B$6:$BE$43,'ADR Raw Data'!AC$1,FALSE)</f>
        <v>-2.6440998975652202E-2</v>
      </c>
      <c r="AR4" s="50">
        <f>VLOOKUP($A4,'ADR Raw Data'!$B$6:$BE$43,'ADR Raw Data'!AE$1,FALSE)</f>
        <v>4.2152922035117699</v>
      </c>
      <c r="AS4" s="40"/>
      <c r="AT4" s="51">
        <f>VLOOKUP($A4,'RevPAR Raw Data'!$B$6:$BE$43,'RevPAR Raw Data'!G$1,FALSE)</f>
        <v>77.819448134577499</v>
      </c>
      <c r="AU4" s="52">
        <f>VLOOKUP($A4,'RevPAR Raw Data'!$B$6:$BE$43,'RevPAR Raw Data'!H$1,FALSE)</f>
        <v>82.558794366982397</v>
      </c>
      <c r="AV4" s="52">
        <f>VLOOKUP($A4,'RevPAR Raw Data'!$B$6:$BE$43,'RevPAR Raw Data'!I$1,FALSE)</f>
        <v>86.125091935621498</v>
      </c>
      <c r="AW4" s="52">
        <f>VLOOKUP($A4,'RevPAR Raw Data'!$B$6:$BE$43,'RevPAR Raw Data'!J$1,FALSE)</f>
        <v>88.320094131351297</v>
      </c>
      <c r="AX4" s="52">
        <f>VLOOKUP($A4,'RevPAR Raw Data'!$B$6:$BE$43,'RevPAR Raw Data'!K$1,FALSE)</f>
        <v>89.949960294108294</v>
      </c>
      <c r="AY4" s="53">
        <f>VLOOKUP($A4,'RevPAR Raw Data'!$B$6:$BE$43,'RevPAR Raw Data'!L$1,FALSE)</f>
        <v>84.954740900100205</v>
      </c>
      <c r="AZ4" s="52">
        <f>VLOOKUP($A4,'RevPAR Raw Data'!$B$6:$BE$43,'RevPAR Raw Data'!N$1,FALSE)</f>
        <v>117.38696677863901</v>
      </c>
      <c r="BA4" s="52">
        <f>VLOOKUP($A4,'RevPAR Raw Data'!$B$6:$BE$43,'RevPAR Raw Data'!O$1,FALSE)</f>
        <v>130.54649979714</v>
      </c>
      <c r="BB4" s="53">
        <f>VLOOKUP($A4,'RevPAR Raw Data'!$B$6:$BE$43,'RevPAR Raw Data'!P$1,FALSE)</f>
        <v>123.966718559998</v>
      </c>
      <c r="BC4" s="54">
        <f>VLOOKUP($A4,'RevPAR Raw Data'!$B$6:$BE$43,'RevPAR Raw Data'!R$1,FALSE)</f>
        <v>96.101308083677594</v>
      </c>
      <c r="BE4" s="47">
        <f>VLOOKUP($A4,'RevPAR Raw Data'!$B$6:$BE$43,'RevPAR Raw Data'!T$1,FALSE)</f>
        <v>18.946706098252701</v>
      </c>
      <c r="BF4" s="48">
        <f>VLOOKUP($A4,'RevPAR Raw Data'!$B$6:$BE$43,'RevPAR Raw Data'!U$1,FALSE)</f>
        <v>11.644659547947199</v>
      </c>
      <c r="BG4" s="48">
        <f>VLOOKUP($A4,'RevPAR Raw Data'!$B$6:$BE$43,'RevPAR Raw Data'!V$1,FALSE)</f>
        <v>1.59196033556473</v>
      </c>
      <c r="BH4" s="48">
        <f>VLOOKUP($A4,'RevPAR Raw Data'!$B$6:$BE$43,'RevPAR Raw Data'!W$1,FALSE)</f>
        <v>-1.34919295910309</v>
      </c>
      <c r="BI4" s="48">
        <f>VLOOKUP($A4,'RevPAR Raw Data'!$B$6:$BE$43,'RevPAR Raw Data'!X$1,FALSE)</f>
        <v>-1.35324639589037</v>
      </c>
      <c r="BJ4" s="49">
        <f>VLOOKUP($A4,'RevPAR Raw Data'!$B$6:$BE$43,'RevPAR Raw Data'!Y$1,FALSE)</f>
        <v>4.9188241568441198</v>
      </c>
      <c r="BK4" s="48">
        <f>VLOOKUP($A4,'RevPAR Raw Data'!$B$6:$BE$43,'RevPAR Raw Data'!AA$1,FALSE)</f>
        <v>-2.2336240918496402</v>
      </c>
      <c r="BL4" s="48">
        <f>VLOOKUP($A4,'RevPAR Raw Data'!$B$6:$BE$43,'RevPAR Raw Data'!AB$1,FALSE)</f>
        <v>-4.7276344290139498</v>
      </c>
      <c r="BM4" s="49">
        <f>VLOOKUP($A4,'RevPAR Raw Data'!$B$6:$BE$43,'RevPAR Raw Data'!AC$1,FALSE)</f>
        <v>-3.56288243821469</v>
      </c>
      <c r="BN4" s="50">
        <f>VLOOKUP($A4,'RevPAR Raw Data'!$B$6:$BE$43,'RevPAR Raw Data'!AE$1,FALSE)</f>
        <v>1.6243009013823799</v>
      </c>
    </row>
    <row r="5" spans="1:66" x14ac:dyDescent="0.25">
      <c r="A5" s="46" t="s">
        <v>69</v>
      </c>
      <c r="B5" s="47">
        <f>VLOOKUP($A5,'Occupancy Raw Data'!$B$8:$BE$45,'Occupancy Raw Data'!G$3,FALSE)</f>
        <v>36.399524764425202</v>
      </c>
      <c r="C5" s="48">
        <f>VLOOKUP($A5,'Occupancy Raw Data'!$B$8:$BE$45,'Occupancy Raw Data'!H$3,FALSE)</f>
        <v>49.106418823351902</v>
      </c>
      <c r="D5" s="48">
        <f>VLOOKUP($A5,'Occupancy Raw Data'!$B$8:$BE$45,'Occupancy Raw Data'!I$3,FALSE)</f>
        <v>51.257551279552899</v>
      </c>
      <c r="E5" s="48">
        <f>VLOOKUP($A5,'Occupancy Raw Data'!$B$8:$BE$45,'Occupancy Raw Data'!J$3,FALSE)</f>
        <v>53.695962383469798</v>
      </c>
      <c r="F5" s="48">
        <f>VLOOKUP($A5,'Occupancy Raw Data'!$B$8:$BE$45,'Occupancy Raw Data'!K$3,FALSE)</f>
        <v>55.1933316151094</v>
      </c>
      <c r="G5" s="49">
        <f>VLOOKUP($A5,'Occupancy Raw Data'!$B$8:$BE$45,'Occupancy Raw Data'!L$3,FALSE)</f>
        <v>49.130557773181799</v>
      </c>
      <c r="H5" s="48">
        <f>VLOOKUP($A5,'Occupancy Raw Data'!$B$8:$BE$45,'Occupancy Raw Data'!N$3,FALSE)</f>
        <v>67.195544352177194</v>
      </c>
      <c r="I5" s="48">
        <f>VLOOKUP($A5,'Occupancy Raw Data'!$B$8:$BE$45,'Occupancy Raw Data'!O$3,FALSE)</f>
        <v>70.5121354798559</v>
      </c>
      <c r="J5" s="49">
        <f>VLOOKUP($A5,'Occupancy Raw Data'!$B$8:$BE$45,'Occupancy Raw Data'!P$3,FALSE)</f>
        <v>68.853839916016497</v>
      </c>
      <c r="K5" s="50">
        <f>VLOOKUP($A5,'Occupancy Raw Data'!$B$8:$BE$45,'Occupancy Raw Data'!R$3,FALSE)</f>
        <v>54.7657812425632</v>
      </c>
      <c r="M5" s="47">
        <f>VLOOKUP($A5,'Occupancy Raw Data'!$B$8:$BE$45,'Occupancy Raw Data'!T$3,FALSE)</f>
        <v>-3.2038257591188501</v>
      </c>
      <c r="N5" s="48">
        <f>VLOOKUP($A5,'Occupancy Raw Data'!$B$8:$BE$45,'Occupancy Raw Data'!U$3,FALSE)</f>
        <v>4.6611687067246503</v>
      </c>
      <c r="O5" s="48">
        <f>VLOOKUP($A5,'Occupancy Raw Data'!$B$8:$BE$45,'Occupancy Raw Data'!V$3,FALSE)</f>
        <v>-3.2572355954972201</v>
      </c>
      <c r="P5" s="48">
        <f>VLOOKUP($A5,'Occupancy Raw Data'!$B$8:$BE$45,'Occupancy Raw Data'!W$3,FALSE)</f>
        <v>-2.2587764436514202</v>
      </c>
      <c r="Q5" s="48">
        <f>VLOOKUP($A5,'Occupancy Raw Data'!$B$8:$BE$45,'Occupancy Raw Data'!X$3,FALSE)</f>
        <v>-0.21419530821625801</v>
      </c>
      <c r="R5" s="49">
        <f>VLOOKUP($A5,'Occupancy Raw Data'!$B$8:$BE$45,'Occupancy Raw Data'!Y$3,FALSE)</f>
        <v>-0.84880021963493602</v>
      </c>
      <c r="S5" s="48">
        <f>VLOOKUP($A5,'Occupancy Raw Data'!$B$8:$BE$45,'Occupancy Raw Data'!AA$3,FALSE)</f>
        <v>4.6261379017020099E-2</v>
      </c>
      <c r="T5" s="48">
        <f>VLOOKUP($A5,'Occupancy Raw Data'!$B$8:$BE$45,'Occupancy Raw Data'!AB$3,FALSE)</f>
        <v>-3.6398855141368101</v>
      </c>
      <c r="U5" s="49">
        <f>VLOOKUP($A5,'Occupancy Raw Data'!$B$8:$BE$45,'Occupancy Raw Data'!AC$3,FALSE)</f>
        <v>-1.87575621921688</v>
      </c>
      <c r="V5" s="50">
        <f>VLOOKUP($A5,'Occupancy Raw Data'!$B$8:$BE$45,'Occupancy Raw Data'!AE$3,FALSE)</f>
        <v>-1.2201598292732501</v>
      </c>
      <c r="X5" s="51">
        <f>VLOOKUP($A5,'ADR Raw Data'!$B$6:$BE$43,'ADR Raw Data'!G$1,FALSE)</f>
        <v>101.664478588698</v>
      </c>
      <c r="Y5" s="52">
        <f>VLOOKUP($A5,'ADR Raw Data'!$B$6:$BE$43,'ADR Raw Data'!H$1,FALSE)</f>
        <v>112.216248933664</v>
      </c>
      <c r="Z5" s="52">
        <f>VLOOKUP($A5,'ADR Raw Data'!$B$6:$BE$43,'ADR Raw Data'!I$1,FALSE)</f>
        <v>113.14819878341901</v>
      </c>
      <c r="AA5" s="52">
        <f>VLOOKUP($A5,'ADR Raw Data'!$B$6:$BE$43,'ADR Raw Data'!J$1,FALSE)</f>
        <v>111.164578891113</v>
      </c>
      <c r="AB5" s="52">
        <f>VLOOKUP($A5,'ADR Raw Data'!$B$6:$BE$43,'ADR Raw Data'!K$1,FALSE)</f>
        <v>110.433431025842</v>
      </c>
      <c r="AC5" s="53">
        <f>VLOOKUP($A5,'ADR Raw Data'!$B$6:$BE$43,'ADR Raw Data'!L$1,FALSE)</f>
        <v>110.21675991473499</v>
      </c>
      <c r="AD5" s="52">
        <f>VLOOKUP($A5,'ADR Raw Data'!$B$6:$BE$43,'ADR Raw Data'!N$1,FALSE)</f>
        <v>123.56617903249899</v>
      </c>
      <c r="AE5" s="52">
        <f>VLOOKUP($A5,'ADR Raw Data'!$B$6:$BE$43,'ADR Raw Data'!O$1,FALSE)</f>
        <v>126.849324558259</v>
      </c>
      <c r="AF5" s="53">
        <f>VLOOKUP($A5,'ADR Raw Data'!$B$6:$BE$43,'ADR Raw Data'!P$1,FALSE)</f>
        <v>125.247287903078</v>
      </c>
      <c r="AG5" s="54">
        <f>VLOOKUP($A5,'ADR Raw Data'!$B$6:$BE$43,'ADR Raw Data'!R$1,FALSE)</f>
        <v>115.615905901161</v>
      </c>
      <c r="AI5" s="47">
        <f>VLOOKUP($A5,'ADR Raw Data'!$B$6:$BE$43,'ADR Raw Data'!T$1,FALSE)</f>
        <v>4.2751954019745604</v>
      </c>
      <c r="AJ5" s="48">
        <f>VLOOKUP($A5,'ADR Raw Data'!$B$6:$BE$43,'ADR Raw Data'!U$1,FALSE)</f>
        <v>7.3446292554658603</v>
      </c>
      <c r="AK5" s="48">
        <f>VLOOKUP($A5,'ADR Raw Data'!$B$6:$BE$43,'ADR Raw Data'!V$1,FALSE)</f>
        <v>3.4826622937679499</v>
      </c>
      <c r="AL5" s="48">
        <f>VLOOKUP($A5,'ADR Raw Data'!$B$6:$BE$43,'ADR Raw Data'!W$1,FALSE)</f>
        <v>0.85082196110959196</v>
      </c>
      <c r="AM5" s="48">
        <f>VLOOKUP($A5,'ADR Raw Data'!$B$6:$BE$43,'ADR Raw Data'!X$1,FALSE)</f>
        <v>2.6375725846903801</v>
      </c>
      <c r="AN5" s="49">
        <f>VLOOKUP($A5,'ADR Raw Data'!$B$6:$BE$43,'ADR Raw Data'!Y$1,FALSE)</f>
        <v>3.54800464508358</v>
      </c>
      <c r="AO5" s="48">
        <f>VLOOKUP($A5,'ADR Raw Data'!$B$6:$BE$43,'ADR Raw Data'!AA$1,FALSE)</f>
        <v>4.1275108349742</v>
      </c>
      <c r="AP5" s="48">
        <f>VLOOKUP($A5,'ADR Raw Data'!$B$6:$BE$43,'ADR Raw Data'!AB$1,FALSE)</f>
        <v>3.4969394883231799</v>
      </c>
      <c r="AQ5" s="49">
        <f>VLOOKUP($A5,'ADR Raw Data'!$B$6:$BE$43,'ADR Raw Data'!AC$1,FALSE)</f>
        <v>3.7681433417580501</v>
      </c>
      <c r="AR5" s="50">
        <f>VLOOKUP($A5,'ADR Raw Data'!$B$6:$BE$43,'ADR Raw Data'!AE$1,FALSE)</f>
        <v>3.6017779265221002</v>
      </c>
      <c r="AS5" s="40"/>
      <c r="AT5" s="51">
        <f>VLOOKUP($A5,'RevPAR Raw Data'!$B$6:$BE$43,'RevPAR Raw Data'!G$1,FALSE)</f>
        <v>37.005387060517101</v>
      </c>
      <c r="AU5" s="52">
        <f>VLOOKUP($A5,'RevPAR Raw Data'!$B$6:$BE$43,'RevPAR Raw Data'!H$1,FALSE)</f>
        <v>55.105381189220402</v>
      </c>
      <c r="AV5" s="52">
        <f>VLOOKUP($A5,'RevPAR Raw Data'!$B$6:$BE$43,'RevPAR Raw Data'!I$1,FALSE)</f>
        <v>57.996996013301498</v>
      </c>
      <c r="AW5" s="52">
        <f>VLOOKUP($A5,'RevPAR Raw Data'!$B$6:$BE$43,'RevPAR Raw Data'!J$1,FALSE)</f>
        <v>59.690890465114798</v>
      </c>
      <c r="AX5" s="52">
        <f>VLOOKUP($A5,'RevPAR Raw Data'!$B$6:$BE$43,'RevPAR Raw Data'!K$1,FALSE)</f>
        <v>60.951889800036398</v>
      </c>
      <c r="AY5" s="53">
        <f>VLOOKUP($A5,'RevPAR Raw Data'!$B$6:$BE$43,'RevPAR Raw Data'!L$1,FALSE)</f>
        <v>54.150108905638</v>
      </c>
      <c r="AZ5" s="52">
        <f>VLOOKUP($A5,'RevPAR Raw Data'!$B$6:$BE$43,'RevPAR Raw Data'!N$1,FALSE)</f>
        <v>83.030966636073899</v>
      </c>
      <c r="BA5" s="52">
        <f>VLOOKUP($A5,'RevPAR Raw Data'!$B$6:$BE$43,'RevPAR Raw Data'!O$1,FALSE)</f>
        <v>89.444167587802198</v>
      </c>
      <c r="BB5" s="53">
        <f>VLOOKUP($A5,'RevPAR Raw Data'!$B$6:$BE$43,'RevPAR Raw Data'!P$1,FALSE)</f>
        <v>86.237567111938006</v>
      </c>
      <c r="BC5" s="54">
        <f>VLOOKUP($A5,'RevPAR Raw Data'!$B$6:$BE$43,'RevPAR Raw Data'!R$1,FALSE)</f>
        <v>63.317954107437998</v>
      </c>
      <c r="BE5" s="47">
        <f>VLOOKUP($A5,'RevPAR Raw Data'!$B$6:$BE$43,'RevPAR Raw Data'!T$1,FALSE)</f>
        <v>0.93439983131458104</v>
      </c>
      <c r="BF5" s="48">
        <f>VLOOKUP($A5,'RevPAR Raw Data'!$B$6:$BE$43,'RevPAR Raw Data'!U$1,FALSE)</f>
        <v>12.348143522671201</v>
      </c>
      <c r="BG5" s="48">
        <f>VLOOKUP($A5,'RevPAR Raw Data'!$B$6:$BE$43,'RevPAR Raw Data'!V$1,FALSE)</f>
        <v>0.11198818236715501</v>
      </c>
      <c r="BH5" s="48">
        <f>VLOOKUP($A5,'RevPAR Raw Data'!$B$6:$BE$43,'RevPAR Raw Data'!W$1,FALSE)</f>
        <v>-1.4271726485767899</v>
      </c>
      <c r="BI5" s="48">
        <f>VLOOKUP($A5,'RevPAR Raw Data'!$B$6:$BE$43,'RevPAR Raw Data'!X$1,FALSE)</f>
        <v>2.41772771974692</v>
      </c>
      <c r="BJ5" s="49">
        <f>VLOOKUP($A5,'RevPAR Raw Data'!$B$6:$BE$43,'RevPAR Raw Data'!Y$1,FALSE)</f>
        <v>2.6690889542285201</v>
      </c>
      <c r="BK5" s="48">
        <f>VLOOKUP($A5,'RevPAR Raw Data'!$B$6:$BE$43,'RevPAR Raw Data'!AA$1,FALSE)</f>
        <v>4.1756816574225599</v>
      </c>
      <c r="BL5" s="48">
        <f>VLOOKUP($A5,'RevPAR Raw Data'!$B$6:$BE$43,'RevPAR Raw Data'!AB$1,FALSE)</f>
        <v>-0.27023061968723799</v>
      </c>
      <c r="BM5" s="49">
        <f>VLOOKUP($A5,'RevPAR Raw Data'!$B$6:$BE$43,'RevPAR Raw Data'!AC$1,FALSE)</f>
        <v>1.82170593945913</v>
      </c>
      <c r="BN5" s="50">
        <f>VLOOKUP($A5,'RevPAR Raw Data'!$B$6:$BE$43,'RevPAR Raw Data'!AE$1,FALSE)</f>
        <v>2.3376706498497999</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125</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25">
      <c r="A8" s="63" t="s">
        <v>118</v>
      </c>
      <c r="B8" s="47">
        <f>VLOOKUP($A8,'Occupancy Raw Data'!$B$8:$BE$51,'Occupancy Raw Data'!G$3,FALSE)</f>
        <v>26.691729323308198</v>
      </c>
      <c r="C8" s="48">
        <f>VLOOKUP($A8,'Occupancy Raw Data'!$B$8:$BE$51,'Occupancy Raw Data'!H$3,FALSE)</f>
        <v>48.245614035087698</v>
      </c>
      <c r="D8" s="48">
        <f>VLOOKUP($A8,'Occupancy Raw Data'!$B$8:$BE$51,'Occupancy Raw Data'!I$3,FALSE)</f>
        <v>46.710526315789402</v>
      </c>
      <c r="E8" s="48">
        <f>VLOOKUP($A8,'Occupancy Raw Data'!$B$8:$BE$51,'Occupancy Raw Data'!J$3,FALSE)</f>
        <v>48.0889724310776</v>
      </c>
      <c r="F8" s="48">
        <f>VLOOKUP($A8,'Occupancy Raw Data'!$B$8:$BE$51,'Occupancy Raw Data'!K$3,FALSE)</f>
        <v>45.363408521303199</v>
      </c>
      <c r="G8" s="49">
        <f>VLOOKUP($A8,'Occupancy Raw Data'!$B$8:$BE$51,'Occupancy Raw Data'!L$3,FALSE)</f>
        <v>43.020050125313197</v>
      </c>
      <c r="H8" s="48">
        <f>VLOOKUP($A8,'Occupancy Raw Data'!$B$8:$BE$51,'Occupancy Raw Data'!N$3,FALSE)</f>
        <v>60.2443609022556</v>
      </c>
      <c r="I8" s="48">
        <f>VLOOKUP($A8,'Occupancy Raw Data'!$B$8:$BE$51,'Occupancy Raw Data'!O$3,FALSE)</f>
        <v>77.036340852130294</v>
      </c>
      <c r="J8" s="49">
        <f>VLOOKUP($A8,'Occupancy Raw Data'!$B$8:$BE$51,'Occupancy Raw Data'!P$3,FALSE)</f>
        <v>68.640350877192901</v>
      </c>
      <c r="K8" s="50">
        <f>VLOOKUP($A8,'Occupancy Raw Data'!$B$8:$BE$51,'Occupancy Raw Data'!R$3,FALSE)</f>
        <v>50.340136054421698</v>
      </c>
      <c r="M8" s="47">
        <f>VLOOKUP($A8,'Occupancy Raw Data'!$B$8:$BE$51,'Occupancy Raw Data'!T$3,FALSE)</f>
        <v>-14.0151007108537</v>
      </c>
      <c r="N8" s="48">
        <f>VLOOKUP($A8,'Occupancy Raw Data'!$B$8:$BE$51,'Occupancy Raw Data'!U$3,FALSE)</f>
        <v>25.414085595020499</v>
      </c>
      <c r="O8" s="48">
        <f>VLOOKUP($A8,'Occupancy Raw Data'!$B$8:$BE$51,'Occupancy Raw Data'!V$3,FALSE)</f>
        <v>-6.3348688507683297</v>
      </c>
      <c r="P8" s="48">
        <f>VLOOKUP($A8,'Occupancy Raw Data'!$B$8:$BE$51,'Occupancy Raw Data'!W$3,FALSE)</f>
        <v>-6.85605970762869</v>
      </c>
      <c r="Q8" s="48">
        <f>VLOOKUP($A8,'Occupancy Raw Data'!$B$8:$BE$51,'Occupancy Raw Data'!X$3,FALSE)</f>
        <v>-2.4066824384015302</v>
      </c>
      <c r="R8" s="49">
        <f>VLOOKUP($A8,'Occupancy Raw Data'!$B$8:$BE$51,'Occupancy Raw Data'!Y$3,FALSE)</f>
        <v>-1.0996301597186</v>
      </c>
      <c r="S8" s="48">
        <f>VLOOKUP($A8,'Occupancy Raw Data'!$B$8:$BE$51,'Occupancy Raw Data'!AA$3,FALSE)</f>
        <v>7.0933340879703604</v>
      </c>
      <c r="T8" s="48">
        <f>VLOOKUP($A8,'Occupancy Raw Data'!$B$8:$BE$51,'Occupancy Raw Data'!AB$3,FALSE)</f>
        <v>4.6004274285891604</v>
      </c>
      <c r="U8" s="49">
        <f>VLOOKUP($A8,'Occupancy Raw Data'!$B$8:$BE$51,'Occupancy Raw Data'!AC$3,FALSE)</f>
        <v>5.6799785320874898</v>
      </c>
      <c r="V8" s="50">
        <f>VLOOKUP($A8,'Occupancy Raw Data'!$B$8:$BE$51,'Occupancy Raw Data'!AE$3,FALSE)</f>
        <v>1.4354921527917299</v>
      </c>
      <c r="X8" s="51">
        <f>VLOOKUP($A8,'ADR Raw Data'!$B$6:$BE$49,'ADR Raw Data'!G$1,FALSE)</f>
        <v>242.817300469483</v>
      </c>
      <c r="Y8" s="52">
        <f>VLOOKUP($A8,'ADR Raw Data'!$B$6:$BE$49,'ADR Raw Data'!H$1,FALSE)</f>
        <v>247.38486363636301</v>
      </c>
      <c r="Z8" s="52">
        <f>VLOOKUP($A8,'ADR Raw Data'!$B$6:$BE$49,'ADR Raw Data'!I$1,FALSE)</f>
        <v>244.925687458081</v>
      </c>
      <c r="AA8" s="52">
        <f>VLOOKUP($A8,'ADR Raw Data'!$B$6:$BE$49,'ADR Raw Data'!J$1,FALSE)</f>
        <v>241.389570032573</v>
      </c>
      <c r="AB8" s="52">
        <f>VLOOKUP($A8,'ADR Raw Data'!$B$6:$BE$49,'ADR Raw Data'!K$1,FALSE)</f>
        <v>242.10216850828701</v>
      </c>
      <c r="AC8" s="53">
        <f>VLOOKUP($A8,'ADR Raw Data'!$B$6:$BE$49,'ADR Raw Data'!L$1,FALSE)</f>
        <v>243.829618409554</v>
      </c>
      <c r="AD8" s="52">
        <f>VLOOKUP($A8,'ADR Raw Data'!$B$6:$BE$49,'ADR Raw Data'!N$1,FALSE)</f>
        <v>277.347264690587</v>
      </c>
      <c r="AE8" s="52">
        <f>VLOOKUP($A8,'ADR Raw Data'!$B$6:$BE$49,'ADR Raw Data'!O$1,FALSE)</f>
        <v>306.39742171614398</v>
      </c>
      <c r="AF8" s="53">
        <f>VLOOKUP($A8,'ADR Raw Data'!$B$6:$BE$49,'ADR Raw Data'!P$1,FALSE)</f>
        <v>293.649030123231</v>
      </c>
      <c r="AG8" s="54">
        <f>VLOOKUP($A8,'ADR Raw Data'!$B$6:$BE$49,'ADR Raw Data'!R$1,FALSE)</f>
        <v>263.23828325035498</v>
      </c>
      <c r="AI8" s="47">
        <f>VLOOKUP($A8,'ADR Raw Data'!$B$6:$BE$49,'ADR Raw Data'!T$1,FALSE)</f>
        <v>-8.1282882559711602</v>
      </c>
      <c r="AJ8" s="48">
        <f>VLOOKUP($A8,'ADR Raw Data'!$B$6:$BE$49,'ADR Raw Data'!U$1,FALSE)</f>
        <v>0.79205108771962496</v>
      </c>
      <c r="AK8" s="48">
        <f>VLOOKUP($A8,'ADR Raw Data'!$B$6:$BE$49,'ADR Raw Data'!V$1,FALSE)</f>
        <v>-6.4278483919698397</v>
      </c>
      <c r="AL8" s="48">
        <f>VLOOKUP($A8,'ADR Raw Data'!$B$6:$BE$49,'ADR Raw Data'!W$1,FALSE)</f>
        <v>-2.7619646547286201</v>
      </c>
      <c r="AM8" s="48">
        <f>VLOOKUP($A8,'ADR Raw Data'!$B$6:$BE$49,'ADR Raw Data'!X$1,FALSE)</f>
        <v>7.24422454874344</v>
      </c>
      <c r="AN8" s="49">
        <f>VLOOKUP($A8,'ADR Raw Data'!$B$6:$BE$49,'ADR Raw Data'!Y$1,FALSE)</f>
        <v>-1.8121229159004699</v>
      </c>
      <c r="AO8" s="48">
        <f>VLOOKUP($A8,'ADR Raw Data'!$B$6:$BE$49,'ADR Raw Data'!AA$1,FALSE)</f>
        <v>0.38821493141803898</v>
      </c>
      <c r="AP8" s="48">
        <f>VLOOKUP($A8,'ADR Raw Data'!$B$6:$BE$49,'ADR Raw Data'!AB$1,FALSE)</f>
        <v>5.62301961959548</v>
      </c>
      <c r="AQ8" s="49">
        <f>VLOOKUP($A8,'ADR Raw Data'!$B$6:$BE$49,'ADR Raw Data'!AC$1,FALSE)</f>
        <v>3.3593511378439498</v>
      </c>
      <c r="AR8" s="50">
        <f>VLOOKUP($A8,'ADR Raw Data'!$B$6:$BE$49,'ADR Raw Data'!AE$1,FALSE)</f>
        <v>0.58502368638639402</v>
      </c>
      <c r="AS8" s="40"/>
      <c r="AT8" s="51">
        <f>VLOOKUP($A8,'RevPAR Raw Data'!$B$6:$BE$49,'RevPAR Raw Data'!G$1,FALSE)</f>
        <v>64.812136591478605</v>
      </c>
      <c r="AU8" s="52">
        <f>VLOOKUP($A8,'RevPAR Raw Data'!$B$6:$BE$49,'RevPAR Raw Data'!H$1,FALSE)</f>
        <v>119.352346491228</v>
      </c>
      <c r="AV8" s="52">
        <f>VLOOKUP($A8,'RevPAR Raw Data'!$B$6:$BE$49,'RevPAR Raw Data'!I$1,FALSE)</f>
        <v>114.40607769423499</v>
      </c>
      <c r="AW8" s="52">
        <f>VLOOKUP($A8,'RevPAR Raw Data'!$B$6:$BE$49,'RevPAR Raw Data'!J$1,FALSE)</f>
        <v>116.081763784461</v>
      </c>
      <c r="AX8" s="52">
        <f>VLOOKUP($A8,'RevPAR Raw Data'!$B$6:$BE$49,'RevPAR Raw Data'!K$1,FALSE)</f>
        <v>109.825795739348</v>
      </c>
      <c r="AY8" s="53">
        <f>VLOOKUP($A8,'RevPAR Raw Data'!$B$6:$BE$49,'RevPAR Raw Data'!L$1,FALSE)</f>
        <v>104.89562406015</v>
      </c>
      <c r="AZ8" s="52">
        <f>VLOOKUP($A8,'RevPAR Raw Data'!$B$6:$BE$49,'RevPAR Raw Data'!N$1,FALSE)</f>
        <v>167.08608709273099</v>
      </c>
      <c r="BA8" s="52">
        <f>VLOOKUP($A8,'RevPAR Raw Data'!$B$6:$BE$49,'RevPAR Raw Data'!O$1,FALSE)</f>
        <v>236.037362155388</v>
      </c>
      <c r="BB8" s="53">
        <f>VLOOKUP($A8,'RevPAR Raw Data'!$B$6:$BE$49,'RevPAR Raw Data'!P$1,FALSE)</f>
        <v>201.56172462405999</v>
      </c>
      <c r="BC8" s="54">
        <f>VLOOKUP($A8,'RevPAR Raw Data'!$B$6:$BE$49,'RevPAR Raw Data'!R$1,FALSE)</f>
        <v>132.51450993555301</v>
      </c>
      <c r="BE8" s="47">
        <f>VLOOKUP($A8,'RevPAR Raw Data'!$B$6:$BE$49,'RevPAR Raw Data'!T$1,FALSE)</f>
        <v>-21.004201181681999</v>
      </c>
      <c r="BF8" s="48">
        <f>VLOOKUP($A8,'RevPAR Raw Data'!$B$6:$BE$49,'RevPAR Raw Data'!U$1,FALSE)</f>
        <v>26.407429224129501</v>
      </c>
      <c r="BG8" s="48">
        <f>VLOOKUP($A8,'RevPAR Raw Data'!$B$6:$BE$49,'RevPAR Raw Data'!V$1,FALSE)</f>
        <v>-12.3555214771806</v>
      </c>
      <c r="BH8" s="48">
        <f>VLOOKUP($A8,'RevPAR Raw Data'!$B$6:$BE$49,'RevPAR Raw Data'!W$1,FALSE)</f>
        <v>-9.4286624165255208</v>
      </c>
      <c r="BI8" s="48">
        <f>VLOOKUP($A8,'RevPAR Raw Data'!$B$6:$BE$49,'RevPAR Raw Data'!X$1,FALSE)</f>
        <v>4.6631966303289198</v>
      </c>
      <c r="BJ8" s="49">
        <f>VLOOKUP($A8,'RevPAR Raw Data'!$B$6:$BE$49,'RevPAR Raw Data'!Y$1,FALSE)</f>
        <v>-2.89182642550466</v>
      </c>
      <c r="BK8" s="48">
        <f>VLOOKUP($A8,'RevPAR Raw Data'!$B$6:$BE$49,'RevPAR Raw Data'!AA$1,FALSE)</f>
        <v>7.5090864014532599</v>
      </c>
      <c r="BL8" s="48">
        <f>VLOOKUP($A8,'RevPAR Raw Data'!$B$6:$BE$49,'RevPAR Raw Data'!AB$1,FALSE)</f>
        <v>10.4821299850794</v>
      </c>
      <c r="BM8" s="49">
        <f>VLOOKUP($A8,'RevPAR Raw Data'!$B$6:$BE$49,'RevPAR Raw Data'!AC$1,FALSE)</f>
        <v>9.2301400933784095</v>
      </c>
      <c r="BN8" s="50">
        <f>VLOOKUP($A8,'RevPAR Raw Data'!$B$6:$BE$49,'RevPAR Raw Data'!AE$1,FALSE)</f>
        <v>2.0289138082881699</v>
      </c>
    </row>
    <row r="9" spans="1:66" x14ac:dyDescent="0.25">
      <c r="A9" s="63" t="s">
        <v>119</v>
      </c>
      <c r="B9" s="47">
        <f>VLOOKUP($A9,'Occupancy Raw Data'!$B$8:$BE$51,'Occupancy Raw Data'!G$3,FALSE)</f>
        <v>34.074769866616499</v>
      </c>
      <c r="C9" s="48">
        <f>VLOOKUP($A9,'Occupancy Raw Data'!$B$8:$BE$51,'Occupancy Raw Data'!H$3,FALSE)</f>
        <v>53.3345857599098</v>
      </c>
      <c r="D9" s="48">
        <f>VLOOKUP($A9,'Occupancy Raw Data'!$B$8:$BE$51,'Occupancy Raw Data'!I$3,FALSE)</f>
        <v>54.206274657148199</v>
      </c>
      <c r="E9" s="48">
        <f>VLOOKUP($A9,'Occupancy Raw Data'!$B$8:$BE$51,'Occupancy Raw Data'!J$3,FALSE)</f>
        <v>54.506857035506201</v>
      </c>
      <c r="F9" s="48">
        <f>VLOOKUP($A9,'Occupancy Raw Data'!$B$8:$BE$51,'Occupancy Raw Data'!K$3,FALSE)</f>
        <v>54.709750140897903</v>
      </c>
      <c r="G9" s="49">
        <f>VLOOKUP($A9,'Occupancy Raw Data'!$B$8:$BE$51,'Occupancy Raw Data'!L$3,FALSE)</f>
        <v>50.166447492015699</v>
      </c>
      <c r="H9" s="48">
        <f>VLOOKUP($A9,'Occupancy Raw Data'!$B$8:$BE$51,'Occupancy Raw Data'!N$3,FALSE)</f>
        <v>73.586323501784705</v>
      </c>
      <c r="I9" s="48">
        <f>VLOOKUP($A9,'Occupancy Raw Data'!$B$8:$BE$51,'Occupancy Raw Data'!O$3,FALSE)</f>
        <v>81.656960360698804</v>
      </c>
      <c r="J9" s="49">
        <f>VLOOKUP($A9,'Occupancy Raw Data'!$B$8:$BE$51,'Occupancy Raw Data'!P$3,FALSE)</f>
        <v>77.621641931241697</v>
      </c>
      <c r="K9" s="50">
        <f>VLOOKUP($A9,'Occupancy Raw Data'!$B$8:$BE$51,'Occupancy Raw Data'!R$3,FALSE)</f>
        <v>58.010788760365998</v>
      </c>
      <c r="M9" s="47">
        <f>VLOOKUP($A9,'Occupancy Raw Data'!$B$8:$BE$51,'Occupancy Raw Data'!T$3,FALSE)</f>
        <v>2.6125799745909699</v>
      </c>
      <c r="N9" s="48">
        <f>VLOOKUP($A9,'Occupancy Raw Data'!$B$8:$BE$51,'Occupancy Raw Data'!U$3,FALSE)</f>
        <v>17.471288767659701</v>
      </c>
      <c r="O9" s="48">
        <f>VLOOKUP($A9,'Occupancy Raw Data'!$B$8:$BE$51,'Occupancy Raw Data'!V$3,FALSE)</f>
        <v>-1.16655448605766</v>
      </c>
      <c r="P9" s="48">
        <f>VLOOKUP($A9,'Occupancy Raw Data'!$B$8:$BE$51,'Occupancy Raw Data'!W$3,FALSE)</f>
        <v>-9.3956974482192095</v>
      </c>
      <c r="Q9" s="48">
        <f>VLOOKUP($A9,'Occupancy Raw Data'!$B$8:$BE$51,'Occupancy Raw Data'!X$3,FALSE)</f>
        <v>-5.3629869213388597</v>
      </c>
      <c r="R9" s="49">
        <f>VLOOKUP($A9,'Occupancy Raw Data'!$B$8:$BE$51,'Occupancy Raw Data'!Y$3,FALSE)</f>
        <v>-0.23570370127040899</v>
      </c>
      <c r="S9" s="48">
        <f>VLOOKUP($A9,'Occupancy Raw Data'!$B$8:$BE$51,'Occupancy Raw Data'!AA$3,FALSE)</f>
        <v>3.70263920256511</v>
      </c>
      <c r="T9" s="48">
        <f>VLOOKUP($A9,'Occupancy Raw Data'!$B$8:$BE$51,'Occupancy Raw Data'!AB$3,FALSE)</f>
        <v>0.58351902273586498</v>
      </c>
      <c r="U9" s="49">
        <f>VLOOKUP($A9,'Occupancy Raw Data'!$B$8:$BE$51,'Occupancy Raw Data'!AC$3,FALSE)</f>
        <v>2.0382734423593298</v>
      </c>
      <c r="V9" s="50">
        <f>VLOOKUP($A9,'Occupancy Raw Data'!$B$8:$BE$51,'Occupancy Raw Data'!AE$3,FALSE)</f>
        <v>0.62157117927445604</v>
      </c>
      <c r="X9" s="51">
        <f>VLOOKUP($A9,'ADR Raw Data'!$B$6:$BE$49,'ADR Raw Data'!G$1,FALSE)</f>
        <v>152.816216782445</v>
      </c>
      <c r="Y9" s="52">
        <f>VLOOKUP($A9,'ADR Raw Data'!$B$6:$BE$49,'ADR Raw Data'!H$1,FALSE)</f>
        <v>168.289117999295</v>
      </c>
      <c r="Z9" s="52">
        <f>VLOOKUP($A9,'ADR Raw Data'!$B$6:$BE$49,'ADR Raw Data'!I$1,FALSE)</f>
        <v>171.76758508352299</v>
      </c>
      <c r="AA9" s="52">
        <f>VLOOKUP($A9,'ADR Raw Data'!$B$6:$BE$49,'ADR Raw Data'!J$1,FALSE)</f>
        <v>167.23970979527101</v>
      </c>
      <c r="AB9" s="52">
        <f>VLOOKUP($A9,'ADR Raw Data'!$B$6:$BE$49,'ADR Raw Data'!K$1,FALSE)</f>
        <v>159.466606002335</v>
      </c>
      <c r="AC9" s="53">
        <f>VLOOKUP($A9,'ADR Raw Data'!$B$6:$BE$49,'ADR Raw Data'!L$1,FALSE)</f>
        <v>164.786545184918</v>
      </c>
      <c r="AD9" s="52">
        <f>VLOOKUP($A9,'ADR Raw Data'!$B$6:$BE$49,'ADR Raw Data'!N$1,FALSE)</f>
        <v>176.78879601736</v>
      </c>
      <c r="AE9" s="52">
        <f>VLOOKUP($A9,'ADR Raw Data'!$B$6:$BE$49,'ADR Raw Data'!O$1,FALSE)</f>
        <v>178.620846638752</v>
      </c>
      <c r="AF9" s="53">
        <f>VLOOKUP($A9,'ADR Raw Data'!$B$6:$BE$49,'ADR Raw Data'!P$1,FALSE)</f>
        <v>177.75244276102401</v>
      </c>
      <c r="AG9" s="54">
        <f>VLOOKUP($A9,'ADR Raw Data'!$B$6:$BE$49,'ADR Raw Data'!R$1,FALSE)</f>
        <v>169.74342737122601</v>
      </c>
      <c r="AI9" s="47">
        <f>VLOOKUP($A9,'ADR Raw Data'!$B$6:$BE$49,'ADR Raw Data'!T$1,FALSE)</f>
        <v>5.8961641740714903</v>
      </c>
      <c r="AJ9" s="48">
        <f>VLOOKUP($A9,'ADR Raw Data'!$B$6:$BE$49,'ADR Raw Data'!U$1,FALSE)</f>
        <v>7.2798705378983897</v>
      </c>
      <c r="AK9" s="48">
        <f>VLOOKUP($A9,'ADR Raw Data'!$B$6:$BE$49,'ADR Raw Data'!V$1,FALSE)</f>
        <v>4.5621543600502097</v>
      </c>
      <c r="AL9" s="48">
        <f>VLOOKUP($A9,'ADR Raw Data'!$B$6:$BE$49,'ADR Raw Data'!W$1,FALSE)</f>
        <v>2.7076236326088798</v>
      </c>
      <c r="AM9" s="48">
        <f>VLOOKUP($A9,'ADR Raw Data'!$B$6:$BE$49,'ADR Raw Data'!X$1,FALSE)</f>
        <v>2.9153990508188299</v>
      </c>
      <c r="AN9" s="49">
        <f>VLOOKUP($A9,'ADR Raw Data'!$B$6:$BE$49,'ADR Raw Data'!Y$1,FALSE)</f>
        <v>4.42069232924446</v>
      </c>
      <c r="AO9" s="48">
        <f>VLOOKUP($A9,'ADR Raw Data'!$B$6:$BE$49,'ADR Raw Data'!AA$1,FALSE)</f>
        <v>6.3733347899735504</v>
      </c>
      <c r="AP9" s="48">
        <f>VLOOKUP($A9,'ADR Raw Data'!$B$6:$BE$49,'ADR Raw Data'!AB$1,FALSE)</f>
        <v>6.1934197083918496</v>
      </c>
      <c r="AQ9" s="49">
        <f>VLOOKUP($A9,'ADR Raw Data'!$B$6:$BE$49,'ADR Raw Data'!AC$1,FALSE)</f>
        <v>6.2684623352231998</v>
      </c>
      <c r="AR9" s="50">
        <f>VLOOKUP($A9,'ADR Raw Data'!$B$6:$BE$49,'ADR Raw Data'!AE$1,FALSE)</f>
        <v>5.1853695033848703</v>
      </c>
      <c r="AS9" s="40"/>
      <c r="AT9" s="51">
        <f>VLOOKUP($A9,'RevPAR Raw Data'!$B$6:$BE$49,'RevPAR Raw Data'!G$1,FALSE)</f>
        <v>52.071774187488202</v>
      </c>
      <c r="AU9" s="52">
        <f>VLOOKUP($A9,'RevPAR Raw Data'!$B$6:$BE$49,'RevPAR Raw Data'!H$1,FALSE)</f>
        <v>89.756303963930094</v>
      </c>
      <c r="AV9" s="52">
        <f>VLOOKUP($A9,'RevPAR Raw Data'!$B$6:$BE$49,'RevPAR Raw Data'!I$1,FALSE)</f>
        <v>93.108808942325695</v>
      </c>
      <c r="AW9" s="52">
        <f>VLOOKUP($A9,'RevPAR Raw Data'!$B$6:$BE$49,'RevPAR Raw Data'!J$1,FALSE)</f>
        <v>91.157109524704097</v>
      </c>
      <c r="AX9" s="52">
        <f>VLOOKUP($A9,'RevPAR Raw Data'!$B$6:$BE$49,'RevPAR Raw Data'!K$1,FALSE)</f>
        <v>87.243781702047698</v>
      </c>
      <c r="AY9" s="53">
        <f>VLOOKUP($A9,'RevPAR Raw Data'!$B$6:$BE$49,'RevPAR Raw Data'!L$1,FALSE)</f>
        <v>82.667555664099098</v>
      </c>
      <c r="AZ9" s="52">
        <f>VLOOKUP($A9,'RevPAR Raw Data'!$B$6:$BE$49,'RevPAR Raw Data'!N$1,FALSE)</f>
        <v>130.09237535224401</v>
      </c>
      <c r="BA9" s="52">
        <f>VLOOKUP($A9,'RevPAR Raw Data'!$B$6:$BE$49,'RevPAR Raw Data'!O$1,FALSE)</f>
        <v>145.85635393575001</v>
      </c>
      <c r="BB9" s="53">
        <f>VLOOKUP($A9,'RevPAR Raw Data'!$B$6:$BE$49,'RevPAR Raw Data'!P$1,FALSE)</f>
        <v>137.97436464399701</v>
      </c>
      <c r="BC9" s="54">
        <f>VLOOKUP($A9,'RevPAR Raw Data'!$B$6:$BE$49,'RevPAR Raw Data'!R$1,FALSE)</f>
        <v>98.469501086927295</v>
      </c>
      <c r="BE9" s="47">
        <f>VLOOKUP($A9,'RevPAR Raw Data'!$B$6:$BE$49,'RevPAR Raw Data'!T$1,FALSE)</f>
        <v>8.6627861531432693</v>
      </c>
      <c r="BF9" s="48">
        <f>VLOOKUP($A9,'RevPAR Raw Data'!$B$6:$BE$49,'RevPAR Raw Data'!U$1,FALSE)</f>
        <v>26.023046509146099</v>
      </c>
      <c r="BG9" s="48">
        <f>VLOOKUP($A9,'RevPAR Raw Data'!$B$6:$BE$49,'RevPAR Raw Data'!V$1,FALSE)</f>
        <v>3.3423798576445001</v>
      </c>
      <c r="BH9" s="48">
        <f>VLOOKUP($A9,'RevPAR Raw Data'!$B$6:$BE$49,'RevPAR Raw Data'!W$1,FALSE)</f>
        <v>-6.9424739401667397</v>
      </c>
      <c r="BI9" s="48">
        <f>VLOOKUP($A9,'RevPAR Raw Data'!$B$6:$BE$49,'RevPAR Raw Data'!X$1,FALSE)</f>
        <v>-2.6039403403202699</v>
      </c>
      <c r="BJ9" s="49">
        <f>VLOOKUP($A9,'RevPAR Raw Data'!$B$6:$BE$49,'RevPAR Raw Data'!Y$1,FALSE)</f>
        <v>4.1745688925322399</v>
      </c>
      <c r="BK9" s="48">
        <f>VLOOKUP($A9,'RevPAR Raw Data'!$B$6:$BE$49,'RevPAR Raw Data'!AA$1,FALSE)</f>
        <v>10.311955584982901</v>
      </c>
      <c r="BL9" s="48">
        <f>VLOOKUP($A9,'RevPAR Raw Data'!$B$6:$BE$49,'RevPAR Raw Data'!AB$1,FALSE)</f>
        <v>6.8130785132840499</v>
      </c>
      <c r="BM9" s="49">
        <f>VLOOKUP($A9,'RevPAR Raw Data'!$B$6:$BE$49,'RevPAR Raw Data'!AC$1,FALSE)</f>
        <v>8.4345041806056908</v>
      </c>
      <c r="BN9" s="50">
        <f>VLOOKUP($A9,'RevPAR Raw Data'!$B$6:$BE$49,'RevPAR Raw Data'!AE$1,FALSE)</f>
        <v>5.8391714450312602</v>
      </c>
    </row>
    <row r="10" spans="1:66" x14ac:dyDescent="0.25">
      <c r="A10" s="63" t="s">
        <v>120</v>
      </c>
      <c r="B10" s="47">
        <f>VLOOKUP($A10,'Occupancy Raw Data'!$B$8:$BE$51,'Occupancy Raw Data'!G$3,FALSE)</f>
        <v>36.132285332937798</v>
      </c>
      <c r="C10" s="48">
        <f>VLOOKUP($A10,'Occupancy Raw Data'!$B$8:$BE$51,'Occupancy Raw Data'!H$3,FALSE)</f>
        <v>52.015423402046501</v>
      </c>
      <c r="D10" s="48">
        <f>VLOOKUP($A10,'Occupancy Raw Data'!$B$8:$BE$51,'Occupancy Raw Data'!I$3,FALSE)</f>
        <v>55.180186860447797</v>
      </c>
      <c r="E10" s="48">
        <f>VLOOKUP($A10,'Occupancy Raw Data'!$B$8:$BE$51,'Occupancy Raw Data'!J$3,FALSE)</f>
        <v>56.2153344208809</v>
      </c>
      <c r="F10" s="48">
        <f>VLOOKUP($A10,'Occupancy Raw Data'!$B$8:$BE$51,'Occupancy Raw Data'!K$3,FALSE)</f>
        <v>58.466557911908602</v>
      </c>
      <c r="G10" s="49">
        <f>VLOOKUP($A10,'Occupancy Raw Data'!$B$8:$BE$51,'Occupancy Raw Data'!L$3,FALSE)</f>
        <v>51.6019575856443</v>
      </c>
      <c r="H10" s="48">
        <f>VLOOKUP($A10,'Occupancy Raw Data'!$B$8:$BE$51,'Occupancy Raw Data'!N$3,FALSE)</f>
        <v>74.343763903307106</v>
      </c>
      <c r="I10" s="48">
        <f>VLOOKUP($A10,'Occupancy Raw Data'!$B$8:$BE$51,'Occupancy Raw Data'!O$3,FALSE)</f>
        <v>79.694497997923705</v>
      </c>
      <c r="J10" s="49">
        <f>VLOOKUP($A10,'Occupancy Raw Data'!$B$8:$BE$51,'Occupancy Raw Data'!P$3,FALSE)</f>
        <v>77.019130950615406</v>
      </c>
      <c r="K10" s="50">
        <f>VLOOKUP($A10,'Occupancy Raw Data'!$B$8:$BE$51,'Occupancy Raw Data'!R$3,FALSE)</f>
        <v>58.864007118493198</v>
      </c>
      <c r="M10" s="47">
        <f>VLOOKUP($A10,'Occupancy Raw Data'!$B$8:$BE$51,'Occupancy Raw Data'!T$3,FALSE)</f>
        <v>-4.0768446417370798</v>
      </c>
      <c r="N10" s="48">
        <f>VLOOKUP($A10,'Occupancy Raw Data'!$B$8:$BE$51,'Occupancy Raw Data'!U$3,FALSE)</f>
        <v>6.0137014750680597</v>
      </c>
      <c r="O10" s="48">
        <f>VLOOKUP($A10,'Occupancy Raw Data'!$B$8:$BE$51,'Occupancy Raw Data'!V$3,FALSE)</f>
        <v>-3.3867809723543401</v>
      </c>
      <c r="P10" s="48">
        <f>VLOOKUP($A10,'Occupancy Raw Data'!$B$8:$BE$51,'Occupancy Raw Data'!W$3,FALSE)</f>
        <v>-7.6470172072361802</v>
      </c>
      <c r="Q10" s="48">
        <f>VLOOKUP($A10,'Occupancy Raw Data'!$B$8:$BE$51,'Occupancy Raw Data'!X$3,FALSE)</f>
        <v>-4.00928080057367</v>
      </c>
      <c r="R10" s="49">
        <f>VLOOKUP($A10,'Occupancy Raw Data'!$B$8:$BE$51,'Occupancy Raw Data'!Y$3,FALSE)</f>
        <v>-2.86724155651922</v>
      </c>
      <c r="S10" s="48">
        <f>VLOOKUP($A10,'Occupancy Raw Data'!$B$8:$BE$51,'Occupancy Raw Data'!AA$3,FALSE)</f>
        <v>-1.71078400920463</v>
      </c>
      <c r="T10" s="48">
        <f>VLOOKUP($A10,'Occupancy Raw Data'!$B$8:$BE$51,'Occupancy Raw Data'!AB$3,FALSE)</f>
        <v>-4.4808070605191404</v>
      </c>
      <c r="U10" s="49">
        <f>VLOOKUP($A10,'Occupancy Raw Data'!$B$8:$BE$51,'Occupancy Raw Data'!AC$3,FALSE)</f>
        <v>-3.1636675415331599</v>
      </c>
      <c r="V10" s="50">
        <f>VLOOKUP($A10,'Occupancy Raw Data'!$B$8:$BE$51,'Occupancy Raw Data'!AE$3,FALSE)</f>
        <v>-2.9782683269766901</v>
      </c>
      <c r="X10" s="51">
        <f>VLOOKUP($A10,'ADR Raw Data'!$B$6:$BE$49,'ADR Raw Data'!G$1,FALSE)</f>
        <v>122.122119520604</v>
      </c>
      <c r="Y10" s="52">
        <f>VLOOKUP($A10,'ADR Raw Data'!$B$6:$BE$49,'ADR Raw Data'!H$1,FALSE)</f>
        <v>128.424801277299</v>
      </c>
      <c r="Z10" s="52">
        <f>VLOOKUP($A10,'ADR Raw Data'!$B$6:$BE$49,'ADR Raw Data'!I$1,FALSE)</f>
        <v>129.980665985809</v>
      </c>
      <c r="AA10" s="52">
        <f>VLOOKUP($A10,'ADR Raw Data'!$B$6:$BE$49,'ADR Raw Data'!J$1,FALSE)</f>
        <v>127.959344694771</v>
      </c>
      <c r="AB10" s="52">
        <f>VLOOKUP($A10,'ADR Raw Data'!$B$6:$BE$49,'ADR Raw Data'!K$1,FALSE)</f>
        <v>127.303598315746</v>
      </c>
      <c r="AC10" s="53">
        <f>VLOOKUP($A10,'ADR Raw Data'!$B$6:$BE$49,'ADR Raw Data'!L$1,FALSE)</f>
        <v>127.519424518324</v>
      </c>
      <c r="AD10" s="52">
        <f>VLOOKUP($A10,'ADR Raw Data'!$B$6:$BE$49,'ADR Raw Data'!N$1,FALSE)</f>
        <v>138.02509634949101</v>
      </c>
      <c r="AE10" s="52">
        <f>VLOOKUP($A10,'ADR Raw Data'!$B$6:$BE$49,'ADR Raw Data'!O$1,FALSE)</f>
        <v>139.17297257062</v>
      </c>
      <c r="AF10" s="53">
        <f>VLOOKUP($A10,'ADR Raw Data'!$B$6:$BE$49,'ADR Raw Data'!P$1,FALSE)</f>
        <v>138.61897100165501</v>
      </c>
      <c r="AG10" s="54">
        <f>VLOOKUP($A10,'ADR Raw Data'!$B$6:$BE$49,'ADR Raw Data'!R$1,FALSE)</f>
        <v>131.668830998689</v>
      </c>
      <c r="AI10" s="47">
        <f>VLOOKUP($A10,'ADR Raw Data'!$B$6:$BE$49,'ADR Raw Data'!T$1,FALSE)</f>
        <v>4.6091026501287597</v>
      </c>
      <c r="AJ10" s="48">
        <f>VLOOKUP($A10,'ADR Raw Data'!$B$6:$BE$49,'ADR Raw Data'!U$1,FALSE)</f>
        <v>3.4052802899836201</v>
      </c>
      <c r="AK10" s="48">
        <f>VLOOKUP($A10,'ADR Raw Data'!$B$6:$BE$49,'ADR Raw Data'!V$1,FALSE)</f>
        <v>2.6381227145272499</v>
      </c>
      <c r="AL10" s="48">
        <f>VLOOKUP($A10,'ADR Raw Data'!$B$6:$BE$49,'ADR Raw Data'!W$1,FALSE)</f>
        <v>0.32091007048571102</v>
      </c>
      <c r="AM10" s="48">
        <f>VLOOKUP($A10,'ADR Raw Data'!$B$6:$BE$49,'ADR Raw Data'!X$1,FALSE)</f>
        <v>1.74649252579319</v>
      </c>
      <c r="AN10" s="49">
        <f>VLOOKUP($A10,'ADR Raw Data'!$B$6:$BE$49,'ADR Raw Data'!Y$1,FALSE)</f>
        <v>2.3066123963855598</v>
      </c>
      <c r="AO10" s="48">
        <f>VLOOKUP($A10,'ADR Raw Data'!$B$6:$BE$49,'ADR Raw Data'!AA$1,FALSE)</f>
        <v>3.2057480011004098</v>
      </c>
      <c r="AP10" s="48">
        <f>VLOOKUP($A10,'ADR Raw Data'!$B$6:$BE$49,'ADR Raw Data'!AB$1,FALSE)</f>
        <v>1.1624772005522599</v>
      </c>
      <c r="AQ10" s="49">
        <f>VLOOKUP($A10,'ADR Raw Data'!$B$6:$BE$49,'ADR Raw Data'!AC$1,FALSE)</f>
        <v>2.1136155966314201</v>
      </c>
      <c r="AR10" s="50">
        <f>VLOOKUP($A10,'ADR Raw Data'!$B$6:$BE$49,'ADR Raw Data'!AE$1,FALSE)</f>
        <v>2.22425928465106</v>
      </c>
      <c r="AS10" s="40"/>
      <c r="AT10" s="51">
        <f>VLOOKUP($A10,'RevPAR Raw Data'!$B$6:$BE$49,'RevPAR Raw Data'!G$1,FALSE)</f>
        <v>44.125512679816097</v>
      </c>
      <c r="AU10" s="52">
        <f>VLOOKUP($A10,'RevPAR Raw Data'!$B$6:$BE$49,'RevPAR Raw Data'!H$1,FALSE)</f>
        <v>66.800704137624194</v>
      </c>
      <c r="AV10" s="52">
        <f>VLOOKUP($A10,'RevPAR Raw Data'!$B$6:$BE$49,'RevPAR Raw Data'!I$1,FALSE)</f>
        <v>71.723574373424199</v>
      </c>
      <c r="AW10" s="52">
        <f>VLOOKUP($A10,'RevPAR Raw Data'!$B$6:$BE$49,'RevPAR Raw Data'!J$1,FALSE)</f>
        <v>71.932773542933404</v>
      </c>
      <c r="AX10" s="52">
        <f>VLOOKUP($A10,'RevPAR Raw Data'!$B$6:$BE$49,'RevPAR Raw Data'!K$1,FALSE)</f>
        <v>74.430032033219604</v>
      </c>
      <c r="AY10" s="53">
        <f>VLOOKUP($A10,'RevPAR Raw Data'!$B$6:$BE$49,'RevPAR Raw Data'!L$1,FALSE)</f>
        <v>65.802519353403497</v>
      </c>
      <c r="AZ10" s="52">
        <f>VLOOKUP($A10,'RevPAR Raw Data'!$B$6:$BE$49,'RevPAR Raw Data'!N$1,FALSE)</f>
        <v>102.613051757378</v>
      </c>
      <c r="BA10" s="52">
        <f>VLOOKUP($A10,'RevPAR Raw Data'!$B$6:$BE$49,'RevPAR Raw Data'!O$1,FALSE)</f>
        <v>110.913201838944</v>
      </c>
      <c r="BB10" s="53">
        <f>VLOOKUP($A10,'RevPAR Raw Data'!$B$6:$BE$49,'RevPAR Raw Data'!P$1,FALSE)</f>
        <v>106.763126798161</v>
      </c>
      <c r="BC10" s="54">
        <f>VLOOKUP($A10,'RevPAR Raw Data'!$B$6:$BE$49,'RevPAR Raw Data'!R$1,FALSE)</f>
        <v>77.505550051905601</v>
      </c>
      <c r="BE10" s="47">
        <f>VLOOKUP($A10,'RevPAR Raw Data'!$B$6:$BE$49,'RevPAR Raw Data'!T$1,FALSE)</f>
        <v>0.34435205396773799</v>
      </c>
      <c r="BF10" s="48">
        <f>VLOOKUP($A10,'RevPAR Raw Data'!$B$6:$BE$49,'RevPAR Raw Data'!U$1,FALSE)</f>
        <v>9.6237651560806299</v>
      </c>
      <c r="BG10" s="48">
        <f>VLOOKUP($A10,'RevPAR Raw Data'!$B$6:$BE$49,'RevPAR Raw Data'!V$1,FALSE)</f>
        <v>-0.83800569595005003</v>
      </c>
      <c r="BH10" s="48">
        <f>VLOOKUP($A10,'RevPAR Raw Data'!$B$6:$BE$49,'RevPAR Raw Data'!W$1,FALSE)</f>
        <v>-7.3506471850602697</v>
      </c>
      <c r="BI10" s="48">
        <f>VLOOKUP($A10,'RevPAR Raw Data'!$B$6:$BE$49,'RevPAR Raw Data'!X$1,FALSE)</f>
        <v>-2.3328100643005598</v>
      </c>
      <c r="BJ10" s="49">
        <f>VLOOKUP($A10,'RevPAR Raw Data'!$B$6:$BE$49,'RevPAR Raw Data'!Y$1,FALSE)</f>
        <v>-0.626765309310652</v>
      </c>
      <c r="BK10" s="48">
        <f>VLOOKUP($A10,'RevPAR Raw Data'!$B$6:$BE$49,'RevPAR Raw Data'!AA$1,FALSE)</f>
        <v>1.4401205677175499</v>
      </c>
      <c r="BL10" s="48">
        <f>VLOOKUP($A10,'RevPAR Raw Data'!$B$6:$BE$49,'RevPAR Raw Data'!AB$1,FALSE)</f>
        <v>-3.3704182204461501</v>
      </c>
      <c r="BM10" s="49">
        <f>VLOOKUP($A10,'RevPAR Raw Data'!$B$6:$BE$49,'RevPAR Raw Data'!AC$1,FALSE)</f>
        <v>-1.11691971548515</v>
      </c>
      <c r="BN10" s="50">
        <f>VLOOKUP($A10,'RevPAR Raw Data'!$B$6:$BE$49,'RevPAR Raw Data'!AE$1,FALSE)</f>
        <v>-0.82025345211023604</v>
      </c>
    </row>
    <row r="11" spans="1:66" x14ac:dyDescent="0.25">
      <c r="A11" s="63" t="s">
        <v>121</v>
      </c>
      <c r="B11" s="47">
        <f>VLOOKUP($A11,'Occupancy Raw Data'!$B$8:$BE$51,'Occupancy Raw Data'!G$3,FALSE)</f>
        <v>34.459220306416498</v>
      </c>
      <c r="C11" s="48">
        <f>VLOOKUP($A11,'Occupancy Raw Data'!$B$8:$BE$51,'Occupancy Raw Data'!H$3,FALSE)</f>
        <v>50.872225312231301</v>
      </c>
      <c r="D11" s="48">
        <f>VLOOKUP($A11,'Occupancy Raw Data'!$B$8:$BE$51,'Occupancy Raw Data'!I$3,FALSE)</f>
        <v>53.744248369317802</v>
      </c>
      <c r="E11" s="48">
        <f>VLOOKUP($A11,'Occupancy Raw Data'!$B$8:$BE$51,'Occupancy Raw Data'!J$3,FALSE)</f>
        <v>57.124437477878303</v>
      </c>
      <c r="F11" s="48">
        <f>VLOOKUP($A11,'Occupancy Raw Data'!$B$8:$BE$51,'Occupancy Raw Data'!K$3,FALSE)</f>
        <v>60.767558274763601</v>
      </c>
      <c r="G11" s="49">
        <f>VLOOKUP($A11,'Occupancy Raw Data'!$B$8:$BE$51,'Occupancy Raw Data'!L$3,FALSE)</f>
        <v>51.393537948121498</v>
      </c>
      <c r="H11" s="48">
        <f>VLOOKUP($A11,'Occupancy Raw Data'!$B$8:$BE$51,'Occupancy Raw Data'!N$3,FALSE)</f>
        <v>71.828386509581804</v>
      </c>
      <c r="I11" s="48">
        <f>VLOOKUP($A11,'Occupancy Raw Data'!$B$8:$BE$51,'Occupancy Raw Data'!O$3,FALSE)</f>
        <v>72.837134044597207</v>
      </c>
      <c r="J11" s="49">
        <f>VLOOKUP($A11,'Occupancy Raw Data'!$B$8:$BE$51,'Occupancy Raw Data'!P$3,FALSE)</f>
        <v>72.332760277089506</v>
      </c>
      <c r="K11" s="50">
        <f>VLOOKUP($A11,'Occupancy Raw Data'!$B$8:$BE$51,'Occupancy Raw Data'!R$3,FALSE)</f>
        <v>57.376172899255202</v>
      </c>
      <c r="M11" s="47">
        <f>VLOOKUP($A11,'Occupancy Raw Data'!$B$8:$BE$51,'Occupancy Raw Data'!T$3,FALSE)</f>
        <v>-3.22749748131932</v>
      </c>
      <c r="N11" s="48">
        <f>VLOOKUP($A11,'Occupancy Raw Data'!$B$8:$BE$51,'Occupancy Raw Data'!U$3,FALSE)</f>
        <v>4.91977076081952</v>
      </c>
      <c r="O11" s="48">
        <f>VLOOKUP($A11,'Occupancy Raw Data'!$B$8:$BE$51,'Occupancy Raw Data'!V$3,FALSE)</f>
        <v>-2.0875780896594298</v>
      </c>
      <c r="P11" s="48">
        <f>VLOOKUP($A11,'Occupancy Raw Data'!$B$8:$BE$51,'Occupancy Raw Data'!W$3,FALSE)</f>
        <v>1.6403630831074001</v>
      </c>
      <c r="Q11" s="48">
        <f>VLOOKUP($A11,'Occupancy Raw Data'!$B$8:$BE$51,'Occupancy Raw Data'!X$3,FALSE)</f>
        <v>5.0293193050156901</v>
      </c>
      <c r="R11" s="49">
        <f>VLOOKUP($A11,'Occupancy Raw Data'!$B$8:$BE$51,'Occupancy Raw Data'!Y$3,FALSE)</f>
        <v>1.54994817941643</v>
      </c>
      <c r="S11" s="48">
        <f>VLOOKUP($A11,'Occupancy Raw Data'!$B$8:$BE$51,'Occupancy Raw Data'!AA$3,FALSE)</f>
        <v>-9.9633507452608197E-2</v>
      </c>
      <c r="T11" s="48">
        <f>VLOOKUP($A11,'Occupancy Raw Data'!$B$8:$BE$51,'Occupancy Raw Data'!AB$3,FALSE)</f>
        <v>-4.9689341565666698</v>
      </c>
      <c r="U11" s="49">
        <f>VLOOKUP($A11,'Occupancy Raw Data'!$B$8:$BE$51,'Occupancy Raw Data'!AC$3,FALSE)</f>
        <v>-2.61206349879778</v>
      </c>
      <c r="V11" s="50">
        <f>VLOOKUP($A11,'Occupancy Raw Data'!$B$8:$BE$51,'Occupancy Raw Data'!AE$3,FALSE)</f>
        <v>1.0450873453121399E-2</v>
      </c>
      <c r="X11" s="51">
        <f>VLOOKUP($A11,'ADR Raw Data'!$B$6:$BE$49,'ADR Raw Data'!G$1,FALSE)</f>
        <v>98.817631694790904</v>
      </c>
      <c r="Y11" s="52">
        <f>VLOOKUP($A11,'ADR Raw Data'!$B$6:$BE$49,'ADR Raw Data'!H$1,FALSE)</f>
        <v>103.348851505814</v>
      </c>
      <c r="Z11" s="52">
        <f>VLOOKUP($A11,'ADR Raw Data'!$B$6:$BE$49,'ADR Raw Data'!I$1,FALSE)</f>
        <v>104.340054097281</v>
      </c>
      <c r="AA11" s="52">
        <f>VLOOKUP($A11,'ADR Raw Data'!$B$6:$BE$49,'ADR Raw Data'!J$1,FALSE)</f>
        <v>104.264890462491</v>
      </c>
      <c r="AB11" s="52">
        <f>VLOOKUP($A11,'ADR Raw Data'!$B$6:$BE$49,'ADR Raw Data'!K$1,FALSE)</f>
        <v>107.228183974038</v>
      </c>
      <c r="AC11" s="53">
        <f>VLOOKUP($A11,'ADR Raw Data'!$B$6:$BE$49,'ADR Raw Data'!L$1,FALSE)</f>
        <v>104.069544868704</v>
      </c>
      <c r="AD11" s="52">
        <f>VLOOKUP($A11,'ADR Raw Data'!$B$6:$BE$49,'ADR Raw Data'!N$1,FALSE)</f>
        <v>118.66074583787901</v>
      </c>
      <c r="AE11" s="52">
        <f>VLOOKUP($A11,'ADR Raw Data'!$B$6:$BE$49,'ADR Raw Data'!O$1,FALSE)</f>
        <v>118.722664699757</v>
      </c>
      <c r="AF11" s="53">
        <f>VLOOKUP($A11,'ADR Raw Data'!$B$6:$BE$49,'ADR Raw Data'!P$1,FALSE)</f>
        <v>118.69192114783</v>
      </c>
      <c r="AG11" s="54">
        <f>VLOOKUP($A11,'ADR Raw Data'!$B$6:$BE$49,'ADR Raw Data'!R$1,FALSE)</f>
        <v>109.336424255013</v>
      </c>
      <c r="AI11" s="47">
        <f>VLOOKUP($A11,'ADR Raw Data'!$B$6:$BE$49,'ADR Raw Data'!T$1,FALSE)</f>
        <v>5.4621316502634203</v>
      </c>
      <c r="AJ11" s="48">
        <f>VLOOKUP($A11,'ADR Raw Data'!$B$6:$BE$49,'ADR Raw Data'!U$1,FALSE)</f>
        <v>5.0966949938911101</v>
      </c>
      <c r="AK11" s="48">
        <f>VLOOKUP($A11,'ADR Raw Data'!$B$6:$BE$49,'ADR Raw Data'!V$1,FALSE)</f>
        <v>4.36534041449507</v>
      </c>
      <c r="AL11" s="48">
        <f>VLOOKUP($A11,'ADR Raw Data'!$B$6:$BE$49,'ADR Raw Data'!W$1,FALSE)</f>
        <v>3.5662526704661501</v>
      </c>
      <c r="AM11" s="48">
        <f>VLOOKUP($A11,'ADR Raw Data'!$B$6:$BE$49,'ADR Raw Data'!X$1,FALSE)</f>
        <v>4.9178834587690199</v>
      </c>
      <c r="AN11" s="49">
        <f>VLOOKUP($A11,'ADR Raw Data'!$B$6:$BE$49,'ADR Raw Data'!Y$1,FALSE)</f>
        <v>4.6526718458008203</v>
      </c>
      <c r="AO11" s="48">
        <f>VLOOKUP($A11,'ADR Raw Data'!$B$6:$BE$49,'ADR Raw Data'!AA$1,FALSE)</f>
        <v>2.2187370512024001</v>
      </c>
      <c r="AP11" s="48">
        <f>VLOOKUP($A11,'ADR Raw Data'!$B$6:$BE$49,'ADR Raw Data'!AB$1,FALSE)</f>
        <v>0.32104893561662501</v>
      </c>
      <c r="AQ11" s="49">
        <f>VLOOKUP($A11,'ADR Raw Data'!$B$6:$BE$49,'ADR Raw Data'!AC$1,FALSE)</f>
        <v>1.22979539013251</v>
      </c>
      <c r="AR11" s="50">
        <f>VLOOKUP($A11,'ADR Raw Data'!$B$6:$BE$49,'ADR Raw Data'!AE$1,FALSE)</f>
        <v>3.11882814165096</v>
      </c>
      <c r="AS11" s="40"/>
      <c r="AT11" s="51">
        <f>VLOOKUP($A11,'RevPAR Raw Data'!$B$6:$BE$49,'RevPAR Raw Data'!G$1,FALSE)</f>
        <v>34.051785407291199</v>
      </c>
      <c r="AU11" s="52">
        <f>VLOOKUP($A11,'RevPAR Raw Data'!$B$6:$BE$49,'RevPAR Raw Data'!H$1,FALSE)</f>
        <v>52.575860595641402</v>
      </c>
      <c r="AV11" s="52">
        <f>VLOOKUP($A11,'RevPAR Raw Data'!$B$6:$BE$49,'RevPAR Raw Data'!I$1,FALSE)</f>
        <v>56.076777822723301</v>
      </c>
      <c r="AW11" s="52">
        <f>VLOOKUP($A11,'RevPAR Raw Data'!$B$6:$BE$49,'RevPAR Raw Data'!J$1,FALSE)</f>
        <v>59.560732163624401</v>
      </c>
      <c r="AX11" s="52">
        <f>VLOOKUP($A11,'RevPAR Raw Data'!$B$6:$BE$49,'RevPAR Raw Data'!K$1,FALSE)</f>
        <v>65.159949183394801</v>
      </c>
      <c r="AY11" s="53">
        <f>VLOOKUP($A11,'RevPAR Raw Data'!$B$6:$BE$49,'RevPAR Raw Data'!L$1,FALSE)</f>
        <v>53.485021034535002</v>
      </c>
      <c r="AZ11" s="52">
        <f>VLOOKUP($A11,'RevPAR Raw Data'!$B$6:$BE$49,'RevPAR Raw Data'!N$1,FALSE)</f>
        <v>85.232099155584706</v>
      </c>
      <c r="BA11" s="52">
        <f>VLOOKUP($A11,'RevPAR Raw Data'!$B$6:$BE$49,'RevPAR Raw Data'!O$1,FALSE)</f>
        <v>86.474186428679701</v>
      </c>
      <c r="BB11" s="53">
        <f>VLOOKUP($A11,'RevPAR Raw Data'!$B$6:$BE$49,'RevPAR Raw Data'!P$1,FALSE)</f>
        <v>85.853142792132203</v>
      </c>
      <c r="BC11" s="54">
        <f>VLOOKUP($A11,'RevPAR Raw Data'!$B$6:$BE$49,'RevPAR Raw Data'!R$1,FALSE)</f>
        <v>62.7330558224199</v>
      </c>
      <c r="BE11" s="47">
        <f>VLOOKUP($A11,'RevPAR Raw Data'!$B$6:$BE$49,'RevPAR Raw Data'!T$1,FALSE)</f>
        <v>2.0583440075055002</v>
      </c>
      <c r="BF11" s="48">
        <f>VLOOKUP($A11,'RevPAR Raw Data'!$B$6:$BE$49,'RevPAR Raw Data'!U$1,FALSE)</f>
        <v>10.2672114647882</v>
      </c>
      <c r="BG11" s="48">
        <f>VLOOKUP($A11,'RevPAR Raw Data'!$B$6:$BE$49,'RevPAR Raw Data'!V$1,FALSE)</f>
        <v>2.1866324348035899</v>
      </c>
      <c r="BH11" s="48">
        <f>VLOOKUP($A11,'RevPAR Raw Data'!$B$6:$BE$49,'RevPAR Raw Data'!W$1,FALSE)</f>
        <v>5.2651152458302102</v>
      </c>
      <c r="BI11" s="48">
        <f>VLOOKUP($A11,'RevPAR Raw Data'!$B$6:$BE$49,'RevPAR Raw Data'!X$1,FALSE)</f>
        <v>10.1945388259747</v>
      </c>
      <c r="BJ11" s="49">
        <f>VLOOKUP($A11,'RevPAR Raw Data'!$B$6:$BE$49,'RevPAR Raw Data'!Y$1,FALSE)</f>
        <v>6.2747340277854597</v>
      </c>
      <c r="BK11" s="48">
        <f>VLOOKUP($A11,'RevPAR Raw Data'!$B$6:$BE$49,'RevPAR Raw Data'!AA$1,FALSE)</f>
        <v>2.1168929382045301</v>
      </c>
      <c r="BL11" s="48">
        <f>VLOOKUP($A11,'RevPAR Raw Data'!$B$6:$BE$49,'RevPAR Raw Data'!AB$1,FALSE)</f>
        <v>-4.6638379311711997</v>
      </c>
      <c r="BM11" s="49">
        <f>VLOOKUP($A11,'RevPAR Raw Data'!$B$6:$BE$49,'RevPAR Raw Data'!AC$1,FALSE)</f>
        <v>-1.41439114516082</v>
      </c>
      <c r="BN11" s="50">
        <f>VLOOKUP($A11,'RevPAR Raw Data'!$B$6:$BE$49,'RevPAR Raw Data'!AE$1,FALSE)</f>
        <v>3.1296049598863802</v>
      </c>
    </row>
    <row r="12" spans="1:66" x14ac:dyDescent="0.25">
      <c r="A12" s="63" t="s">
        <v>122</v>
      </c>
      <c r="B12" s="47">
        <f>VLOOKUP($A12,'Occupancy Raw Data'!$B$8:$BE$51,'Occupancy Raw Data'!G$3,FALSE)</f>
        <v>40.644891511406399</v>
      </c>
      <c r="C12" s="48">
        <f>VLOOKUP($A12,'Occupancy Raw Data'!$B$8:$BE$51,'Occupancy Raw Data'!H$3,FALSE)</f>
        <v>48.306462853691301</v>
      </c>
      <c r="D12" s="48">
        <f>VLOOKUP($A12,'Occupancy Raw Data'!$B$8:$BE$51,'Occupancy Raw Data'!I$3,FALSE)</f>
        <v>50.722482925242701</v>
      </c>
      <c r="E12" s="48">
        <f>VLOOKUP($A12,'Occupancy Raw Data'!$B$8:$BE$51,'Occupancy Raw Data'!J$3,FALSE)</f>
        <v>54.597407424615497</v>
      </c>
      <c r="F12" s="48">
        <f>VLOOKUP($A12,'Occupancy Raw Data'!$B$8:$BE$51,'Occupancy Raw Data'!K$3,FALSE)</f>
        <v>54.699623658411902</v>
      </c>
      <c r="G12" s="49">
        <f>VLOOKUP($A12,'Occupancy Raw Data'!$B$8:$BE$51,'Occupancy Raw Data'!L$3,FALSE)</f>
        <v>49.794173674673601</v>
      </c>
      <c r="H12" s="48">
        <f>VLOOKUP($A12,'Occupancy Raw Data'!$B$8:$BE$51,'Occupancy Raw Data'!N$3,FALSE)</f>
        <v>62.4959345816103</v>
      </c>
      <c r="I12" s="48">
        <f>VLOOKUP($A12,'Occupancy Raw Data'!$B$8:$BE$51,'Occupancy Raw Data'!O$3,FALSE)</f>
        <v>62.607443200297297</v>
      </c>
      <c r="J12" s="49">
        <f>VLOOKUP($A12,'Occupancy Raw Data'!$B$8:$BE$51,'Occupancy Raw Data'!P$3,FALSE)</f>
        <v>62.551688890953798</v>
      </c>
      <c r="K12" s="50">
        <f>VLOOKUP($A12,'Occupancy Raw Data'!$B$8:$BE$51,'Occupancy Raw Data'!R$3,FALSE)</f>
        <v>53.439178022182197</v>
      </c>
      <c r="M12" s="47">
        <f>VLOOKUP($A12,'Occupancy Raw Data'!$B$8:$BE$51,'Occupancy Raw Data'!T$3,FALSE)</f>
        <v>-1.98604354435108</v>
      </c>
      <c r="N12" s="48">
        <f>VLOOKUP($A12,'Occupancy Raw Data'!$B$8:$BE$51,'Occupancy Raw Data'!U$3,FALSE)</f>
        <v>0.129647279419949</v>
      </c>
      <c r="O12" s="48">
        <f>VLOOKUP($A12,'Occupancy Raw Data'!$B$8:$BE$51,'Occupancy Raw Data'!V$3,FALSE)</f>
        <v>-2.2234571704960402</v>
      </c>
      <c r="P12" s="48">
        <f>VLOOKUP($A12,'Occupancy Raw Data'!$B$8:$BE$51,'Occupancy Raw Data'!W$3,FALSE)</f>
        <v>4.5586858049658803</v>
      </c>
      <c r="Q12" s="48">
        <f>VLOOKUP($A12,'Occupancy Raw Data'!$B$8:$BE$51,'Occupancy Raw Data'!X$3,FALSE)</f>
        <v>3.6112305651218102</v>
      </c>
      <c r="R12" s="49">
        <f>VLOOKUP($A12,'Occupancy Raw Data'!$B$8:$BE$51,'Occupancy Raw Data'!Y$3,FALSE)</f>
        <v>0.96205674981482303</v>
      </c>
      <c r="S12" s="48">
        <f>VLOOKUP($A12,'Occupancy Raw Data'!$B$8:$BE$51,'Occupancy Raw Data'!AA$3,FALSE)</f>
        <v>1.87931450015918</v>
      </c>
      <c r="T12" s="48">
        <f>VLOOKUP($A12,'Occupancy Raw Data'!$B$8:$BE$51,'Occupancy Raw Data'!AB$3,FALSE)</f>
        <v>-3.8826006457931301</v>
      </c>
      <c r="U12" s="49">
        <f>VLOOKUP($A12,'Occupancy Raw Data'!$B$8:$BE$51,'Occupancy Raw Data'!AC$3,FALSE)</f>
        <v>-1.0880476529182499</v>
      </c>
      <c r="V12" s="50">
        <f>VLOOKUP($A12,'Occupancy Raw Data'!$B$8:$BE$51,'Occupancy Raw Data'!AE$3,FALSE)</f>
        <v>0.26703784866959102</v>
      </c>
      <c r="X12" s="51">
        <f>VLOOKUP($A12,'ADR Raw Data'!$B$6:$BE$49,'ADR Raw Data'!G$1,FALSE)</f>
        <v>75.039737082761704</v>
      </c>
      <c r="Y12" s="52">
        <f>VLOOKUP($A12,'ADR Raw Data'!$B$6:$BE$49,'ADR Raw Data'!H$1,FALSE)</f>
        <v>77.131611041646593</v>
      </c>
      <c r="Z12" s="52">
        <f>VLOOKUP($A12,'ADR Raw Data'!$B$6:$BE$49,'ADR Raw Data'!I$1,FALSE)</f>
        <v>77.464061555372297</v>
      </c>
      <c r="AA12" s="52">
        <f>VLOOKUP($A12,'ADR Raw Data'!$B$6:$BE$49,'ADR Raw Data'!J$1,FALSE)</f>
        <v>78.215423368223895</v>
      </c>
      <c r="AB12" s="52">
        <f>VLOOKUP($A12,'ADR Raw Data'!$B$6:$BE$49,'ADR Raw Data'!K$1,FALSE)</f>
        <v>79.568274016818094</v>
      </c>
      <c r="AC12" s="53">
        <f>VLOOKUP($A12,'ADR Raw Data'!$B$6:$BE$49,'ADR Raw Data'!L$1,FALSE)</f>
        <v>77.630852648079696</v>
      </c>
      <c r="AD12" s="52">
        <f>VLOOKUP($A12,'ADR Raw Data'!$B$6:$BE$49,'ADR Raw Data'!N$1,FALSE)</f>
        <v>85.802567838822299</v>
      </c>
      <c r="AE12" s="52">
        <f>VLOOKUP($A12,'ADR Raw Data'!$B$6:$BE$49,'ADR Raw Data'!O$1,FALSE)</f>
        <v>86.823830797773596</v>
      </c>
      <c r="AF12" s="53">
        <f>VLOOKUP($A12,'ADR Raw Data'!$B$6:$BE$49,'ADR Raw Data'!P$1,FALSE)</f>
        <v>86.313654460372803</v>
      </c>
      <c r="AG12" s="54">
        <f>VLOOKUP($A12,'ADR Raw Data'!$B$6:$BE$49,'ADR Raw Data'!R$1,FALSE)</f>
        <v>80.534682159181202</v>
      </c>
      <c r="AI12" s="47">
        <f>VLOOKUP($A12,'ADR Raw Data'!$B$6:$BE$49,'ADR Raw Data'!T$1,FALSE)</f>
        <v>-0.78091774985666995</v>
      </c>
      <c r="AJ12" s="48">
        <f>VLOOKUP($A12,'ADR Raw Data'!$B$6:$BE$49,'ADR Raw Data'!U$1,FALSE)</f>
        <v>0.91057800092004804</v>
      </c>
      <c r="AK12" s="48">
        <f>VLOOKUP($A12,'ADR Raw Data'!$B$6:$BE$49,'ADR Raw Data'!V$1,FALSE)</f>
        <v>-0.21486336729813399</v>
      </c>
      <c r="AL12" s="48">
        <f>VLOOKUP($A12,'ADR Raw Data'!$B$6:$BE$49,'ADR Raw Data'!W$1,FALSE)</f>
        <v>0.76926742619132504</v>
      </c>
      <c r="AM12" s="48">
        <f>VLOOKUP($A12,'ADR Raw Data'!$B$6:$BE$49,'ADR Raw Data'!X$1,FALSE)</f>
        <v>0.45040695418861998</v>
      </c>
      <c r="AN12" s="49">
        <f>VLOOKUP($A12,'ADR Raw Data'!$B$6:$BE$49,'ADR Raw Data'!Y$1,FALSE)</f>
        <v>0.30298583887678199</v>
      </c>
      <c r="AO12" s="48">
        <f>VLOOKUP($A12,'ADR Raw Data'!$B$6:$BE$49,'ADR Raw Data'!AA$1,FALSE)</f>
        <v>-1.0086336949816701</v>
      </c>
      <c r="AP12" s="48">
        <f>VLOOKUP($A12,'ADR Raw Data'!$B$6:$BE$49,'ADR Raw Data'!AB$1,FALSE)</f>
        <v>-1.61648253048816</v>
      </c>
      <c r="AQ12" s="49">
        <f>VLOOKUP($A12,'ADR Raw Data'!$B$6:$BE$49,'ADR Raw Data'!AC$1,FALSE)</f>
        <v>-1.34138886033825</v>
      </c>
      <c r="AR12" s="50">
        <f>VLOOKUP($A12,'ADR Raw Data'!$B$6:$BE$49,'ADR Raw Data'!AE$1,FALSE)</f>
        <v>-0.34971714057237502</v>
      </c>
      <c r="AS12" s="40"/>
      <c r="AT12" s="51">
        <f>VLOOKUP($A12,'RevPAR Raw Data'!$B$6:$BE$49,'RevPAR Raw Data'!G$1,FALSE)</f>
        <v>30.499819727733101</v>
      </c>
      <c r="AU12" s="52">
        <f>VLOOKUP($A12,'RevPAR Raw Data'!$B$6:$BE$49,'RevPAR Raw Data'!H$1,FALSE)</f>
        <v>37.259553036286697</v>
      </c>
      <c r="AV12" s="52">
        <f>VLOOKUP($A12,'RevPAR Raw Data'!$B$6:$BE$49,'RevPAR Raw Data'!I$1,FALSE)</f>
        <v>39.291695395623201</v>
      </c>
      <c r="AW12" s="52">
        <f>VLOOKUP($A12,'RevPAR Raw Data'!$B$6:$BE$49,'RevPAR Raw Data'!J$1,FALSE)</f>
        <v>42.703593365237097</v>
      </c>
      <c r="AX12" s="52">
        <f>VLOOKUP($A12,'RevPAR Raw Data'!$B$6:$BE$49,'RevPAR Raw Data'!K$1,FALSE)</f>
        <v>43.523546438693401</v>
      </c>
      <c r="AY12" s="53">
        <f>VLOOKUP($A12,'RevPAR Raw Data'!$B$6:$BE$49,'RevPAR Raw Data'!L$1,FALSE)</f>
        <v>38.655641592714701</v>
      </c>
      <c r="AZ12" s="52">
        <f>VLOOKUP($A12,'RevPAR Raw Data'!$B$6:$BE$49,'RevPAR Raw Data'!N$1,FALSE)</f>
        <v>53.623116665892297</v>
      </c>
      <c r="BA12" s="52">
        <f>VLOOKUP($A12,'RevPAR Raw Data'!$B$6:$BE$49,'RevPAR Raw Data'!O$1,FALSE)</f>
        <v>54.358180551038402</v>
      </c>
      <c r="BB12" s="53">
        <f>VLOOKUP($A12,'RevPAR Raw Data'!$B$6:$BE$49,'RevPAR Raw Data'!P$1,FALSE)</f>
        <v>53.9906486084653</v>
      </c>
      <c r="BC12" s="54">
        <f>VLOOKUP($A12,'RevPAR Raw Data'!$B$6:$BE$49,'RevPAR Raw Data'!R$1,FALSE)</f>
        <v>43.037072168643498</v>
      </c>
      <c r="BE12" s="47">
        <f>VLOOKUP($A12,'RevPAR Raw Data'!$B$6:$BE$49,'RevPAR Raw Data'!T$1,FALSE)</f>
        <v>-2.75145192765003</v>
      </c>
      <c r="BF12" s="48">
        <f>VLOOKUP($A12,'RevPAR Raw Data'!$B$6:$BE$49,'RevPAR Raw Data'!U$1,FALSE)</f>
        <v>1.0414058199451799</v>
      </c>
      <c r="BG12" s="48">
        <f>VLOOKUP($A12,'RevPAR Raw Data'!$B$6:$BE$49,'RevPAR Raw Data'!V$1,FALSE)</f>
        <v>-2.4335431428472201</v>
      </c>
      <c r="BH12" s="48">
        <f>VLOOKUP($A12,'RevPAR Raw Data'!$B$6:$BE$49,'RevPAR Raw Data'!W$1,FALSE)</f>
        <v>5.3630217161172098</v>
      </c>
      <c r="BI12" s="48">
        <f>VLOOKUP($A12,'RevPAR Raw Data'!$B$6:$BE$49,'RevPAR Raw Data'!X$1,FALSE)</f>
        <v>4.0779027529075202</v>
      </c>
      <c r="BJ12" s="49">
        <f>VLOOKUP($A12,'RevPAR Raw Data'!$B$6:$BE$49,'RevPAR Raw Data'!Y$1,FALSE)</f>
        <v>1.2679574844054999</v>
      </c>
      <c r="BK12" s="48">
        <f>VLOOKUP($A12,'RevPAR Raw Data'!$B$6:$BE$49,'RevPAR Raw Data'!AA$1,FALSE)</f>
        <v>0.85172540589422496</v>
      </c>
      <c r="BL12" s="48">
        <f>VLOOKUP($A12,'RevPAR Raw Data'!$B$6:$BE$49,'RevPAR Raw Data'!AB$1,FALSE)</f>
        <v>-5.4363216151134202</v>
      </c>
      <c r="BM12" s="49">
        <f>VLOOKUP($A12,'RevPAR Raw Data'!$B$6:$BE$49,'RevPAR Raw Data'!AC$1,FALSE)</f>
        <v>-2.4148415632450901</v>
      </c>
      <c r="BN12" s="50">
        <f>VLOOKUP($A12,'RevPAR Raw Data'!$B$6:$BE$49,'RevPAR Raw Data'!AE$1,FALSE)</f>
        <v>-8.3613169031397594E-2</v>
      </c>
    </row>
    <row r="13" spans="1:66" x14ac:dyDescent="0.25">
      <c r="A13" s="63" t="s">
        <v>123</v>
      </c>
      <c r="B13" s="47">
        <f>VLOOKUP($A13,'Occupancy Raw Data'!$B$8:$BE$51,'Occupancy Raw Data'!G$3,FALSE)</f>
        <v>38.929814385150799</v>
      </c>
      <c r="C13" s="48">
        <f>VLOOKUP($A13,'Occupancy Raw Data'!$B$8:$BE$51,'Occupancy Raw Data'!H$3,FALSE)</f>
        <v>41.551624129930303</v>
      </c>
      <c r="D13" s="48">
        <f>VLOOKUP($A13,'Occupancy Raw Data'!$B$8:$BE$51,'Occupancy Raw Data'!I$3,FALSE)</f>
        <v>43.048143851508101</v>
      </c>
      <c r="E13" s="48">
        <f>VLOOKUP($A13,'Occupancy Raw Data'!$B$8:$BE$51,'Occupancy Raw Data'!J$3,FALSE)</f>
        <v>46.629930394431497</v>
      </c>
      <c r="F13" s="48">
        <f>VLOOKUP($A13,'Occupancy Raw Data'!$B$8:$BE$51,'Occupancy Raw Data'!K$3,FALSE)</f>
        <v>47.1896751740139</v>
      </c>
      <c r="G13" s="49">
        <f>VLOOKUP($A13,'Occupancy Raw Data'!$B$8:$BE$51,'Occupancy Raw Data'!L$3,FALSE)</f>
        <v>43.4698375870069</v>
      </c>
      <c r="H13" s="48">
        <f>VLOOKUP($A13,'Occupancy Raw Data'!$B$8:$BE$51,'Occupancy Raw Data'!N$3,FALSE)</f>
        <v>53.535382830626403</v>
      </c>
      <c r="I13" s="48">
        <f>VLOOKUP($A13,'Occupancy Raw Data'!$B$8:$BE$51,'Occupancy Raw Data'!O$3,FALSE)</f>
        <v>54.593967517401303</v>
      </c>
      <c r="J13" s="49">
        <f>VLOOKUP($A13,'Occupancy Raw Data'!$B$8:$BE$51,'Occupancy Raw Data'!P$3,FALSE)</f>
        <v>54.0646751740139</v>
      </c>
      <c r="K13" s="50">
        <f>VLOOKUP($A13,'Occupancy Raw Data'!$B$8:$BE$51,'Occupancy Raw Data'!R$3,FALSE)</f>
        <v>46.496934040437502</v>
      </c>
      <c r="M13" s="47">
        <f>VLOOKUP($A13,'Occupancy Raw Data'!$B$8:$BE$51,'Occupancy Raw Data'!T$3,FALSE)</f>
        <v>-5.5269058158106104</v>
      </c>
      <c r="N13" s="48">
        <f>VLOOKUP($A13,'Occupancy Raw Data'!$B$8:$BE$51,'Occupancy Raw Data'!U$3,FALSE)</f>
        <v>-5.7015381809450298</v>
      </c>
      <c r="O13" s="48">
        <f>VLOOKUP($A13,'Occupancy Raw Data'!$B$8:$BE$51,'Occupancy Raw Data'!V$3,FALSE)</f>
        <v>-7.1234335613092599</v>
      </c>
      <c r="P13" s="48">
        <f>VLOOKUP($A13,'Occupancy Raw Data'!$B$8:$BE$51,'Occupancy Raw Data'!W$3,FALSE)</f>
        <v>1.78087076051446</v>
      </c>
      <c r="Q13" s="48">
        <f>VLOOKUP($A13,'Occupancy Raw Data'!$B$8:$BE$51,'Occupancy Raw Data'!X$3,FALSE)</f>
        <v>-0.53151024117284096</v>
      </c>
      <c r="R13" s="49">
        <f>VLOOKUP($A13,'Occupancy Raw Data'!$B$8:$BE$51,'Occupancy Raw Data'!Y$3,FALSE)</f>
        <v>-3.3475110019160801</v>
      </c>
      <c r="S13" s="48">
        <f>VLOOKUP($A13,'Occupancy Raw Data'!$B$8:$BE$51,'Occupancy Raw Data'!AA$3,FALSE)</f>
        <v>-3.16767187472121</v>
      </c>
      <c r="T13" s="48">
        <f>VLOOKUP($A13,'Occupancy Raw Data'!$B$8:$BE$51,'Occupancy Raw Data'!AB$3,FALSE)</f>
        <v>-6.2828573599059601</v>
      </c>
      <c r="U13" s="49">
        <f>VLOOKUP($A13,'Occupancy Raw Data'!$B$8:$BE$51,'Occupancy Raw Data'!AC$3,FALSE)</f>
        <v>-4.7659711138051302</v>
      </c>
      <c r="V13" s="50">
        <f>VLOOKUP($A13,'Occupancy Raw Data'!$B$8:$BE$51,'Occupancy Raw Data'!AE$3,FALSE)</f>
        <v>-3.8234108627154999</v>
      </c>
      <c r="X13" s="51">
        <f>VLOOKUP($A13,'ADR Raw Data'!$B$6:$BE$49,'ADR Raw Data'!G$1,FALSE)</f>
        <v>59.821631393876103</v>
      </c>
      <c r="Y13" s="52">
        <f>VLOOKUP($A13,'ADR Raw Data'!$B$6:$BE$49,'ADR Raw Data'!H$1,FALSE)</f>
        <v>60.205452935017703</v>
      </c>
      <c r="Z13" s="52">
        <f>VLOOKUP($A13,'ADR Raw Data'!$B$6:$BE$49,'ADR Raw Data'!I$1,FALSE)</f>
        <v>60.697476170585396</v>
      </c>
      <c r="AA13" s="52">
        <f>VLOOKUP($A13,'ADR Raw Data'!$B$6:$BE$49,'ADR Raw Data'!J$1,FALSE)</f>
        <v>62.115910206493297</v>
      </c>
      <c r="AB13" s="52">
        <f>VLOOKUP($A13,'ADR Raw Data'!$B$6:$BE$49,'ADR Raw Data'!K$1,FALSE)</f>
        <v>61.4655545141663</v>
      </c>
      <c r="AC13" s="53">
        <f>VLOOKUP($A13,'ADR Raw Data'!$B$6:$BE$49,'ADR Raw Data'!L$1,FALSE)</f>
        <v>60.917610458754702</v>
      </c>
      <c r="AD13" s="52">
        <f>VLOOKUP($A13,'ADR Raw Data'!$B$6:$BE$49,'ADR Raw Data'!N$1,FALSE)</f>
        <v>66.511509372122006</v>
      </c>
      <c r="AE13" s="52">
        <f>VLOOKUP($A13,'ADR Raw Data'!$B$6:$BE$49,'ADR Raw Data'!O$1,FALSE)</f>
        <v>67.121808632596597</v>
      </c>
      <c r="AF13" s="53">
        <f>VLOOKUP($A13,'ADR Raw Data'!$B$6:$BE$49,'ADR Raw Data'!P$1,FALSE)</f>
        <v>66.819646412574002</v>
      </c>
      <c r="AG13" s="54">
        <f>VLOOKUP($A13,'ADR Raw Data'!$B$6:$BE$49,'ADR Raw Data'!R$1,FALSE)</f>
        <v>62.878364359099997</v>
      </c>
      <c r="AI13" s="47">
        <f>VLOOKUP($A13,'ADR Raw Data'!$B$6:$BE$49,'ADR Raw Data'!T$1,FALSE)</f>
        <v>1.8763994238695101</v>
      </c>
      <c r="AJ13" s="48">
        <f>VLOOKUP($A13,'ADR Raw Data'!$B$6:$BE$49,'ADR Raw Data'!U$1,FALSE)</f>
        <v>1.39952037003459</v>
      </c>
      <c r="AK13" s="48">
        <f>VLOOKUP($A13,'ADR Raw Data'!$B$6:$BE$49,'ADR Raw Data'!V$1,FALSE)</f>
        <v>-4.8104675144147901E-2</v>
      </c>
      <c r="AL13" s="48">
        <f>VLOOKUP($A13,'ADR Raw Data'!$B$6:$BE$49,'ADR Raw Data'!W$1,FALSE)</f>
        <v>4.4641445022363504</v>
      </c>
      <c r="AM13" s="48">
        <f>VLOOKUP($A13,'ADR Raw Data'!$B$6:$BE$49,'ADR Raw Data'!X$1,FALSE)</f>
        <v>2.5751302717950502</v>
      </c>
      <c r="AN13" s="49">
        <f>VLOOKUP($A13,'ADR Raw Data'!$B$6:$BE$49,'ADR Raw Data'!Y$1,FALSE)</f>
        <v>2.0967433559520798</v>
      </c>
      <c r="AO13" s="48">
        <f>VLOOKUP($A13,'ADR Raw Data'!$B$6:$BE$49,'ADR Raw Data'!AA$1,FALSE)</f>
        <v>1.9683904376344401</v>
      </c>
      <c r="AP13" s="48">
        <f>VLOOKUP($A13,'ADR Raw Data'!$B$6:$BE$49,'ADR Raw Data'!AB$1,FALSE)</f>
        <v>1.6285244301570201</v>
      </c>
      <c r="AQ13" s="49">
        <f>VLOOKUP($A13,'ADR Raw Data'!$B$6:$BE$49,'ADR Raw Data'!AC$1,FALSE)</f>
        <v>1.78536022409552</v>
      </c>
      <c r="AR13" s="50">
        <f>VLOOKUP($A13,'ADR Raw Data'!$B$6:$BE$49,'ADR Raw Data'!AE$1,FALSE)</f>
        <v>1.9540744170053199</v>
      </c>
      <c r="AS13" s="40"/>
      <c r="AT13" s="51">
        <f>VLOOKUP($A13,'RevPAR Raw Data'!$B$6:$BE$49,'RevPAR Raw Data'!G$1,FALSE)</f>
        <v>23.288450063805101</v>
      </c>
      <c r="AU13" s="52">
        <f>VLOOKUP($A13,'RevPAR Raw Data'!$B$6:$BE$49,'RevPAR Raw Data'!H$1,FALSE)</f>
        <v>25.016343509280698</v>
      </c>
      <c r="AV13" s="52">
        <f>VLOOKUP($A13,'RevPAR Raw Data'!$B$6:$BE$49,'RevPAR Raw Data'!I$1,FALSE)</f>
        <v>26.129136856148399</v>
      </c>
      <c r="AW13" s="52">
        <f>VLOOKUP($A13,'RevPAR Raw Data'!$B$6:$BE$49,'RevPAR Raw Data'!J$1,FALSE)</f>
        <v>28.964605693155399</v>
      </c>
      <c r="AX13" s="52">
        <f>VLOOKUP($A13,'RevPAR Raw Data'!$B$6:$BE$49,'RevPAR Raw Data'!K$1,FALSE)</f>
        <v>29.005395519141501</v>
      </c>
      <c r="AY13" s="53">
        <f>VLOOKUP($A13,'RevPAR Raw Data'!$B$6:$BE$49,'RevPAR Raw Data'!L$1,FALSE)</f>
        <v>26.480786328306198</v>
      </c>
      <c r="AZ13" s="52">
        <f>VLOOKUP($A13,'RevPAR Raw Data'!$B$6:$BE$49,'RevPAR Raw Data'!N$1,FALSE)</f>
        <v>35.607191168793499</v>
      </c>
      <c r="BA13" s="52">
        <f>VLOOKUP($A13,'RevPAR Raw Data'!$B$6:$BE$49,'RevPAR Raw Data'!O$1,FALSE)</f>
        <v>36.644458401972102</v>
      </c>
      <c r="BB13" s="53">
        <f>VLOOKUP($A13,'RevPAR Raw Data'!$B$6:$BE$49,'RevPAR Raw Data'!P$1,FALSE)</f>
        <v>36.125824785382797</v>
      </c>
      <c r="BC13" s="54">
        <f>VLOOKUP($A13,'RevPAR Raw Data'!$B$6:$BE$49,'RevPAR Raw Data'!R$1,FALSE)</f>
        <v>29.2365116017567</v>
      </c>
      <c r="BE13" s="47">
        <f>VLOOKUP($A13,'RevPAR Raw Data'!$B$6:$BE$49,'RevPAR Raw Data'!T$1,FALSE)</f>
        <v>-3.7542132208267698</v>
      </c>
      <c r="BF13" s="48">
        <f>VLOOKUP($A13,'RevPAR Raw Data'!$B$6:$BE$49,'RevPAR Raw Data'!U$1,FALSE)</f>
        <v>-4.3818119991580602</v>
      </c>
      <c r="BG13" s="48">
        <f>VLOOKUP($A13,'RevPAR Raw Data'!$B$6:$BE$49,'RevPAR Raw Data'!V$1,FALSE)</f>
        <v>-7.1681115318796298</v>
      </c>
      <c r="BH13" s="48">
        <f>VLOOKUP($A13,'RevPAR Raw Data'!$B$6:$BE$49,'RevPAR Raw Data'!W$1,FALSE)</f>
        <v>6.3245159068982604</v>
      </c>
      <c r="BI13" s="48">
        <f>VLOOKUP($A13,'RevPAR Raw Data'!$B$6:$BE$49,'RevPAR Raw Data'!X$1,FALSE)</f>
        <v>2.0299329495040701</v>
      </c>
      <c r="BJ13" s="49">
        <f>VLOOKUP($A13,'RevPAR Raw Data'!$B$6:$BE$49,'RevPAR Raw Data'!Y$1,FALSE)</f>
        <v>-1.3209563604864401</v>
      </c>
      <c r="BK13" s="48">
        <f>VLOOKUP($A13,'RevPAR Raw Data'!$B$6:$BE$49,'RevPAR Raw Data'!AA$1,FALSE)</f>
        <v>-1.26163358736441</v>
      </c>
      <c r="BL13" s="48">
        <f>VLOOKUP($A13,'RevPAR Raw Data'!$B$6:$BE$49,'RevPAR Raw Data'!AB$1,FALSE)</f>
        <v>-4.7566507967669196</v>
      </c>
      <c r="BM13" s="49">
        <f>VLOOKUP($A13,'RevPAR Raw Data'!$B$6:$BE$49,'RevPAR Raw Data'!AC$1,FALSE)</f>
        <v>-3.0657006422673598</v>
      </c>
      <c r="BN13" s="50">
        <f>VLOOKUP($A13,'RevPAR Raw Data'!$B$6:$BE$49,'RevPAR Raw Data'!AE$1,FALSE)</f>
        <v>-1.9440487392354999</v>
      </c>
    </row>
    <row r="14" spans="1:66" x14ac:dyDescent="0.2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Data'!G$3,FALSE)</f>
        <v>43.420249874001897</v>
      </c>
      <c r="C15" s="48">
        <f>VLOOKUP($A15,'Occupancy Raw Data'!$B$8:$BE$45,'Occupancy Raw Data'!H$3,FALSE)</f>
        <v>59.539156653138399</v>
      </c>
      <c r="D15" s="48">
        <f>VLOOKUP($A15,'Occupancy Raw Data'!$B$8:$BE$45,'Occupancy Raw Data'!I$3,FALSE)</f>
        <v>60.016622898927402</v>
      </c>
      <c r="E15" s="48">
        <f>VLOOKUP($A15,'Occupancy Raw Data'!$B$8:$BE$45,'Occupancy Raw Data'!J$3,FALSE)</f>
        <v>57.924613384970399</v>
      </c>
      <c r="F15" s="48">
        <f>VLOOKUP($A15,'Occupancy Raw Data'!$B$8:$BE$45,'Occupancy Raw Data'!K$3,FALSE)</f>
        <v>54.7034846193975</v>
      </c>
      <c r="G15" s="49">
        <f>VLOOKUP($A15,'Occupancy Raw Data'!$B$8:$BE$45,'Occupancy Raw Data'!L$3,FALSE)</f>
        <v>55.120825486087099</v>
      </c>
      <c r="H15" s="48">
        <f>VLOOKUP($A15,'Occupancy Raw Data'!$B$8:$BE$45,'Occupancy Raw Data'!N$3,FALSE)</f>
        <v>70.567742734113097</v>
      </c>
      <c r="I15" s="48">
        <f>VLOOKUP($A15,'Occupancy Raw Data'!$B$8:$BE$45,'Occupancy Raw Data'!O$3,FALSE)</f>
        <v>77.340689850305395</v>
      </c>
      <c r="J15" s="49">
        <f>VLOOKUP($A15,'Occupancy Raw Data'!$B$8:$BE$45,'Occupancy Raw Data'!P$3,FALSE)</f>
        <v>73.954216292209296</v>
      </c>
      <c r="K15" s="50">
        <f>VLOOKUP($A15,'Occupancy Raw Data'!$B$8:$BE$45,'Occupancy Raw Data'!R$3,FALSE)</f>
        <v>60.501794287836297</v>
      </c>
      <c r="M15" s="47">
        <f>VLOOKUP($A15,'Occupancy Raw Data'!$B$8:$BE$45,'Occupancy Raw Data'!T$3,FALSE)</f>
        <v>6.4689362424974801</v>
      </c>
      <c r="N15" s="48">
        <f>VLOOKUP($A15,'Occupancy Raw Data'!$B$8:$BE$45,'Occupancy Raw Data'!U$3,FALSE)</f>
        <v>16.4290738875623</v>
      </c>
      <c r="O15" s="48">
        <f>VLOOKUP($A15,'Occupancy Raw Data'!$B$8:$BE$45,'Occupancy Raw Data'!V$3,FALSE)</f>
        <v>3.5461090781551201</v>
      </c>
      <c r="P15" s="48">
        <f>VLOOKUP($A15,'Occupancy Raw Data'!$B$8:$BE$45,'Occupancy Raw Data'!W$3,FALSE)</f>
        <v>2.4505002909723101</v>
      </c>
      <c r="Q15" s="48">
        <f>VLOOKUP($A15,'Occupancy Raw Data'!$B$8:$BE$45,'Occupancy Raw Data'!X$3,FALSE)</f>
        <v>-2.4503820854726799</v>
      </c>
      <c r="R15" s="49">
        <f>VLOOKUP($A15,'Occupancy Raw Data'!$B$8:$BE$45,'Occupancy Raw Data'!Y$3,FALSE)</f>
        <v>4.9929429071954603</v>
      </c>
      <c r="S15" s="48">
        <f>VLOOKUP($A15,'Occupancy Raw Data'!$B$8:$BE$45,'Occupancy Raw Data'!AA$3,FALSE)</f>
        <v>0.97336612161705205</v>
      </c>
      <c r="T15" s="48">
        <f>VLOOKUP($A15,'Occupancy Raw Data'!$B$8:$BE$45,'Occupancy Raw Data'!AB$3,FALSE)</f>
        <v>-3.9425178237532599</v>
      </c>
      <c r="U15" s="49">
        <f>VLOOKUP($A15,'Occupancy Raw Data'!$B$8:$BE$45,'Occupancy Raw Data'!AC$3,FALSE)</f>
        <v>-1.6582554492950099</v>
      </c>
      <c r="V15" s="50">
        <f>VLOOKUP($A15,'Occupancy Raw Data'!$B$8:$BE$45,'Occupancy Raw Data'!AE$3,FALSE)</f>
        <v>2.5701863575235002</v>
      </c>
      <c r="X15" s="51">
        <f>VLOOKUP($A15,'ADR Raw Data'!$B$6:$BE$43,'ADR Raw Data'!G$1,FALSE)</f>
        <v>153.824835970431</v>
      </c>
      <c r="Y15" s="52">
        <f>VLOOKUP($A15,'ADR Raw Data'!$B$6:$BE$43,'ADR Raw Data'!H$1,FALSE)</f>
        <v>173.51512689903001</v>
      </c>
      <c r="Z15" s="52">
        <f>VLOOKUP($A15,'ADR Raw Data'!$B$6:$BE$43,'ADR Raw Data'!I$1,FALSE)</f>
        <v>172.99137822826501</v>
      </c>
      <c r="AA15" s="52">
        <f>VLOOKUP($A15,'ADR Raw Data'!$B$6:$BE$43,'ADR Raw Data'!J$1,FALSE)</f>
        <v>160.37790371082701</v>
      </c>
      <c r="AB15" s="52">
        <f>VLOOKUP($A15,'ADR Raw Data'!$B$6:$BE$43,'ADR Raw Data'!K$1,FALSE)</f>
        <v>152.689306103316</v>
      </c>
      <c r="AC15" s="53">
        <f>VLOOKUP($A15,'ADR Raw Data'!$B$6:$BE$43,'ADR Raw Data'!L$1,FALSE)</f>
        <v>163.404231440487</v>
      </c>
      <c r="AD15" s="52">
        <f>VLOOKUP($A15,'ADR Raw Data'!$B$6:$BE$43,'ADR Raw Data'!N$1,FALSE)</f>
        <v>156.78781042475799</v>
      </c>
      <c r="AE15" s="52">
        <f>VLOOKUP($A15,'ADR Raw Data'!$B$6:$BE$43,'ADR Raw Data'!O$1,FALSE)</f>
        <v>163.89627735223499</v>
      </c>
      <c r="AF15" s="53">
        <f>VLOOKUP($A15,'ADR Raw Data'!$B$6:$BE$43,'ADR Raw Data'!P$1,FALSE)</f>
        <v>160.50479752510699</v>
      </c>
      <c r="AG15" s="54">
        <f>VLOOKUP($A15,'ADR Raw Data'!$B$6:$BE$43,'ADR Raw Data'!R$1,FALSE)</f>
        <v>162.391626936406</v>
      </c>
      <c r="AI15" s="47">
        <f>VLOOKUP($A15,'ADR Raw Data'!$B$6:$BE$43,'ADR Raw Data'!T$1,FALSE)</f>
        <v>6.4456241555623697</v>
      </c>
      <c r="AJ15" s="48">
        <f>VLOOKUP($A15,'ADR Raw Data'!$B$6:$BE$43,'ADR Raw Data'!U$1,FALSE)</f>
        <v>9.6374072669084292</v>
      </c>
      <c r="AK15" s="48">
        <f>VLOOKUP($A15,'ADR Raw Data'!$B$6:$BE$43,'ADR Raw Data'!V$1,FALSE)</f>
        <v>8.7987306331727009</v>
      </c>
      <c r="AL15" s="48">
        <f>VLOOKUP($A15,'ADR Raw Data'!$B$6:$BE$43,'ADR Raw Data'!W$1,FALSE)</f>
        <v>2.87552349816161</v>
      </c>
      <c r="AM15" s="48">
        <f>VLOOKUP($A15,'ADR Raw Data'!$B$6:$BE$43,'ADR Raw Data'!X$1,FALSE)</f>
        <v>-5.9555537566826897E-2</v>
      </c>
      <c r="AN15" s="49">
        <f>VLOOKUP($A15,'ADR Raw Data'!$B$6:$BE$43,'ADR Raw Data'!Y$1,FALSE)</f>
        <v>5.6893648431920498</v>
      </c>
      <c r="AO15" s="48">
        <f>VLOOKUP($A15,'ADR Raw Data'!$B$6:$BE$43,'ADR Raw Data'!AA$1,FALSE)</f>
        <v>-0.72136621668877998</v>
      </c>
      <c r="AP15" s="48">
        <f>VLOOKUP($A15,'ADR Raw Data'!$B$6:$BE$43,'ADR Raw Data'!AB$1,FALSE)</f>
        <v>-0.67083234303384798</v>
      </c>
      <c r="AQ15" s="49">
        <f>VLOOKUP($A15,'ADR Raw Data'!$B$6:$BE$43,'ADR Raw Data'!AC$1,FALSE)</f>
        <v>-0.74842205362187297</v>
      </c>
      <c r="AR15" s="50">
        <f>VLOOKUP($A15,'ADR Raw Data'!$B$6:$BE$43,'ADR Raw Data'!AE$1,FALSE)</f>
        <v>3.30464027990427</v>
      </c>
      <c r="AS15" s="40"/>
      <c r="AT15" s="51">
        <f>VLOOKUP($A15,'RevPAR Raw Data'!$B$6:$BE$43,'RevPAR Raw Data'!G$1,FALSE)</f>
        <v>66.791128146635103</v>
      </c>
      <c r="AU15" s="52">
        <f>VLOOKUP($A15,'RevPAR Raw Data'!$B$6:$BE$43,'RevPAR Raw Data'!H$1,FALSE)</f>
        <v>103.309443221305</v>
      </c>
      <c r="AV15" s="52">
        <f>VLOOKUP($A15,'RevPAR Raw Data'!$B$6:$BE$43,'RevPAR Raw Data'!I$1,FALSE)</f>
        <v>103.823583118915</v>
      </c>
      <c r="AW15" s="52">
        <f>VLOOKUP($A15,'RevPAR Raw Data'!$B$6:$BE$43,'RevPAR Raw Data'!J$1,FALSE)</f>
        <v>92.8982806794167</v>
      </c>
      <c r="AX15" s="52">
        <f>VLOOKUP($A15,'RevPAR Raw Data'!$B$6:$BE$43,'RevPAR Raw Data'!K$1,FALSE)</f>
        <v>83.526371079692595</v>
      </c>
      <c r="AY15" s="53">
        <f>VLOOKUP($A15,'RevPAR Raw Data'!$B$6:$BE$43,'RevPAR Raw Data'!L$1,FALSE)</f>
        <v>90.069761249193107</v>
      </c>
      <c r="AZ15" s="52">
        <f>VLOOKUP($A15,'RevPAR Raw Data'!$B$6:$BE$43,'RevPAR Raw Data'!N$1,FALSE)</f>
        <v>110.641618698992</v>
      </c>
      <c r="BA15" s="52">
        <f>VLOOKUP($A15,'RevPAR Raw Data'!$B$6:$BE$43,'RevPAR Raw Data'!O$1,FALSE)</f>
        <v>126.75851154318801</v>
      </c>
      <c r="BB15" s="53">
        <f>VLOOKUP($A15,'RevPAR Raw Data'!$B$6:$BE$43,'RevPAR Raw Data'!P$1,FALSE)</f>
        <v>118.70006512109001</v>
      </c>
      <c r="BC15" s="54">
        <f>VLOOKUP($A15,'RevPAR Raw Data'!$B$6:$BE$43,'RevPAR Raw Data'!R$1,FALSE)</f>
        <v>98.249848069735293</v>
      </c>
      <c r="BE15" s="47">
        <f>VLOOKUP($A15,'RevPAR Raw Data'!$B$6:$BE$43,'RevPAR Raw Data'!T$1,FALSE)</f>
        <v>13.3315237151142</v>
      </c>
      <c r="BF15" s="48">
        <f>VLOOKUP($A15,'RevPAR Raw Data'!$B$6:$BE$43,'RevPAR Raw Data'!U$1,FALSE)</f>
        <v>27.6498179151965</v>
      </c>
      <c r="BG15" s="48">
        <f>VLOOKUP($A15,'RevPAR Raw Data'!$B$6:$BE$43,'RevPAR Raw Data'!V$1,FALSE)</f>
        <v>12.656852297073099</v>
      </c>
      <c r="BH15" s="48">
        <f>VLOOKUP($A15,'RevPAR Raw Data'!$B$6:$BE$43,'RevPAR Raw Data'!W$1,FALSE)</f>
        <v>5.3964885008233496</v>
      </c>
      <c r="BI15" s="48">
        <f>VLOOKUP($A15,'RevPAR Raw Data'!$B$6:$BE$43,'RevPAR Raw Data'!X$1,FALSE)</f>
        <v>-2.5084782848160598</v>
      </c>
      <c r="BJ15" s="49">
        <f>VLOOKUP($A15,'RevPAR Raw Data'!$B$6:$BE$43,'RevPAR Raw Data'!Y$1,FALSE)</f>
        <v>10.9663744887901</v>
      </c>
      <c r="BK15" s="48">
        <f>VLOOKUP($A15,'RevPAR Raw Data'!$B$6:$BE$43,'RevPAR Raw Data'!AA$1,FALSE)</f>
        <v>0.24497837056223201</v>
      </c>
      <c r="BL15" s="48">
        <f>VLOOKUP($A15,'RevPAR Raw Data'!$B$6:$BE$43,'RevPAR Raw Data'!AB$1,FALSE)</f>
        <v>-4.5869024820954998</v>
      </c>
      <c r="BM15" s="49">
        <f>VLOOKUP($A15,'RevPAR Raw Data'!$B$6:$BE$43,'RevPAR Raw Data'!AC$1,FALSE)</f>
        <v>-2.3942667534289801</v>
      </c>
      <c r="BN15" s="50">
        <f>VLOOKUP($A15,'RevPAR Raw Data'!$B$6:$BE$43,'RevPAR Raw Data'!AE$1,FALSE)</f>
        <v>5.9597620510671003</v>
      </c>
    </row>
    <row r="16" spans="1:66" x14ac:dyDescent="0.25">
      <c r="A16" s="63" t="s">
        <v>88</v>
      </c>
      <c r="B16" s="47">
        <f>VLOOKUP($A16,'Occupancy Raw Data'!$B$8:$BE$45,'Occupancy Raw Data'!G$3,FALSE)</f>
        <v>43.541064795707797</v>
      </c>
      <c r="C16" s="48">
        <f>VLOOKUP($A16,'Occupancy Raw Data'!$B$8:$BE$45,'Occupancy Raw Data'!H$3,FALSE)</f>
        <v>63.671068922822897</v>
      </c>
      <c r="D16" s="48">
        <f>VLOOKUP($A16,'Occupancy Raw Data'!$B$8:$BE$45,'Occupancy Raw Data'!I$3,FALSE)</f>
        <v>64.032191498142694</v>
      </c>
      <c r="E16" s="48">
        <f>VLOOKUP($A16,'Occupancy Raw Data'!$B$8:$BE$45,'Occupancy Raw Data'!J$3,FALSE)</f>
        <v>60.028889806025497</v>
      </c>
      <c r="F16" s="48">
        <f>VLOOKUP($A16,'Occupancy Raw Data'!$B$8:$BE$45,'Occupancy Raw Data'!K$3,FALSE)</f>
        <v>59.471729261246303</v>
      </c>
      <c r="G16" s="49">
        <f>VLOOKUP($A16,'Occupancy Raw Data'!$B$8:$BE$45,'Occupancy Raw Data'!L$3,FALSE)</f>
        <v>58.148988856789103</v>
      </c>
      <c r="H16" s="48">
        <f>VLOOKUP($A16,'Occupancy Raw Data'!$B$8:$BE$45,'Occupancy Raw Data'!N$3,FALSE)</f>
        <v>76.764341725134102</v>
      </c>
      <c r="I16" s="48">
        <f>VLOOKUP($A16,'Occupancy Raw Data'!$B$8:$BE$45,'Occupancy Raw Data'!O$3,FALSE)</f>
        <v>79.952538175815107</v>
      </c>
      <c r="J16" s="49">
        <f>VLOOKUP($A16,'Occupancy Raw Data'!$B$8:$BE$45,'Occupancy Raw Data'!P$3,FALSE)</f>
        <v>78.358439950474605</v>
      </c>
      <c r="K16" s="50">
        <f>VLOOKUP($A16,'Occupancy Raw Data'!$B$8:$BE$45,'Occupancy Raw Data'!R$3,FALSE)</f>
        <v>63.923117740699197</v>
      </c>
      <c r="M16" s="47">
        <f>VLOOKUP($A16,'Occupancy Raw Data'!$B$8:$BE$45,'Occupancy Raw Data'!T$3,FALSE)</f>
        <v>16.518342411049002</v>
      </c>
      <c r="N16" s="48">
        <f>VLOOKUP($A16,'Occupancy Raw Data'!$B$8:$BE$45,'Occupancy Raw Data'!U$3,FALSE)</f>
        <v>29.561666917714</v>
      </c>
      <c r="O16" s="48">
        <f>VLOOKUP($A16,'Occupancy Raw Data'!$B$8:$BE$45,'Occupancy Raw Data'!V$3,FALSE)</f>
        <v>10.0908331470907</v>
      </c>
      <c r="P16" s="48">
        <f>VLOOKUP($A16,'Occupancy Raw Data'!$B$8:$BE$45,'Occupancy Raw Data'!W$3,FALSE)</f>
        <v>1.09140462641431</v>
      </c>
      <c r="Q16" s="48">
        <f>VLOOKUP($A16,'Occupancy Raw Data'!$B$8:$BE$45,'Occupancy Raw Data'!X$3,FALSE)</f>
        <v>-1.3892784836623</v>
      </c>
      <c r="R16" s="49">
        <f>VLOOKUP($A16,'Occupancy Raw Data'!$B$8:$BE$45,'Occupancy Raw Data'!Y$3,FALSE)</f>
        <v>9.9784717223496902</v>
      </c>
      <c r="S16" s="48">
        <f>VLOOKUP($A16,'Occupancy Raw Data'!$B$8:$BE$45,'Occupancy Raw Data'!AA$3,FALSE)</f>
        <v>1.7713054202421299</v>
      </c>
      <c r="T16" s="48">
        <f>VLOOKUP($A16,'Occupancy Raw Data'!$B$8:$BE$45,'Occupancy Raw Data'!AB$3,FALSE)</f>
        <v>-10.9596488997071</v>
      </c>
      <c r="U16" s="49">
        <f>VLOOKUP($A16,'Occupancy Raw Data'!$B$8:$BE$45,'Occupancy Raw Data'!AC$3,FALSE)</f>
        <v>-5.1476223460213504</v>
      </c>
      <c r="V16" s="50">
        <f>VLOOKUP($A16,'Occupancy Raw Data'!$B$8:$BE$45,'Occupancy Raw Data'!AE$3,FALSE)</f>
        <v>4.1608829930485003</v>
      </c>
      <c r="X16" s="51">
        <f>VLOOKUP($A16,'ADR Raw Data'!$B$6:$BE$43,'ADR Raw Data'!G$1,FALSE)</f>
        <v>153.29923222748801</v>
      </c>
      <c r="Y16" s="52">
        <f>VLOOKUP($A16,'ADR Raw Data'!$B$6:$BE$43,'ADR Raw Data'!H$1,FALSE)</f>
        <v>174.44021066277699</v>
      </c>
      <c r="Z16" s="52">
        <f>VLOOKUP($A16,'ADR Raw Data'!$B$6:$BE$43,'ADR Raw Data'!I$1,FALSE)</f>
        <v>177.796648404769</v>
      </c>
      <c r="AA16" s="52">
        <f>VLOOKUP($A16,'ADR Raw Data'!$B$6:$BE$43,'ADR Raw Data'!J$1,FALSE)</f>
        <v>171.950082502578</v>
      </c>
      <c r="AB16" s="52">
        <f>VLOOKUP($A16,'ADR Raw Data'!$B$6:$BE$43,'ADR Raw Data'!K$1,FALSE)</f>
        <v>160.50119014573201</v>
      </c>
      <c r="AC16" s="53">
        <f>VLOOKUP($A16,'ADR Raw Data'!$B$6:$BE$43,'ADR Raw Data'!L$1,FALSE)</f>
        <v>168.64806203200899</v>
      </c>
      <c r="AD16" s="52">
        <f>VLOOKUP($A16,'ADR Raw Data'!$B$6:$BE$43,'ADR Raw Data'!N$1,FALSE)</f>
        <v>145.993737903225</v>
      </c>
      <c r="AE16" s="52">
        <f>VLOOKUP($A16,'ADR Raw Data'!$B$6:$BE$43,'ADR Raw Data'!O$1,FALSE)</f>
        <v>145.09474512840299</v>
      </c>
      <c r="AF16" s="53">
        <f>VLOOKUP($A16,'ADR Raw Data'!$B$6:$BE$43,'ADR Raw Data'!P$1,FALSE)</f>
        <v>145.53509710975001</v>
      </c>
      <c r="AG16" s="54">
        <f>VLOOKUP($A16,'ADR Raw Data'!$B$6:$BE$43,'ADR Raw Data'!R$1,FALSE)</f>
        <v>160.55308822173001</v>
      </c>
      <c r="AI16" s="47">
        <f>VLOOKUP($A16,'ADR Raw Data'!$B$6:$BE$43,'ADR Raw Data'!T$1,FALSE)</f>
        <v>8.8896916567756907</v>
      </c>
      <c r="AJ16" s="48">
        <f>VLOOKUP($A16,'ADR Raw Data'!$B$6:$BE$43,'ADR Raw Data'!U$1,FALSE)</f>
        <v>5.5481330163076601</v>
      </c>
      <c r="AK16" s="48">
        <f>VLOOKUP($A16,'ADR Raw Data'!$B$6:$BE$43,'ADR Raw Data'!V$1,FALSE)</f>
        <v>2.4443187072482502</v>
      </c>
      <c r="AL16" s="48">
        <f>VLOOKUP($A16,'ADR Raw Data'!$B$6:$BE$43,'ADR Raw Data'!W$1,FALSE)</f>
        <v>-1.2358984289138299</v>
      </c>
      <c r="AM16" s="48">
        <f>VLOOKUP($A16,'ADR Raw Data'!$B$6:$BE$43,'ADR Raw Data'!X$1,FALSE)</f>
        <v>2.1802518004809102</v>
      </c>
      <c r="AN16" s="49">
        <f>VLOOKUP($A16,'ADR Raw Data'!$B$6:$BE$43,'ADR Raw Data'!Y$1,FALSE)</f>
        <v>2.9935363027602402</v>
      </c>
      <c r="AO16" s="48">
        <f>VLOOKUP($A16,'ADR Raw Data'!$B$6:$BE$43,'ADR Raw Data'!AA$1,FALSE)</f>
        <v>2.1054813783976098</v>
      </c>
      <c r="AP16" s="48">
        <f>VLOOKUP($A16,'ADR Raw Data'!$B$6:$BE$43,'ADR Raw Data'!AB$1,FALSE)</f>
        <v>-1.5261195131526399</v>
      </c>
      <c r="AQ16" s="49">
        <f>VLOOKUP($A16,'ADR Raw Data'!$B$6:$BE$43,'ADR Raw Data'!AC$1,FALSE)</f>
        <v>0.12537301972539899</v>
      </c>
      <c r="AR16" s="50">
        <f>VLOOKUP($A16,'ADR Raw Data'!$B$6:$BE$43,'ADR Raw Data'!AE$1,FALSE)</f>
        <v>2.4771760747940301</v>
      </c>
      <c r="AS16" s="40"/>
      <c r="AT16" s="51">
        <f>VLOOKUP($A16,'RevPAR Raw Data'!$B$6:$BE$43,'RevPAR Raw Data'!G$1,FALSE)</f>
        <v>66.748118035493107</v>
      </c>
      <c r="AU16" s="52">
        <f>VLOOKUP($A16,'RevPAR Raw Data'!$B$6:$BE$43,'RevPAR Raw Data'!H$1,FALSE)</f>
        <v>111.067946760214</v>
      </c>
      <c r="AV16" s="52">
        <f>VLOOKUP($A16,'RevPAR Raw Data'!$B$6:$BE$43,'RevPAR Raw Data'!I$1,FALSE)</f>
        <v>113.847090383821</v>
      </c>
      <c r="AW16" s="52">
        <f>VLOOKUP($A16,'RevPAR Raw Data'!$B$6:$BE$43,'RevPAR Raw Data'!J$1,FALSE)</f>
        <v>103.219725546842</v>
      </c>
      <c r="AX16" s="52">
        <f>VLOOKUP($A16,'RevPAR Raw Data'!$B$6:$BE$43,'RevPAR Raw Data'!K$1,FALSE)</f>
        <v>95.452833264548005</v>
      </c>
      <c r="AY16" s="53">
        <f>VLOOKUP($A16,'RevPAR Raw Data'!$B$6:$BE$43,'RevPAR Raw Data'!L$1,FALSE)</f>
        <v>98.067142798183994</v>
      </c>
      <c r="AZ16" s="52">
        <f>VLOOKUP($A16,'RevPAR Raw Data'!$B$6:$BE$43,'RevPAR Raw Data'!N$1,FALSE)</f>
        <v>112.071131861328</v>
      </c>
      <c r="BA16" s="52">
        <f>VLOOKUP($A16,'RevPAR Raw Data'!$B$6:$BE$43,'RevPAR Raw Data'!O$1,FALSE)</f>
        <v>116.006931489888</v>
      </c>
      <c r="BB16" s="53">
        <f>VLOOKUP($A16,'RevPAR Raw Data'!$B$6:$BE$43,'RevPAR Raw Data'!P$1,FALSE)</f>
        <v>114.039031675608</v>
      </c>
      <c r="BC16" s="54">
        <f>VLOOKUP($A16,'RevPAR Raw Data'!$B$6:$BE$43,'RevPAR Raw Data'!R$1,FALSE)</f>
        <v>102.630539620305</v>
      </c>
      <c r="BE16" s="47">
        <f>VLOOKUP($A16,'RevPAR Raw Data'!$B$6:$BE$43,'RevPAR Raw Data'!T$1,FALSE)</f>
        <v>26.876463774977399</v>
      </c>
      <c r="BF16" s="48">
        <f>VLOOKUP($A16,'RevPAR Raw Data'!$B$6:$BE$43,'RevPAR Raw Data'!U$1,FALSE)</f>
        <v>36.749920536454297</v>
      </c>
      <c r="BG16" s="48">
        <f>VLOOKUP($A16,'RevPAR Raw Data'!$B$6:$BE$43,'RevPAR Raw Data'!V$1,FALSE)</f>
        <v>12.781803976670499</v>
      </c>
      <c r="BH16" s="48">
        <f>VLOOKUP($A16,'RevPAR Raw Data'!$B$6:$BE$43,'RevPAR Raw Data'!W$1,FALSE)</f>
        <v>-0.15798245513046599</v>
      </c>
      <c r="BI16" s="48">
        <f>VLOOKUP($A16,'RevPAR Raw Data'!$B$6:$BE$43,'RevPAR Raw Data'!X$1,FALSE)</f>
        <v>0.760683547664874</v>
      </c>
      <c r="BJ16" s="49">
        <f>VLOOKUP($A16,'RevPAR Raw Data'!$B$6:$BE$43,'RevPAR Raw Data'!Y$1,FALSE)</f>
        <v>13.270717198579099</v>
      </c>
      <c r="BK16" s="48">
        <f>VLOOKUP($A16,'RevPAR Raw Data'!$B$6:$BE$43,'RevPAR Raw Data'!AA$1,FALSE)</f>
        <v>3.9140813044174898</v>
      </c>
      <c r="BL16" s="48">
        <f>VLOOKUP($A16,'RevPAR Raw Data'!$B$6:$BE$43,'RevPAR Raw Data'!AB$1,FALSE)</f>
        <v>-12.318511072428301</v>
      </c>
      <c r="BM16" s="49">
        <f>VLOOKUP($A16,'RevPAR Raw Data'!$B$6:$BE$43,'RevPAR Raw Data'!AC$1,FALSE)</f>
        <v>-5.0287030558752202</v>
      </c>
      <c r="BN16" s="50">
        <f>VLOOKUP($A16,'RevPAR Raw Data'!$B$6:$BE$43,'RevPAR Raw Data'!AE$1,FALSE)</f>
        <v>6.7411314658465002</v>
      </c>
    </row>
    <row r="17" spans="1:66" x14ac:dyDescent="0.25">
      <c r="A17" s="63" t="s">
        <v>89</v>
      </c>
      <c r="B17" s="47">
        <f>VLOOKUP($A17,'Occupancy Raw Data'!$B$8:$BE$45,'Occupancy Raw Data'!G$3,FALSE)</f>
        <v>39.031841146751198</v>
      </c>
      <c r="C17" s="48">
        <f>VLOOKUP($A17,'Occupancy Raw Data'!$B$8:$BE$45,'Occupancy Raw Data'!H$3,FALSE)</f>
        <v>51.956291857596</v>
      </c>
      <c r="D17" s="48">
        <f>VLOOKUP($A17,'Occupancy Raw Data'!$B$8:$BE$45,'Occupancy Raw Data'!I$3,FALSE)</f>
        <v>53.084243919633401</v>
      </c>
      <c r="E17" s="48">
        <f>VLOOKUP($A17,'Occupancy Raw Data'!$B$8:$BE$45,'Occupancy Raw Data'!J$3,FALSE)</f>
        <v>57.431559158735702</v>
      </c>
      <c r="F17" s="48">
        <f>VLOOKUP($A17,'Occupancy Raw Data'!$B$8:$BE$45,'Occupancy Raw Data'!K$3,FALSE)</f>
        <v>60.439431324168702</v>
      </c>
      <c r="G17" s="49">
        <f>VLOOKUP($A17,'Occupancy Raw Data'!$B$8:$BE$45,'Occupancy Raw Data'!L$3,FALSE)</f>
        <v>52.388673481376998</v>
      </c>
      <c r="H17" s="48">
        <f>VLOOKUP($A17,'Occupancy Raw Data'!$B$8:$BE$45,'Occupancy Raw Data'!N$3,FALSE)</f>
        <v>74.245094583480196</v>
      </c>
      <c r="I17" s="48">
        <f>VLOOKUP($A17,'Occupancy Raw Data'!$B$8:$BE$45,'Occupancy Raw Data'!O$3,FALSE)</f>
        <v>81.001057455058103</v>
      </c>
      <c r="J17" s="49">
        <f>VLOOKUP($A17,'Occupancy Raw Data'!$B$8:$BE$45,'Occupancy Raw Data'!P$3,FALSE)</f>
        <v>77.623076019269106</v>
      </c>
      <c r="K17" s="50">
        <f>VLOOKUP($A17,'Occupancy Raw Data'!$B$8:$BE$45,'Occupancy Raw Data'!R$3,FALSE)</f>
        <v>59.598502777917602</v>
      </c>
      <c r="M17" s="47">
        <f>VLOOKUP($A17,'Occupancy Raw Data'!$B$8:$BE$45,'Occupancy Raw Data'!T$3,FALSE)</f>
        <v>4.6661113584229703</v>
      </c>
      <c r="N17" s="48">
        <f>VLOOKUP($A17,'Occupancy Raw Data'!$B$8:$BE$45,'Occupancy Raw Data'!U$3,FALSE)</f>
        <v>11.901762370896201</v>
      </c>
      <c r="O17" s="48">
        <f>VLOOKUP($A17,'Occupancy Raw Data'!$B$8:$BE$45,'Occupancy Raw Data'!V$3,FALSE)</f>
        <v>-4.9797687112674698</v>
      </c>
      <c r="P17" s="48">
        <f>VLOOKUP($A17,'Occupancy Raw Data'!$B$8:$BE$45,'Occupancy Raw Data'!W$3,FALSE)</f>
        <v>-0.27792909710428199</v>
      </c>
      <c r="Q17" s="48">
        <f>VLOOKUP($A17,'Occupancy Raw Data'!$B$8:$BE$45,'Occupancy Raw Data'!X$3,FALSE)</f>
        <v>-0.85243395504314901</v>
      </c>
      <c r="R17" s="49">
        <f>VLOOKUP($A17,'Occupancy Raw Data'!$B$8:$BE$45,'Occupancy Raw Data'!Y$3,FALSE)</f>
        <v>1.4737743010723301</v>
      </c>
      <c r="S17" s="48">
        <f>VLOOKUP($A17,'Occupancy Raw Data'!$B$8:$BE$45,'Occupancy Raw Data'!AA$3,FALSE)</f>
        <v>1.0618359053397499</v>
      </c>
      <c r="T17" s="48">
        <f>VLOOKUP($A17,'Occupancy Raw Data'!$B$8:$BE$45,'Occupancy Raw Data'!AB$3,FALSE)</f>
        <v>-4.27044201205051</v>
      </c>
      <c r="U17" s="49">
        <f>VLOOKUP($A17,'Occupancy Raw Data'!$B$8:$BE$45,'Occupancy Raw Data'!AC$3,FALSE)</f>
        <v>-1.79234763026899</v>
      </c>
      <c r="V17" s="50">
        <f>VLOOKUP($A17,'Occupancy Raw Data'!$B$8:$BE$45,'Occupancy Raw Data'!AE$3,FALSE)</f>
        <v>0.233303451194707</v>
      </c>
      <c r="X17" s="51">
        <f>VLOOKUP($A17,'ADR Raw Data'!$B$6:$BE$43,'ADR Raw Data'!G$1,FALSE)</f>
        <v>118.76389825406299</v>
      </c>
      <c r="Y17" s="52">
        <f>VLOOKUP($A17,'ADR Raw Data'!$B$6:$BE$43,'ADR Raw Data'!H$1,FALSE)</f>
        <v>128.50276345545001</v>
      </c>
      <c r="Z17" s="52">
        <f>VLOOKUP($A17,'ADR Raw Data'!$B$6:$BE$43,'ADR Raw Data'!I$1,FALSE)</f>
        <v>129.05343072155799</v>
      </c>
      <c r="AA17" s="52">
        <f>VLOOKUP($A17,'ADR Raw Data'!$B$6:$BE$43,'ADR Raw Data'!J$1,FALSE)</f>
        <v>129.40498567921401</v>
      </c>
      <c r="AB17" s="52">
        <f>VLOOKUP($A17,'ADR Raw Data'!$B$6:$BE$43,'ADR Raw Data'!K$1,FALSE)</f>
        <v>131.31681765163199</v>
      </c>
      <c r="AC17" s="53">
        <f>VLOOKUP($A17,'ADR Raw Data'!$B$6:$BE$43,'ADR Raw Data'!L$1,FALSE)</f>
        <v>128.010297389432</v>
      </c>
      <c r="AD17" s="52">
        <f>VLOOKUP($A17,'ADR Raw Data'!$B$6:$BE$43,'ADR Raw Data'!N$1,FALSE)</f>
        <v>135.67668934957999</v>
      </c>
      <c r="AE17" s="52">
        <f>VLOOKUP($A17,'ADR Raw Data'!$B$6:$BE$43,'ADR Raw Data'!O$1,FALSE)</f>
        <v>142.61966057441199</v>
      </c>
      <c r="AF17" s="53">
        <f>VLOOKUP($A17,'ADR Raw Data'!$B$6:$BE$43,'ADR Raw Data'!P$1,FALSE)</f>
        <v>139.29924619692699</v>
      </c>
      <c r="AG17" s="54">
        <f>VLOOKUP($A17,'ADR Raw Data'!$B$6:$BE$43,'ADR Raw Data'!R$1,FALSE)</f>
        <v>132.21118399188799</v>
      </c>
      <c r="AI17" s="47">
        <f>VLOOKUP($A17,'ADR Raw Data'!$B$6:$BE$43,'ADR Raw Data'!T$1,FALSE)</f>
        <v>3.5873298026184099</v>
      </c>
      <c r="AJ17" s="48">
        <f>VLOOKUP($A17,'ADR Raw Data'!$B$6:$BE$43,'ADR Raw Data'!U$1,FALSE)</f>
        <v>3.4819305789168999</v>
      </c>
      <c r="AK17" s="48">
        <f>VLOOKUP($A17,'ADR Raw Data'!$B$6:$BE$43,'ADR Raw Data'!V$1,FALSE)</f>
        <v>-0.53483845025685095</v>
      </c>
      <c r="AL17" s="48">
        <f>VLOOKUP($A17,'ADR Raw Data'!$B$6:$BE$43,'ADR Raw Data'!W$1,FALSE)</f>
        <v>-2.2954281802443499</v>
      </c>
      <c r="AM17" s="48">
        <f>VLOOKUP($A17,'ADR Raw Data'!$B$6:$BE$43,'ADR Raw Data'!X$1,FALSE)</f>
        <v>-0.55395487648564301</v>
      </c>
      <c r="AN17" s="49">
        <f>VLOOKUP($A17,'ADR Raw Data'!$B$6:$BE$43,'ADR Raw Data'!Y$1,FALSE)</f>
        <v>0.235007298307148</v>
      </c>
      <c r="AO17" s="48">
        <f>VLOOKUP($A17,'ADR Raw Data'!$B$6:$BE$43,'ADR Raw Data'!AA$1,FALSE)</f>
        <v>-1.07607073679225</v>
      </c>
      <c r="AP17" s="48">
        <f>VLOOKUP($A17,'ADR Raw Data'!$B$6:$BE$43,'ADR Raw Data'!AB$1,FALSE)</f>
        <v>-0.81447172455456396</v>
      </c>
      <c r="AQ17" s="49">
        <f>VLOOKUP($A17,'ADR Raw Data'!$B$6:$BE$43,'ADR Raw Data'!AC$1,FALSE)</f>
        <v>-0.99962191107689802</v>
      </c>
      <c r="AR17" s="50">
        <f>VLOOKUP($A17,'ADR Raw Data'!$B$6:$BE$43,'ADR Raw Data'!AE$1,FALSE)</f>
        <v>-0.32771924803491898</v>
      </c>
      <c r="AS17" s="40"/>
      <c r="AT17" s="51">
        <f>VLOOKUP($A17,'RevPAR Raw Data'!$B$6:$BE$43,'RevPAR Raw Data'!G$1,FALSE)</f>
        <v>46.355736106215403</v>
      </c>
      <c r="AU17" s="52">
        <f>VLOOKUP($A17,'RevPAR Raw Data'!$B$6:$BE$43,'RevPAR Raw Data'!H$1,FALSE)</f>
        <v>66.765270825989802</v>
      </c>
      <c r="AV17" s="52">
        <f>VLOOKUP($A17,'RevPAR Raw Data'!$B$6:$BE$43,'RevPAR Raw Data'!I$1,FALSE)</f>
        <v>68.507037950886996</v>
      </c>
      <c r="AW17" s="52">
        <f>VLOOKUP($A17,'RevPAR Raw Data'!$B$6:$BE$43,'RevPAR Raw Data'!J$1,FALSE)</f>
        <v>74.319300904711497</v>
      </c>
      <c r="AX17" s="52">
        <f>VLOOKUP($A17,'RevPAR Raw Data'!$B$6:$BE$43,'RevPAR Raw Data'!K$1,FALSE)</f>
        <v>79.367137821642501</v>
      </c>
      <c r="AY17" s="53">
        <f>VLOOKUP($A17,'RevPAR Raw Data'!$B$6:$BE$43,'RevPAR Raw Data'!L$1,FALSE)</f>
        <v>67.062896721889302</v>
      </c>
      <c r="AZ17" s="52">
        <f>VLOOKUP($A17,'RevPAR Raw Data'!$B$6:$BE$43,'RevPAR Raw Data'!N$1,FALSE)</f>
        <v>100.73328633533001</v>
      </c>
      <c r="BA17" s="52">
        <f>VLOOKUP($A17,'RevPAR Raw Data'!$B$6:$BE$43,'RevPAR Raw Data'!O$1,FALSE)</f>
        <v>115.52343320408799</v>
      </c>
      <c r="BB17" s="53">
        <f>VLOOKUP($A17,'RevPAR Raw Data'!$B$6:$BE$43,'RevPAR Raw Data'!P$1,FALSE)</f>
        <v>108.12835976970899</v>
      </c>
      <c r="BC17" s="54">
        <f>VLOOKUP($A17,'RevPAR Raw Data'!$B$6:$BE$43,'RevPAR Raw Data'!R$1,FALSE)</f>
        <v>78.795886164123701</v>
      </c>
      <c r="BE17" s="47">
        <f>VLOOKUP($A17,'RevPAR Raw Data'!$B$6:$BE$43,'RevPAR Raw Data'!T$1,FALSE)</f>
        <v>8.4208299644254598</v>
      </c>
      <c r="BF17" s="48">
        <f>VLOOKUP($A17,'RevPAR Raw Data'!$B$6:$BE$43,'RevPAR Raw Data'!U$1,FALSE)</f>
        <v>15.7981040532354</v>
      </c>
      <c r="BG17" s="48">
        <f>VLOOKUP($A17,'RevPAR Raw Data'!$B$6:$BE$43,'RevPAR Raw Data'!V$1,FALSE)</f>
        <v>-5.4879734437226002</v>
      </c>
      <c r="BH17" s="48">
        <f>VLOOKUP($A17,'RevPAR Raw Data'!$B$6:$BE$43,'RevPAR Raw Data'!W$1,FALSE)</f>
        <v>-2.5669776145326</v>
      </c>
      <c r="BI17" s="48">
        <f>VLOOKUP($A17,'RevPAR Raw Data'!$B$6:$BE$43,'RevPAR Raw Data'!X$1,FALSE)</f>
        <v>-1.4016667320660099</v>
      </c>
      <c r="BJ17" s="49">
        <f>VLOOKUP($A17,'RevPAR Raw Data'!$B$6:$BE$43,'RevPAR Raw Data'!Y$1,FALSE)</f>
        <v>1.7122450765475801</v>
      </c>
      <c r="BK17" s="48">
        <f>VLOOKUP($A17,'RevPAR Raw Data'!$B$6:$BE$43,'RevPAR Raw Data'!AA$1,FALSE)</f>
        <v>-2.5660936902617299E-2</v>
      </c>
      <c r="BL17" s="48">
        <f>VLOOKUP($A17,'RevPAR Raw Data'!$B$6:$BE$43,'RevPAR Raw Data'!AB$1,FALSE)</f>
        <v>-5.0501321939034298</v>
      </c>
      <c r="BM17" s="49">
        <f>VLOOKUP($A17,'RevPAR Raw Data'!$B$6:$BE$43,'RevPAR Raw Data'!AC$1,FALSE)</f>
        <v>-2.7740528417110499</v>
      </c>
      <c r="BN17" s="50">
        <f>VLOOKUP($A17,'RevPAR Raw Data'!$B$6:$BE$43,'RevPAR Raw Data'!AE$1,FALSE)</f>
        <v>-9.5180377156106305E-2</v>
      </c>
    </row>
    <row r="18" spans="1:66" x14ac:dyDescent="0.25">
      <c r="A18" s="63" t="s">
        <v>26</v>
      </c>
      <c r="B18" s="47">
        <f>VLOOKUP($A18,'Occupancy Raw Data'!$B$8:$BE$45,'Occupancy Raw Data'!G$3,FALSE)</f>
        <v>38.474870017331</v>
      </c>
      <c r="C18" s="48">
        <f>VLOOKUP($A18,'Occupancy Raw Data'!$B$8:$BE$45,'Occupancy Raw Data'!H$3,FALSE)</f>
        <v>55.089543616406701</v>
      </c>
      <c r="D18" s="48">
        <f>VLOOKUP($A18,'Occupancy Raw Data'!$B$8:$BE$45,'Occupancy Raw Data'!I$3,FALSE)</f>
        <v>58.024263431542401</v>
      </c>
      <c r="E18" s="48">
        <f>VLOOKUP($A18,'Occupancy Raw Data'!$B$8:$BE$45,'Occupancy Raw Data'!J$3,FALSE)</f>
        <v>56.5337954939341</v>
      </c>
      <c r="F18" s="48">
        <f>VLOOKUP($A18,'Occupancy Raw Data'!$B$8:$BE$45,'Occupancy Raw Data'!K$3,FALSE)</f>
        <v>51.346042749855499</v>
      </c>
      <c r="G18" s="49">
        <f>VLOOKUP($A18,'Occupancy Raw Data'!$B$8:$BE$45,'Occupancy Raw Data'!L$3,FALSE)</f>
        <v>51.893703061813902</v>
      </c>
      <c r="H18" s="48">
        <f>VLOOKUP($A18,'Occupancy Raw Data'!$B$8:$BE$45,'Occupancy Raw Data'!N$3,FALSE)</f>
        <v>66.192952050837604</v>
      </c>
      <c r="I18" s="48">
        <f>VLOOKUP($A18,'Occupancy Raw Data'!$B$8:$BE$45,'Occupancy Raw Data'!O$3,FALSE)</f>
        <v>74.419410745233904</v>
      </c>
      <c r="J18" s="49">
        <f>VLOOKUP($A18,'Occupancy Raw Data'!$B$8:$BE$45,'Occupancy Raw Data'!P$3,FALSE)</f>
        <v>70.306181398035804</v>
      </c>
      <c r="K18" s="50">
        <f>VLOOKUP($A18,'Occupancy Raw Data'!$B$8:$BE$45,'Occupancy Raw Data'!R$3,FALSE)</f>
        <v>57.154411157877298</v>
      </c>
      <c r="M18" s="47">
        <f>VLOOKUP($A18,'Occupancy Raw Data'!$B$8:$BE$45,'Occupancy Raw Data'!T$3,FALSE)</f>
        <v>9.3237032173342005</v>
      </c>
      <c r="N18" s="48">
        <f>VLOOKUP($A18,'Occupancy Raw Data'!$B$8:$BE$45,'Occupancy Raw Data'!U$3,FALSE)</f>
        <v>22.193746796514599</v>
      </c>
      <c r="O18" s="48">
        <f>VLOOKUP($A18,'Occupancy Raw Data'!$B$8:$BE$45,'Occupancy Raw Data'!V$3,FALSE)</f>
        <v>8.2094376212023192</v>
      </c>
      <c r="P18" s="48">
        <f>VLOOKUP($A18,'Occupancy Raw Data'!$B$8:$BE$45,'Occupancy Raw Data'!W$3,FALSE)</f>
        <v>-2.52988047808764</v>
      </c>
      <c r="Q18" s="48">
        <f>VLOOKUP($A18,'Occupancy Raw Data'!$B$8:$BE$45,'Occupancy Raw Data'!X$3,FALSE)</f>
        <v>1.3454960091220001</v>
      </c>
      <c r="R18" s="49">
        <f>VLOOKUP($A18,'Occupancy Raw Data'!$B$8:$BE$45,'Occupancy Raw Data'!Y$3,FALSE)</f>
        <v>6.9686577117271602</v>
      </c>
      <c r="S18" s="48">
        <f>VLOOKUP($A18,'Occupancy Raw Data'!$B$8:$BE$45,'Occupancy Raw Data'!AA$3,FALSE)</f>
        <v>11.785365853658501</v>
      </c>
      <c r="T18" s="48">
        <f>VLOOKUP($A18,'Occupancy Raw Data'!$B$8:$BE$45,'Occupancy Raw Data'!AB$3,FALSE)</f>
        <v>2.6617787695250201</v>
      </c>
      <c r="U18" s="49">
        <f>VLOOKUP($A18,'Occupancy Raw Data'!$B$8:$BE$45,'Occupancy Raw Data'!AC$3,FALSE)</f>
        <v>6.7637512062461598</v>
      </c>
      <c r="V18" s="50">
        <f>VLOOKUP($A18,'Occupancy Raw Data'!$B$8:$BE$45,'Occupancy Raw Data'!AE$3,FALSE)</f>
        <v>6.8965517241379297</v>
      </c>
      <c r="X18" s="51">
        <f>VLOOKUP($A18,'ADR Raw Data'!$B$6:$BE$43,'ADR Raw Data'!G$1,FALSE)</f>
        <v>130.65015015015001</v>
      </c>
      <c r="Y18" s="52">
        <f>VLOOKUP($A18,'ADR Raw Data'!$B$6:$BE$43,'ADR Raw Data'!H$1,FALSE)</f>
        <v>152.85396182885901</v>
      </c>
      <c r="Z18" s="52">
        <f>VLOOKUP($A18,'ADR Raw Data'!$B$6:$BE$43,'ADR Raw Data'!I$1,FALSE)</f>
        <v>158.127168458781</v>
      </c>
      <c r="AA18" s="52">
        <f>VLOOKUP($A18,'ADR Raw Data'!$B$6:$BE$43,'ADR Raw Data'!J$1,FALSE)</f>
        <v>151.178360923768</v>
      </c>
      <c r="AB18" s="52">
        <f>VLOOKUP($A18,'ADR Raw Data'!$B$6:$BE$43,'ADR Raw Data'!K$1,FALSE)</f>
        <v>138.36778127812701</v>
      </c>
      <c r="AC18" s="53">
        <f>VLOOKUP($A18,'ADR Raw Data'!$B$6:$BE$43,'ADR Raw Data'!L$1,FALSE)</f>
        <v>147.50899363227501</v>
      </c>
      <c r="AD18" s="52">
        <f>VLOOKUP($A18,'ADR Raw Data'!$B$6:$BE$43,'ADR Raw Data'!N$1,FALSE)</f>
        <v>126.686751614592</v>
      </c>
      <c r="AE18" s="52">
        <f>VLOOKUP($A18,'ADR Raw Data'!$B$6:$BE$43,'ADR Raw Data'!O$1,FALSE)</f>
        <v>133.55986492780599</v>
      </c>
      <c r="AF18" s="53">
        <f>VLOOKUP($A18,'ADR Raw Data'!$B$6:$BE$43,'ADR Raw Data'!P$1,FALSE)</f>
        <v>130.32436236647399</v>
      </c>
      <c r="AG18" s="54">
        <f>VLOOKUP($A18,'ADR Raw Data'!$B$6:$BE$43,'ADR Raw Data'!R$1,FALSE)</f>
        <v>141.469285817425</v>
      </c>
      <c r="AI18" s="47">
        <f>VLOOKUP($A18,'ADR Raw Data'!$B$6:$BE$43,'ADR Raw Data'!T$1,FALSE)</f>
        <v>-0.27449614311850901</v>
      </c>
      <c r="AJ18" s="48">
        <f>VLOOKUP($A18,'ADR Raw Data'!$B$6:$BE$43,'ADR Raw Data'!U$1,FALSE)</f>
        <v>4.46750864339299</v>
      </c>
      <c r="AK18" s="48">
        <f>VLOOKUP($A18,'ADR Raw Data'!$B$6:$BE$43,'ADR Raw Data'!V$1,FALSE)</f>
        <v>1.6419253370792299</v>
      </c>
      <c r="AL18" s="48">
        <f>VLOOKUP($A18,'ADR Raw Data'!$B$6:$BE$43,'ADR Raw Data'!W$1,FALSE)</f>
        <v>-2.8789875788953201</v>
      </c>
      <c r="AM18" s="48">
        <f>VLOOKUP($A18,'ADR Raw Data'!$B$6:$BE$43,'ADR Raw Data'!X$1,FALSE)</f>
        <v>-1.9767601429557899</v>
      </c>
      <c r="AN18" s="49">
        <f>VLOOKUP($A18,'ADR Raw Data'!$B$6:$BE$43,'ADR Raw Data'!Y$1,FALSE)</f>
        <v>0.14275053140806199</v>
      </c>
      <c r="AO18" s="48">
        <f>VLOOKUP($A18,'ADR Raw Data'!$B$6:$BE$43,'ADR Raw Data'!AA$1,FALSE)</f>
        <v>2.9380073041346102</v>
      </c>
      <c r="AP18" s="48">
        <f>VLOOKUP($A18,'ADR Raw Data'!$B$6:$BE$43,'ADR Raw Data'!AB$1,FALSE)</f>
        <v>3.1794389220479502</v>
      </c>
      <c r="AQ18" s="49">
        <f>VLOOKUP($A18,'ADR Raw Data'!$B$6:$BE$43,'ADR Raw Data'!AC$1,FALSE)</f>
        <v>2.9590735298291801</v>
      </c>
      <c r="AR18" s="50">
        <f>VLOOKUP($A18,'ADR Raw Data'!$B$6:$BE$43,'ADR Raw Data'!AE$1,FALSE)</f>
        <v>1.0441161733461799</v>
      </c>
      <c r="AS18" s="40"/>
      <c r="AT18" s="51">
        <f>VLOOKUP($A18,'RevPAR Raw Data'!$B$6:$BE$43,'RevPAR Raw Data'!G$1,FALSE)</f>
        <v>50.267475447717999</v>
      </c>
      <c r="AU18" s="52">
        <f>VLOOKUP($A18,'RevPAR Raw Data'!$B$6:$BE$43,'RevPAR Raw Data'!H$1,FALSE)</f>
        <v>84.206549971114896</v>
      </c>
      <c r="AV18" s="52">
        <f>VLOOKUP($A18,'RevPAR Raw Data'!$B$6:$BE$43,'RevPAR Raw Data'!I$1,FALSE)</f>
        <v>91.752124783362206</v>
      </c>
      <c r="AW18" s="52">
        <f>VLOOKUP($A18,'RevPAR Raw Data'!$B$6:$BE$43,'RevPAR Raw Data'!J$1,FALSE)</f>
        <v>85.466865395724994</v>
      </c>
      <c r="AX18" s="52">
        <f>VLOOKUP($A18,'RevPAR Raw Data'!$B$6:$BE$43,'RevPAR Raw Data'!K$1,FALSE)</f>
        <v>71.046380127094096</v>
      </c>
      <c r="AY18" s="53">
        <f>VLOOKUP($A18,'RevPAR Raw Data'!$B$6:$BE$43,'RevPAR Raw Data'!L$1,FALSE)</f>
        <v>76.547879145002796</v>
      </c>
      <c r="AZ18" s="52">
        <f>VLOOKUP($A18,'RevPAR Raw Data'!$B$6:$BE$43,'RevPAR Raw Data'!N$1,FALSE)</f>
        <v>83.857700751010896</v>
      </c>
      <c r="BA18" s="52">
        <f>VLOOKUP($A18,'RevPAR Raw Data'!$B$6:$BE$43,'RevPAR Raw Data'!O$1,FALSE)</f>
        <v>99.394464471403793</v>
      </c>
      <c r="BB18" s="53">
        <f>VLOOKUP($A18,'RevPAR Raw Data'!$B$6:$BE$43,'RevPAR Raw Data'!P$1,FALSE)</f>
        <v>91.626082611207295</v>
      </c>
      <c r="BC18" s="54">
        <f>VLOOKUP($A18,'RevPAR Raw Data'!$B$6:$BE$43,'RevPAR Raw Data'!R$1,FALSE)</f>
        <v>80.855937278204095</v>
      </c>
      <c r="BE18" s="47">
        <f>VLOOKUP($A18,'RevPAR Raw Data'!$B$6:$BE$43,'RevPAR Raw Data'!T$1,FALSE)</f>
        <v>9.0236138684882992</v>
      </c>
      <c r="BF18" s="48">
        <f>VLOOKUP($A18,'RevPAR Raw Data'!$B$6:$BE$43,'RevPAR Raw Data'!U$1,FALSE)</f>
        <v>27.652762996334602</v>
      </c>
      <c r="BG18" s="48">
        <f>VLOOKUP($A18,'RevPAR Raw Data'!$B$6:$BE$43,'RevPAR Raw Data'!V$1,FALSE)</f>
        <v>9.9861557946157902</v>
      </c>
      <c r="BH18" s="48">
        <f>VLOOKUP($A18,'RevPAR Raw Data'!$B$6:$BE$43,'RevPAR Raw Data'!W$1,FALSE)</f>
        <v>-5.3360331122579296</v>
      </c>
      <c r="BI18" s="48">
        <f>VLOOKUP($A18,'RevPAR Raw Data'!$B$6:$BE$43,'RevPAR Raw Data'!X$1,FALSE)</f>
        <v>-0.65786136266717099</v>
      </c>
      <c r="BJ18" s="49">
        <f>VLOOKUP($A18,'RevPAR Raw Data'!$B$6:$BE$43,'RevPAR Raw Data'!Y$1,FALSE)</f>
        <v>7.1213560390507196</v>
      </c>
      <c r="BK18" s="48">
        <f>VLOOKUP($A18,'RevPAR Raw Data'!$B$6:$BE$43,'RevPAR Raw Data'!AA$1,FALSE)</f>
        <v>15.0696280673926</v>
      </c>
      <c r="BL18" s="48">
        <f>VLOOKUP($A18,'RevPAR Raw Data'!$B$6:$BE$43,'RevPAR Raw Data'!AB$1,FALSE)</f>
        <v>5.9258473217900596</v>
      </c>
      <c r="BM18" s="49">
        <f>VLOOKUP($A18,'RevPAR Raw Data'!$B$6:$BE$43,'RevPAR Raw Data'!AC$1,FALSE)</f>
        <v>9.9229691076428708</v>
      </c>
      <c r="BN18" s="50">
        <f>VLOOKUP($A18,'RevPAR Raw Data'!$B$6:$BE$43,'RevPAR Raw Data'!AE$1,FALSE)</f>
        <v>8.0126759094390199</v>
      </c>
    </row>
    <row r="19" spans="1:66" x14ac:dyDescent="0.25">
      <c r="A19" s="63" t="s">
        <v>24</v>
      </c>
      <c r="B19" s="47">
        <f>VLOOKUP($A19,'Occupancy Raw Data'!$B$8:$BE$45,'Occupancy Raw Data'!G$3,FALSE)</f>
        <v>39.864864864864799</v>
      </c>
      <c r="C19" s="48">
        <f>VLOOKUP($A19,'Occupancy Raw Data'!$B$8:$BE$45,'Occupancy Raw Data'!H$3,FALSE)</f>
        <v>55.730730730730698</v>
      </c>
      <c r="D19" s="48">
        <f>VLOOKUP($A19,'Occupancy Raw Data'!$B$8:$BE$45,'Occupancy Raw Data'!I$3,FALSE)</f>
        <v>56.594094094093997</v>
      </c>
      <c r="E19" s="48">
        <f>VLOOKUP($A19,'Occupancy Raw Data'!$B$8:$BE$45,'Occupancy Raw Data'!J$3,FALSE)</f>
        <v>58.020520520520499</v>
      </c>
      <c r="F19" s="48">
        <f>VLOOKUP($A19,'Occupancy Raw Data'!$B$8:$BE$45,'Occupancy Raw Data'!K$3,FALSE)</f>
        <v>53.290790790790702</v>
      </c>
      <c r="G19" s="49">
        <f>VLOOKUP($A19,'Occupancy Raw Data'!$B$8:$BE$45,'Occupancy Raw Data'!L$3,FALSE)</f>
        <v>52.7002002002002</v>
      </c>
      <c r="H19" s="48">
        <f>VLOOKUP($A19,'Occupancy Raw Data'!$B$8:$BE$45,'Occupancy Raw Data'!N$3,FALSE)</f>
        <v>58.5335335335335</v>
      </c>
      <c r="I19" s="48">
        <f>VLOOKUP($A19,'Occupancy Raw Data'!$B$8:$BE$45,'Occupancy Raw Data'!O$3,FALSE)</f>
        <v>60.735735735735702</v>
      </c>
      <c r="J19" s="49">
        <f>VLOOKUP($A19,'Occupancy Raw Data'!$B$8:$BE$45,'Occupancy Raw Data'!P$3,FALSE)</f>
        <v>59.634634634634601</v>
      </c>
      <c r="K19" s="50">
        <f>VLOOKUP($A19,'Occupancy Raw Data'!$B$8:$BE$45,'Occupancy Raw Data'!R$3,FALSE)</f>
        <v>54.681467181467099</v>
      </c>
      <c r="M19" s="47">
        <f>VLOOKUP($A19,'Occupancy Raw Data'!$B$8:$BE$45,'Occupancy Raw Data'!T$3,FALSE)</f>
        <v>-1.10501627786018</v>
      </c>
      <c r="N19" s="48">
        <f>VLOOKUP($A19,'Occupancy Raw Data'!$B$8:$BE$45,'Occupancy Raw Data'!U$3,FALSE)</f>
        <v>7.7915022552421798</v>
      </c>
      <c r="O19" s="48">
        <f>VLOOKUP($A19,'Occupancy Raw Data'!$B$8:$BE$45,'Occupancy Raw Data'!V$3,FALSE)</f>
        <v>-4.3574923551859701</v>
      </c>
      <c r="P19" s="48">
        <f>VLOOKUP($A19,'Occupancy Raw Data'!$B$8:$BE$45,'Occupancy Raw Data'!W$3,FALSE)</f>
        <v>-2.9494221944716899E-2</v>
      </c>
      <c r="Q19" s="48">
        <f>VLOOKUP($A19,'Occupancy Raw Data'!$B$8:$BE$45,'Occupancy Raw Data'!X$3,FALSE)</f>
        <v>4.8790485424638597</v>
      </c>
      <c r="R19" s="49">
        <f>VLOOKUP($A19,'Occupancy Raw Data'!$B$8:$BE$45,'Occupancy Raw Data'!Y$3,FALSE)</f>
        <v>1.33310137384497</v>
      </c>
      <c r="S19" s="48">
        <f>VLOOKUP($A19,'Occupancy Raw Data'!$B$8:$BE$45,'Occupancy Raw Data'!AA$3,FALSE)</f>
        <v>8.1922270119296101</v>
      </c>
      <c r="T19" s="48">
        <f>VLOOKUP($A19,'Occupancy Raw Data'!$B$8:$BE$45,'Occupancy Raw Data'!AB$3,FALSE)</f>
        <v>-7.7500640505222602</v>
      </c>
      <c r="U19" s="49">
        <f>VLOOKUP($A19,'Occupancy Raw Data'!$B$8:$BE$45,'Occupancy Raw Data'!AC$3,FALSE)</f>
        <v>-0.55894318081406302</v>
      </c>
      <c r="V19" s="50">
        <f>VLOOKUP($A19,'Occupancy Raw Data'!$B$8:$BE$45,'Occupancy Raw Data'!AE$3,FALSE)</f>
        <v>0.735873397026516</v>
      </c>
      <c r="X19" s="51">
        <f>VLOOKUP($A19,'ADR Raw Data'!$B$6:$BE$43,'ADR Raw Data'!G$1,FALSE)</f>
        <v>112.919632768361</v>
      </c>
      <c r="Y19" s="52">
        <f>VLOOKUP($A19,'ADR Raw Data'!$B$6:$BE$43,'ADR Raw Data'!H$1,FALSE)</f>
        <v>127.407590929501</v>
      </c>
      <c r="Z19" s="52">
        <f>VLOOKUP($A19,'ADR Raw Data'!$B$6:$BE$43,'ADR Raw Data'!I$1,FALSE)</f>
        <v>120.682465177979</v>
      </c>
      <c r="AA19" s="52">
        <f>VLOOKUP($A19,'ADR Raw Data'!$B$6:$BE$43,'ADR Raw Data'!J$1,FALSE)</f>
        <v>121.125242613758</v>
      </c>
      <c r="AB19" s="52">
        <f>VLOOKUP($A19,'ADR Raw Data'!$B$6:$BE$43,'ADR Raw Data'!K$1,FALSE)</f>
        <v>121.790702042733</v>
      </c>
      <c r="AC19" s="53">
        <f>VLOOKUP($A19,'ADR Raw Data'!$B$6:$BE$43,'ADR Raw Data'!L$1,FALSE)</f>
        <v>121.252030010921</v>
      </c>
      <c r="AD19" s="52">
        <f>VLOOKUP($A19,'ADR Raw Data'!$B$6:$BE$43,'ADR Raw Data'!N$1,FALSE)</f>
        <v>129.87769132107701</v>
      </c>
      <c r="AE19" s="52">
        <f>VLOOKUP($A19,'ADR Raw Data'!$B$6:$BE$43,'ADR Raw Data'!O$1,FALSE)</f>
        <v>140.47690976514201</v>
      </c>
      <c r="AF19" s="53">
        <f>VLOOKUP($A19,'ADR Raw Data'!$B$6:$BE$43,'ADR Raw Data'!P$1,FALSE)</f>
        <v>135.27515316827501</v>
      </c>
      <c r="AG19" s="54">
        <f>VLOOKUP($A19,'ADR Raw Data'!$B$6:$BE$43,'ADR Raw Data'!R$1,FALSE)</f>
        <v>125.621563858651</v>
      </c>
      <c r="AI19" s="47">
        <f>VLOOKUP($A19,'ADR Raw Data'!$B$6:$BE$43,'ADR Raw Data'!T$1,FALSE)</f>
        <v>16.749662446721501</v>
      </c>
      <c r="AJ19" s="48">
        <f>VLOOKUP($A19,'ADR Raw Data'!$B$6:$BE$43,'ADR Raw Data'!U$1,FALSE)</f>
        <v>25.547334550076101</v>
      </c>
      <c r="AK19" s="48">
        <f>VLOOKUP($A19,'ADR Raw Data'!$B$6:$BE$43,'ADR Raw Data'!V$1,FALSE)</f>
        <v>12.6839381991505</v>
      </c>
      <c r="AL19" s="48">
        <f>VLOOKUP($A19,'ADR Raw Data'!$B$6:$BE$43,'ADR Raw Data'!W$1,FALSE)</f>
        <v>16.089162561127502</v>
      </c>
      <c r="AM19" s="48">
        <f>VLOOKUP($A19,'ADR Raw Data'!$B$6:$BE$43,'ADR Raw Data'!X$1,FALSE)</f>
        <v>24.228416915344301</v>
      </c>
      <c r="AN19" s="49">
        <f>VLOOKUP($A19,'ADR Raw Data'!$B$6:$BE$43,'ADR Raw Data'!Y$1,FALSE)</f>
        <v>18.8907452608669</v>
      </c>
      <c r="AO19" s="48">
        <f>VLOOKUP($A19,'ADR Raw Data'!$B$6:$BE$43,'ADR Raw Data'!AA$1,FALSE)</f>
        <v>23.437486328705099</v>
      </c>
      <c r="AP19" s="48">
        <f>VLOOKUP($A19,'ADR Raw Data'!$B$6:$BE$43,'ADR Raw Data'!AB$1,FALSE)</f>
        <v>24.7747155888636</v>
      </c>
      <c r="AQ19" s="49">
        <f>VLOOKUP($A19,'ADR Raw Data'!$B$6:$BE$43,'ADR Raw Data'!AC$1,FALSE)</f>
        <v>23.808771851896601</v>
      </c>
      <c r="AR19" s="50">
        <f>VLOOKUP($A19,'ADR Raw Data'!$B$6:$BE$43,'ADR Raw Data'!AE$1,FALSE)</f>
        <v>20.462688426162199</v>
      </c>
      <c r="AS19" s="40"/>
      <c r="AT19" s="51">
        <f>VLOOKUP($A19,'RevPAR Raw Data'!$B$6:$BE$43,'RevPAR Raw Data'!G$1,FALSE)</f>
        <v>45.015259009009</v>
      </c>
      <c r="AU19" s="52">
        <f>VLOOKUP($A19,'RevPAR Raw Data'!$B$6:$BE$43,'RevPAR Raw Data'!H$1,FALSE)</f>
        <v>71.005181431431396</v>
      </c>
      <c r="AV19" s="52">
        <f>VLOOKUP($A19,'RevPAR Raw Data'!$B$6:$BE$43,'RevPAR Raw Data'!I$1,FALSE)</f>
        <v>68.299147897897797</v>
      </c>
      <c r="AW19" s="52">
        <f>VLOOKUP($A19,'RevPAR Raw Data'!$B$6:$BE$43,'RevPAR Raw Data'!J$1,FALSE)</f>
        <v>70.277496246246201</v>
      </c>
      <c r="AX19" s="52">
        <f>VLOOKUP($A19,'RevPAR Raw Data'!$B$6:$BE$43,'RevPAR Raw Data'!K$1,FALSE)</f>
        <v>64.903228228228201</v>
      </c>
      <c r="AY19" s="53">
        <f>VLOOKUP($A19,'RevPAR Raw Data'!$B$6:$BE$43,'RevPAR Raw Data'!L$1,FALSE)</f>
        <v>63.900062562562503</v>
      </c>
      <c r="AZ19" s="52">
        <f>VLOOKUP($A19,'RevPAR Raw Data'!$B$6:$BE$43,'RevPAR Raw Data'!N$1,FALSE)</f>
        <v>76.022002002001997</v>
      </c>
      <c r="BA19" s="52">
        <f>VLOOKUP($A19,'RevPAR Raw Data'!$B$6:$BE$43,'RevPAR Raw Data'!O$1,FALSE)</f>
        <v>85.319684684684603</v>
      </c>
      <c r="BB19" s="53">
        <f>VLOOKUP($A19,'RevPAR Raw Data'!$B$6:$BE$43,'RevPAR Raw Data'!P$1,FALSE)</f>
        <v>80.670843343343293</v>
      </c>
      <c r="BC19" s="54">
        <f>VLOOKUP($A19,'RevPAR Raw Data'!$B$6:$BE$43,'RevPAR Raw Data'!R$1,FALSE)</f>
        <v>68.691714214214201</v>
      </c>
      <c r="BE19" s="47">
        <f>VLOOKUP($A19,'RevPAR Raw Data'!$B$6:$BE$43,'RevPAR Raw Data'!T$1,FALSE)</f>
        <v>15.459559672338401</v>
      </c>
      <c r="BF19" s="48">
        <f>VLOOKUP($A19,'RevPAR Raw Data'!$B$6:$BE$43,'RevPAR Raw Data'!U$1,FALSE)</f>
        <v>35.329357952941798</v>
      </c>
      <c r="BG19" s="48">
        <f>VLOOKUP($A19,'RevPAR Raw Data'!$B$6:$BE$43,'RevPAR Raw Data'!V$1,FALSE)</f>
        <v>7.7737442066001003</v>
      </c>
      <c r="BH19" s="48">
        <f>VLOOKUP($A19,'RevPAR Raw Data'!$B$6:$BE$43,'RevPAR Raw Data'!W$1,FALSE)</f>
        <v>16.054922965867899</v>
      </c>
      <c r="BI19" s="48">
        <f>VLOOKUP($A19,'RevPAR Raw Data'!$B$6:$BE$43,'RevPAR Raw Data'!X$1,FALSE)</f>
        <v>30.289581680178401</v>
      </c>
      <c r="BJ19" s="49">
        <f>VLOOKUP($A19,'RevPAR Raw Data'!$B$6:$BE$43,'RevPAR Raw Data'!Y$1,FALSE)</f>
        <v>20.475679419314002</v>
      </c>
      <c r="BK19" s="48">
        <f>VLOOKUP($A19,'RevPAR Raw Data'!$B$6:$BE$43,'RevPAR Raw Data'!AA$1,FALSE)</f>
        <v>33.549765426572201</v>
      </c>
      <c r="BL19" s="48">
        <f>VLOOKUP($A19,'RevPAR Raw Data'!$B$6:$BE$43,'RevPAR Raw Data'!AB$1,FALSE)</f>
        <v>15.1045952118697</v>
      </c>
      <c r="BM19" s="49">
        <f>VLOOKUP($A19,'RevPAR Raw Data'!$B$6:$BE$43,'RevPAR Raw Data'!AC$1,FALSE)</f>
        <v>23.116751164380801</v>
      </c>
      <c r="BN19" s="50">
        <f>VLOOKUP($A19,'RevPAR Raw Data'!$B$6:$BE$43,'RevPAR Raw Data'!AE$1,FALSE)</f>
        <v>21.349141303633299</v>
      </c>
    </row>
    <row r="20" spans="1:66" x14ac:dyDescent="0.25">
      <c r="A20" s="63" t="s">
        <v>27</v>
      </c>
      <c r="B20" s="47">
        <f>VLOOKUP($A20,'Occupancy Raw Data'!$B$8:$BE$45,'Occupancy Raw Data'!G$3,FALSE)</f>
        <v>41.681426378556999</v>
      </c>
      <c r="C20" s="48">
        <f>VLOOKUP($A20,'Occupancy Raw Data'!$B$8:$BE$45,'Occupancy Raw Data'!H$3,FALSE)</f>
        <v>51.470067304286196</v>
      </c>
      <c r="D20" s="48">
        <f>VLOOKUP($A20,'Occupancy Raw Data'!$B$8:$BE$45,'Occupancy Raw Data'!I$3,FALSE)</f>
        <v>51.871531467705701</v>
      </c>
      <c r="E20" s="48">
        <f>VLOOKUP($A20,'Occupancy Raw Data'!$B$8:$BE$45,'Occupancy Raw Data'!J$3,FALSE)</f>
        <v>58.023379383634399</v>
      </c>
      <c r="F20" s="48">
        <f>VLOOKUP($A20,'Occupancy Raw Data'!$B$8:$BE$45,'Occupancy Raw Data'!K$3,FALSE)</f>
        <v>57.102373361671901</v>
      </c>
      <c r="G20" s="49">
        <f>VLOOKUP($A20,'Occupancy Raw Data'!$B$8:$BE$45,'Occupancy Raw Data'!L$3,FALSE)</f>
        <v>52.029755579171002</v>
      </c>
      <c r="H20" s="48">
        <f>VLOOKUP($A20,'Occupancy Raw Data'!$B$8:$BE$45,'Occupancy Raw Data'!N$3,FALSE)</f>
        <v>64.246073916637101</v>
      </c>
      <c r="I20" s="48">
        <f>VLOOKUP($A20,'Occupancy Raw Data'!$B$8:$BE$45,'Occupancy Raw Data'!O$3,FALSE)</f>
        <v>64.434998228834502</v>
      </c>
      <c r="J20" s="49">
        <f>VLOOKUP($A20,'Occupancy Raw Data'!$B$8:$BE$45,'Occupancy Raw Data'!P$3,FALSE)</f>
        <v>64.340536072735802</v>
      </c>
      <c r="K20" s="50">
        <f>VLOOKUP($A20,'Occupancy Raw Data'!$B$8:$BE$45,'Occupancy Raw Data'!R$3,FALSE)</f>
        <v>55.547121434475301</v>
      </c>
      <c r="M20" s="47">
        <f>VLOOKUP($A20,'Occupancy Raw Data'!$B$8:$BE$45,'Occupancy Raw Data'!T$3,FALSE)</f>
        <v>-8.3074294188096705</v>
      </c>
      <c r="N20" s="48">
        <f>VLOOKUP($A20,'Occupancy Raw Data'!$B$8:$BE$45,'Occupancy Raw Data'!U$3,FALSE)</f>
        <v>0.97535217986081202</v>
      </c>
      <c r="O20" s="48">
        <f>VLOOKUP($A20,'Occupancy Raw Data'!$B$8:$BE$45,'Occupancy Raw Data'!V$3,FALSE)</f>
        <v>-7.15217540492071</v>
      </c>
      <c r="P20" s="48">
        <f>VLOOKUP($A20,'Occupancy Raw Data'!$B$8:$BE$45,'Occupancy Raw Data'!W$3,FALSE)</f>
        <v>1.32621411230052</v>
      </c>
      <c r="Q20" s="48">
        <f>VLOOKUP($A20,'Occupancy Raw Data'!$B$8:$BE$45,'Occupancy Raw Data'!X$3,FALSE)</f>
        <v>-0.32369625948610498</v>
      </c>
      <c r="R20" s="49">
        <f>VLOOKUP($A20,'Occupancy Raw Data'!$B$8:$BE$45,'Occupancy Raw Data'!Y$3,FALSE)</f>
        <v>-2.51112496942017</v>
      </c>
      <c r="S20" s="48">
        <f>VLOOKUP($A20,'Occupancy Raw Data'!$B$8:$BE$45,'Occupancy Raw Data'!AA$3,FALSE)</f>
        <v>-5.2817034143489199</v>
      </c>
      <c r="T20" s="48">
        <f>VLOOKUP($A20,'Occupancy Raw Data'!$B$8:$BE$45,'Occupancy Raw Data'!AB$3,FALSE)</f>
        <v>-11.6286869412332</v>
      </c>
      <c r="U20" s="49">
        <f>VLOOKUP($A20,'Occupancy Raw Data'!$B$8:$BE$45,'Occupancy Raw Data'!AC$3,FALSE)</f>
        <v>-8.5698607834930698</v>
      </c>
      <c r="V20" s="50">
        <f>VLOOKUP($A20,'Occupancy Raw Data'!$B$8:$BE$45,'Occupancy Raw Data'!AE$3,FALSE)</f>
        <v>-4.6032200739164102</v>
      </c>
      <c r="X20" s="51">
        <f>VLOOKUP($A20,'ADR Raw Data'!$B$6:$BE$43,'ADR Raw Data'!G$1,FALSE)</f>
        <v>87.459793201133095</v>
      </c>
      <c r="Y20" s="52">
        <f>VLOOKUP($A20,'ADR Raw Data'!$B$6:$BE$43,'ADR Raw Data'!H$1,FALSE)</f>
        <v>92.384466620784494</v>
      </c>
      <c r="Z20" s="52">
        <f>VLOOKUP($A20,'ADR Raw Data'!$B$6:$BE$43,'ADR Raw Data'!I$1,FALSE)</f>
        <v>92.914589119053005</v>
      </c>
      <c r="AA20" s="52">
        <f>VLOOKUP($A20,'ADR Raw Data'!$B$6:$BE$43,'ADR Raw Data'!J$1,FALSE)</f>
        <v>93.342081807081797</v>
      </c>
      <c r="AB20" s="52">
        <f>VLOOKUP($A20,'ADR Raw Data'!$B$6:$BE$43,'ADR Raw Data'!K$1,FALSE)</f>
        <v>94.447562034739406</v>
      </c>
      <c r="AC20" s="53">
        <f>VLOOKUP($A20,'ADR Raw Data'!$B$6:$BE$43,'ADR Raw Data'!L$1,FALSE)</f>
        <v>92.367563090050794</v>
      </c>
      <c r="AD20" s="52">
        <f>VLOOKUP($A20,'ADR Raw Data'!$B$6:$BE$43,'ADR Raw Data'!N$1,FALSE)</f>
        <v>100.03404521227699</v>
      </c>
      <c r="AE20" s="52">
        <f>VLOOKUP($A20,'ADR Raw Data'!$B$6:$BE$43,'ADR Raw Data'!O$1,FALSE)</f>
        <v>101.509398937144</v>
      </c>
      <c r="AF20" s="53">
        <f>VLOOKUP($A20,'ADR Raw Data'!$B$6:$BE$43,'ADR Raw Data'!P$1,FALSE)</f>
        <v>100.772805101853</v>
      </c>
      <c r="AG20" s="54">
        <f>VLOOKUP($A20,'ADR Raw Data'!$B$6:$BE$43,'ADR Raw Data'!R$1,FALSE)</f>
        <v>95.149231096264799</v>
      </c>
      <c r="AI20" s="47">
        <f>VLOOKUP($A20,'ADR Raw Data'!$B$6:$BE$43,'ADR Raw Data'!T$1,FALSE)</f>
        <v>3.8368235811698201</v>
      </c>
      <c r="AJ20" s="48">
        <f>VLOOKUP($A20,'ADR Raw Data'!$B$6:$BE$43,'ADR Raw Data'!U$1,FALSE)</f>
        <v>8.1711994664156702</v>
      </c>
      <c r="AK20" s="48">
        <f>VLOOKUP($A20,'ADR Raw Data'!$B$6:$BE$43,'ADR Raw Data'!V$1,FALSE)</f>
        <v>5.9910232546770299</v>
      </c>
      <c r="AL20" s="48">
        <f>VLOOKUP($A20,'ADR Raw Data'!$B$6:$BE$43,'ADR Raw Data'!W$1,FALSE)</f>
        <v>5.2308045114363404</v>
      </c>
      <c r="AM20" s="48">
        <f>VLOOKUP($A20,'ADR Raw Data'!$B$6:$BE$43,'ADR Raw Data'!X$1,FALSE)</f>
        <v>5.70481910175259</v>
      </c>
      <c r="AN20" s="49">
        <f>VLOOKUP($A20,'ADR Raw Data'!$B$6:$BE$43,'ADR Raw Data'!Y$1,FALSE)</f>
        <v>5.8873910896700101</v>
      </c>
      <c r="AO20" s="48">
        <f>VLOOKUP($A20,'ADR Raw Data'!$B$6:$BE$43,'ADR Raw Data'!AA$1,FALSE)</f>
        <v>4.6991438712982099</v>
      </c>
      <c r="AP20" s="48">
        <f>VLOOKUP($A20,'ADR Raw Data'!$B$6:$BE$43,'ADR Raw Data'!AB$1,FALSE)</f>
        <v>2.57863509899411</v>
      </c>
      <c r="AQ20" s="49">
        <f>VLOOKUP($A20,'ADR Raw Data'!$B$6:$BE$43,'ADR Raw Data'!AC$1,FALSE)</f>
        <v>3.5557323407116201</v>
      </c>
      <c r="AR20" s="50">
        <f>VLOOKUP($A20,'ADR Raw Data'!$B$6:$BE$43,'ADR Raw Data'!AE$1,FALSE)</f>
        <v>4.8906504266308302</v>
      </c>
      <c r="AS20" s="40"/>
      <c r="AT20" s="51">
        <f>VLOOKUP($A20,'RevPAR Raw Data'!$B$6:$BE$43,'RevPAR Raw Data'!G$1,FALSE)</f>
        <v>36.454489313968502</v>
      </c>
      <c r="AU20" s="52">
        <f>VLOOKUP($A20,'RevPAR Raw Data'!$B$6:$BE$43,'RevPAR Raw Data'!H$1,FALSE)</f>
        <v>47.550347148423597</v>
      </c>
      <c r="AV20" s="52">
        <f>VLOOKUP($A20,'RevPAR Raw Data'!$B$6:$BE$43,'RevPAR Raw Data'!I$1,FALSE)</f>
        <v>48.196220332979102</v>
      </c>
      <c r="AW20" s="52">
        <f>VLOOKUP($A20,'RevPAR Raw Data'!$B$6:$BE$43,'RevPAR Raw Data'!J$1,FALSE)</f>
        <v>54.160230251505403</v>
      </c>
      <c r="AX20" s="52">
        <f>VLOOKUP($A20,'RevPAR Raw Data'!$B$6:$BE$43,'RevPAR Raw Data'!K$1,FALSE)</f>
        <v>53.931799504073602</v>
      </c>
      <c r="AY20" s="53">
        <f>VLOOKUP($A20,'RevPAR Raw Data'!$B$6:$BE$43,'RevPAR Raw Data'!L$1,FALSE)</f>
        <v>48.058617310190101</v>
      </c>
      <c r="AZ20" s="52">
        <f>VLOOKUP($A20,'RevPAR Raw Data'!$B$6:$BE$43,'RevPAR Raw Data'!N$1,FALSE)</f>
        <v>64.267946628881802</v>
      </c>
      <c r="BA20" s="52">
        <f>VLOOKUP($A20,'RevPAR Raw Data'!$B$6:$BE$43,'RevPAR Raw Data'!O$1,FALSE)</f>
        <v>65.407579407249898</v>
      </c>
      <c r="BB20" s="53">
        <f>VLOOKUP($A20,'RevPAR Raw Data'!$B$6:$BE$43,'RevPAR Raw Data'!P$1,FALSE)</f>
        <v>64.8377630180658</v>
      </c>
      <c r="BC20" s="54">
        <f>VLOOKUP($A20,'RevPAR Raw Data'!$B$6:$BE$43,'RevPAR Raw Data'!R$1,FALSE)</f>
        <v>52.852658941011697</v>
      </c>
      <c r="BE20" s="47">
        <f>VLOOKUP($A20,'RevPAR Raw Data'!$B$6:$BE$43,'RevPAR Raw Data'!T$1,FALSE)</f>
        <v>-4.7893472485697801</v>
      </c>
      <c r="BF20" s="48">
        <f>VLOOKUP($A20,'RevPAR Raw Data'!$B$6:$BE$43,'RevPAR Raw Data'!U$1,FALSE)</f>
        <v>9.2262496183929397</v>
      </c>
      <c r="BG20" s="48">
        <f>VLOOKUP($A20,'RevPAR Raw Data'!$B$6:$BE$43,'RevPAR Raw Data'!V$1,FALSE)</f>
        <v>-1.58964064196776</v>
      </c>
      <c r="BH20" s="48">
        <f>VLOOKUP($A20,'RevPAR Raw Data'!$B$6:$BE$43,'RevPAR Raw Data'!W$1,FALSE)</f>
        <v>6.6263902913543902</v>
      </c>
      <c r="BI20" s="48">
        <f>VLOOKUP($A20,'RevPAR Raw Data'!$B$6:$BE$43,'RevPAR Raw Data'!X$1,FALSE)</f>
        <v>5.3626565562236603</v>
      </c>
      <c r="BJ20" s="49">
        <f>VLOOKUP($A20,'RevPAR Raw Data'!$B$6:$BE$43,'RevPAR Raw Data'!Y$1,FALSE)</f>
        <v>3.22842637254971</v>
      </c>
      <c r="BK20" s="48">
        <f>VLOOKUP($A20,'RevPAR Raw Data'!$B$6:$BE$43,'RevPAR Raw Data'!AA$1,FALSE)</f>
        <v>-0.83075438534624002</v>
      </c>
      <c r="BL20" s="48">
        <f>VLOOKUP($A20,'RevPAR Raw Data'!$B$6:$BE$43,'RevPAR Raw Data'!AB$1,FALSE)</f>
        <v>-9.3499132452579303</v>
      </c>
      <c r="BM20" s="49">
        <f>VLOOKUP($A20,'RevPAR Raw Data'!$B$6:$BE$43,'RevPAR Raw Data'!AC$1,FALSE)</f>
        <v>-5.3188497542140798</v>
      </c>
      <c r="BN20" s="50">
        <f>VLOOKUP($A20,'RevPAR Raw Data'!$B$6:$BE$43,'RevPAR Raw Data'!AE$1,FALSE)</f>
        <v>6.2302950530666097E-2</v>
      </c>
    </row>
    <row r="21" spans="1:66" x14ac:dyDescent="0.25">
      <c r="A21" s="63" t="s">
        <v>90</v>
      </c>
      <c r="B21" s="47">
        <f>VLOOKUP($A21,'Occupancy Raw Data'!$B$8:$BE$45,'Occupancy Raw Data'!G$3,FALSE)</f>
        <v>41.510149876683698</v>
      </c>
      <c r="C21" s="48">
        <f>VLOOKUP($A21,'Occupancy Raw Data'!$B$8:$BE$45,'Occupancy Raw Data'!H$3,FALSE)</f>
        <v>59.466894327452003</v>
      </c>
      <c r="D21" s="48">
        <f>VLOOKUP($A21,'Occupancy Raw Data'!$B$8:$BE$45,'Occupancy Raw Data'!I$3,FALSE)</f>
        <v>60.813887307911202</v>
      </c>
      <c r="E21" s="48">
        <f>VLOOKUP($A21,'Occupancy Raw Data'!$B$8:$BE$45,'Occupancy Raw Data'!J$3,FALSE)</f>
        <v>61.278694744830197</v>
      </c>
      <c r="F21" s="48">
        <f>VLOOKUP($A21,'Occupancy Raw Data'!$B$8:$BE$45,'Occupancy Raw Data'!K$3,FALSE)</f>
        <v>60.424966799468699</v>
      </c>
      <c r="G21" s="49">
        <f>VLOOKUP($A21,'Occupancy Raw Data'!$B$8:$BE$45,'Occupancy Raw Data'!L$3,FALSE)</f>
        <v>56.6989186112692</v>
      </c>
      <c r="H21" s="48">
        <f>VLOOKUP($A21,'Occupancy Raw Data'!$B$8:$BE$45,'Occupancy Raw Data'!N$3,FALSE)</f>
        <v>72.661734016315606</v>
      </c>
      <c r="I21" s="48">
        <f>VLOOKUP($A21,'Occupancy Raw Data'!$B$8:$BE$45,'Occupancy Raw Data'!O$3,FALSE)</f>
        <v>77.414152912160802</v>
      </c>
      <c r="J21" s="49">
        <f>VLOOKUP($A21,'Occupancy Raw Data'!$B$8:$BE$45,'Occupancy Raw Data'!P$3,FALSE)</f>
        <v>75.037943464238197</v>
      </c>
      <c r="K21" s="50">
        <f>VLOOKUP($A21,'Occupancy Raw Data'!$B$8:$BE$45,'Occupancy Raw Data'!R$3,FALSE)</f>
        <v>61.9386399978318</v>
      </c>
      <c r="M21" s="47">
        <f>VLOOKUP($A21,'Occupancy Raw Data'!$B$8:$BE$45,'Occupancy Raw Data'!T$3,FALSE)</f>
        <v>-1.24125479575716</v>
      </c>
      <c r="N21" s="48">
        <f>VLOOKUP($A21,'Occupancy Raw Data'!$B$8:$BE$45,'Occupancy Raw Data'!U$3,FALSE)</f>
        <v>11.2511091393078</v>
      </c>
      <c r="O21" s="48">
        <f>VLOOKUP($A21,'Occupancy Raw Data'!$B$8:$BE$45,'Occupancy Raw Data'!V$3,FALSE)</f>
        <v>0.70688030160226201</v>
      </c>
      <c r="P21" s="48">
        <f>VLOOKUP($A21,'Occupancy Raw Data'!$B$8:$BE$45,'Occupancy Raw Data'!W$3,FALSE)</f>
        <v>-6.4716953814970299</v>
      </c>
      <c r="Q21" s="48">
        <f>VLOOKUP($A21,'Occupancy Raw Data'!$B$8:$BE$45,'Occupancy Raw Data'!X$3,FALSE)</f>
        <v>0.74331804523169298</v>
      </c>
      <c r="R21" s="49">
        <f>VLOOKUP($A21,'Occupancy Raw Data'!$B$8:$BE$45,'Occupancy Raw Data'!Y$3,FALSE)</f>
        <v>0.75517497134380596</v>
      </c>
      <c r="S21" s="48">
        <f>VLOOKUP($A21,'Occupancy Raw Data'!$B$8:$BE$45,'Occupancy Raw Data'!AA$3,FALSE)</f>
        <v>17.791788405351301</v>
      </c>
      <c r="T21" s="48">
        <f>VLOOKUP($A21,'Occupancy Raw Data'!$B$8:$BE$45,'Occupancy Raw Data'!AB$3,FALSE)</f>
        <v>15.873917364759301</v>
      </c>
      <c r="U21" s="49">
        <f>VLOOKUP($A21,'Occupancy Raw Data'!$B$8:$BE$45,'Occupancy Raw Data'!AC$3,FALSE)</f>
        <v>16.794625719769599</v>
      </c>
      <c r="V21" s="50">
        <f>VLOOKUP($A21,'Occupancy Raw Data'!$B$8:$BE$45,'Occupancy Raw Data'!AE$3,FALSE)</f>
        <v>5.7836511757081999</v>
      </c>
      <c r="X21" s="51">
        <f>VLOOKUP($A21,'ADR Raw Data'!$B$6:$BE$43,'ADR Raw Data'!G$1,FALSE)</f>
        <v>106.51486060329</v>
      </c>
      <c r="Y21" s="52">
        <f>VLOOKUP($A21,'ADR Raw Data'!$B$6:$BE$43,'ADR Raw Data'!H$1,FALSE)</f>
        <v>122.716248205455</v>
      </c>
      <c r="Z21" s="52">
        <f>VLOOKUP($A21,'ADR Raw Data'!$B$6:$BE$43,'ADR Raw Data'!I$1,FALSE)</f>
        <v>124.18682576821</v>
      </c>
      <c r="AA21" s="52">
        <f>VLOOKUP($A21,'ADR Raw Data'!$B$6:$BE$43,'ADR Raw Data'!J$1,FALSE)</f>
        <v>121.166472136222</v>
      </c>
      <c r="AB21" s="52">
        <f>VLOOKUP($A21,'ADR Raw Data'!$B$6:$BE$43,'ADR Raw Data'!K$1,FALSE)</f>
        <v>115.391218210361</v>
      </c>
      <c r="AC21" s="53">
        <f>VLOOKUP($A21,'ADR Raw Data'!$B$6:$BE$43,'ADR Raw Data'!L$1,FALSE)</f>
        <v>118.76318008432</v>
      </c>
      <c r="AD21" s="52">
        <f>VLOOKUP($A21,'ADR Raw Data'!$B$6:$BE$43,'ADR Raw Data'!N$1,FALSE)</f>
        <v>111.313486945169</v>
      </c>
      <c r="AE21" s="52">
        <f>VLOOKUP($A21,'ADR Raw Data'!$B$6:$BE$43,'ADR Raw Data'!O$1,FALSE)</f>
        <v>115.041849038108</v>
      </c>
      <c r="AF21" s="53">
        <f>VLOOKUP($A21,'ADR Raw Data'!$B$6:$BE$43,'ADR Raw Data'!P$1,FALSE)</f>
        <v>113.23670058782599</v>
      </c>
      <c r="AG21" s="54">
        <f>VLOOKUP($A21,'ADR Raw Data'!$B$6:$BE$43,'ADR Raw Data'!R$1,FALSE)</f>
        <v>116.850247008116</v>
      </c>
      <c r="AI21" s="47">
        <f>VLOOKUP($A21,'ADR Raw Data'!$B$6:$BE$43,'ADR Raw Data'!T$1,FALSE)</f>
        <v>-7.5154751699858802E-2</v>
      </c>
      <c r="AJ21" s="48">
        <f>VLOOKUP($A21,'ADR Raw Data'!$B$6:$BE$43,'ADR Raw Data'!U$1,FALSE)</f>
        <v>3.4023375479011002</v>
      </c>
      <c r="AK21" s="48">
        <f>VLOOKUP($A21,'ADR Raw Data'!$B$6:$BE$43,'ADR Raw Data'!V$1,FALSE)</f>
        <v>1.67507724376119</v>
      </c>
      <c r="AL21" s="48">
        <f>VLOOKUP($A21,'ADR Raw Data'!$B$6:$BE$43,'ADR Raw Data'!W$1,FALSE)</f>
        <v>-2.2211637568297702</v>
      </c>
      <c r="AM21" s="48">
        <f>VLOOKUP($A21,'ADR Raw Data'!$B$6:$BE$43,'ADR Raw Data'!X$1,FALSE)</f>
        <v>-0.59812854007237204</v>
      </c>
      <c r="AN21" s="49">
        <f>VLOOKUP($A21,'ADR Raw Data'!$B$6:$BE$43,'ADR Raw Data'!Y$1,FALSE)</f>
        <v>0.405085139028528</v>
      </c>
      <c r="AO21" s="48">
        <f>VLOOKUP($A21,'ADR Raw Data'!$B$6:$BE$43,'ADR Raw Data'!AA$1,FALSE)</f>
        <v>6.25204193191471</v>
      </c>
      <c r="AP21" s="48">
        <f>VLOOKUP($A21,'ADR Raw Data'!$B$6:$BE$43,'ADR Raw Data'!AB$1,FALSE)</f>
        <v>7.49474566267242</v>
      </c>
      <c r="AQ21" s="49">
        <f>VLOOKUP($A21,'ADR Raw Data'!$B$6:$BE$43,'ADR Raw Data'!AC$1,FALSE)</f>
        <v>6.8903477726874902</v>
      </c>
      <c r="AR21" s="50">
        <f>VLOOKUP($A21,'ADR Raw Data'!$B$6:$BE$43,'ADR Raw Data'!AE$1,FALSE)</f>
        <v>2.1300114718324599</v>
      </c>
      <c r="AS21" s="40"/>
      <c r="AT21" s="51">
        <f>VLOOKUP($A21,'RevPAR Raw Data'!$B$6:$BE$43,'RevPAR Raw Data'!G$1,FALSE)</f>
        <v>44.214478277366702</v>
      </c>
      <c r="AU21" s="52">
        <f>VLOOKUP($A21,'RevPAR Raw Data'!$B$6:$BE$43,'RevPAR Raw Data'!H$1,FALSE)</f>
        <v>72.975541642951995</v>
      </c>
      <c r="AV21" s="52">
        <f>VLOOKUP($A21,'RevPAR Raw Data'!$B$6:$BE$43,'RevPAR Raw Data'!I$1,FALSE)</f>
        <v>75.522836273951796</v>
      </c>
      <c r="AW21" s="52">
        <f>VLOOKUP($A21,'RevPAR Raw Data'!$B$6:$BE$43,'RevPAR Raw Data'!J$1,FALSE)</f>
        <v>74.249232593435707</v>
      </c>
      <c r="AX21" s="52">
        <f>VLOOKUP($A21,'RevPAR Raw Data'!$B$6:$BE$43,'RevPAR Raw Data'!K$1,FALSE)</f>
        <v>69.725105293113202</v>
      </c>
      <c r="AY21" s="53">
        <f>VLOOKUP($A21,'RevPAR Raw Data'!$B$6:$BE$43,'RevPAR Raw Data'!L$1,FALSE)</f>
        <v>67.337438816163896</v>
      </c>
      <c r="AZ21" s="52">
        <f>VLOOKUP($A21,'RevPAR Raw Data'!$B$6:$BE$43,'RevPAR Raw Data'!N$1,FALSE)</f>
        <v>80.8823098083855</v>
      </c>
      <c r="BA21" s="52">
        <f>VLOOKUP($A21,'RevPAR Raw Data'!$B$6:$BE$43,'RevPAR Raw Data'!O$1,FALSE)</f>
        <v>89.058672927338193</v>
      </c>
      <c r="BB21" s="53">
        <f>VLOOKUP($A21,'RevPAR Raw Data'!$B$6:$BE$43,'RevPAR Raw Data'!P$1,FALSE)</f>
        <v>84.970491367861797</v>
      </c>
      <c r="BC21" s="54">
        <f>VLOOKUP($A21,'RevPAR Raw Data'!$B$6:$BE$43,'RevPAR Raw Data'!R$1,FALSE)</f>
        <v>72.375453830934703</v>
      </c>
      <c r="BE21" s="47">
        <f>VLOOKUP($A21,'RevPAR Raw Data'!$B$6:$BE$43,'RevPAR Raw Data'!T$1,FALSE)</f>
        <v>-1.3154766854973099</v>
      </c>
      <c r="BF21" s="48">
        <f>VLOOKUP($A21,'RevPAR Raw Data'!$B$6:$BE$43,'RevPAR Raw Data'!U$1,FALSE)</f>
        <v>15.036247398011</v>
      </c>
      <c r="BG21" s="48">
        <f>VLOOKUP($A21,'RevPAR Raw Data'!$B$6:$BE$43,'RevPAR Raw Data'!V$1,FALSE)</f>
        <v>2.3937983364362201</v>
      </c>
      <c r="BH21" s="48">
        <f>VLOOKUP($A21,'RevPAR Raw Data'!$B$6:$BE$43,'RevPAR Raw Data'!W$1,FALSE)</f>
        <v>-8.5491121860605706</v>
      </c>
      <c r="BI21" s="48">
        <f>VLOOKUP($A21,'RevPAR Raw Data'!$B$6:$BE$43,'RevPAR Raw Data'!X$1,FALSE)</f>
        <v>0.14074350778728201</v>
      </c>
      <c r="BJ21" s="49">
        <f>VLOOKUP($A21,'RevPAR Raw Data'!$B$6:$BE$43,'RevPAR Raw Data'!Y$1,FALSE)</f>
        <v>1.1633192119549101</v>
      </c>
      <c r="BK21" s="48">
        <f>VLOOKUP($A21,'RevPAR Raw Data'!$B$6:$BE$43,'RevPAR Raw Data'!AA$1,FALSE)</f>
        <v>25.156180408806101</v>
      </c>
      <c r="BL21" s="48">
        <f>VLOOKUP($A21,'RevPAR Raw Data'!$B$6:$BE$43,'RevPAR Raw Data'!AB$1,FALSE)</f>
        <v>24.5583727606232</v>
      </c>
      <c r="BM21" s="49">
        <f>VLOOKUP($A21,'RevPAR Raw Data'!$B$6:$BE$43,'RevPAR Raw Data'!AC$1,FALSE)</f>
        <v>24.842181611670501</v>
      </c>
      <c r="BN21" s="50">
        <f>VLOOKUP($A21,'RevPAR Raw Data'!$B$6:$BE$43,'RevPAR Raw Data'!AE$1,FALSE)</f>
        <v>8.0368550810740196</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Data'!G$3,FALSE)</f>
        <v>35.716130365166997</v>
      </c>
      <c r="C23" s="48">
        <f>VLOOKUP($A23,'Occupancy Raw Data'!$B$8:$BE$45,'Occupancy Raw Data'!H$3,FALSE)</f>
        <v>41.756624141315001</v>
      </c>
      <c r="D23" s="48">
        <f>VLOOKUP($A23,'Occupancy Raw Data'!$B$8:$BE$45,'Occupancy Raw Data'!I$3,FALSE)</f>
        <v>44.344300397706697</v>
      </c>
      <c r="E23" s="48">
        <f>VLOOKUP($A23,'Occupancy Raw Data'!$B$8:$BE$45,'Occupancy Raw Data'!J$3,FALSE)</f>
        <v>48.584783843809703</v>
      </c>
      <c r="F23" s="48">
        <f>VLOOKUP($A23,'Occupancy Raw Data'!$B$8:$BE$45,'Occupancy Raw Data'!K$3,FALSE)</f>
        <v>53.476060120861497</v>
      </c>
      <c r="G23" s="49">
        <f>VLOOKUP($A23,'Occupancy Raw Data'!$B$8:$BE$45,'Occupancy Raw Data'!L$3,FALSE)</f>
        <v>44.775579773772002</v>
      </c>
      <c r="H23" s="48">
        <f>VLOOKUP($A23,'Occupancy Raw Data'!$B$8:$BE$45,'Occupancy Raw Data'!N$3,FALSE)</f>
        <v>69.627085377821302</v>
      </c>
      <c r="I23" s="48">
        <f>VLOOKUP($A23,'Occupancy Raw Data'!$B$8:$BE$45,'Occupancy Raw Data'!O$3,FALSE)</f>
        <v>74.544186767212395</v>
      </c>
      <c r="J23" s="49">
        <f>VLOOKUP($A23,'Occupancy Raw Data'!$B$8:$BE$45,'Occupancy Raw Data'!P$3,FALSE)</f>
        <v>72.085636072516905</v>
      </c>
      <c r="K23" s="50">
        <f>VLOOKUP($A23,'Occupancy Raw Data'!$B$8:$BE$45,'Occupancy Raw Data'!R$3,FALSE)</f>
        <v>52.578453001984798</v>
      </c>
      <c r="M23" s="47">
        <f>VLOOKUP($A23,'Occupancy Raw Data'!$B$8:$BE$45,'Occupancy Raw Data'!T$3,FALSE)</f>
        <v>-9.4295764646993696</v>
      </c>
      <c r="N23" s="48">
        <f>VLOOKUP($A23,'Occupancy Raw Data'!$B$8:$BE$45,'Occupancy Raw Data'!U$3,FALSE)</f>
        <v>-7.3144020223431196</v>
      </c>
      <c r="O23" s="48">
        <f>VLOOKUP($A23,'Occupancy Raw Data'!$B$8:$BE$45,'Occupancy Raw Data'!V$3,FALSE)</f>
        <v>-11.6248107375253</v>
      </c>
      <c r="P23" s="48">
        <f>VLOOKUP($A23,'Occupancy Raw Data'!$B$8:$BE$45,'Occupancy Raw Data'!W$3,FALSE)</f>
        <v>-1.9497030263183901</v>
      </c>
      <c r="Q23" s="48">
        <f>VLOOKUP($A23,'Occupancy Raw Data'!$B$8:$BE$45,'Occupancy Raw Data'!X$3,FALSE)</f>
        <v>-0.58069789070688604</v>
      </c>
      <c r="R23" s="49">
        <f>VLOOKUP($A23,'Occupancy Raw Data'!$B$8:$BE$45,'Occupancy Raw Data'!Y$3,FALSE)</f>
        <v>-5.9349041122985504</v>
      </c>
      <c r="S23" s="48">
        <f>VLOOKUP($A23,'Occupancy Raw Data'!$B$8:$BE$45,'Occupancy Raw Data'!AA$3,FALSE)</f>
        <v>-1.5856011404405801</v>
      </c>
      <c r="T23" s="48">
        <f>VLOOKUP($A23,'Occupancy Raw Data'!$B$8:$BE$45,'Occupancy Raw Data'!AB$3,FALSE)</f>
        <v>-3.6336218249779502</v>
      </c>
      <c r="U23" s="49">
        <f>VLOOKUP($A23,'Occupancy Raw Data'!$B$8:$BE$45,'Occupancy Raw Data'!AC$3,FALSE)</f>
        <v>-2.6552869186772101</v>
      </c>
      <c r="V23" s="50">
        <f>VLOOKUP($A23,'Occupancy Raw Data'!$B$8:$BE$45,'Occupancy Raw Data'!AE$3,FALSE)</f>
        <v>-4.6769006788971597</v>
      </c>
      <c r="X23" s="51">
        <f>VLOOKUP($A23,'ADR Raw Data'!$B$6:$BE$43,'ADR Raw Data'!G$1,FALSE)</f>
        <v>89.952345986984795</v>
      </c>
      <c r="Y23" s="52">
        <f>VLOOKUP($A23,'ADR Raw Data'!$B$6:$BE$43,'ADR Raw Data'!H$1,FALSE)</f>
        <v>92.1354729667882</v>
      </c>
      <c r="Z23" s="52">
        <f>VLOOKUP($A23,'ADR Raw Data'!$B$6:$BE$43,'ADR Raw Data'!I$1,FALSE)</f>
        <v>94.210332199638898</v>
      </c>
      <c r="AA23" s="52">
        <f>VLOOKUP($A23,'ADR Raw Data'!$B$6:$BE$43,'ADR Raw Data'!J$1,FALSE)</f>
        <v>96.615256779886195</v>
      </c>
      <c r="AB23" s="52">
        <f>VLOOKUP($A23,'ADR Raw Data'!$B$6:$BE$43,'ADR Raw Data'!K$1,FALSE)</f>
        <v>100.15479904380101</v>
      </c>
      <c r="AC23" s="53">
        <f>VLOOKUP($A23,'ADR Raw Data'!$B$6:$BE$43,'ADR Raw Data'!L$1,FALSE)</f>
        <v>95.0858607820971</v>
      </c>
      <c r="AD23" s="52">
        <f>VLOOKUP($A23,'ADR Raw Data'!$B$6:$BE$43,'ADR Raw Data'!N$1,FALSE)</f>
        <v>125.396537880642</v>
      </c>
      <c r="AE23" s="52">
        <f>VLOOKUP($A23,'ADR Raw Data'!$B$6:$BE$43,'ADR Raw Data'!O$1,FALSE)</f>
        <v>123.608238915641</v>
      </c>
      <c r="AF23" s="53">
        <f>VLOOKUP($A23,'ADR Raw Data'!$B$6:$BE$43,'ADR Raw Data'!P$1,FALSE)</f>
        <v>124.471892560813</v>
      </c>
      <c r="AG23" s="54">
        <f>VLOOKUP($A23,'ADR Raw Data'!$B$6:$BE$43,'ADR Raw Data'!R$1,FALSE)</f>
        <v>106.596881369811</v>
      </c>
      <c r="AI23" s="47">
        <f>VLOOKUP($A23,'ADR Raw Data'!$B$6:$BE$43,'ADR Raw Data'!T$1,FALSE)</f>
        <v>1.68440163925516</v>
      </c>
      <c r="AJ23" s="48">
        <f>VLOOKUP($A23,'ADR Raw Data'!$B$6:$BE$43,'ADR Raw Data'!U$1,FALSE)</f>
        <v>1.1147361770167501</v>
      </c>
      <c r="AK23" s="48">
        <f>VLOOKUP($A23,'ADR Raw Data'!$B$6:$BE$43,'ADR Raw Data'!V$1,FALSE)</f>
        <v>-0.322674877398685</v>
      </c>
      <c r="AL23" s="48">
        <f>VLOOKUP($A23,'ADR Raw Data'!$B$6:$BE$43,'ADR Raw Data'!W$1,FALSE)</f>
        <v>3.4093233795763198</v>
      </c>
      <c r="AM23" s="48">
        <f>VLOOKUP($A23,'ADR Raw Data'!$B$6:$BE$43,'ADR Raw Data'!X$1,FALSE)</f>
        <v>3.67773848047965</v>
      </c>
      <c r="AN23" s="49">
        <f>VLOOKUP($A23,'ADR Raw Data'!$B$6:$BE$43,'ADR Raw Data'!Y$1,FALSE)</f>
        <v>2.11630424982437</v>
      </c>
      <c r="AO23" s="48">
        <f>VLOOKUP($A23,'ADR Raw Data'!$B$6:$BE$43,'ADR Raw Data'!AA$1,FALSE)</f>
        <v>4.0520262225816897</v>
      </c>
      <c r="AP23" s="48">
        <f>VLOOKUP($A23,'ADR Raw Data'!$B$6:$BE$43,'ADR Raw Data'!AB$1,FALSE)</f>
        <v>3.3359218596194999</v>
      </c>
      <c r="AQ23" s="49">
        <f>VLOOKUP($A23,'ADR Raw Data'!$B$6:$BE$43,'ADR Raw Data'!AC$1,FALSE)</f>
        <v>3.6871557370522101</v>
      </c>
      <c r="AR23" s="50">
        <f>VLOOKUP($A23,'ADR Raw Data'!$B$6:$BE$43,'ADR Raw Data'!AE$1,FALSE)</f>
        <v>3.04664360623075</v>
      </c>
      <c r="AS23" s="40"/>
      <c r="AT23" s="51">
        <f>VLOOKUP($A23,'RevPAR Raw Data'!$B$6:$BE$43,'RevPAR Raw Data'!G$1,FALSE)</f>
        <v>32.127497159237599</v>
      </c>
      <c r="AU23" s="52">
        <f>VLOOKUP($A23,'RevPAR Raw Data'!$B$6:$BE$43,'RevPAR Raw Data'!H$1,FALSE)</f>
        <v>38.472663147564603</v>
      </c>
      <c r="AV23" s="52">
        <f>VLOOKUP($A23,'RevPAR Raw Data'!$B$6:$BE$43,'RevPAR Raw Data'!I$1,FALSE)</f>
        <v>41.776912716285302</v>
      </c>
      <c r="AW23" s="52">
        <f>VLOOKUP($A23,'RevPAR Raw Data'!$B$6:$BE$43,'RevPAR Raw Data'!J$1,FALSE)</f>
        <v>46.940313666649402</v>
      </c>
      <c r="AX23" s="52">
        <f>VLOOKUP($A23,'RevPAR Raw Data'!$B$6:$BE$43,'RevPAR Raw Data'!K$1,FALSE)</f>
        <v>53.558840550591299</v>
      </c>
      <c r="AY23" s="53">
        <f>VLOOKUP($A23,'RevPAR Raw Data'!$B$6:$BE$43,'RevPAR Raw Data'!L$1,FALSE)</f>
        <v>42.575245448065601</v>
      </c>
      <c r="AZ23" s="52">
        <f>VLOOKUP($A23,'RevPAR Raw Data'!$B$6:$BE$43,'RevPAR Raw Data'!N$1,FALSE)</f>
        <v>87.309954490986996</v>
      </c>
      <c r="BA23" s="52">
        <f>VLOOKUP($A23,'RevPAR Raw Data'!$B$6:$BE$43,'RevPAR Raw Data'!O$1,FALSE)</f>
        <v>92.142756476938104</v>
      </c>
      <c r="BB23" s="53">
        <f>VLOOKUP($A23,'RevPAR Raw Data'!$B$6:$BE$43,'RevPAR Raw Data'!P$1,FALSE)</f>
        <v>89.726355483962607</v>
      </c>
      <c r="BC23" s="54">
        <f>VLOOKUP($A23,'RevPAR Raw Data'!$B$6:$BE$43,'RevPAR Raw Data'!R$1,FALSE)</f>
        <v>56.046991172607598</v>
      </c>
      <c r="BE23" s="47">
        <f>VLOOKUP($A23,'RevPAR Raw Data'!$B$6:$BE$43,'RevPAR Raw Data'!T$1,FALSE)</f>
        <v>-7.9040067659904203</v>
      </c>
      <c r="BF23" s="48">
        <f>VLOOKUP($A23,'RevPAR Raw Data'!$B$6:$BE$43,'RevPAR Raw Data'!U$1,FALSE)</f>
        <v>-6.2812021308018702</v>
      </c>
      <c r="BG23" s="48">
        <f>VLOOKUP($A23,'RevPAR Raw Data'!$B$6:$BE$43,'RevPAR Raw Data'!V$1,FALSE)</f>
        <v>-11.909975271128801</v>
      </c>
      <c r="BH23" s="48">
        <f>VLOOKUP($A23,'RevPAR Raw Data'!$B$6:$BE$43,'RevPAR Raw Data'!W$1,FALSE)</f>
        <v>1.39314867214935</v>
      </c>
      <c r="BI23" s="48">
        <f>VLOOKUP($A23,'RevPAR Raw Data'!$B$6:$BE$43,'RevPAR Raw Data'!X$1,FALSE)</f>
        <v>3.0756840399908998</v>
      </c>
      <c r="BJ23" s="49">
        <f>VLOOKUP($A23,'RevPAR Raw Data'!$B$6:$BE$43,'RevPAR Raw Data'!Y$1,FALSE)</f>
        <v>-3.9442004904257502</v>
      </c>
      <c r="BK23" s="48">
        <f>VLOOKUP($A23,'RevPAR Raw Data'!$B$6:$BE$43,'RevPAR Raw Data'!AA$1,FALSE)</f>
        <v>2.4021761081448898</v>
      </c>
      <c r="BL23" s="48">
        <f>VLOOKUP($A23,'RevPAR Raw Data'!$B$6:$BE$43,'RevPAR Raw Data'!AB$1,FALSE)</f>
        <v>-0.41891475011379697</v>
      </c>
      <c r="BM23" s="49">
        <f>VLOOKUP($A23,'RevPAR Raw Data'!$B$6:$BE$43,'RevPAR Raw Data'!AC$1,FALSE)</f>
        <v>0.93396425441780095</v>
      </c>
      <c r="BN23" s="50">
        <f>VLOOKUP($A23,'RevPAR Raw Data'!$B$6:$BE$43,'RevPAR Raw Data'!AE$1,FALSE)</f>
        <v>-1.7727455681697799</v>
      </c>
    </row>
    <row r="24" spans="1:66" x14ac:dyDescent="0.25">
      <c r="A24" s="63" t="s">
        <v>91</v>
      </c>
      <c r="B24" s="47">
        <f>VLOOKUP($A24,'Occupancy Raw Data'!$B$8:$BE$45,'Occupancy Raw Data'!G$3,FALSE)</f>
        <v>50.266552020636198</v>
      </c>
      <c r="C24" s="48">
        <f>VLOOKUP($A24,'Occupancy Raw Data'!$B$8:$BE$45,'Occupancy Raw Data'!H$3,FALSE)</f>
        <v>61.564918314703299</v>
      </c>
      <c r="D24" s="48">
        <f>VLOOKUP($A24,'Occupancy Raw Data'!$B$8:$BE$45,'Occupancy Raw Data'!I$3,FALSE)</f>
        <v>64.247635425623301</v>
      </c>
      <c r="E24" s="48">
        <f>VLOOKUP($A24,'Occupancy Raw Data'!$B$8:$BE$45,'Occupancy Raw Data'!J$3,FALSE)</f>
        <v>68.478073946689506</v>
      </c>
      <c r="F24" s="48">
        <f>VLOOKUP($A24,'Occupancy Raw Data'!$B$8:$BE$45,'Occupancy Raw Data'!K$3,FALSE)</f>
        <v>65.503009458297498</v>
      </c>
      <c r="G24" s="49">
        <f>VLOOKUP($A24,'Occupancy Raw Data'!$B$8:$BE$45,'Occupancy Raw Data'!L$3,FALSE)</f>
        <v>62.01203783319</v>
      </c>
      <c r="H24" s="48">
        <f>VLOOKUP($A24,'Occupancy Raw Data'!$B$8:$BE$45,'Occupancy Raw Data'!N$3,FALSE)</f>
        <v>71.143594153052405</v>
      </c>
      <c r="I24" s="48">
        <f>VLOOKUP($A24,'Occupancy Raw Data'!$B$8:$BE$45,'Occupancy Raw Data'!O$3,FALSE)</f>
        <v>76.371453138435001</v>
      </c>
      <c r="J24" s="49">
        <f>VLOOKUP($A24,'Occupancy Raw Data'!$B$8:$BE$45,'Occupancy Raw Data'!P$3,FALSE)</f>
        <v>73.757523645743703</v>
      </c>
      <c r="K24" s="50">
        <f>VLOOKUP($A24,'Occupancy Raw Data'!$B$8:$BE$45,'Occupancy Raw Data'!R$3,FALSE)</f>
        <v>65.367890922491</v>
      </c>
      <c r="M24" s="47">
        <f>VLOOKUP($A24,'Occupancy Raw Data'!$B$8:$BE$45,'Occupancy Raw Data'!T$3,FALSE)</f>
        <v>-7.8366068299188596</v>
      </c>
      <c r="N24" s="48">
        <f>VLOOKUP($A24,'Occupancy Raw Data'!$B$8:$BE$45,'Occupancy Raw Data'!U$3,FALSE)</f>
        <v>-5.5410712031105502</v>
      </c>
      <c r="O24" s="48">
        <f>VLOOKUP($A24,'Occupancy Raw Data'!$B$8:$BE$45,'Occupancy Raw Data'!V$3,FALSE)</f>
        <v>-8.3045960999203494</v>
      </c>
      <c r="P24" s="48">
        <f>VLOOKUP($A24,'Occupancy Raw Data'!$B$8:$BE$45,'Occupancy Raw Data'!W$3,FALSE)</f>
        <v>-2.1937013173498001</v>
      </c>
      <c r="Q24" s="48">
        <f>VLOOKUP($A24,'Occupancy Raw Data'!$B$8:$BE$45,'Occupancy Raw Data'!X$3,FALSE)</f>
        <v>1.7277548571227299</v>
      </c>
      <c r="R24" s="49">
        <f>VLOOKUP($A24,'Occupancy Raw Data'!$B$8:$BE$45,'Occupancy Raw Data'!Y$3,FALSE)</f>
        <v>-4.3578816374384202</v>
      </c>
      <c r="S24" s="48">
        <f>VLOOKUP($A24,'Occupancy Raw Data'!$B$8:$BE$45,'Occupancy Raw Data'!AA$3,FALSE)</f>
        <v>-2.3566107094011599</v>
      </c>
      <c r="T24" s="48">
        <f>VLOOKUP($A24,'Occupancy Raw Data'!$B$8:$BE$45,'Occupancy Raw Data'!AB$3,FALSE)</f>
        <v>-3.9738821540010298</v>
      </c>
      <c r="U24" s="49">
        <f>VLOOKUP($A24,'Occupancy Raw Data'!$B$8:$BE$45,'Occupancy Raw Data'!AC$3,FALSE)</f>
        <v>-3.2006462536032898</v>
      </c>
      <c r="V24" s="50">
        <f>VLOOKUP($A24,'Occupancy Raw Data'!$B$8:$BE$45,'Occupancy Raw Data'!AE$3,FALSE)</f>
        <v>-3.9878411097772699</v>
      </c>
      <c r="X24" s="51">
        <f>VLOOKUP($A24,'ADR Raw Data'!$B$6:$BE$43,'ADR Raw Data'!G$1,FALSE)</f>
        <v>83.670156140950994</v>
      </c>
      <c r="Y24" s="52">
        <f>VLOOKUP($A24,'ADR Raw Data'!$B$6:$BE$43,'ADR Raw Data'!H$1,FALSE)</f>
        <v>89.395450726256897</v>
      </c>
      <c r="Z24" s="52">
        <f>VLOOKUP($A24,'ADR Raw Data'!$B$6:$BE$43,'ADR Raw Data'!I$1,FALSE)</f>
        <v>90.247094512847895</v>
      </c>
      <c r="AA24" s="52">
        <f>VLOOKUP($A24,'ADR Raw Data'!$B$6:$BE$43,'ADR Raw Data'!J$1,FALSE)</f>
        <v>90.564851657458505</v>
      </c>
      <c r="AB24" s="52">
        <f>VLOOKUP($A24,'ADR Raw Data'!$B$6:$BE$43,'ADR Raw Data'!K$1,FALSE)</f>
        <v>89.006602152796006</v>
      </c>
      <c r="AC24" s="53">
        <f>VLOOKUP($A24,'ADR Raw Data'!$B$6:$BE$43,'ADR Raw Data'!L$1,FALSE)</f>
        <v>88.819862007764797</v>
      </c>
      <c r="AD24" s="52">
        <f>VLOOKUP($A24,'ADR Raw Data'!$B$6:$BE$43,'ADR Raw Data'!N$1,FALSE)</f>
        <v>95.272575852066694</v>
      </c>
      <c r="AE24" s="52">
        <f>VLOOKUP($A24,'ADR Raw Data'!$B$6:$BE$43,'ADR Raw Data'!O$1,FALSE)</f>
        <v>98.432078203107395</v>
      </c>
      <c r="AF24" s="53">
        <f>VLOOKUP($A24,'ADR Raw Data'!$B$6:$BE$43,'ADR Raw Data'!P$1,FALSE)</f>
        <v>96.908312613662801</v>
      </c>
      <c r="AG24" s="54">
        <f>VLOOKUP($A24,'ADR Raw Data'!$B$6:$BE$43,'ADR Raw Data'!R$1,FALSE)</f>
        <v>91.427451052315007</v>
      </c>
      <c r="AI24" s="47">
        <f>VLOOKUP($A24,'ADR Raw Data'!$B$6:$BE$43,'ADR Raw Data'!T$1,FALSE)</f>
        <v>2.4137587215260399</v>
      </c>
      <c r="AJ24" s="48">
        <f>VLOOKUP($A24,'ADR Raw Data'!$B$6:$BE$43,'ADR Raw Data'!U$1,FALSE)</f>
        <v>2.6526594412115698</v>
      </c>
      <c r="AK24" s="48">
        <f>VLOOKUP($A24,'ADR Raw Data'!$B$6:$BE$43,'ADR Raw Data'!V$1,FALSE)</f>
        <v>1.93105250957241</v>
      </c>
      <c r="AL24" s="48">
        <f>VLOOKUP($A24,'ADR Raw Data'!$B$6:$BE$43,'ADR Raw Data'!W$1,FALSE)</f>
        <v>0.99884190662515704</v>
      </c>
      <c r="AM24" s="48">
        <f>VLOOKUP($A24,'ADR Raw Data'!$B$6:$BE$43,'ADR Raw Data'!X$1,FALSE)</f>
        <v>3.95340982398243</v>
      </c>
      <c r="AN24" s="49">
        <f>VLOOKUP($A24,'ADR Raw Data'!$B$6:$BE$43,'ADR Raw Data'!Y$1,FALSE)</f>
        <v>2.3740256069540302</v>
      </c>
      <c r="AO24" s="48">
        <f>VLOOKUP($A24,'ADR Raw Data'!$B$6:$BE$43,'ADR Raw Data'!AA$1,FALSE)</f>
        <v>2.0168400962886199</v>
      </c>
      <c r="AP24" s="48">
        <f>VLOOKUP($A24,'ADR Raw Data'!$B$6:$BE$43,'ADR Raw Data'!AB$1,FALSE)</f>
        <v>2.4013972769256502</v>
      </c>
      <c r="AQ24" s="49">
        <f>VLOOKUP($A24,'ADR Raw Data'!$B$6:$BE$43,'ADR Raw Data'!AC$1,FALSE)</f>
        <v>2.2064120213501699</v>
      </c>
      <c r="AR24" s="50">
        <f>VLOOKUP($A24,'ADR Raw Data'!$B$6:$BE$43,'ADR Raw Data'!AE$1,FALSE)</f>
        <v>2.3408780943209901</v>
      </c>
      <c r="AS24" s="40"/>
      <c r="AT24" s="51">
        <f>VLOOKUP($A24,'RevPAR Raw Data'!$B$6:$BE$43,'RevPAR Raw Data'!G$1,FALSE)</f>
        <v>42.058102562338703</v>
      </c>
      <c r="AU24" s="52">
        <f>VLOOKUP($A24,'RevPAR Raw Data'!$B$6:$BE$43,'RevPAR Raw Data'!H$1,FALSE)</f>
        <v>55.036236216680898</v>
      </c>
      <c r="AV24" s="52">
        <f>VLOOKUP($A24,'RevPAR Raw Data'!$B$6:$BE$43,'RevPAR Raw Data'!I$1,FALSE)</f>
        <v>57.981624264832298</v>
      </c>
      <c r="AW24" s="52">
        <f>VLOOKUP($A24,'RevPAR Raw Data'!$B$6:$BE$43,'RevPAR Raw Data'!J$1,FALSE)</f>
        <v>62.017066087704201</v>
      </c>
      <c r="AX24" s="52">
        <f>VLOOKUP($A24,'RevPAR Raw Data'!$B$6:$BE$43,'RevPAR Raw Data'!K$1,FALSE)</f>
        <v>58.3020030266552</v>
      </c>
      <c r="AY24" s="53">
        <f>VLOOKUP($A24,'RevPAR Raw Data'!$B$6:$BE$43,'RevPAR Raw Data'!L$1,FALSE)</f>
        <v>55.079006431642298</v>
      </c>
      <c r="AZ24" s="52">
        <f>VLOOKUP($A24,'RevPAR Raw Data'!$B$6:$BE$43,'RevPAR Raw Data'!N$1,FALSE)</f>
        <v>67.780334703353304</v>
      </c>
      <c r="BA24" s="52">
        <f>VLOOKUP($A24,'RevPAR Raw Data'!$B$6:$BE$43,'RevPAR Raw Data'!O$1,FALSE)</f>
        <v>75.174008478073901</v>
      </c>
      <c r="BB24" s="53">
        <f>VLOOKUP($A24,'RevPAR Raw Data'!$B$6:$BE$43,'RevPAR Raw Data'!P$1,FALSE)</f>
        <v>71.477171590713596</v>
      </c>
      <c r="BC24" s="54">
        <f>VLOOKUP($A24,'RevPAR Raw Data'!$B$6:$BE$43,'RevPAR Raw Data'!R$1,FALSE)</f>
        <v>59.764196477091197</v>
      </c>
      <c r="BE24" s="47">
        <f>VLOOKUP($A24,'RevPAR Raw Data'!$B$6:$BE$43,'RevPAR Raw Data'!T$1,FALSE)</f>
        <v>-5.6120048892216898</v>
      </c>
      <c r="BF24" s="48">
        <f>VLOOKUP($A24,'RevPAR Raw Data'!$B$6:$BE$43,'RevPAR Raw Data'!U$1,FALSE)</f>
        <v>-3.0353975103125399</v>
      </c>
      <c r="BG24" s="48">
        <f>VLOOKUP($A24,'RevPAR Raw Data'!$B$6:$BE$43,'RevPAR Raw Data'!V$1,FALSE)</f>
        <v>-6.5339097017452996</v>
      </c>
      <c r="BH24" s="48">
        <f>VLOOKUP($A24,'RevPAR Raw Data'!$B$6:$BE$43,'RevPAR Raw Data'!W$1,FALSE)</f>
        <v>-1.2167710187885199</v>
      </c>
      <c r="BI24" s="48">
        <f>VLOOKUP($A24,'RevPAR Raw Data'!$B$6:$BE$43,'RevPAR Raw Data'!X$1,FALSE)</f>
        <v>5.7494699113609897</v>
      </c>
      <c r="BJ24" s="49">
        <f>VLOOKUP($A24,'RevPAR Raw Data'!$B$6:$BE$43,'RevPAR Raw Data'!Y$1,FALSE)</f>
        <v>-2.0873132564779202</v>
      </c>
      <c r="BK24" s="48">
        <f>VLOOKUP($A24,'RevPAR Raw Data'!$B$6:$BE$43,'RevPAR Raw Data'!AA$1,FALSE)</f>
        <v>-0.38729968281317201</v>
      </c>
      <c r="BL24" s="48">
        <f>VLOOKUP($A24,'RevPAR Raw Data'!$B$6:$BE$43,'RevPAR Raw Data'!AB$1,FALSE)</f>
        <v>-1.66791357490979</v>
      </c>
      <c r="BM24" s="49">
        <f>VLOOKUP($A24,'RevPAR Raw Data'!$B$6:$BE$43,'RevPAR Raw Data'!AC$1,FALSE)</f>
        <v>-1.0648536759535101</v>
      </c>
      <c r="BN24" s="50">
        <f>VLOOKUP($A24,'RevPAR Raw Data'!$B$6:$BE$43,'RevPAR Raw Data'!AE$1,FALSE)</f>
        <v>-1.7403135144313799</v>
      </c>
    </row>
    <row r="25" spans="1:66" x14ac:dyDescent="0.25">
      <c r="A25" s="63" t="s">
        <v>32</v>
      </c>
      <c r="B25" s="47">
        <f>VLOOKUP($A25,'Occupancy Raw Data'!$B$8:$BE$45,'Occupancy Raw Data'!G$3,FALSE)</f>
        <v>41.082481646753898</v>
      </c>
      <c r="C25" s="48">
        <f>VLOOKUP($A25,'Occupancy Raw Data'!$B$8:$BE$45,'Occupancy Raw Data'!H$3,FALSE)</f>
        <v>47.847991938966402</v>
      </c>
      <c r="D25" s="48">
        <f>VLOOKUP($A25,'Occupancy Raw Data'!$B$8:$BE$45,'Occupancy Raw Data'!I$3,FALSE)</f>
        <v>51.518641140060403</v>
      </c>
      <c r="E25" s="48">
        <f>VLOOKUP($A25,'Occupancy Raw Data'!$B$8:$BE$45,'Occupancy Raw Data'!J$3,FALSE)</f>
        <v>55.621131423636101</v>
      </c>
      <c r="F25" s="48">
        <f>VLOOKUP($A25,'Occupancy Raw Data'!$B$8:$BE$45,'Occupancy Raw Data'!K$3,FALSE)</f>
        <v>60.630487980423197</v>
      </c>
      <c r="G25" s="49">
        <f>VLOOKUP($A25,'Occupancy Raw Data'!$B$8:$BE$45,'Occupancy Raw Data'!L$3,FALSE)</f>
        <v>51.340146825967999</v>
      </c>
      <c r="H25" s="48">
        <f>VLOOKUP($A25,'Occupancy Raw Data'!$B$8:$BE$45,'Occupancy Raw Data'!N$3,FALSE)</f>
        <v>70.577227580250394</v>
      </c>
      <c r="I25" s="48">
        <f>VLOOKUP($A25,'Occupancy Raw Data'!$B$8:$BE$45,'Occupancy Raw Data'!O$3,FALSE)</f>
        <v>69.612782496041405</v>
      </c>
      <c r="J25" s="49">
        <f>VLOOKUP($A25,'Occupancy Raw Data'!$B$8:$BE$45,'Occupancy Raw Data'!P$3,FALSE)</f>
        <v>70.095005038145899</v>
      </c>
      <c r="K25" s="50">
        <f>VLOOKUP($A25,'Occupancy Raw Data'!$B$8:$BE$45,'Occupancy Raw Data'!R$3,FALSE)</f>
        <v>56.6986777437331</v>
      </c>
      <c r="M25" s="47">
        <f>VLOOKUP($A25,'Occupancy Raw Data'!$B$8:$BE$45,'Occupancy Raw Data'!T$3,FALSE)</f>
        <v>-6.2282909061607201</v>
      </c>
      <c r="N25" s="48">
        <f>VLOOKUP($A25,'Occupancy Raw Data'!$B$8:$BE$45,'Occupancy Raw Data'!U$3,FALSE)</f>
        <v>-6.1676974338303703</v>
      </c>
      <c r="O25" s="48">
        <f>VLOOKUP($A25,'Occupancy Raw Data'!$B$8:$BE$45,'Occupancy Raw Data'!V$3,FALSE)</f>
        <v>-8.5925641876557499</v>
      </c>
      <c r="P25" s="48">
        <f>VLOOKUP($A25,'Occupancy Raw Data'!$B$8:$BE$45,'Occupancy Raw Data'!W$3,FALSE)</f>
        <v>-2.5332607486951702</v>
      </c>
      <c r="Q25" s="48">
        <f>VLOOKUP($A25,'Occupancy Raw Data'!$B$8:$BE$45,'Occupancy Raw Data'!X$3,FALSE)</f>
        <v>7.3822662472547496</v>
      </c>
      <c r="R25" s="49">
        <f>VLOOKUP($A25,'Occupancy Raw Data'!$B$8:$BE$45,'Occupancy Raw Data'!Y$3,FALSE)</f>
        <v>-3.02013480864934</v>
      </c>
      <c r="S25" s="48">
        <f>VLOOKUP($A25,'Occupancy Raw Data'!$B$8:$BE$45,'Occupancy Raw Data'!AA$3,FALSE)</f>
        <v>-0.12819201067611999</v>
      </c>
      <c r="T25" s="48">
        <f>VLOOKUP($A25,'Occupancy Raw Data'!$B$8:$BE$45,'Occupancy Raw Data'!AB$3,FALSE)</f>
        <v>-5.1999974946107299</v>
      </c>
      <c r="U25" s="49">
        <f>VLOOKUP($A25,'Occupancy Raw Data'!$B$8:$BE$45,'Occupancy Raw Data'!AC$3,FALSE)</f>
        <v>-2.7127257281186199</v>
      </c>
      <c r="V25" s="50">
        <f>VLOOKUP($A25,'Occupancy Raw Data'!$B$8:$BE$45,'Occupancy Raw Data'!AE$3,FALSE)</f>
        <v>-2.91177373009167</v>
      </c>
      <c r="X25" s="51">
        <f>VLOOKUP($A25,'ADR Raw Data'!$B$6:$BE$43,'ADR Raw Data'!G$1,FALSE)</f>
        <v>74.194191380518504</v>
      </c>
      <c r="Y25" s="52">
        <f>VLOOKUP($A25,'ADR Raw Data'!$B$6:$BE$43,'ADR Raw Data'!H$1,FALSE)</f>
        <v>80.478655986762902</v>
      </c>
      <c r="Z25" s="52">
        <f>VLOOKUP($A25,'ADR Raw Data'!$B$6:$BE$43,'ADR Raw Data'!I$1,FALSE)</f>
        <v>81.816540961162303</v>
      </c>
      <c r="AA25" s="52">
        <f>VLOOKUP($A25,'ADR Raw Data'!$B$6:$BE$43,'ADR Raw Data'!J$1,FALSE)</f>
        <v>82.767003959627303</v>
      </c>
      <c r="AB25" s="52">
        <f>VLOOKUP($A25,'ADR Raw Data'!$B$6:$BE$43,'ADR Raw Data'!K$1,FALSE)</f>
        <v>89.219598124406403</v>
      </c>
      <c r="AC25" s="53">
        <f>VLOOKUP($A25,'ADR Raw Data'!$B$6:$BE$43,'ADR Raw Data'!L$1,FALSE)</f>
        <v>82.301762204900996</v>
      </c>
      <c r="AD25" s="52">
        <f>VLOOKUP($A25,'ADR Raw Data'!$B$6:$BE$43,'ADR Raw Data'!N$1,FALSE)</f>
        <v>105.653443075667</v>
      </c>
      <c r="AE25" s="52">
        <f>VLOOKUP($A25,'ADR Raw Data'!$B$6:$BE$43,'ADR Raw Data'!O$1,FALSE)</f>
        <v>100.39362162944499</v>
      </c>
      <c r="AF25" s="53">
        <f>VLOOKUP($A25,'ADR Raw Data'!$B$6:$BE$43,'ADR Raw Data'!P$1,FALSE)</f>
        <v>103.041624971763</v>
      </c>
      <c r="AG25" s="54">
        <f>VLOOKUP($A25,'ADR Raw Data'!$B$6:$BE$43,'ADR Raw Data'!R$1,FALSE)</f>
        <v>89.627510191498601</v>
      </c>
      <c r="AI25" s="47">
        <f>VLOOKUP($A25,'ADR Raw Data'!$B$6:$BE$43,'ADR Raw Data'!T$1,FALSE)</f>
        <v>2.7214700169136798</v>
      </c>
      <c r="AJ25" s="48">
        <f>VLOOKUP($A25,'ADR Raw Data'!$B$6:$BE$43,'ADR Raw Data'!U$1,FALSE)</f>
        <v>5.2243991336008602</v>
      </c>
      <c r="AK25" s="48">
        <f>VLOOKUP($A25,'ADR Raw Data'!$B$6:$BE$43,'ADR Raw Data'!V$1,FALSE)</f>
        <v>2.62504367446599</v>
      </c>
      <c r="AL25" s="48">
        <f>VLOOKUP($A25,'ADR Raw Data'!$B$6:$BE$43,'ADR Raw Data'!W$1,FALSE)</f>
        <v>2.1119096772847299</v>
      </c>
      <c r="AM25" s="48">
        <f>VLOOKUP($A25,'ADR Raw Data'!$B$6:$BE$43,'ADR Raw Data'!X$1,FALSE)</f>
        <v>11.9537401885137</v>
      </c>
      <c r="AN25" s="49">
        <f>VLOOKUP($A25,'ADR Raw Data'!$B$6:$BE$43,'ADR Raw Data'!Y$1,FALSE)</f>
        <v>5.3268765857457803</v>
      </c>
      <c r="AO25" s="48">
        <f>VLOOKUP($A25,'ADR Raw Data'!$B$6:$BE$43,'ADR Raw Data'!AA$1,FALSE)</f>
        <v>4.0346715739751096</v>
      </c>
      <c r="AP25" s="48">
        <f>VLOOKUP($A25,'ADR Raw Data'!$B$6:$BE$43,'ADR Raw Data'!AB$1,FALSE)</f>
        <v>-0.41675670698913198</v>
      </c>
      <c r="AQ25" s="49">
        <f>VLOOKUP($A25,'ADR Raw Data'!$B$6:$BE$43,'ADR Raw Data'!AC$1,FALSE)</f>
        <v>1.8421643654901401</v>
      </c>
      <c r="AR25" s="50">
        <f>VLOOKUP($A25,'ADR Raw Data'!$B$6:$BE$43,'ADR Raw Data'!AE$1,FALSE)</f>
        <v>3.9034733341327699</v>
      </c>
      <c r="AS25" s="40"/>
      <c r="AT25" s="51">
        <f>VLOOKUP($A25,'RevPAR Raw Data'!$B$6:$BE$43,'RevPAR Raw Data'!G$1,FALSE)</f>
        <v>30.480815056859001</v>
      </c>
      <c r="AU25" s="52">
        <f>VLOOKUP($A25,'RevPAR Raw Data'!$B$6:$BE$43,'RevPAR Raw Data'!H$1,FALSE)</f>
        <v>38.507420829134801</v>
      </c>
      <c r="AV25" s="52">
        <f>VLOOKUP($A25,'RevPAR Raw Data'!$B$6:$BE$43,'RevPAR Raw Data'!I$1,FALSE)</f>
        <v>42.150770130991702</v>
      </c>
      <c r="AW25" s="52">
        <f>VLOOKUP($A25,'RevPAR Raw Data'!$B$6:$BE$43,'RevPAR Raw Data'!J$1,FALSE)</f>
        <v>46.035944047790402</v>
      </c>
      <c r="AX25" s="52">
        <f>VLOOKUP($A25,'RevPAR Raw Data'!$B$6:$BE$43,'RevPAR Raw Data'!K$1,FALSE)</f>
        <v>54.094277717000097</v>
      </c>
      <c r="AY25" s="53">
        <f>VLOOKUP($A25,'RevPAR Raw Data'!$B$6:$BE$43,'RevPAR Raw Data'!L$1,FALSE)</f>
        <v>42.253845556355202</v>
      </c>
      <c r="AZ25" s="52">
        <f>VLOOKUP($A25,'RevPAR Raw Data'!$B$6:$BE$43,'RevPAR Raw Data'!N$1,FALSE)</f>
        <v>74.567270965884504</v>
      </c>
      <c r="BA25" s="52">
        <f>VLOOKUP($A25,'RevPAR Raw Data'!$B$6:$BE$43,'RevPAR Raw Data'!O$1,FALSE)</f>
        <v>69.886793464804896</v>
      </c>
      <c r="BB25" s="53">
        <f>VLOOKUP($A25,'RevPAR Raw Data'!$B$6:$BE$43,'RevPAR Raw Data'!P$1,FALSE)</f>
        <v>72.227032215344707</v>
      </c>
      <c r="BC25" s="54">
        <f>VLOOKUP($A25,'RevPAR Raw Data'!$B$6:$BE$43,'RevPAR Raw Data'!R$1,FALSE)</f>
        <v>50.817613173209402</v>
      </c>
      <c r="BE25" s="47">
        <f>VLOOKUP($A25,'RevPAR Raw Data'!$B$6:$BE$43,'RevPAR Raw Data'!T$1,FALSE)</f>
        <v>-3.6763219588243601</v>
      </c>
      <c r="BF25" s="48">
        <f>VLOOKUP($A25,'RevPAR Raw Data'!$B$6:$BE$43,'RevPAR Raw Data'!U$1,FALSE)</f>
        <v>-1.26552343152567</v>
      </c>
      <c r="BG25" s="48">
        <f>VLOOKUP($A25,'RevPAR Raw Data'!$B$6:$BE$43,'RevPAR Raw Data'!V$1,FALSE)</f>
        <v>-6.1930790758722498</v>
      </c>
      <c r="BH25" s="48">
        <f>VLOOKUP($A25,'RevPAR Raw Data'!$B$6:$BE$43,'RevPAR Raw Data'!W$1,FALSE)</f>
        <v>-0.47485125031298298</v>
      </c>
      <c r="BI25" s="48">
        <f>VLOOKUP($A25,'RevPAR Raw Data'!$B$6:$BE$43,'RevPAR Raw Data'!X$1,FALSE)</f>
        <v>20.218463362989599</v>
      </c>
      <c r="BJ25" s="49">
        <f>VLOOKUP($A25,'RevPAR Raw Data'!$B$6:$BE$43,'RevPAR Raw Data'!Y$1,FALSE)</f>
        <v>2.14586292311653</v>
      </c>
      <c r="BK25" s="48">
        <f>VLOOKUP($A25,'RevPAR Raw Data'!$B$6:$BE$43,'RevPAR Raw Data'!AA$1,FALSE)</f>
        <v>3.9013074366841298</v>
      </c>
      <c r="BL25" s="48">
        <f>VLOOKUP($A25,'RevPAR Raw Data'!$B$6:$BE$43,'RevPAR Raw Data'!AB$1,FALSE)</f>
        <v>-5.5950828632778</v>
      </c>
      <c r="BM25" s="49">
        <f>VLOOKUP($A25,'RevPAR Raw Data'!$B$6:$BE$43,'RevPAR Raw Data'!AC$1,FALSE)</f>
        <v>-0.920534229325363</v>
      </c>
      <c r="BN25" s="50">
        <f>VLOOKUP($A25,'RevPAR Raw Data'!$B$6:$BE$43,'RevPAR Raw Data'!AE$1,FALSE)</f>
        <v>0.87803929293668403</v>
      </c>
    </row>
    <row r="26" spans="1:66" x14ac:dyDescent="0.25">
      <c r="A26" s="63" t="s">
        <v>92</v>
      </c>
      <c r="B26" s="47">
        <f>VLOOKUP($A26,'Occupancy Raw Data'!$B$8:$BE$45,'Occupancy Raw Data'!G$3,FALSE)</f>
        <v>44.264886702968496</v>
      </c>
      <c r="C26" s="48">
        <f>VLOOKUP($A26,'Occupancy Raw Data'!$B$8:$BE$45,'Occupancy Raw Data'!H$3,FALSE)</f>
        <v>50.6411382399437</v>
      </c>
      <c r="D26" s="48">
        <f>VLOOKUP($A26,'Occupancy Raw Data'!$B$8:$BE$45,'Occupancy Raw Data'!I$3,FALSE)</f>
        <v>53.556999824345603</v>
      </c>
      <c r="E26" s="48">
        <f>VLOOKUP($A26,'Occupancy Raw Data'!$B$8:$BE$45,'Occupancy Raw Data'!J$3,FALSE)</f>
        <v>55.998594765501402</v>
      </c>
      <c r="F26" s="48">
        <f>VLOOKUP($A26,'Occupancy Raw Data'!$B$8:$BE$45,'Occupancy Raw Data'!K$3,FALSE)</f>
        <v>57.913226769717099</v>
      </c>
      <c r="G26" s="49">
        <f>VLOOKUP($A26,'Occupancy Raw Data'!$B$8:$BE$45,'Occupancy Raw Data'!L$3,FALSE)</f>
        <v>52.4749692604953</v>
      </c>
      <c r="H26" s="48">
        <f>VLOOKUP($A26,'Occupancy Raw Data'!$B$8:$BE$45,'Occupancy Raw Data'!N$3,FALSE)</f>
        <v>69.260495345160706</v>
      </c>
      <c r="I26" s="48">
        <f>VLOOKUP($A26,'Occupancy Raw Data'!$B$8:$BE$45,'Occupancy Raw Data'!O$3,FALSE)</f>
        <v>76.989285086948797</v>
      </c>
      <c r="J26" s="49">
        <f>VLOOKUP($A26,'Occupancy Raw Data'!$B$8:$BE$45,'Occupancy Raw Data'!P$3,FALSE)</f>
        <v>73.124890216054794</v>
      </c>
      <c r="K26" s="50">
        <f>VLOOKUP($A26,'Occupancy Raw Data'!$B$8:$BE$45,'Occupancy Raw Data'!R$3,FALSE)</f>
        <v>58.374946676369397</v>
      </c>
      <c r="M26" s="47">
        <f>VLOOKUP($A26,'Occupancy Raw Data'!$B$8:$BE$45,'Occupancy Raw Data'!T$3,FALSE)</f>
        <v>-16.195543731293601</v>
      </c>
      <c r="N26" s="48">
        <f>VLOOKUP($A26,'Occupancy Raw Data'!$B$8:$BE$45,'Occupancy Raw Data'!U$3,FALSE)</f>
        <v>-15.180935569284999</v>
      </c>
      <c r="O26" s="48">
        <f>VLOOKUP($A26,'Occupancy Raw Data'!$B$8:$BE$45,'Occupancy Raw Data'!V$3,FALSE)</f>
        <v>-17.4160346695557</v>
      </c>
      <c r="P26" s="48">
        <f>VLOOKUP($A26,'Occupancy Raw Data'!$B$8:$BE$45,'Occupancy Raw Data'!W$3,FALSE)</f>
        <v>-12.2246696035242</v>
      </c>
      <c r="Q26" s="48">
        <f>VLOOKUP($A26,'Occupancy Raw Data'!$B$8:$BE$45,'Occupancy Raw Data'!X$3,FALSE)</f>
        <v>-10.016375545851499</v>
      </c>
      <c r="R26" s="49">
        <f>VLOOKUP($A26,'Occupancy Raw Data'!$B$8:$BE$45,'Occupancy Raw Data'!Y$3,FALSE)</f>
        <v>-14.125560538116501</v>
      </c>
      <c r="S26" s="48">
        <f>VLOOKUP($A26,'Occupancy Raw Data'!$B$8:$BE$45,'Occupancy Raw Data'!AA$3,FALSE)</f>
        <v>-6.8069014417395399</v>
      </c>
      <c r="T26" s="48">
        <f>VLOOKUP($A26,'Occupancy Raw Data'!$B$8:$BE$45,'Occupancy Raw Data'!AB$3,FALSE)</f>
        <v>-2.8375083130126302</v>
      </c>
      <c r="U26" s="49">
        <f>VLOOKUP($A26,'Occupancy Raw Data'!$B$8:$BE$45,'Occupancy Raw Data'!AC$3,FALSE)</f>
        <v>-4.7586364676275403</v>
      </c>
      <c r="V26" s="50">
        <f>VLOOKUP($A26,'Occupancy Raw Data'!$B$8:$BE$45,'Occupancy Raw Data'!AE$3,FALSE)</f>
        <v>-10.992500765228</v>
      </c>
      <c r="X26" s="51">
        <f>VLOOKUP($A26,'ADR Raw Data'!$B$6:$BE$43,'ADR Raw Data'!G$1,FALSE)</f>
        <v>98.188084246031707</v>
      </c>
      <c r="Y26" s="52">
        <f>VLOOKUP($A26,'ADR Raw Data'!$B$6:$BE$43,'ADR Raw Data'!H$1,FALSE)</f>
        <v>104.196509954908</v>
      </c>
      <c r="Z26" s="52">
        <f>VLOOKUP($A26,'ADR Raw Data'!$B$6:$BE$43,'ADR Raw Data'!I$1,FALSE)</f>
        <v>108.124061134798</v>
      </c>
      <c r="AA26" s="52">
        <f>VLOOKUP($A26,'ADR Raw Data'!$B$6:$BE$43,'ADR Raw Data'!J$1,FALSE)</f>
        <v>105.92758052070199</v>
      </c>
      <c r="AB26" s="52">
        <f>VLOOKUP($A26,'ADR Raw Data'!$B$6:$BE$43,'ADR Raw Data'!K$1,FALSE)</f>
        <v>103.22397142857101</v>
      </c>
      <c r="AC26" s="53">
        <f>VLOOKUP($A26,'ADR Raw Data'!$B$6:$BE$43,'ADR Raw Data'!L$1,FALSE)</f>
        <v>104.13934079132299</v>
      </c>
      <c r="AD26" s="52">
        <f>VLOOKUP($A26,'ADR Raw Data'!$B$6:$BE$43,'ADR Raw Data'!N$1,FALSE)</f>
        <v>111.889388612731</v>
      </c>
      <c r="AE26" s="52">
        <f>VLOOKUP($A26,'ADR Raw Data'!$B$6:$BE$43,'ADR Raw Data'!O$1,FALSE)</f>
        <v>119.047675245265</v>
      </c>
      <c r="AF26" s="53">
        <f>VLOOKUP($A26,'ADR Raw Data'!$B$6:$BE$43,'ADR Raw Data'!P$1,FALSE)</f>
        <v>115.657677143886</v>
      </c>
      <c r="AG26" s="54">
        <f>VLOOKUP($A26,'ADR Raw Data'!$B$6:$BE$43,'ADR Raw Data'!R$1,FALSE)</f>
        <v>108.26183868374601</v>
      </c>
      <c r="AI26" s="47">
        <f>VLOOKUP($A26,'ADR Raw Data'!$B$6:$BE$43,'ADR Raw Data'!T$1,FALSE)</f>
        <v>10.0938192570009</v>
      </c>
      <c r="AJ26" s="48">
        <f>VLOOKUP($A26,'ADR Raw Data'!$B$6:$BE$43,'ADR Raw Data'!U$1,FALSE)</f>
        <v>3.8627447481742401</v>
      </c>
      <c r="AK26" s="48">
        <f>VLOOKUP($A26,'ADR Raw Data'!$B$6:$BE$43,'ADR Raw Data'!V$1,FALSE)</f>
        <v>4.0792395161489896</v>
      </c>
      <c r="AL26" s="48">
        <f>VLOOKUP($A26,'ADR Raw Data'!$B$6:$BE$43,'ADR Raw Data'!W$1,FALSE)</f>
        <v>7.6189052498931904</v>
      </c>
      <c r="AM26" s="48">
        <f>VLOOKUP($A26,'ADR Raw Data'!$B$6:$BE$43,'ADR Raw Data'!X$1,FALSE)</f>
        <v>9.9505142677452305</v>
      </c>
      <c r="AN26" s="49">
        <f>VLOOKUP($A26,'ADR Raw Data'!$B$6:$BE$43,'ADR Raw Data'!Y$1,FALSE)</f>
        <v>6.9177861053108298</v>
      </c>
      <c r="AO26" s="48">
        <f>VLOOKUP($A26,'ADR Raw Data'!$B$6:$BE$43,'ADR Raw Data'!AA$1,FALSE)</f>
        <v>6.9539440358190596</v>
      </c>
      <c r="AP26" s="48">
        <f>VLOOKUP($A26,'ADR Raw Data'!$B$6:$BE$43,'ADR Raw Data'!AB$1,FALSE)</f>
        <v>9.8882456622427704</v>
      </c>
      <c r="AQ26" s="49">
        <f>VLOOKUP($A26,'ADR Raw Data'!$B$6:$BE$43,'ADR Raw Data'!AC$1,FALSE)</f>
        <v>8.5636179193233009</v>
      </c>
      <c r="AR26" s="50">
        <f>VLOOKUP($A26,'ADR Raw Data'!$B$6:$BE$43,'ADR Raw Data'!AE$1,FALSE)</f>
        <v>7.7702006894190703</v>
      </c>
      <c r="AS26" s="40"/>
      <c r="AT26" s="51">
        <f>VLOOKUP($A26,'RevPAR Raw Data'!$B$6:$BE$43,'RevPAR Raw Data'!G$1,FALSE)</f>
        <v>43.4628442473212</v>
      </c>
      <c r="AU26" s="52">
        <f>VLOOKUP($A26,'RevPAR Raw Data'!$B$6:$BE$43,'RevPAR Raw Data'!H$1,FALSE)</f>
        <v>52.766298647461703</v>
      </c>
      <c r="AV26" s="52">
        <f>VLOOKUP($A26,'RevPAR Raw Data'!$B$6:$BE$43,'RevPAR Raw Data'!I$1,FALSE)</f>
        <v>57.908003232039299</v>
      </c>
      <c r="AW26" s="52">
        <f>VLOOKUP($A26,'RevPAR Raw Data'!$B$6:$BE$43,'RevPAR Raw Data'!J$1,FALSE)</f>
        <v>59.317956560688501</v>
      </c>
      <c r="AX26" s="52">
        <f>VLOOKUP($A26,'RevPAR Raw Data'!$B$6:$BE$43,'RevPAR Raw Data'!K$1,FALSE)</f>
        <v>59.7803326541366</v>
      </c>
      <c r="AY26" s="53">
        <f>VLOOKUP($A26,'RevPAR Raw Data'!$B$6:$BE$43,'RevPAR Raw Data'!L$1,FALSE)</f>
        <v>54.647087068329498</v>
      </c>
      <c r="AZ26" s="52">
        <f>VLOOKUP($A26,'RevPAR Raw Data'!$B$6:$BE$43,'RevPAR Raw Data'!N$1,FALSE)</f>
        <v>77.495144791849597</v>
      </c>
      <c r="BA26" s="52">
        <f>VLOOKUP($A26,'RevPAR Raw Data'!$B$6:$BE$43,'RevPAR Raw Data'!O$1,FALSE)</f>
        <v>91.653954083962702</v>
      </c>
      <c r="BB26" s="53">
        <f>VLOOKUP($A26,'RevPAR Raw Data'!$B$6:$BE$43,'RevPAR Raw Data'!P$1,FALSE)</f>
        <v>84.5745494379062</v>
      </c>
      <c r="BC26" s="54">
        <f>VLOOKUP($A26,'RevPAR Raw Data'!$B$6:$BE$43,'RevPAR Raw Data'!R$1,FALSE)</f>
        <v>63.197790602494202</v>
      </c>
      <c r="BE26" s="47">
        <f>VLOOKUP($A26,'RevPAR Raw Data'!$B$6:$BE$43,'RevPAR Raw Data'!T$1,FALSE)</f>
        <v>-7.7364733862180097</v>
      </c>
      <c r="BF26" s="48">
        <f>VLOOKUP($A26,'RevPAR Raw Data'!$B$6:$BE$43,'RevPAR Raw Data'!U$1,FALSE)</f>
        <v>-11.9045916125371</v>
      </c>
      <c r="BG26" s="48">
        <f>VLOOKUP($A26,'RevPAR Raw Data'!$B$6:$BE$43,'RevPAR Raw Data'!V$1,FALSE)</f>
        <v>-14.0472369217935</v>
      </c>
      <c r="BH26" s="48">
        <f>VLOOKUP($A26,'RevPAR Raw Data'!$B$6:$BE$43,'RevPAR Raw Data'!W$1,FALSE)</f>
        <v>-5.5371503478360298</v>
      </c>
      <c r="BI26" s="48">
        <f>VLOOKUP($A26,'RevPAR Raw Data'!$B$6:$BE$43,'RevPAR Raw Data'!X$1,FALSE)</f>
        <v>-1.0625421559071899</v>
      </c>
      <c r="BJ26" s="49">
        <f>VLOOKUP($A26,'RevPAR Raw Data'!$B$6:$BE$43,'RevPAR Raw Data'!Y$1,FALSE)</f>
        <v>-8.1849504970088507</v>
      </c>
      <c r="BK26" s="48">
        <f>VLOOKUP($A26,'RevPAR Raw Data'!$B$6:$BE$43,'RevPAR Raw Data'!AA$1,FALSE)</f>
        <v>-0.32630552275240599</v>
      </c>
      <c r="BL26" s="48">
        <f>VLOOKUP($A26,'RevPAR Raw Data'!$B$6:$BE$43,'RevPAR Raw Data'!AB$1,FALSE)</f>
        <v>6.7701575565528804</v>
      </c>
      <c r="BM26" s="49">
        <f>VLOOKUP($A26,'RevPAR Raw Data'!$B$6:$BE$43,'RevPAR Raw Data'!AC$1,FALSE)</f>
        <v>3.3974700064385499</v>
      </c>
      <c r="BN26" s="50">
        <f>VLOOKUP($A26,'RevPAR Raw Data'!$B$6:$BE$43,'RevPAR Raw Data'!AE$1,FALSE)</f>
        <v>-4.0764394460530999</v>
      </c>
    </row>
    <row r="27" spans="1:66" x14ac:dyDescent="0.25">
      <c r="A27" s="63" t="s">
        <v>93</v>
      </c>
      <c r="B27" s="47">
        <f>VLOOKUP($A27,'Occupancy Raw Data'!$B$8:$BE$45,'Occupancy Raw Data'!G$3,FALSE)</f>
        <v>29.689234184239702</v>
      </c>
      <c r="C27" s="48">
        <f>VLOOKUP($A27,'Occupancy Raw Data'!$B$8:$BE$45,'Occupancy Raw Data'!H$3,FALSE)</f>
        <v>35.856984303155201</v>
      </c>
      <c r="D27" s="48">
        <f>VLOOKUP($A27,'Occupancy Raw Data'!$B$8:$BE$45,'Occupancy Raw Data'!I$3,FALSE)</f>
        <v>38.084667829395897</v>
      </c>
      <c r="E27" s="48">
        <f>VLOOKUP($A27,'Occupancy Raw Data'!$B$8:$BE$45,'Occupancy Raw Data'!J$3,FALSE)</f>
        <v>43.316949421277897</v>
      </c>
      <c r="F27" s="48">
        <f>VLOOKUP($A27,'Occupancy Raw Data'!$B$8:$BE$45,'Occupancy Raw Data'!K$3,FALSE)</f>
        <v>55.097510702394104</v>
      </c>
      <c r="G27" s="49">
        <f>VLOOKUP($A27,'Occupancy Raw Data'!$B$8:$BE$45,'Occupancy Raw Data'!L$3,FALSE)</f>
        <v>40.409069288092503</v>
      </c>
      <c r="H27" s="48">
        <f>VLOOKUP($A27,'Occupancy Raw Data'!$B$8:$BE$45,'Occupancy Raw Data'!N$3,FALSE)</f>
        <v>75.336927223719599</v>
      </c>
      <c r="I27" s="48">
        <f>VLOOKUP($A27,'Occupancy Raw Data'!$B$8:$BE$45,'Occupancy Raw Data'!O$3,FALSE)</f>
        <v>79.173933724433098</v>
      </c>
      <c r="J27" s="49">
        <f>VLOOKUP($A27,'Occupancy Raw Data'!$B$8:$BE$45,'Occupancy Raw Data'!P$3,FALSE)</f>
        <v>77.255430474076405</v>
      </c>
      <c r="K27" s="50">
        <f>VLOOKUP($A27,'Occupancy Raw Data'!$B$8:$BE$45,'Occupancy Raw Data'!R$3,FALSE)</f>
        <v>50.936601055516498</v>
      </c>
      <c r="M27" s="47">
        <f>VLOOKUP($A27,'Occupancy Raw Data'!$B$8:$BE$45,'Occupancy Raw Data'!T$3,FALSE)</f>
        <v>-6.6144048126621797</v>
      </c>
      <c r="N27" s="48">
        <f>VLOOKUP($A27,'Occupancy Raw Data'!$B$8:$BE$45,'Occupancy Raw Data'!U$3,FALSE)</f>
        <v>-1.38346610419225</v>
      </c>
      <c r="O27" s="48">
        <f>VLOOKUP($A27,'Occupancy Raw Data'!$B$8:$BE$45,'Occupancy Raw Data'!V$3,FALSE)</f>
        <v>-11.6615988809278</v>
      </c>
      <c r="P27" s="48">
        <f>VLOOKUP($A27,'Occupancy Raw Data'!$B$8:$BE$45,'Occupancy Raw Data'!W$3,FALSE)</f>
        <v>4.87701477330834</v>
      </c>
      <c r="Q27" s="48">
        <f>VLOOKUP($A27,'Occupancy Raw Data'!$B$8:$BE$45,'Occupancy Raw Data'!X$3,FALSE)</f>
        <v>1.2219060121312799</v>
      </c>
      <c r="R27" s="49">
        <f>VLOOKUP($A27,'Occupancy Raw Data'!$B$8:$BE$45,'Occupancy Raw Data'!Y$3,FALSE)</f>
        <v>-2.3932517234395898</v>
      </c>
      <c r="S27" s="48">
        <f>VLOOKUP($A27,'Occupancy Raw Data'!$B$8:$BE$45,'Occupancy Raw Data'!AA$3,FALSE)</f>
        <v>2.1760639089998501</v>
      </c>
      <c r="T27" s="48">
        <f>VLOOKUP($A27,'Occupancy Raw Data'!$B$8:$BE$45,'Occupancy Raw Data'!AB$3,FALSE)</f>
        <v>-1.9006494824881699</v>
      </c>
      <c r="U27" s="49">
        <f>VLOOKUP($A27,'Occupancy Raw Data'!$B$8:$BE$45,'Occupancy Raw Data'!AC$3,FALSE)</f>
        <v>4.5642891324487699E-2</v>
      </c>
      <c r="V27" s="50">
        <f>VLOOKUP($A27,'Occupancy Raw Data'!$B$8:$BE$45,'Occupancy Raw Data'!AE$3,FALSE)</f>
        <v>-1.35113113472293</v>
      </c>
      <c r="X27" s="51">
        <f>VLOOKUP($A27,'ADR Raw Data'!$B$6:$BE$43,'ADR Raw Data'!G$1,FALSE)</f>
        <v>97.446615246995904</v>
      </c>
      <c r="Y27" s="52">
        <f>VLOOKUP($A27,'ADR Raw Data'!$B$6:$BE$43,'ADR Raw Data'!H$1,FALSE)</f>
        <v>97.916435573734205</v>
      </c>
      <c r="Z27" s="52">
        <f>VLOOKUP($A27,'ADR Raw Data'!$B$6:$BE$43,'ADR Raw Data'!I$1,FALSE)</f>
        <v>100.7710234388</v>
      </c>
      <c r="AA27" s="52">
        <f>VLOOKUP($A27,'ADR Raw Data'!$B$6:$BE$43,'ADR Raw Data'!J$1,FALSE)</f>
        <v>107.18650924231299</v>
      </c>
      <c r="AB27" s="52">
        <f>VLOOKUP($A27,'ADR Raw Data'!$B$6:$BE$43,'ADR Raw Data'!K$1,FALSE)</f>
        <v>111.84924389928</v>
      </c>
      <c r="AC27" s="53">
        <f>VLOOKUP($A27,'ADR Raw Data'!$B$6:$BE$43,'ADR Raw Data'!L$1,FALSE)</f>
        <v>104.17236680530399</v>
      </c>
      <c r="AD27" s="52">
        <f>VLOOKUP($A27,'ADR Raw Data'!$B$6:$BE$43,'ADR Raw Data'!N$1,FALSE)</f>
        <v>147.19975489845299</v>
      </c>
      <c r="AE27" s="52">
        <f>VLOOKUP($A27,'ADR Raw Data'!$B$6:$BE$43,'ADR Raw Data'!O$1,FALSE)</f>
        <v>147.96995115650299</v>
      </c>
      <c r="AF27" s="53">
        <f>VLOOKUP($A27,'ADR Raw Data'!$B$6:$BE$43,'ADR Raw Data'!P$1,FALSE)</f>
        <v>147.594416264751</v>
      </c>
      <c r="AG27" s="54">
        <f>VLOOKUP($A27,'ADR Raw Data'!$B$6:$BE$43,'ADR Raw Data'!R$1,FALSE)</f>
        <v>122.98897441746701</v>
      </c>
      <c r="AI27" s="47">
        <f>VLOOKUP($A27,'ADR Raw Data'!$B$6:$BE$43,'ADR Raw Data'!T$1,FALSE)</f>
        <v>0.61832857973863398</v>
      </c>
      <c r="AJ27" s="48">
        <f>VLOOKUP($A27,'ADR Raw Data'!$B$6:$BE$43,'ADR Raw Data'!U$1,FALSE)</f>
        <v>-0.67870846231770599</v>
      </c>
      <c r="AK27" s="48">
        <f>VLOOKUP($A27,'ADR Raw Data'!$B$6:$BE$43,'ADR Raw Data'!V$1,FALSE)</f>
        <v>-3.7072593641873999</v>
      </c>
      <c r="AL27" s="48">
        <f>VLOOKUP($A27,'ADR Raw Data'!$B$6:$BE$43,'ADR Raw Data'!W$1,FALSE)</f>
        <v>3.5649476667798998</v>
      </c>
      <c r="AM27" s="48">
        <f>VLOOKUP($A27,'ADR Raw Data'!$B$6:$BE$43,'ADR Raw Data'!X$1,FALSE)</f>
        <v>0.30940085596163602</v>
      </c>
      <c r="AN27" s="49">
        <f>VLOOKUP($A27,'ADR Raw Data'!$B$6:$BE$43,'ADR Raw Data'!Y$1,FALSE)</f>
        <v>0.20532968435721499</v>
      </c>
      <c r="AO27" s="48">
        <f>VLOOKUP($A27,'ADR Raw Data'!$B$6:$BE$43,'ADR Raw Data'!AA$1,FALSE)</f>
        <v>9.0541447478335702</v>
      </c>
      <c r="AP27" s="48">
        <f>VLOOKUP($A27,'ADR Raw Data'!$B$6:$BE$43,'ADR Raw Data'!AB$1,FALSE)</f>
        <v>6.0442250934951804</v>
      </c>
      <c r="AQ27" s="49">
        <f>VLOOKUP($A27,'ADR Raw Data'!$B$6:$BE$43,'ADR Raw Data'!AC$1,FALSE)</f>
        <v>7.45059595656158</v>
      </c>
      <c r="AR27" s="50">
        <f>VLOOKUP($A27,'ADR Raw Data'!$B$6:$BE$43,'ADR Raw Data'!AE$1,FALSE)</f>
        <v>4.02426500240444</v>
      </c>
      <c r="AS27" s="40"/>
      <c r="AT27" s="51">
        <f>VLOOKUP($A27,'RevPAR Raw Data'!$B$6:$BE$43,'RevPAR Raw Data'!G$1,FALSE)</f>
        <v>28.9311538052957</v>
      </c>
      <c r="AU27" s="52">
        <f>VLOOKUP($A27,'RevPAR Raw Data'!$B$6:$BE$43,'RevPAR Raw Data'!H$1,FALSE)</f>
        <v>35.109880933882899</v>
      </c>
      <c r="AV27" s="52">
        <f>VLOOKUP($A27,'RevPAR Raw Data'!$B$6:$BE$43,'RevPAR Raw Data'!I$1,FALSE)</f>
        <v>38.37830954495</v>
      </c>
      <c r="AW27" s="52">
        <f>VLOOKUP($A27,'RevPAR Raw Data'!$B$6:$BE$43,'RevPAR Raw Data'!J$1,FALSE)</f>
        <v>46.429925994926201</v>
      </c>
      <c r="AX27" s="52">
        <f>VLOOKUP($A27,'RevPAR Raw Data'!$B$6:$BE$43,'RevPAR Raw Data'!K$1,FALSE)</f>
        <v>61.626149127952999</v>
      </c>
      <c r="AY27" s="53">
        <f>VLOOKUP($A27,'RevPAR Raw Data'!$B$6:$BE$43,'RevPAR Raw Data'!L$1,FALSE)</f>
        <v>42.0950838814016</v>
      </c>
      <c r="AZ27" s="52">
        <f>VLOOKUP($A27,'RevPAR Raw Data'!$B$6:$BE$43,'RevPAR Raw Data'!N$1,FALSE)</f>
        <v>110.89577222134101</v>
      </c>
      <c r="BA27" s="52">
        <f>VLOOKUP($A27,'RevPAR Raw Data'!$B$6:$BE$43,'RevPAR Raw Data'!O$1,FALSE)</f>
        <v>117.153631060726</v>
      </c>
      <c r="BB27" s="53">
        <f>VLOOKUP($A27,'RevPAR Raw Data'!$B$6:$BE$43,'RevPAR Raw Data'!P$1,FALSE)</f>
        <v>114.024701641033</v>
      </c>
      <c r="BC27" s="54">
        <f>VLOOKUP($A27,'RevPAR Raw Data'!$B$6:$BE$43,'RevPAR Raw Data'!R$1,FALSE)</f>
        <v>62.646403241296497</v>
      </c>
      <c r="BE27" s="47">
        <f>VLOOKUP($A27,'RevPAR Raw Data'!$B$6:$BE$43,'RevPAR Raw Data'!T$1,FALSE)</f>
        <v>-6.03697498825984</v>
      </c>
      <c r="BF27" s="48">
        <f>VLOOKUP($A27,'RevPAR Raw Data'!$B$6:$BE$43,'RevPAR Raw Data'!U$1,FALSE)</f>
        <v>-2.0527848649874998</v>
      </c>
      <c r="BG27" s="48">
        <f>VLOOKUP($A27,'RevPAR Raw Data'!$B$6:$BE$43,'RevPAR Raw Data'!V$1,FALSE)</f>
        <v>-14.936532528588</v>
      </c>
      <c r="BH27" s="48">
        <f>VLOOKUP($A27,'RevPAR Raw Data'!$B$6:$BE$43,'RevPAR Raw Data'!W$1,FALSE)</f>
        <v>8.6158254644578101</v>
      </c>
      <c r="BI27" s="48">
        <f>VLOOKUP($A27,'RevPAR Raw Data'!$B$6:$BE$43,'RevPAR Raw Data'!X$1,FALSE)</f>
        <v>1.5350874557534999</v>
      </c>
      <c r="BJ27" s="49">
        <f>VLOOKUP($A27,'RevPAR Raw Data'!$B$6:$BE$43,'RevPAR Raw Data'!Y$1,FALSE)</f>
        <v>-2.1928360952919799</v>
      </c>
      <c r="BK27" s="48">
        <f>VLOOKUP($A27,'RevPAR Raw Data'!$B$6:$BE$43,'RevPAR Raw Data'!AA$1,FALSE)</f>
        <v>11.427232632959599</v>
      </c>
      <c r="BL27" s="48">
        <f>VLOOKUP($A27,'RevPAR Raw Data'!$B$6:$BE$43,'RevPAR Raw Data'!AB$1,FALSE)</f>
        <v>4.0286960780470604</v>
      </c>
      <c r="BM27" s="49">
        <f>VLOOKUP($A27,'RevPAR Raw Data'!$B$6:$BE$43,'RevPAR Raw Data'!AC$1,FALSE)</f>
        <v>7.49963951530155</v>
      </c>
      <c r="BN27" s="50">
        <f>VLOOKUP($A27,'RevPAR Raw Data'!$B$6:$BE$43,'RevPAR Raw Data'!AE$1,FALSE)</f>
        <v>2.61876077029026</v>
      </c>
    </row>
    <row r="28" spans="1:66" x14ac:dyDescent="0.25">
      <c r="A28" s="63" t="s">
        <v>29</v>
      </c>
      <c r="B28" s="47">
        <f>VLOOKUP($A28,'Occupancy Raw Data'!$B$8:$BE$45,'Occupancy Raw Data'!G$3,FALSE)</f>
        <v>23.363386907095201</v>
      </c>
      <c r="C28" s="48">
        <f>VLOOKUP($A28,'Occupancy Raw Data'!$B$8:$BE$45,'Occupancy Raw Data'!H$3,FALSE)</f>
        <v>24.291127662354601</v>
      </c>
      <c r="D28" s="48">
        <f>VLOOKUP($A28,'Occupancy Raw Data'!$B$8:$BE$45,'Occupancy Raw Data'!I$3,FALSE)</f>
        <v>26.172742715275</v>
      </c>
      <c r="E28" s="48">
        <f>VLOOKUP($A28,'Occupancy Raw Data'!$B$8:$BE$45,'Occupancy Raw Data'!J$3,FALSE)</f>
        <v>30.249575329935901</v>
      </c>
      <c r="F28" s="48">
        <f>VLOOKUP($A28,'Occupancy Raw Data'!$B$8:$BE$45,'Occupancy Raw Data'!K$3,FALSE)</f>
        <v>31.8698549588396</v>
      </c>
      <c r="G28" s="49">
        <f>VLOOKUP($A28,'Occupancy Raw Data'!$B$8:$BE$45,'Occupancy Raw Data'!L$3,FALSE)</f>
        <v>27.1893375147001</v>
      </c>
      <c r="H28" s="48">
        <f>VLOOKUP($A28,'Occupancy Raw Data'!$B$8:$BE$45,'Occupancy Raw Data'!N$3,FALSE)</f>
        <v>58.473801123742298</v>
      </c>
      <c r="I28" s="48">
        <f>VLOOKUP($A28,'Occupancy Raw Data'!$B$8:$BE$45,'Occupancy Raw Data'!O$3,FALSE)</f>
        <v>68.182412125963594</v>
      </c>
      <c r="J28" s="49">
        <f>VLOOKUP($A28,'Occupancy Raw Data'!$B$8:$BE$45,'Occupancy Raw Data'!P$3,FALSE)</f>
        <v>63.3281066248529</v>
      </c>
      <c r="K28" s="50">
        <f>VLOOKUP($A28,'Occupancy Raw Data'!$B$8:$BE$45,'Occupancy Raw Data'!R$3,FALSE)</f>
        <v>37.514700117600903</v>
      </c>
      <c r="M28" s="47">
        <f>VLOOKUP($A28,'Occupancy Raw Data'!$B$8:$BE$45,'Occupancy Raw Data'!T$3,FALSE)</f>
        <v>-12.951087392482901</v>
      </c>
      <c r="N28" s="48">
        <f>VLOOKUP($A28,'Occupancy Raw Data'!$B$8:$BE$45,'Occupancy Raw Data'!U$3,FALSE)</f>
        <v>-13.5419522575482</v>
      </c>
      <c r="O28" s="48">
        <f>VLOOKUP($A28,'Occupancy Raw Data'!$B$8:$BE$45,'Occupancy Raw Data'!V$3,FALSE)</f>
        <v>-14.2387208141241</v>
      </c>
      <c r="P28" s="48">
        <f>VLOOKUP($A28,'Occupancy Raw Data'!$B$8:$BE$45,'Occupancy Raw Data'!W$3,FALSE)</f>
        <v>-0.83791017108037702</v>
      </c>
      <c r="Q28" s="48">
        <f>VLOOKUP($A28,'Occupancy Raw Data'!$B$8:$BE$45,'Occupancy Raw Data'!X$3,FALSE)</f>
        <v>-8.0929098684190208</v>
      </c>
      <c r="R28" s="49">
        <f>VLOOKUP($A28,'Occupancy Raw Data'!$B$8:$BE$45,'Occupancy Raw Data'!Y$3,FALSE)</f>
        <v>-9.7507586148916801</v>
      </c>
      <c r="S28" s="48">
        <f>VLOOKUP($A28,'Occupancy Raw Data'!$B$8:$BE$45,'Occupancy Raw Data'!AA$3,FALSE)</f>
        <v>-5.3433120831849896</v>
      </c>
      <c r="T28" s="48">
        <f>VLOOKUP($A28,'Occupancy Raw Data'!$B$8:$BE$45,'Occupancy Raw Data'!AB$3,FALSE)</f>
        <v>-5.87120500492854</v>
      </c>
      <c r="U28" s="49">
        <f>VLOOKUP($A28,'Occupancy Raw Data'!$B$8:$BE$45,'Occupancy Raw Data'!AC$3,FALSE)</f>
        <v>-5.6282244679345297</v>
      </c>
      <c r="V28" s="50">
        <f>VLOOKUP($A28,'Occupancy Raw Data'!$B$8:$BE$45,'Occupancy Raw Data'!AE$3,FALSE)</f>
        <v>-7.8083495063594803</v>
      </c>
      <c r="X28" s="51">
        <f>VLOOKUP($A28,'ADR Raw Data'!$B$6:$BE$43,'ADR Raw Data'!G$1,FALSE)</f>
        <v>98.071202460850103</v>
      </c>
      <c r="Y28" s="52">
        <f>VLOOKUP($A28,'ADR Raw Data'!$B$6:$BE$43,'ADR Raw Data'!H$1,FALSE)</f>
        <v>85.485271651425407</v>
      </c>
      <c r="Z28" s="52">
        <f>VLOOKUP($A28,'ADR Raw Data'!$B$6:$BE$43,'ADR Raw Data'!I$1,FALSE)</f>
        <v>86.833155267099301</v>
      </c>
      <c r="AA28" s="52">
        <f>VLOOKUP($A28,'ADR Raw Data'!$B$6:$BE$43,'ADR Raw Data'!J$1,FALSE)</f>
        <v>92.361844492440596</v>
      </c>
      <c r="AB28" s="52">
        <f>VLOOKUP($A28,'ADR Raw Data'!$B$6:$BE$43,'ADR Raw Data'!K$1,FALSE)</f>
        <v>98.976896268962605</v>
      </c>
      <c r="AC28" s="53">
        <f>VLOOKUP($A28,'ADR Raw Data'!$B$6:$BE$43,'ADR Raw Data'!L$1,FALSE)</f>
        <v>92.600688196847301</v>
      </c>
      <c r="AD28" s="52">
        <f>VLOOKUP($A28,'ADR Raw Data'!$B$6:$BE$43,'ADR Raw Data'!N$1,FALSE)</f>
        <v>140.47719553072599</v>
      </c>
      <c r="AE28" s="52">
        <f>VLOOKUP($A28,'ADR Raw Data'!$B$6:$BE$43,'ADR Raw Data'!O$1,FALSE)</f>
        <v>123.75422384055101</v>
      </c>
      <c r="AF28" s="53">
        <f>VLOOKUP($A28,'ADR Raw Data'!$B$6:$BE$43,'ADR Raw Data'!P$1,FALSE)</f>
        <v>131.474774579593</v>
      </c>
      <c r="AG28" s="54">
        <f>VLOOKUP($A28,'ADR Raw Data'!$B$6:$BE$43,'ADR Raw Data'!R$1,FALSE)</f>
        <v>111.350079613872</v>
      </c>
      <c r="AI28" s="47">
        <f>VLOOKUP($A28,'ADR Raw Data'!$B$6:$BE$43,'ADR Raw Data'!T$1,FALSE)</f>
        <v>-6.8799740391738702</v>
      </c>
      <c r="AJ28" s="48">
        <f>VLOOKUP($A28,'ADR Raw Data'!$B$6:$BE$43,'ADR Raw Data'!U$1,FALSE)</f>
        <v>-6.9307377204416296</v>
      </c>
      <c r="AK28" s="48">
        <f>VLOOKUP($A28,'ADR Raw Data'!$B$6:$BE$43,'ADR Raw Data'!V$1,FALSE)</f>
        <v>-4.9245630125651596</v>
      </c>
      <c r="AL28" s="48">
        <f>VLOOKUP($A28,'ADR Raw Data'!$B$6:$BE$43,'ADR Raw Data'!W$1,FALSE)</f>
        <v>1.70838750878331</v>
      </c>
      <c r="AM28" s="48">
        <f>VLOOKUP($A28,'ADR Raw Data'!$B$6:$BE$43,'ADR Raw Data'!X$1,FALSE)</f>
        <v>-3.1696803600989298</v>
      </c>
      <c r="AN28" s="49">
        <f>VLOOKUP($A28,'ADR Raw Data'!$B$6:$BE$43,'ADR Raw Data'!Y$1,FALSE)</f>
        <v>-3.8618675106769502</v>
      </c>
      <c r="AO28" s="48">
        <f>VLOOKUP($A28,'ADR Raw Data'!$B$6:$BE$43,'ADR Raw Data'!AA$1,FALSE)</f>
        <v>-6.23041429318328</v>
      </c>
      <c r="AP28" s="48">
        <f>VLOOKUP($A28,'ADR Raw Data'!$B$6:$BE$43,'ADR Raw Data'!AB$1,FALSE)</f>
        <v>-4.0279376472112904</v>
      </c>
      <c r="AQ28" s="49">
        <f>VLOOKUP($A28,'ADR Raw Data'!$B$6:$BE$43,'ADR Raw Data'!AC$1,FALSE)</f>
        <v>-5.1073178704203404</v>
      </c>
      <c r="AR28" s="50">
        <f>VLOOKUP($A28,'ADR Raw Data'!$B$6:$BE$43,'ADR Raw Data'!AE$1,FALSE)</f>
        <v>-4.1887553531723603</v>
      </c>
      <c r="AS28" s="40"/>
      <c r="AT28" s="51">
        <f>VLOOKUP($A28,'RevPAR Raw Data'!$B$6:$BE$43,'RevPAR Raw Data'!G$1,FALSE)</f>
        <v>22.912754475369098</v>
      </c>
      <c r="AU28" s="52">
        <f>VLOOKUP($A28,'RevPAR Raw Data'!$B$6:$BE$43,'RevPAR Raw Data'!H$1,FALSE)</f>
        <v>20.765336469358399</v>
      </c>
      <c r="AV28" s="52">
        <f>VLOOKUP($A28,'RevPAR Raw Data'!$B$6:$BE$43,'RevPAR Raw Data'!I$1,FALSE)</f>
        <v>22.726618319613198</v>
      </c>
      <c r="AW28" s="52">
        <f>VLOOKUP($A28,'RevPAR Raw Data'!$B$6:$BE$43,'RevPAR Raw Data'!J$1,FALSE)</f>
        <v>27.939065725859098</v>
      </c>
      <c r="AX28" s="52">
        <f>VLOOKUP($A28,'RevPAR Raw Data'!$B$6:$BE$43,'RevPAR Raw Data'!K$1,FALSE)</f>
        <v>31.543793283679602</v>
      </c>
      <c r="AY28" s="53">
        <f>VLOOKUP($A28,'RevPAR Raw Data'!$B$6:$BE$43,'RevPAR Raw Data'!L$1,FALSE)</f>
        <v>25.1775136547759</v>
      </c>
      <c r="AZ28" s="52">
        <f>VLOOKUP($A28,'RevPAR Raw Data'!$B$6:$BE$43,'RevPAR Raw Data'!N$1,FALSE)</f>
        <v>82.142355938847501</v>
      </c>
      <c r="BA28" s="52">
        <f>VLOOKUP($A28,'RevPAR Raw Data'!$B$6:$BE$43,'RevPAR Raw Data'!O$1,FALSE)</f>
        <v>84.378614922252694</v>
      </c>
      <c r="BB28" s="53">
        <f>VLOOKUP($A28,'RevPAR Raw Data'!$B$6:$BE$43,'RevPAR Raw Data'!P$1,FALSE)</f>
        <v>83.260485430550105</v>
      </c>
      <c r="BC28" s="54">
        <f>VLOOKUP($A28,'RevPAR Raw Data'!$B$6:$BE$43,'RevPAR Raw Data'!R$1,FALSE)</f>
        <v>41.772648447854202</v>
      </c>
      <c r="BE28" s="47">
        <f>VLOOKUP($A28,'RevPAR Raw Data'!$B$6:$BE$43,'RevPAR Raw Data'!T$1,FALSE)</f>
        <v>-18.940029981263201</v>
      </c>
      <c r="BF28" s="48">
        <f>VLOOKUP($A28,'RevPAR Raw Data'!$B$6:$BE$43,'RevPAR Raw Data'!U$1,FALSE)</f>
        <v>-19.534132784791801</v>
      </c>
      <c r="BG28" s="48">
        <f>VLOOKUP($A28,'RevPAR Raw Data'!$B$6:$BE$43,'RevPAR Raw Data'!V$1,FALSE)</f>
        <v>-18.462089048014501</v>
      </c>
      <c r="BH28" s="48">
        <f>VLOOKUP($A28,'RevPAR Raw Data'!$B$6:$BE$43,'RevPAR Raw Data'!W$1,FALSE)</f>
        <v>0.85616258500537401</v>
      </c>
      <c r="BI28" s="48">
        <f>VLOOKUP($A28,'RevPAR Raw Data'!$B$6:$BE$43,'RevPAR Raw Data'!X$1,FALSE)</f>
        <v>-11.0060708538581</v>
      </c>
      <c r="BJ28" s="49">
        <f>VLOOKUP($A28,'RevPAR Raw Data'!$B$6:$BE$43,'RevPAR Raw Data'!Y$1,FALSE)</f>
        <v>-13.2360647465756</v>
      </c>
      <c r="BK28" s="48">
        <f>VLOOKUP($A28,'RevPAR Raw Data'!$B$6:$BE$43,'RevPAR Raw Data'!AA$1,FALSE)</f>
        <v>-11.240815896608099</v>
      </c>
      <c r="BL28" s="48">
        <f>VLOOKUP($A28,'RevPAR Raw Data'!$B$6:$BE$43,'RevPAR Raw Data'!AB$1,FALSE)</f>
        <v>-9.6626541754013697</v>
      </c>
      <c r="BM28" s="49">
        <f>VLOOKUP($A28,'RevPAR Raw Data'!$B$6:$BE$43,'RevPAR Raw Data'!AC$1,FALSE)</f>
        <v>-10.4480910243166</v>
      </c>
      <c r="BN28" s="50">
        <f>VLOOKUP($A28,'RevPAR Raw Data'!$B$6:$BE$43,'RevPAR Raw Data'!AE$1,FALSE)</f>
        <v>-11.6700322015898</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Data'!G$3,FALSE)</f>
        <v>31.237711824735499</v>
      </c>
      <c r="C30" s="48">
        <f>VLOOKUP($A30,'Occupancy Raw Data'!$B$8:$BE$45,'Occupancy Raw Data'!H$3,FALSE)</f>
        <v>45.417095777548901</v>
      </c>
      <c r="D30" s="48">
        <f>VLOOKUP($A30,'Occupancy Raw Data'!$B$8:$BE$45,'Occupancy Raw Data'!I$3,FALSE)</f>
        <v>48.4949911057017</v>
      </c>
      <c r="E30" s="48">
        <f>VLOOKUP($A30,'Occupancy Raw Data'!$B$8:$BE$45,'Occupancy Raw Data'!J$3,FALSE)</f>
        <v>50.999438254845003</v>
      </c>
      <c r="F30" s="48">
        <f>VLOOKUP($A30,'Occupancy Raw Data'!$B$8:$BE$45,'Occupancy Raw Data'!K$3,FALSE)</f>
        <v>55.769590862278797</v>
      </c>
      <c r="G30" s="49">
        <f>VLOOKUP($A30,'Occupancy Raw Data'!$B$8:$BE$45,'Occupancy Raw Data'!L$3,FALSE)</f>
        <v>46.383765565022003</v>
      </c>
      <c r="H30" s="48">
        <f>VLOOKUP($A30,'Occupancy Raw Data'!$B$8:$BE$45,'Occupancy Raw Data'!N$3,FALSE)</f>
        <v>64.558561932403293</v>
      </c>
      <c r="I30" s="48">
        <f>VLOOKUP($A30,'Occupancy Raw Data'!$B$8:$BE$45,'Occupancy Raw Data'!O$3,FALSE)</f>
        <v>63.781481134725198</v>
      </c>
      <c r="J30" s="49">
        <f>VLOOKUP($A30,'Occupancy Raw Data'!$B$8:$BE$45,'Occupancy Raw Data'!P$3,FALSE)</f>
        <v>64.170021533564196</v>
      </c>
      <c r="K30" s="50">
        <f>VLOOKUP($A30,'Occupancy Raw Data'!$B$8:$BE$45,'Occupancy Raw Data'!R$3,FALSE)</f>
        <v>51.465552984605502</v>
      </c>
      <c r="M30" s="47">
        <f>VLOOKUP($A30,'Occupancy Raw Data'!$B$8:$BE$45,'Occupancy Raw Data'!T$3,FALSE)</f>
        <v>-1.63375184375808</v>
      </c>
      <c r="N30" s="48">
        <f>VLOOKUP($A30,'Occupancy Raw Data'!$B$8:$BE$45,'Occupancy Raw Data'!U$3,FALSE)</f>
        <v>6.1991543864577903</v>
      </c>
      <c r="O30" s="48">
        <f>VLOOKUP($A30,'Occupancy Raw Data'!$B$8:$BE$45,'Occupancy Raw Data'!V$3,FALSE)</f>
        <v>3.1780505687581999</v>
      </c>
      <c r="P30" s="48">
        <f>VLOOKUP($A30,'Occupancy Raw Data'!$B$8:$BE$45,'Occupancy Raw Data'!W$3,FALSE)</f>
        <v>2.2051189478503899</v>
      </c>
      <c r="Q30" s="48">
        <f>VLOOKUP($A30,'Occupancy Raw Data'!$B$8:$BE$45,'Occupancy Raw Data'!X$3,FALSE)</f>
        <v>5.2467972974626198</v>
      </c>
      <c r="R30" s="49">
        <f>VLOOKUP($A30,'Occupancy Raw Data'!$B$8:$BE$45,'Occupancy Raw Data'!Y$3,FALSE)</f>
        <v>3.3450084091440599</v>
      </c>
      <c r="S30" s="48">
        <f>VLOOKUP($A30,'Occupancy Raw Data'!$B$8:$BE$45,'Occupancy Raw Data'!AA$3,FALSE)</f>
        <v>-0.34565567622277998</v>
      </c>
      <c r="T30" s="48">
        <f>VLOOKUP($A30,'Occupancy Raw Data'!$B$8:$BE$45,'Occupancy Raw Data'!AB$3,FALSE)</f>
        <v>-3.8336105922408801</v>
      </c>
      <c r="U30" s="49">
        <f>VLOOKUP($A30,'Occupancy Raw Data'!$B$8:$BE$45,'Occupancy Raw Data'!AC$3,FALSE)</f>
        <v>-2.1101395000468099</v>
      </c>
      <c r="V30" s="50">
        <f>VLOOKUP($A30,'Occupancy Raw Data'!$B$8:$BE$45,'Occupancy Raw Data'!AE$3,FALSE)</f>
        <v>1.3332842272080101</v>
      </c>
      <c r="X30" s="51">
        <f>VLOOKUP($A30,'ADR Raw Data'!$B$6:$BE$43,'ADR Raw Data'!G$1,FALSE)</f>
        <v>92.3867301063989</v>
      </c>
      <c r="Y30" s="52">
        <f>VLOOKUP($A30,'ADR Raw Data'!$B$6:$BE$43,'ADR Raw Data'!H$1,FALSE)</f>
        <v>99.530272624201103</v>
      </c>
      <c r="Z30" s="52">
        <f>VLOOKUP($A30,'ADR Raw Data'!$B$6:$BE$43,'ADR Raw Data'!I$1,FALSE)</f>
        <v>100.374139678555</v>
      </c>
      <c r="AA30" s="52">
        <f>VLOOKUP($A30,'ADR Raw Data'!$B$6:$BE$43,'ADR Raw Data'!J$1,FALSE)</f>
        <v>98.687023268621701</v>
      </c>
      <c r="AB30" s="52">
        <f>VLOOKUP($A30,'ADR Raw Data'!$B$6:$BE$43,'ADR Raw Data'!K$1,FALSE)</f>
        <v>103.27821379107699</v>
      </c>
      <c r="AC30" s="53">
        <f>VLOOKUP($A30,'ADR Raw Data'!$B$6:$BE$43,'ADR Raw Data'!L$1,FALSE)</f>
        <v>99.460383105414493</v>
      </c>
      <c r="AD30" s="52">
        <f>VLOOKUP($A30,'ADR Raw Data'!$B$6:$BE$43,'ADR Raw Data'!N$1,FALSE)</f>
        <v>125.318340584439</v>
      </c>
      <c r="AE30" s="52">
        <f>VLOOKUP($A30,'ADR Raw Data'!$B$6:$BE$43,'ADR Raw Data'!O$1,FALSE)</f>
        <v>130.88528513761401</v>
      </c>
      <c r="AF30" s="53">
        <f>VLOOKUP($A30,'ADR Raw Data'!$B$6:$BE$43,'ADR Raw Data'!P$1,FALSE)</f>
        <v>128.08495933031799</v>
      </c>
      <c r="AG30" s="54">
        <f>VLOOKUP($A30,'ADR Raw Data'!$B$6:$BE$43,'ADR Raw Data'!R$1,FALSE)</f>
        <v>109.65771519715101</v>
      </c>
      <c r="AI30" s="47">
        <f>VLOOKUP($A30,'ADR Raw Data'!$B$6:$BE$43,'ADR Raw Data'!T$1,FALSE)</f>
        <v>1.1442955601840401</v>
      </c>
      <c r="AJ30" s="48">
        <f>VLOOKUP($A30,'ADR Raw Data'!$B$6:$BE$43,'ADR Raw Data'!U$1,FALSE)</f>
        <v>5.7361004922348</v>
      </c>
      <c r="AK30" s="48">
        <f>VLOOKUP($A30,'ADR Raw Data'!$B$6:$BE$43,'ADR Raw Data'!V$1,FALSE)</f>
        <v>4.3812049565642903</v>
      </c>
      <c r="AL30" s="48">
        <f>VLOOKUP($A30,'ADR Raw Data'!$B$6:$BE$43,'ADR Raw Data'!W$1,FALSE)</f>
        <v>1.76711314674924</v>
      </c>
      <c r="AM30" s="48">
        <f>VLOOKUP($A30,'ADR Raw Data'!$B$6:$BE$43,'ADR Raw Data'!X$1,FALSE)</f>
        <v>2.3670109526024299</v>
      </c>
      <c r="AN30" s="49">
        <f>VLOOKUP($A30,'ADR Raw Data'!$B$6:$BE$43,'ADR Raw Data'!Y$1,FALSE)</f>
        <v>3.1859734177179502</v>
      </c>
      <c r="AO30" s="48">
        <f>VLOOKUP($A30,'ADR Raw Data'!$B$6:$BE$43,'ADR Raw Data'!AA$1,FALSE)</f>
        <v>4.1599853660550901</v>
      </c>
      <c r="AP30" s="48">
        <f>VLOOKUP($A30,'ADR Raw Data'!$B$6:$BE$43,'ADR Raw Data'!AB$1,FALSE)</f>
        <v>3.1903013329643</v>
      </c>
      <c r="AQ30" s="49">
        <f>VLOOKUP($A30,'ADR Raw Data'!$B$6:$BE$43,'ADR Raw Data'!AC$1,FALSE)</f>
        <v>3.61653634301909</v>
      </c>
      <c r="AR30" s="50">
        <f>VLOOKUP($A30,'ADR Raw Data'!$B$6:$BE$43,'ADR Raw Data'!AE$1,FALSE)</f>
        <v>3.0333553642084699</v>
      </c>
      <c r="AS30" s="40"/>
      <c r="AT30" s="51">
        <f>VLOOKUP($A30,'RevPAR Raw Data'!$B$6:$BE$43,'RevPAR Raw Data'!G$1,FALSE)</f>
        <v>28.859500514933</v>
      </c>
      <c r="AU30" s="52">
        <f>VLOOKUP($A30,'RevPAR Raw Data'!$B$6:$BE$43,'RevPAR Raw Data'!H$1,FALSE)</f>
        <v>45.203759245389001</v>
      </c>
      <c r="AV30" s="52">
        <f>VLOOKUP($A30,'RevPAR Raw Data'!$B$6:$BE$43,'RevPAR Raw Data'!I$1,FALSE)</f>
        <v>48.676430109540298</v>
      </c>
      <c r="AW30" s="52">
        <f>VLOOKUP($A30,'RevPAR Raw Data'!$B$6:$BE$43,'RevPAR Raw Data'!J$1,FALSE)</f>
        <v>50.329827497425299</v>
      </c>
      <c r="AX30" s="52">
        <f>VLOOKUP($A30,'RevPAR Raw Data'!$B$6:$BE$43,'RevPAR Raw Data'!K$1,FALSE)</f>
        <v>57.597837281153403</v>
      </c>
      <c r="AY30" s="53">
        <f>VLOOKUP($A30,'RevPAR Raw Data'!$B$6:$BE$43,'RevPAR Raw Data'!L$1,FALSE)</f>
        <v>46.133470929688201</v>
      </c>
      <c r="AZ30" s="52">
        <f>VLOOKUP($A30,'RevPAR Raw Data'!$B$6:$BE$43,'RevPAR Raw Data'!N$1,FALSE)</f>
        <v>80.903718518865205</v>
      </c>
      <c r="BA30" s="52">
        <f>VLOOKUP($A30,'RevPAR Raw Data'!$B$6:$BE$43,'RevPAR Raw Data'!O$1,FALSE)</f>
        <v>83.480573448179001</v>
      </c>
      <c r="BB30" s="53">
        <f>VLOOKUP($A30,'RevPAR Raw Data'!$B$6:$BE$43,'RevPAR Raw Data'!P$1,FALSE)</f>
        <v>82.192145983522096</v>
      </c>
      <c r="BC30" s="54">
        <f>VLOOKUP($A30,'RevPAR Raw Data'!$B$6:$BE$43,'RevPAR Raw Data'!R$1,FALSE)</f>
        <v>56.435949516497899</v>
      </c>
      <c r="BE30" s="47">
        <f>VLOOKUP($A30,'RevPAR Raw Data'!$B$6:$BE$43,'RevPAR Raw Data'!T$1,FALSE)</f>
        <v>-0.50815123338659296</v>
      </c>
      <c r="BF30" s="48">
        <f>VLOOKUP($A30,'RevPAR Raw Data'!$B$6:$BE$43,'RevPAR Raw Data'!U$1,FALSE)</f>
        <v>12.290844603968599</v>
      </c>
      <c r="BG30" s="48">
        <f>VLOOKUP($A30,'RevPAR Raw Data'!$B$6:$BE$43,'RevPAR Raw Data'!V$1,FALSE)</f>
        <v>7.6984924343630503</v>
      </c>
      <c r="BH30" s="48">
        <f>VLOOKUP($A30,'RevPAR Raw Data'!$B$6:$BE$43,'RevPAR Raw Data'!W$1,FALSE)</f>
        <v>4.0111990414285597</v>
      </c>
      <c r="BI30" s="48">
        <f>VLOOKUP($A30,'RevPAR Raw Data'!$B$6:$BE$43,'RevPAR Raw Data'!X$1,FALSE)</f>
        <v>7.7380005167568404</v>
      </c>
      <c r="BJ30" s="49">
        <f>VLOOKUP($A30,'RevPAR Raw Data'!$B$6:$BE$43,'RevPAR Raw Data'!Y$1,FALSE)</f>
        <v>6.6375529055977802</v>
      </c>
      <c r="BK30" s="48">
        <f>VLOOKUP($A30,'RevPAR Raw Data'!$B$6:$BE$43,'RevPAR Raw Data'!AA$1,FALSE)</f>
        <v>3.7999504642845001</v>
      </c>
      <c r="BL30" s="48">
        <f>VLOOKUP($A30,'RevPAR Raw Data'!$B$6:$BE$43,'RevPAR Raw Data'!AB$1,FALSE)</f>
        <v>-0.7656129891015</v>
      </c>
      <c r="BM30" s="49">
        <f>VLOOKUP($A30,'RevPAR Raw Data'!$B$6:$BE$43,'RevPAR Raw Data'!AC$1,FALSE)</f>
        <v>1.43008288106468</v>
      </c>
      <c r="BN30" s="50">
        <f>VLOOKUP($A30,'RevPAR Raw Data'!$B$6:$BE$43,'RevPAR Raw Data'!AE$1,FALSE)</f>
        <v>4.4070828400426496</v>
      </c>
    </row>
    <row r="31" spans="1:66" x14ac:dyDescent="0.25">
      <c r="A31" s="63" t="s">
        <v>70</v>
      </c>
      <c r="B31" s="47">
        <f>VLOOKUP($A31,'Occupancy Raw Data'!$B$8:$BE$45,'Occupancy Raw Data'!G$3,FALSE)</f>
        <v>31.486849733832202</v>
      </c>
      <c r="C31" s="48">
        <f>VLOOKUP($A31,'Occupancy Raw Data'!$B$8:$BE$45,'Occupancy Raw Data'!H$3,FALSE)</f>
        <v>44.547514889579901</v>
      </c>
      <c r="D31" s="48">
        <f>VLOOKUP($A31,'Occupancy Raw Data'!$B$8:$BE$45,'Occupancy Raw Data'!I$3,FALSE)</f>
        <v>48.321298687608703</v>
      </c>
      <c r="E31" s="48">
        <f>VLOOKUP($A31,'Occupancy Raw Data'!$B$8:$BE$45,'Occupancy Raw Data'!J$3,FALSE)</f>
        <v>51.873715279607801</v>
      </c>
      <c r="F31" s="48">
        <f>VLOOKUP($A31,'Occupancy Raw Data'!$B$8:$BE$45,'Occupancy Raw Data'!K$3,FALSE)</f>
        <v>52.174142202076602</v>
      </c>
      <c r="G31" s="49">
        <f>VLOOKUP($A31,'Occupancy Raw Data'!$B$8:$BE$45,'Occupancy Raw Data'!L$3,FALSE)</f>
        <v>45.680704158540998</v>
      </c>
      <c r="H31" s="48">
        <f>VLOOKUP($A31,'Occupancy Raw Data'!$B$8:$BE$45,'Occupancy Raw Data'!N$3,FALSE)</f>
        <v>58.910030042692199</v>
      </c>
      <c r="I31" s="48">
        <f>VLOOKUP($A31,'Occupancy Raw Data'!$B$8:$BE$45,'Occupancy Raw Data'!O$3,FALSE)</f>
        <v>58.219575185790298</v>
      </c>
      <c r="J31" s="49">
        <f>VLOOKUP($A31,'Occupancy Raw Data'!$B$8:$BE$45,'Occupancy Raw Data'!P$3,FALSE)</f>
        <v>58.564802614241202</v>
      </c>
      <c r="K31" s="50">
        <f>VLOOKUP($A31,'Occupancy Raw Data'!$B$8:$BE$45,'Occupancy Raw Data'!R$3,FALSE)</f>
        <v>49.361875145883999</v>
      </c>
      <c r="M31" s="47">
        <f>VLOOKUP($A31,'Occupancy Raw Data'!$B$8:$BE$45,'Occupancy Raw Data'!T$3,FALSE)</f>
        <v>-1.8965133577347499</v>
      </c>
      <c r="N31" s="48">
        <f>VLOOKUP($A31,'Occupancy Raw Data'!$B$8:$BE$45,'Occupancy Raw Data'!U$3,FALSE)</f>
        <v>4.2668518667975501</v>
      </c>
      <c r="O31" s="48">
        <f>VLOOKUP($A31,'Occupancy Raw Data'!$B$8:$BE$45,'Occupancy Raw Data'!V$3,FALSE)</f>
        <v>4.4310844269848202</v>
      </c>
      <c r="P31" s="48">
        <f>VLOOKUP($A31,'Occupancy Raw Data'!$B$8:$BE$45,'Occupancy Raw Data'!W$3,FALSE)</f>
        <v>7.0757473109270199</v>
      </c>
      <c r="Q31" s="48">
        <f>VLOOKUP($A31,'Occupancy Raw Data'!$B$8:$BE$45,'Occupancy Raw Data'!X$3,FALSE)</f>
        <v>10.686767269596899</v>
      </c>
      <c r="R31" s="49">
        <f>VLOOKUP($A31,'Occupancy Raw Data'!$B$8:$BE$45,'Occupancy Raw Data'!Y$3,FALSE)</f>
        <v>5.4136263733140799</v>
      </c>
      <c r="S31" s="48">
        <f>VLOOKUP($A31,'Occupancy Raw Data'!$B$8:$BE$45,'Occupancy Raw Data'!AA$3,FALSE)</f>
        <v>5.3185003299376303</v>
      </c>
      <c r="T31" s="48">
        <f>VLOOKUP($A31,'Occupancy Raw Data'!$B$8:$BE$45,'Occupancy Raw Data'!AB$3,FALSE)</f>
        <v>0.45915538268033201</v>
      </c>
      <c r="U31" s="49">
        <f>VLOOKUP($A31,'Occupancy Raw Data'!$B$8:$BE$45,'Occupancy Raw Data'!AC$3,FALSE)</f>
        <v>2.8457686793481201</v>
      </c>
      <c r="V31" s="50">
        <f>VLOOKUP($A31,'Occupancy Raw Data'!$B$8:$BE$45,'Occupancy Raw Data'!AE$3,FALSE)</f>
        <v>4.52892238064842</v>
      </c>
      <c r="X31" s="51">
        <f>VLOOKUP($A31,'ADR Raw Data'!$B$6:$BE$43,'ADR Raw Data'!G$1,FALSE)</f>
        <v>90.496576832942694</v>
      </c>
      <c r="Y31" s="52">
        <f>VLOOKUP($A31,'ADR Raw Data'!$B$6:$BE$43,'ADR Raw Data'!H$1,FALSE)</f>
        <v>96.895349029815407</v>
      </c>
      <c r="Z31" s="52">
        <f>VLOOKUP($A31,'ADR Raw Data'!$B$6:$BE$43,'ADR Raw Data'!I$1,FALSE)</f>
        <v>98.412664703315798</v>
      </c>
      <c r="AA31" s="52">
        <f>VLOOKUP($A31,'ADR Raw Data'!$B$6:$BE$43,'ADR Raw Data'!J$1,FALSE)</f>
        <v>97.230282462914005</v>
      </c>
      <c r="AB31" s="52">
        <f>VLOOKUP($A31,'ADR Raw Data'!$B$6:$BE$43,'ADR Raw Data'!K$1,FALSE)</f>
        <v>99.899318112940705</v>
      </c>
      <c r="AC31" s="53">
        <f>VLOOKUP($A31,'ADR Raw Data'!$B$6:$BE$43,'ADR Raw Data'!L$1,FALSE)</f>
        <v>97.096507211261098</v>
      </c>
      <c r="AD31" s="52">
        <f>VLOOKUP($A31,'ADR Raw Data'!$B$6:$BE$43,'ADR Raw Data'!N$1,FALSE)</f>
        <v>123.517340968059</v>
      </c>
      <c r="AE31" s="52">
        <f>VLOOKUP($A31,'ADR Raw Data'!$B$6:$BE$43,'ADR Raw Data'!O$1,FALSE)</f>
        <v>129.18218359587101</v>
      </c>
      <c r="AF31" s="53">
        <f>VLOOKUP($A31,'ADR Raw Data'!$B$6:$BE$43,'ADR Raw Data'!P$1,FALSE)</f>
        <v>126.33306574269901</v>
      </c>
      <c r="AG31" s="54">
        <f>VLOOKUP($A31,'ADR Raw Data'!$B$6:$BE$43,'ADR Raw Data'!R$1,FALSE)</f>
        <v>107.007182342353</v>
      </c>
      <c r="AI31" s="47">
        <f>VLOOKUP($A31,'ADR Raw Data'!$B$6:$BE$43,'ADR Raw Data'!T$1,FALSE)</f>
        <v>1.46438558575936</v>
      </c>
      <c r="AJ31" s="48">
        <f>VLOOKUP($A31,'ADR Raw Data'!$B$6:$BE$43,'ADR Raw Data'!U$1,FALSE)</f>
        <v>4.0610239093376199</v>
      </c>
      <c r="AK31" s="48">
        <f>VLOOKUP($A31,'ADR Raw Data'!$B$6:$BE$43,'ADR Raw Data'!V$1,FALSE)</f>
        <v>3.82801790523254</v>
      </c>
      <c r="AL31" s="48">
        <f>VLOOKUP($A31,'ADR Raw Data'!$B$6:$BE$43,'ADR Raw Data'!W$1,FALSE)</f>
        <v>3.2901247127278701</v>
      </c>
      <c r="AM31" s="48">
        <f>VLOOKUP($A31,'ADR Raw Data'!$B$6:$BE$43,'ADR Raw Data'!X$1,FALSE)</f>
        <v>3.2252746077848502</v>
      </c>
      <c r="AN31" s="49">
        <f>VLOOKUP($A31,'ADR Raw Data'!$B$6:$BE$43,'ADR Raw Data'!Y$1,FALSE)</f>
        <v>3.38823065014321</v>
      </c>
      <c r="AO31" s="48">
        <f>VLOOKUP($A31,'ADR Raw Data'!$B$6:$BE$43,'ADR Raw Data'!AA$1,FALSE)</f>
        <v>8.5805784699239904</v>
      </c>
      <c r="AP31" s="48">
        <f>VLOOKUP($A31,'ADR Raw Data'!$B$6:$BE$43,'ADR Raw Data'!AB$1,FALSE)</f>
        <v>9.5227094124981804</v>
      </c>
      <c r="AQ31" s="49">
        <f>VLOOKUP($A31,'ADR Raw Data'!$B$6:$BE$43,'ADR Raw Data'!AC$1,FALSE)</f>
        <v>9.01079167887168</v>
      </c>
      <c r="AR31" s="50">
        <f>VLOOKUP($A31,'ADR Raw Data'!$B$6:$BE$43,'ADR Raw Data'!AE$1,FALSE)</f>
        <v>5.4405017128420896</v>
      </c>
      <c r="AS31" s="40"/>
      <c r="AT31" s="51">
        <f>VLOOKUP($A31,'RevPAR Raw Data'!$B$6:$BE$43,'RevPAR Raw Data'!G$1,FALSE)</f>
        <v>28.494521161650699</v>
      </c>
      <c r="AU31" s="52">
        <f>VLOOKUP($A31,'RevPAR Raw Data'!$B$6:$BE$43,'RevPAR Raw Data'!H$1,FALSE)</f>
        <v>43.164470036367398</v>
      </c>
      <c r="AV31" s="52">
        <f>VLOOKUP($A31,'RevPAR Raw Data'!$B$6:$BE$43,'RevPAR Raw Data'!I$1,FALSE)</f>
        <v>47.5542776577241</v>
      </c>
      <c r="AW31" s="52">
        <f>VLOOKUP($A31,'RevPAR Raw Data'!$B$6:$BE$43,'RevPAR Raw Data'!J$1,FALSE)</f>
        <v>50.436959890370503</v>
      </c>
      <c r="AX31" s="52">
        <f>VLOOKUP($A31,'RevPAR Raw Data'!$B$6:$BE$43,'RevPAR Raw Data'!K$1,FALSE)</f>
        <v>52.121612291150498</v>
      </c>
      <c r="AY31" s="53">
        <f>VLOOKUP($A31,'RevPAR Raw Data'!$B$6:$BE$43,'RevPAR Raw Data'!L$1,FALSE)</f>
        <v>44.354368207452602</v>
      </c>
      <c r="AZ31" s="52">
        <f>VLOOKUP($A31,'RevPAR Raw Data'!$B$6:$BE$43,'RevPAR Raw Data'!N$1,FALSE)</f>
        <v>72.764102672218399</v>
      </c>
      <c r="BA31" s="52">
        <f>VLOOKUP($A31,'RevPAR Raw Data'!$B$6:$BE$43,'RevPAR Raw Data'!O$1,FALSE)</f>
        <v>75.209318505244198</v>
      </c>
      <c r="BB31" s="53">
        <f>VLOOKUP($A31,'RevPAR Raw Data'!$B$6:$BE$43,'RevPAR Raw Data'!P$1,FALSE)</f>
        <v>73.986710588731299</v>
      </c>
      <c r="BC31" s="54">
        <f>VLOOKUP($A31,'RevPAR Raw Data'!$B$6:$BE$43,'RevPAR Raw Data'!R$1,FALSE)</f>
        <v>52.820751744960802</v>
      </c>
      <c r="BE31" s="47">
        <f>VLOOKUP($A31,'RevPAR Raw Data'!$B$6:$BE$43,'RevPAR Raw Data'!T$1,FALSE)</f>
        <v>-0.45990004021806202</v>
      </c>
      <c r="BF31" s="48">
        <f>VLOOKUP($A31,'RevPAR Raw Data'!$B$6:$BE$43,'RevPAR Raw Data'!U$1,FALSE)</f>
        <v>8.5011536506218395</v>
      </c>
      <c r="BG31" s="48">
        <f>VLOOKUP($A31,'RevPAR Raw Data'!$B$6:$BE$43,'RevPAR Raw Data'!V$1,FALSE)</f>
        <v>8.4287250374783103</v>
      </c>
      <c r="BH31" s="48">
        <f>VLOOKUP($A31,'RevPAR Raw Data'!$B$6:$BE$43,'RevPAR Raw Data'!W$1,FALSE)</f>
        <v>10.598672934541799</v>
      </c>
      <c r="BI31" s="48">
        <f>VLOOKUP($A31,'RevPAR Raw Data'!$B$6:$BE$43,'RevPAR Raw Data'!X$1,FALSE)</f>
        <v>14.2567194685211</v>
      </c>
      <c r="BJ31" s="49">
        <f>VLOOKUP($A31,'RevPAR Raw Data'!$B$6:$BE$43,'RevPAR Raw Data'!Y$1,FALSE)</f>
        <v>8.9852831715221608</v>
      </c>
      <c r="BK31" s="48">
        <f>VLOOKUP($A31,'RevPAR Raw Data'!$B$6:$BE$43,'RevPAR Raw Data'!AA$1,FALSE)</f>
        <v>14.355436894095099</v>
      </c>
      <c r="BL31" s="48">
        <f>VLOOKUP($A31,'RevPAR Raw Data'!$B$6:$BE$43,'RevPAR Raw Data'!AB$1,FALSE)</f>
        <v>10.025588828023</v>
      </c>
      <c r="BM31" s="49">
        <f>VLOOKUP($A31,'RevPAR Raw Data'!$B$6:$BE$43,'RevPAR Raw Data'!AC$1,FALSE)</f>
        <v>12.112986645578401</v>
      </c>
      <c r="BN31" s="50">
        <f>VLOOKUP($A31,'RevPAR Raw Data'!$B$6:$BE$43,'RevPAR Raw Data'!AE$1,FALSE)</f>
        <v>10.2158201931829</v>
      </c>
    </row>
    <row r="32" spans="1:66" x14ac:dyDescent="0.25">
      <c r="A32" s="63" t="s">
        <v>52</v>
      </c>
      <c r="B32" s="47">
        <f>VLOOKUP($A32,'Occupancy Raw Data'!$B$8:$BE$45,'Occupancy Raw Data'!G$3,FALSE)</f>
        <v>32.0881226053639</v>
      </c>
      <c r="C32" s="48">
        <f>VLOOKUP($A32,'Occupancy Raw Data'!$B$8:$BE$45,'Occupancy Raw Data'!H$3,FALSE)</f>
        <v>50.510855683269398</v>
      </c>
      <c r="D32" s="48">
        <f>VLOOKUP($A32,'Occupancy Raw Data'!$B$8:$BE$45,'Occupancy Raw Data'!I$3,FALSE)</f>
        <v>56.9284802043422</v>
      </c>
      <c r="E32" s="48">
        <f>VLOOKUP($A32,'Occupancy Raw Data'!$B$8:$BE$45,'Occupancy Raw Data'!J$3,FALSE)</f>
        <v>55.6194125159642</v>
      </c>
      <c r="F32" s="48">
        <f>VLOOKUP($A32,'Occupancy Raw Data'!$B$8:$BE$45,'Occupancy Raw Data'!K$3,FALSE)</f>
        <v>56.289910600255403</v>
      </c>
      <c r="G32" s="49">
        <f>VLOOKUP($A32,'Occupancy Raw Data'!$B$8:$BE$45,'Occupancy Raw Data'!L$3,FALSE)</f>
        <v>50.287356321838999</v>
      </c>
      <c r="H32" s="48">
        <f>VLOOKUP($A32,'Occupancy Raw Data'!$B$8:$BE$45,'Occupancy Raw Data'!N$3,FALSE)</f>
        <v>56.641123882503102</v>
      </c>
      <c r="I32" s="48">
        <f>VLOOKUP($A32,'Occupancy Raw Data'!$B$8:$BE$45,'Occupancy Raw Data'!O$3,FALSE)</f>
        <v>62.324393358876101</v>
      </c>
      <c r="J32" s="49">
        <f>VLOOKUP($A32,'Occupancy Raw Data'!$B$8:$BE$45,'Occupancy Raw Data'!P$3,FALSE)</f>
        <v>59.482758620689602</v>
      </c>
      <c r="K32" s="50">
        <f>VLOOKUP($A32,'Occupancy Raw Data'!$B$8:$BE$45,'Occupancy Raw Data'!R$3,FALSE)</f>
        <v>52.914614121510603</v>
      </c>
      <c r="M32" s="47">
        <f>VLOOKUP($A32,'Occupancy Raw Data'!$B$8:$BE$45,'Occupancy Raw Data'!T$3,FALSE)</f>
        <v>5.5129072860264001</v>
      </c>
      <c r="N32" s="48">
        <f>VLOOKUP($A32,'Occupancy Raw Data'!$B$8:$BE$45,'Occupancy Raw Data'!U$3,FALSE)</f>
        <v>10.880036992997701</v>
      </c>
      <c r="O32" s="48">
        <f>VLOOKUP($A32,'Occupancy Raw Data'!$B$8:$BE$45,'Occupancy Raw Data'!V$3,FALSE)</f>
        <v>7.3479576365056003</v>
      </c>
      <c r="P32" s="48">
        <f>VLOOKUP($A32,'Occupancy Raw Data'!$B$8:$BE$45,'Occupancy Raw Data'!W$3,FALSE)</f>
        <v>5.7566248735448999</v>
      </c>
      <c r="Q32" s="48">
        <f>VLOOKUP($A32,'Occupancy Raw Data'!$B$8:$BE$45,'Occupancy Raw Data'!X$3,FALSE)</f>
        <v>-12.0849924236442</v>
      </c>
      <c r="R32" s="49">
        <f>VLOOKUP($A32,'Occupancy Raw Data'!$B$8:$BE$45,'Occupancy Raw Data'!Y$3,FALSE)</f>
        <v>2.36931131517894</v>
      </c>
      <c r="S32" s="48">
        <f>VLOOKUP($A32,'Occupancy Raw Data'!$B$8:$BE$45,'Occupancy Raw Data'!AA$3,FALSE)</f>
        <v>-20.507629048497499</v>
      </c>
      <c r="T32" s="48">
        <f>VLOOKUP($A32,'Occupancy Raw Data'!$B$8:$BE$45,'Occupancy Raw Data'!AB$3,FALSE)</f>
        <v>-6.8645333045527304</v>
      </c>
      <c r="U32" s="49">
        <f>VLOOKUP($A32,'Occupancy Raw Data'!$B$8:$BE$45,'Occupancy Raw Data'!AC$3,FALSE)</f>
        <v>-13.9001270169826</v>
      </c>
      <c r="V32" s="50">
        <f>VLOOKUP($A32,'Occupancy Raw Data'!$B$8:$BE$45,'Occupancy Raw Data'!AE$3,FALSE)</f>
        <v>-3.4880061197299099</v>
      </c>
      <c r="X32" s="51">
        <f>VLOOKUP($A32,'ADR Raw Data'!$B$6:$BE$43,'ADR Raw Data'!G$1,FALSE)</f>
        <v>93.703641791044703</v>
      </c>
      <c r="Y32" s="52">
        <f>VLOOKUP($A32,'ADR Raw Data'!$B$6:$BE$43,'ADR Raw Data'!H$1,FALSE)</f>
        <v>103.42231352717999</v>
      </c>
      <c r="Z32" s="52">
        <f>VLOOKUP($A32,'ADR Raw Data'!$B$6:$BE$43,'ADR Raw Data'!I$1,FALSE)</f>
        <v>105.73044868199599</v>
      </c>
      <c r="AA32" s="52">
        <f>VLOOKUP($A32,'ADR Raw Data'!$B$6:$BE$43,'ADR Raw Data'!J$1,FALSE)</f>
        <v>105.779667049368</v>
      </c>
      <c r="AB32" s="52">
        <f>VLOOKUP($A32,'ADR Raw Data'!$B$6:$BE$43,'ADR Raw Data'!K$1,FALSE)</f>
        <v>104.891747022121</v>
      </c>
      <c r="AC32" s="53">
        <f>VLOOKUP($A32,'ADR Raw Data'!$B$6:$BE$43,'ADR Raw Data'!L$1,FALSE)</f>
        <v>103.555045079365</v>
      </c>
      <c r="AD32" s="52">
        <f>VLOOKUP($A32,'ADR Raw Data'!$B$6:$BE$43,'ADR Raw Data'!N$1,FALSE)</f>
        <v>115.776065388951</v>
      </c>
      <c r="AE32" s="52">
        <f>VLOOKUP($A32,'ADR Raw Data'!$B$6:$BE$43,'ADR Raw Data'!O$1,FALSE)</f>
        <v>127.874518442622</v>
      </c>
      <c r="AF32" s="53">
        <f>VLOOKUP($A32,'ADR Raw Data'!$B$6:$BE$43,'ADR Raw Data'!P$1,FALSE)</f>
        <v>122.114278046162</v>
      </c>
      <c r="AG32" s="54">
        <f>VLOOKUP($A32,'ADR Raw Data'!$B$6:$BE$43,'ADR Raw Data'!R$1,FALSE)</f>
        <v>109.51588483751399</v>
      </c>
      <c r="AI32" s="47">
        <f>VLOOKUP($A32,'ADR Raw Data'!$B$6:$BE$43,'ADR Raw Data'!T$1,FALSE)</f>
        <v>-0.28073152897682202</v>
      </c>
      <c r="AJ32" s="48">
        <f>VLOOKUP($A32,'ADR Raw Data'!$B$6:$BE$43,'ADR Raw Data'!U$1,FALSE)</f>
        <v>1.6454390913789601</v>
      </c>
      <c r="AK32" s="48">
        <f>VLOOKUP($A32,'ADR Raw Data'!$B$6:$BE$43,'ADR Raw Data'!V$1,FALSE)</f>
        <v>-3.2253647968701102E-2</v>
      </c>
      <c r="AL32" s="48">
        <f>VLOOKUP($A32,'ADR Raw Data'!$B$6:$BE$43,'ADR Raw Data'!W$1,FALSE)</f>
        <v>0.63248382374043499</v>
      </c>
      <c r="AM32" s="48">
        <f>VLOOKUP($A32,'ADR Raw Data'!$B$6:$BE$43,'ADR Raw Data'!X$1,FALSE)</f>
        <v>-8.8868152778361793</v>
      </c>
      <c r="AN32" s="49">
        <f>VLOOKUP($A32,'ADR Raw Data'!$B$6:$BE$43,'ADR Raw Data'!Y$1,FALSE)</f>
        <v>-2.17667125082651</v>
      </c>
      <c r="AO32" s="48">
        <f>VLOOKUP($A32,'ADR Raw Data'!$B$6:$BE$43,'ADR Raw Data'!AA$1,FALSE)</f>
        <v>-10.891167240304201</v>
      </c>
      <c r="AP32" s="48">
        <f>VLOOKUP($A32,'ADR Raw Data'!$B$6:$BE$43,'ADR Raw Data'!AB$1,FALSE)</f>
        <v>-0.83515273924745104</v>
      </c>
      <c r="AQ32" s="49">
        <f>VLOOKUP($A32,'ADR Raw Data'!$B$6:$BE$43,'ADR Raw Data'!AC$1,FALSE)</f>
        <v>-5.66998786594871</v>
      </c>
      <c r="AR32" s="50">
        <f>VLOOKUP($A32,'ADR Raw Data'!$B$6:$BE$43,'ADR Raw Data'!AE$1,FALSE)</f>
        <v>-4.2307739015241497</v>
      </c>
      <c r="AS32" s="40"/>
      <c r="AT32" s="51">
        <f>VLOOKUP($A32,'RevPAR Raw Data'!$B$6:$BE$43,'RevPAR Raw Data'!G$1,FALSE)</f>
        <v>30.067739463601502</v>
      </c>
      <c r="AU32" s="52">
        <f>VLOOKUP($A32,'RevPAR Raw Data'!$B$6:$BE$43,'RevPAR Raw Data'!H$1,FALSE)</f>
        <v>52.239495530012697</v>
      </c>
      <c r="AV32" s="52">
        <f>VLOOKUP($A32,'RevPAR Raw Data'!$B$6:$BE$43,'RevPAR Raw Data'!I$1,FALSE)</f>
        <v>60.190737547892702</v>
      </c>
      <c r="AW32" s="52">
        <f>VLOOKUP($A32,'RevPAR Raw Data'!$B$6:$BE$43,'RevPAR Raw Data'!J$1,FALSE)</f>
        <v>58.834029374201698</v>
      </c>
      <c r="AX32" s="52">
        <f>VLOOKUP($A32,'RevPAR Raw Data'!$B$6:$BE$43,'RevPAR Raw Data'!K$1,FALSE)</f>
        <v>59.0434706257982</v>
      </c>
      <c r="AY32" s="53">
        <f>VLOOKUP($A32,'RevPAR Raw Data'!$B$6:$BE$43,'RevPAR Raw Data'!L$1,FALSE)</f>
        <v>52.075094508301397</v>
      </c>
      <c r="AZ32" s="52">
        <f>VLOOKUP($A32,'RevPAR Raw Data'!$B$6:$BE$43,'RevPAR Raw Data'!N$1,FALSE)</f>
        <v>65.576864623243907</v>
      </c>
      <c r="BA32" s="52">
        <f>VLOOKUP($A32,'RevPAR Raw Data'!$B$6:$BE$43,'RevPAR Raw Data'!O$1,FALSE)</f>
        <v>79.697017879948902</v>
      </c>
      <c r="BB32" s="53">
        <f>VLOOKUP($A32,'RevPAR Raw Data'!$B$6:$BE$43,'RevPAR Raw Data'!P$1,FALSE)</f>
        <v>72.636941251596397</v>
      </c>
      <c r="BC32" s="54">
        <f>VLOOKUP($A32,'RevPAR Raw Data'!$B$6:$BE$43,'RevPAR Raw Data'!R$1,FALSE)</f>
        <v>57.949907863528502</v>
      </c>
      <c r="BE32" s="47">
        <f>VLOOKUP($A32,'RevPAR Raw Data'!$B$6:$BE$43,'RevPAR Raw Data'!T$1,FALSE)</f>
        <v>5.2166992881344401</v>
      </c>
      <c r="BF32" s="48">
        <f>VLOOKUP($A32,'RevPAR Raw Data'!$B$6:$BE$43,'RevPAR Raw Data'!U$1,FALSE)</f>
        <v>12.704500466215899</v>
      </c>
      <c r="BG32" s="48">
        <f>VLOOKUP($A32,'RevPAR Raw Data'!$B$6:$BE$43,'RevPAR Raw Data'!V$1,FALSE)</f>
        <v>7.3133340041479302</v>
      </c>
      <c r="BH32" s="48">
        <f>VLOOKUP($A32,'RevPAR Raw Data'!$B$6:$BE$43,'RevPAR Raw Data'!W$1,FALSE)</f>
        <v>6.4255184184039296</v>
      </c>
      <c r="BI32" s="48">
        <f>VLOOKUP($A32,'RevPAR Raw Data'!$B$6:$BE$43,'RevPAR Raw Data'!X$1,FALSE)</f>
        <v>-19.897836748450601</v>
      </c>
      <c r="BJ32" s="49">
        <f>VLOOKUP($A32,'RevPAR Raw Data'!$B$6:$BE$43,'RevPAR Raw Data'!Y$1,FALSE)</f>
        <v>0.14106794611234499</v>
      </c>
      <c r="BK32" s="48">
        <f>VLOOKUP($A32,'RevPAR Raw Data'!$B$6:$BE$43,'RevPAR Raw Data'!AA$1,FALSE)</f>
        <v>-29.1652761121086</v>
      </c>
      <c r="BL32" s="48">
        <f>VLOOKUP($A32,'RevPAR Raw Data'!$B$6:$BE$43,'RevPAR Raw Data'!AB$1,FALSE)</f>
        <v>-7.6423567058706503</v>
      </c>
      <c r="BM32" s="49">
        <f>VLOOKUP($A32,'RevPAR Raw Data'!$B$6:$BE$43,'RevPAR Raw Data'!AC$1,FALSE)</f>
        <v>-18.7819793677169</v>
      </c>
      <c r="BN32" s="50">
        <f>VLOOKUP($A32,'RevPAR Raw Data'!$B$6:$BE$43,'RevPAR Raw Data'!AE$1,FALSE)</f>
        <v>-7.5712103686569696</v>
      </c>
    </row>
    <row r="33" spans="1:66" x14ac:dyDescent="0.25">
      <c r="A33" s="63" t="s">
        <v>51</v>
      </c>
      <c r="B33" s="47">
        <f>VLOOKUP($A33,'Occupancy Raw Data'!$B$8:$BE$45,'Occupancy Raw Data'!G$3,FALSE)</f>
        <v>27.6003734827264</v>
      </c>
      <c r="C33" s="48">
        <f>VLOOKUP($A33,'Occupancy Raw Data'!$B$8:$BE$45,'Occupancy Raw Data'!H$3,FALSE)</f>
        <v>43.678804855275402</v>
      </c>
      <c r="D33" s="48">
        <f>VLOOKUP($A33,'Occupancy Raw Data'!$B$8:$BE$45,'Occupancy Raw Data'!I$3,FALSE)</f>
        <v>46.6666666666666</v>
      </c>
      <c r="E33" s="48">
        <f>VLOOKUP($A33,'Occupancy Raw Data'!$B$8:$BE$45,'Occupancy Raw Data'!J$3,FALSE)</f>
        <v>47.282913165266102</v>
      </c>
      <c r="F33" s="48">
        <f>VLOOKUP($A33,'Occupancy Raw Data'!$B$8:$BE$45,'Occupancy Raw Data'!K$3,FALSE)</f>
        <v>62.296918767507002</v>
      </c>
      <c r="G33" s="49">
        <f>VLOOKUP($A33,'Occupancy Raw Data'!$B$8:$BE$45,'Occupancy Raw Data'!L$3,FALSE)</f>
        <v>45.505135387488302</v>
      </c>
      <c r="H33" s="48">
        <f>VLOOKUP($A33,'Occupancy Raw Data'!$B$8:$BE$45,'Occupancy Raw Data'!N$3,FALSE)</f>
        <v>65.340802987861807</v>
      </c>
      <c r="I33" s="48">
        <f>VLOOKUP($A33,'Occupancy Raw Data'!$B$8:$BE$45,'Occupancy Raw Data'!O$3,FALSE)</f>
        <v>55.574229691876702</v>
      </c>
      <c r="J33" s="49">
        <f>VLOOKUP($A33,'Occupancy Raw Data'!$B$8:$BE$45,'Occupancy Raw Data'!P$3,FALSE)</f>
        <v>60.457516339869201</v>
      </c>
      <c r="K33" s="50">
        <f>VLOOKUP($A33,'Occupancy Raw Data'!$B$8:$BE$45,'Occupancy Raw Data'!R$3,FALSE)</f>
        <v>49.777244231025698</v>
      </c>
      <c r="M33" s="47">
        <f>VLOOKUP($A33,'Occupancy Raw Data'!$B$8:$BE$45,'Occupancy Raw Data'!T$3,FALSE)</f>
        <v>-4.6011219501205298</v>
      </c>
      <c r="N33" s="48">
        <f>VLOOKUP($A33,'Occupancy Raw Data'!$B$8:$BE$45,'Occupancy Raw Data'!U$3,FALSE)</f>
        <v>12.569513562546399</v>
      </c>
      <c r="O33" s="48">
        <f>VLOOKUP($A33,'Occupancy Raw Data'!$B$8:$BE$45,'Occupancy Raw Data'!V$3,FALSE)</f>
        <v>3.8222605694564198</v>
      </c>
      <c r="P33" s="48">
        <f>VLOOKUP($A33,'Occupancy Raw Data'!$B$8:$BE$45,'Occupancy Raw Data'!W$3,FALSE)</f>
        <v>-4.26463164771208</v>
      </c>
      <c r="Q33" s="48">
        <f>VLOOKUP($A33,'Occupancy Raw Data'!$B$8:$BE$45,'Occupancy Raw Data'!X$3,FALSE)</f>
        <v>20.189004894887201</v>
      </c>
      <c r="R33" s="49">
        <f>VLOOKUP($A33,'Occupancy Raw Data'!$B$8:$BE$45,'Occupancy Raw Data'!Y$3,FALSE)</f>
        <v>6.3684086634381698</v>
      </c>
      <c r="S33" s="48">
        <f>VLOOKUP($A33,'Occupancy Raw Data'!$B$8:$BE$45,'Occupancy Raw Data'!AA$3,FALSE)</f>
        <v>-1.58804877091023</v>
      </c>
      <c r="T33" s="48">
        <f>VLOOKUP($A33,'Occupancy Raw Data'!$B$8:$BE$45,'Occupancy Raw Data'!AB$3,FALSE)</f>
        <v>-16.371081843884301</v>
      </c>
      <c r="U33" s="49">
        <f>VLOOKUP($A33,'Occupancy Raw Data'!$B$8:$BE$45,'Occupancy Raw Data'!AC$3,FALSE)</f>
        <v>-8.9828019954150093</v>
      </c>
      <c r="V33" s="50">
        <f>VLOOKUP($A33,'Occupancy Raw Data'!$B$8:$BE$45,'Occupancy Raw Data'!AE$3,FALSE)</f>
        <v>0.487011491768164</v>
      </c>
      <c r="X33" s="51">
        <f>VLOOKUP($A33,'ADR Raw Data'!$B$6:$BE$43,'ADR Raw Data'!G$1,FALSE)</f>
        <v>86.097293640054104</v>
      </c>
      <c r="Y33" s="52">
        <f>VLOOKUP($A33,'ADR Raw Data'!$B$6:$BE$43,'ADR Raw Data'!H$1,FALSE)</f>
        <v>95.257413424540403</v>
      </c>
      <c r="Z33" s="52">
        <f>VLOOKUP($A33,'ADR Raw Data'!$B$6:$BE$43,'ADR Raw Data'!I$1,FALSE)</f>
        <v>96.538127250900303</v>
      </c>
      <c r="AA33" s="52">
        <f>VLOOKUP($A33,'ADR Raw Data'!$B$6:$BE$43,'ADR Raw Data'!J$1,FALSE)</f>
        <v>92.523333333333298</v>
      </c>
      <c r="AB33" s="52">
        <f>VLOOKUP($A33,'ADR Raw Data'!$B$6:$BE$43,'ADR Raw Data'!K$1,FALSE)</f>
        <v>107.51775779376401</v>
      </c>
      <c r="AC33" s="53">
        <f>VLOOKUP($A33,'ADR Raw Data'!$B$6:$BE$43,'ADR Raw Data'!L$1,FALSE)</f>
        <v>97.197635423506199</v>
      </c>
      <c r="AD33" s="52">
        <f>VLOOKUP($A33,'ADR Raw Data'!$B$6:$BE$43,'ADR Raw Data'!N$1,FALSE)</f>
        <v>121.41785367247699</v>
      </c>
      <c r="AE33" s="52">
        <f>VLOOKUP($A33,'ADR Raw Data'!$B$6:$BE$43,'ADR Raw Data'!O$1,FALSE)</f>
        <v>116.439028897849</v>
      </c>
      <c r="AF33" s="53">
        <f>VLOOKUP($A33,'ADR Raw Data'!$B$6:$BE$43,'ADR Raw Data'!P$1,FALSE)</f>
        <v>119.129516602316</v>
      </c>
      <c r="AG33" s="54">
        <f>VLOOKUP($A33,'ADR Raw Data'!$B$6:$BE$43,'ADR Raw Data'!R$1,FALSE)</f>
        <v>104.80838254997499</v>
      </c>
      <c r="AI33" s="47">
        <f>VLOOKUP($A33,'ADR Raw Data'!$B$6:$BE$43,'ADR Raw Data'!T$1,FALSE)</f>
        <v>5.5261676018313901</v>
      </c>
      <c r="AJ33" s="48">
        <f>VLOOKUP($A33,'ADR Raw Data'!$B$6:$BE$43,'ADR Raw Data'!U$1,FALSE)</f>
        <v>11.2713841734376</v>
      </c>
      <c r="AK33" s="48">
        <f>VLOOKUP($A33,'ADR Raw Data'!$B$6:$BE$43,'ADR Raw Data'!V$1,FALSE)</f>
        <v>7.1724499944980797</v>
      </c>
      <c r="AL33" s="48">
        <f>VLOOKUP($A33,'ADR Raw Data'!$B$6:$BE$43,'ADR Raw Data'!W$1,FALSE)</f>
        <v>1.82297737185362</v>
      </c>
      <c r="AM33" s="48">
        <f>VLOOKUP($A33,'ADR Raw Data'!$B$6:$BE$43,'ADR Raw Data'!X$1,FALSE)</f>
        <v>15.388830062333399</v>
      </c>
      <c r="AN33" s="49">
        <f>VLOOKUP($A33,'ADR Raw Data'!$B$6:$BE$43,'ADR Raw Data'!Y$1,FALSE)</f>
        <v>9.1466907878828803</v>
      </c>
      <c r="AO33" s="48">
        <f>VLOOKUP($A33,'ADR Raw Data'!$B$6:$BE$43,'ADR Raw Data'!AA$1,FALSE)</f>
        <v>3.32158757755378</v>
      </c>
      <c r="AP33" s="48">
        <f>VLOOKUP($A33,'ADR Raw Data'!$B$6:$BE$43,'ADR Raw Data'!AB$1,FALSE)</f>
        <v>-5.3987761399232701</v>
      </c>
      <c r="AQ33" s="49">
        <f>VLOOKUP($A33,'ADR Raw Data'!$B$6:$BE$43,'ADR Raw Data'!AC$1,FALSE)</f>
        <v>-0.97338493106367396</v>
      </c>
      <c r="AR33" s="50">
        <f>VLOOKUP($A33,'ADR Raw Data'!$B$6:$BE$43,'ADR Raw Data'!AE$1,FALSE)</f>
        <v>3.7458238787740301</v>
      </c>
      <c r="AS33" s="40"/>
      <c r="AT33" s="51">
        <f>VLOOKUP($A33,'RevPAR Raw Data'!$B$6:$BE$43,'RevPAR Raw Data'!G$1,FALSE)</f>
        <v>23.763174603174601</v>
      </c>
      <c r="AU33" s="52">
        <f>VLOOKUP($A33,'RevPAR Raw Data'!$B$6:$BE$43,'RevPAR Raw Data'!H$1,FALSE)</f>
        <v>41.607299719887898</v>
      </c>
      <c r="AV33" s="52">
        <f>VLOOKUP($A33,'RevPAR Raw Data'!$B$6:$BE$43,'RevPAR Raw Data'!I$1,FALSE)</f>
        <v>45.051126050420102</v>
      </c>
      <c r="AW33" s="52">
        <f>VLOOKUP($A33,'RevPAR Raw Data'!$B$6:$BE$43,'RevPAR Raw Data'!J$1,FALSE)</f>
        <v>43.747727357609698</v>
      </c>
      <c r="AX33" s="52">
        <f>VLOOKUP($A33,'RevPAR Raw Data'!$B$6:$BE$43,'RevPAR Raw Data'!K$1,FALSE)</f>
        <v>66.980250233426702</v>
      </c>
      <c r="AY33" s="53">
        <f>VLOOKUP($A33,'RevPAR Raw Data'!$B$6:$BE$43,'RevPAR Raw Data'!L$1,FALSE)</f>
        <v>44.229915592903801</v>
      </c>
      <c r="AZ33" s="52">
        <f>VLOOKUP($A33,'RevPAR Raw Data'!$B$6:$BE$43,'RevPAR Raw Data'!N$1,FALSE)</f>
        <v>79.335400560224002</v>
      </c>
      <c r="BA33" s="52">
        <f>VLOOKUP($A33,'RevPAR Raw Data'!$B$6:$BE$43,'RevPAR Raw Data'!O$1,FALSE)</f>
        <v>64.710093370681605</v>
      </c>
      <c r="BB33" s="53">
        <f>VLOOKUP($A33,'RevPAR Raw Data'!$B$6:$BE$43,'RevPAR Raw Data'!P$1,FALSE)</f>
        <v>72.022746965452797</v>
      </c>
      <c r="BC33" s="54">
        <f>VLOOKUP($A33,'RevPAR Raw Data'!$B$6:$BE$43,'RevPAR Raw Data'!R$1,FALSE)</f>
        <v>52.170724556489198</v>
      </c>
      <c r="BE33" s="47">
        <f>VLOOKUP($A33,'RevPAR Raw Data'!$B$6:$BE$43,'RevPAR Raw Data'!T$1,FALSE)</f>
        <v>0.67077994118254802</v>
      </c>
      <c r="BF33" s="48">
        <f>VLOOKUP($A33,'RevPAR Raw Data'!$B$6:$BE$43,'RevPAR Raw Data'!U$1,FALSE)</f>
        <v>25.257655898351</v>
      </c>
      <c r="BG33" s="48">
        <f>VLOOKUP($A33,'RevPAR Raw Data'!$B$6:$BE$43,'RevPAR Raw Data'!V$1,FALSE)</f>
        <v>11.2688602919581</v>
      </c>
      <c r="BH33" s="48">
        <f>VLOOKUP($A33,'RevPAR Raw Data'!$B$6:$BE$43,'RevPAR Raw Data'!W$1,FALSE)</f>
        <v>-2.5193975457891602</v>
      </c>
      <c r="BI33" s="48">
        <f>VLOOKUP($A33,'RevPAR Raw Data'!$B$6:$BE$43,'RevPAR Raw Data'!X$1,FALSE)</f>
        <v>38.684686611771099</v>
      </c>
      <c r="BJ33" s="49">
        <f>VLOOKUP($A33,'RevPAR Raw Data'!$B$6:$BE$43,'RevPAR Raw Data'!Y$1,FALSE)</f>
        <v>16.0975980998744</v>
      </c>
      <c r="BK33" s="48">
        <f>VLOOKUP($A33,'RevPAR Raw Data'!$B$6:$BE$43,'RevPAR Raw Data'!AA$1,FALSE)</f>
        <v>1.6807903759434999</v>
      </c>
      <c r="BL33" s="48">
        <f>VLOOKUP($A33,'RevPAR Raw Data'!$B$6:$BE$43,'RevPAR Raw Data'!AB$1,FALSE)</f>
        <v>-20.886019923372601</v>
      </c>
      <c r="BM33" s="49">
        <f>VLOOKUP($A33,'RevPAR Raw Data'!$B$6:$BE$43,'RevPAR Raw Data'!AC$1,FALSE)</f>
        <v>-9.8687496854680195</v>
      </c>
      <c r="BN33" s="50">
        <f>VLOOKUP($A33,'RevPAR Raw Data'!$B$6:$BE$43,'RevPAR Raw Data'!AE$1,FALSE)</f>
        <v>4.2510779632932199</v>
      </c>
    </row>
    <row r="34" spans="1:66" x14ac:dyDescent="0.25">
      <c r="A34" s="63" t="s">
        <v>50</v>
      </c>
      <c r="B34" s="47">
        <f>VLOOKUP($A34,'Occupancy Raw Data'!$B$8:$BE$45,'Occupancy Raw Data'!G$3,FALSE)</f>
        <v>27.520288548241599</v>
      </c>
      <c r="C34" s="48">
        <f>VLOOKUP($A34,'Occupancy Raw Data'!$B$8:$BE$45,'Occupancy Raw Data'!H$3,FALSE)</f>
        <v>37.944093778178498</v>
      </c>
      <c r="D34" s="48">
        <f>VLOOKUP($A34,'Occupancy Raw Data'!$B$8:$BE$45,'Occupancy Raw Data'!I$3,FALSE)</f>
        <v>39.224526600540997</v>
      </c>
      <c r="E34" s="48">
        <f>VLOOKUP($A34,'Occupancy Raw Data'!$B$8:$BE$45,'Occupancy Raw Data'!J$3,FALSE)</f>
        <v>43.498647430117202</v>
      </c>
      <c r="F34" s="48">
        <f>VLOOKUP($A34,'Occupancy Raw Data'!$B$8:$BE$45,'Occupancy Raw Data'!K$3,FALSE)</f>
        <v>49.504057709648301</v>
      </c>
      <c r="G34" s="49">
        <f>VLOOKUP($A34,'Occupancy Raw Data'!$B$8:$BE$45,'Occupancy Raw Data'!L$3,FALSE)</f>
        <v>39.538322813345303</v>
      </c>
      <c r="H34" s="48">
        <f>VLOOKUP($A34,'Occupancy Raw Data'!$B$8:$BE$45,'Occupancy Raw Data'!N$3,FALSE)</f>
        <v>70.838593327321902</v>
      </c>
      <c r="I34" s="48">
        <f>VLOOKUP($A34,'Occupancy Raw Data'!$B$8:$BE$45,'Occupancy Raw Data'!O$3,FALSE)</f>
        <v>76.934174932371505</v>
      </c>
      <c r="J34" s="49">
        <f>VLOOKUP($A34,'Occupancy Raw Data'!$B$8:$BE$45,'Occupancy Raw Data'!P$3,FALSE)</f>
        <v>73.886384129846704</v>
      </c>
      <c r="K34" s="50">
        <f>VLOOKUP($A34,'Occupancy Raw Data'!$B$8:$BE$45,'Occupancy Raw Data'!R$3,FALSE)</f>
        <v>49.352054618060002</v>
      </c>
      <c r="M34" s="47">
        <f>VLOOKUP($A34,'Occupancy Raw Data'!$B$8:$BE$45,'Occupancy Raw Data'!T$3,FALSE)</f>
        <v>-10.411632100991801</v>
      </c>
      <c r="N34" s="48">
        <f>VLOOKUP($A34,'Occupancy Raw Data'!$B$8:$BE$45,'Occupancy Raw Data'!U$3,FALSE)</f>
        <v>-4.23800236600903</v>
      </c>
      <c r="O34" s="48">
        <f>VLOOKUP($A34,'Occupancy Raw Data'!$B$8:$BE$45,'Occupancy Raw Data'!V$3,FALSE)</f>
        <v>-5.9539956254454696</v>
      </c>
      <c r="P34" s="48">
        <f>VLOOKUP($A34,'Occupancy Raw Data'!$B$8:$BE$45,'Occupancy Raw Data'!W$3,FALSE)</f>
        <v>-9.5459685188931207</v>
      </c>
      <c r="Q34" s="48">
        <f>VLOOKUP($A34,'Occupancy Raw Data'!$B$8:$BE$45,'Occupancy Raw Data'!X$3,FALSE)</f>
        <v>-2.9961692532903101</v>
      </c>
      <c r="R34" s="49">
        <f>VLOOKUP($A34,'Occupancy Raw Data'!$B$8:$BE$45,'Occupancy Raw Data'!Y$3,FALSE)</f>
        <v>-6.3836317143537302</v>
      </c>
      <c r="S34" s="48">
        <f>VLOOKUP($A34,'Occupancy Raw Data'!$B$8:$BE$45,'Occupancy Raw Data'!AA$3,FALSE)</f>
        <v>-6.3306898193608401</v>
      </c>
      <c r="T34" s="48">
        <f>VLOOKUP($A34,'Occupancy Raw Data'!$B$8:$BE$45,'Occupancy Raw Data'!AB$3,FALSE)</f>
        <v>-4.5478668999229201</v>
      </c>
      <c r="U34" s="49">
        <f>VLOOKUP($A34,'Occupancy Raw Data'!$B$8:$BE$45,'Occupancy Raw Data'!AC$3,FALSE)</f>
        <v>-5.4109000921976396</v>
      </c>
      <c r="V34" s="50">
        <f>VLOOKUP($A34,'Occupancy Raw Data'!$B$8:$BE$45,'Occupancy Raw Data'!AE$3,FALSE)</f>
        <v>-5.9700041336190601</v>
      </c>
      <c r="X34" s="51">
        <f>VLOOKUP($A34,'ADR Raw Data'!$B$6:$BE$43,'ADR Raw Data'!G$1,FALSE)</f>
        <v>88.484488859763999</v>
      </c>
      <c r="Y34" s="52">
        <f>VLOOKUP($A34,'ADR Raw Data'!$B$6:$BE$43,'ADR Raw Data'!H$1,FALSE)</f>
        <v>89.143041825094997</v>
      </c>
      <c r="Z34" s="52">
        <f>VLOOKUP($A34,'ADR Raw Data'!$B$6:$BE$43,'ADR Raw Data'!I$1,FALSE)</f>
        <v>89.725291954022893</v>
      </c>
      <c r="AA34" s="52">
        <f>VLOOKUP($A34,'ADR Raw Data'!$B$6:$BE$43,'ADR Raw Data'!J$1,FALSE)</f>
        <v>88.578789386401297</v>
      </c>
      <c r="AB34" s="52">
        <f>VLOOKUP($A34,'ADR Raw Data'!$B$6:$BE$43,'ADR Raw Data'!K$1,FALSE)</f>
        <v>93.658553734061897</v>
      </c>
      <c r="AC34" s="53">
        <f>VLOOKUP($A34,'ADR Raw Data'!$B$6:$BE$43,'ADR Raw Data'!L$1,FALSE)</f>
        <v>90.173469257434704</v>
      </c>
      <c r="AD34" s="52">
        <f>VLOOKUP($A34,'ADR Raw Data'!$B$6:$BE$43,'ADR Raw Data'!N$1,FALSE)</f>
        <v>122.074722505091</v>
      </c>
      <c r="AE34" s="52">
        <f>VLOOKUP($A34,'ADR Raw Data'!$B$6:$BE$43,'ADR Raw Data'!O$1,FALSE)</f>
        <v>126.792533989685</v>
      </c>
      <c r="AF34" s="53">
        <f>VLOOKUP($A34,'ADR Raw Data'!$B$6:$BE$43,'ADR Raw Data'!P$1,FALSE)</f>
        <v>124.530932389553</v>
      </c>
      <c r="AG34" s="54">
        <f>VLOOKUP($A34,'ADR Raw Data'!$B$6:$BE$43,'ADR Raw Data'!R$1,FALSE)</f>
        <v>104.869911776988</v>
      </c>
      <c r="AI34" s="47">
        <f>VLOOKUP($A34,'ADR Raw Data'!$B$6:$BE$43,'ADR Raw Data'!T$1,FALSE)</f>
        <v>3.3761061589202002</v>
      </c>
      <c r="AJ34" s="48">
        <f>VLOOKUP($A34,'ADR Raw Data'!$B$6:$BE$43,'ADR Raw Data'!U$1,FALSE)</f>
        <v>1.5327822192805101</v>
      </c>
      <c r="AK34" s="48">
        <f>VLOOKUP($A34,'ADR Raw Data'!$B$6:$BE$43,'ADR Raw Data'!V$1,FALSE)</f>
        <v>0.82611952634797903</v>
      </c>
      <c r="AL34" s="48">
        <f>VLOOKUP($A34,'ADR Raw Data'!$B$6:$BE$43,'ADR Raw Data'!W$1,FALSE)</f>
        <v>-4.4961071398543098</v>
      </c>
      <c r="AM34" s="48">
        <f>VLOOKUP($A34,'ADR Raw Data'!$B$6:$BE$43,'ADR Raw Data'!X$1,FALSE)</f>
        <v>-2.04983213199327</v>
      </c>
      <c r="AN34" s="49">
        <f>VLOOKUP($A34,'ADR Raw Data'!$B$6:$BE$43,'ADR Raw Data'!Y$1,FALSE)</f>
        <v>-0.61363690917022895</v>
      </c>
      <c r="AO34" s="48">
        <f>VLOOKUP($A34,'ADR Raw Data'!$B$6:$BE$43,'ADR Raw Data'!AA$1,FALSE)</f>
        <v>-3.7952142437320999</v>
      </c>
      <c r="AP34" s="48">
        <f>VLOOKUP($A34,'ADR Raw Data'!$B$6:$BE$43,'ADR Raw Data'!AB$1,FALSE)</f>
        <v>-3.52836348714927</v>
      </c>
      <c r="AQ34" s="49">
        <f>VLOOKUP($A34,'ADR Raw Data'!$B$6:$BE$43,'ADR Raw Data'!AC$1,FALSE)</f>
        <v>-3.6380158340059601</v>
      </c>
      <c r="AR34" s="50">
        <f>VLOOKUP($A34,'ADR Raw Data'!$B$6:$BE$43,'ADR Raw Data'!AE$1,FALSE)</f>
        <v>-2.0842924658408202</v>
      </c>
      <c r="AS34" s="40"/>
      <c r="AT34" s="51">
        <f>VLOOKUP($A34,'RevPAR Raw Data'!$B$6:$BE$43,'RevPAR Raw Data'!G$1,FALSE)</f>
        <v>24.351186654643801</v>
      </c>
      <c r="AU34" s="52">
        <f>VLOOKUP($A34,'RevPAR Raw Data'!$B$6:$BE$43,'RevPAR Raw Data'!H$1,FALSE)</f>
        <v>33.824519386834901</v>
      </c>
      <c r="AV34" s="52">
        <f>VLOOKUP($A34,'RevPAR Raw Data'!$B$6:$BE$43,'RevPAR Raw Data'!I$1,FALSE)</f>
        <v>35.194321009918802</v>
      </c>
      <c r="AW34" s="52">
        <f>VLOOKUP($A34,'RevPAR Raw Data'!$B$6:$BE$43,'RevPAR Raw Data'!J$1,FALSE)</f>
        <v>38.530575293056799</v>
      </c>
      <c r="AX34" s="52">
        <f>VLOOKUP($A34,'RevPAR Raw Data'!$B$6:$BE$43,'RevPAR Raw Data'!K$1,FALSE)</f>
        <v>46.364784490532003</v>
      </c>
      <c r="AY34" s="53">
        <f>VLOOKUP($A34,'RevPAR Raw Data'!$B$6:$BE$43,'RevPAR Raw Data'!L$1,FALSE)</f>
        <v>35.653077366997202</v>
      </c>
      <c r="AZ34" s="52">
        <f>VLOOKUP($A34,'RevPAR Raw Data'!$B$6:$BE$43,'RevPAR Raw Data'!N$1,FALSE)</f>
        <v>86.476016230838496</v>
      </c>
      <c r="BA34" s="52">
        <f>VLOOKUP($A34,'RevPAR Raw Data'!$B$6:$BE$43,'RevPAR Raw Data'!O$1,FALSE)</f>
        <v>97.546789900811504</v>
      </c>
      <c r="BB34" s="53">
        <f>VLOOKUP($A34,'RevPAR Raw Data'!$B$6:$BE$43,'RevPAR Raw Data'!P$1,FALSE)</f>
        <v>92.011403065824993</v>
      </c>
      <c r="BC34" s="54">
        <f>VLOOKUP($A34,'RevPAR Raw Data'!$B$6:$BE$43,'RevPAR Raw Data'!R$1,FALSE)</f>
        <v>51.755456138090899</v>
      </c>
      <c r="BE34" s="47">
        <f>VLOOKUP($A34,'RevPAR Raw Data'!$B$6:$BE$43,'RevPAR Raw Data'!T$1,FALSE)</f>
        <v>-7.3870336946773802</v>
      </c>
      <c r="BF34" s="48">
        <f>VLOOKUP($A34,'RevPAR Raw Data'!$B$6:$BE$43,'RevPAR Raw Data'!U$1,FALSE)</f>
        <v>-2.77017949344738</v>
      </c>
      <c r="BG34" s="48">
        <f>VLOOKUP($A34,'RevPAR Raw Data'!$B$6:$BE$43,'RevPAR Raw Data'!V$1,FALSE)</f>
        <v>-5.1770632195572004</v>
      </c>
      <c r="BH34" s="48">
        <f>VLOOKUP($A34,'RevPAR Raw Data'!$B$6:$BE$43,'RevPAR Raw Data'!W$1,FALSE)</f>
        <v>-13.612878686601199</v>
      </c>
      <c r="BI34" s="48">
        <f>VLOOKUP($A34,'RevPAR Raw Data'!$B$6:$BE$43,'RevPAR Raw Data'!X$1,FALSE)</f>
        <v>-4.9845849452007398</v>
      </c>
      <c r="BJ34" s="49">
        <f>VLOOKUP($A34,'RevPAR Raw Data'!$B$6:$BE$43,'RevPAR Raw Data'!Y$1,FALSE)</f>
        <v>-6.9580963031791798</v>
      </c>
      <c r="BK34" s="48">
        <f>VLOOKUP($A34,'RevPAR Raw Data'!$B$6:$BE$43,'RevPAR Raw Data'!AA$1,FALSE)</f>
        <v>-9.8856408213420703</v>
      </c>
      <c r="BL34" s="48">
        <f>VLOOKUP($A34,'RevPAR Raw Data'!$B$6:$BE$43,'RevPAR Raw Data'!AB$1,FALSE)</f>
        <v>-7.9157651119311598</v>
      </c>
      <c r="BM34" s="49">
        <f>VLOOKUP($A34,'RevPAR Raw Data'!$B$6:$BE$43,'RevPAR Raw Data'!AC$1,FALSE)</f>
        <v>-8.8520665240872098</v>
      </c>
      <c r="BN34" s="50">
        <f>VLOOKUP($A34,'RevPAR Raw Data'!$B$6:$BE$43,'RevPAR Raw Data'!AE$1,FALSE)</f>
        <v>-7.9298642530924797</v>
      </c>
    </row>
    <row r="35" spans="1:66" x14ac:dyDescent="0.25">
      <c r="A35" s="63" t="s">
        <v>47</v>
      </c>
      <c r="B35" s="47">
        <f>VLOOKUP($A35,'Occupancy Raw Data'!$B$8:$BE$45,'Occupancy Raw Data'!G$3,FALSE)</f>
        <v>34.248608534322798</v>
      </c>
      <c r="C35" s="48">
        <f>VLOOKUP($A35,'Occupancy Raw Data'!$B$8:$BE$45,'Occupancy Raw Data'!H$3,FALSE)</f>
        <v>51.558441558441501</v>
      </c>
      <c r="D35" s="48">
        <f>VLOOKUP($A35,'Occupancy Raw Data'!$B$8:$BE$45,'Occupancy Raw Data'!I$3,FALSE)</f>
        <v>50.853432282003702</v>
      </c>
      <c r="E35" s="48">
        <f>VLOOKUP($A35,'Occupancy Raw Data'!$B$8:$BE$45,'Occupancy Raw Data'!J$3,FALSE)</f>
        <v>55.788497217068603</v>
      </c>
      <c r="F35" s="48">
        <f>VLOOKUP($A35,'Occupancy Raw Data'!$B$8:$BE$45,'Occupancy Raw Data'!K$3,FALSE)</f>
        <v>69.907235621521295</v>
      </c>
      <c r="G35" s="49">
        <f>VLOOKUP($A35,'Occupancy Raw Data'!$B$8:$BE$45,'Occupancy Raw Data'!L$3,FALSE)</f>
        <v>52.471243042671603</v>
      </c>
      <c r="H35" s="48">
        <f>VLOOKUP($A35,'Occupancy Raw Data'!$B$8:$BE$45,'Occupancy Raw Data'!N$3,FALSE)</f>
        <v>74.972170686456394</v>
      </c>
      <c r="I35" s="48">
        <f>VLOOKUP($A35,'Occupancy Raw Data'!$B$8:$BE$45,'Occupancy Raw Data'!O$3,FALSE)</f>
        <v>64.211502782931305</v>
      </c>
      <c r="J35" s="49">
        <f>VLOOKUP($A35,'Occupancy Raw Data'!$B$8:$BE$45,'Occupancy Raw Data'!P$3,FALSE)</f>
        <v>69.5918367346938</v>
      </c>
      <c r="K35" s="50">
        <f>VLOOKUP($A35,'Occupancy Raw Data'!$B$8:$BE$45,'Occupancy Raw Data'!R$3,FALSE)</f>
        <v>57.3628412403922</v>
      </c>
      <c r="M35" s="47">
        <f>VLOOKUP($A35,'Occupancy Raw Data'!$B$8:$BE$45,'Occupancy Raw Data'!T$3,FALSE)</f>
        <v>3.4712699308972601</v>
      </c>
      <c r="N35" s="48">
        <f>VLOOKUP($A35,'Occupancy Raw Data'!$B$8:$BE$45,'Occupancy Raw Data'!U$3,FALSE)</f>
        <v>14.8568652884312</v>
      </c>
      <c r="O35" s="48">
        <f>VLOOKUP($A35,'Occupancy Raw Data'!$B$8:$BE$45,'Occupancy Raw Data'!V$3,FALSE)</f>
        <v>2.0457619283450899</v>
      </c>
      <c r="P35" s="48">
        <f>VLOOKUP($A35,'Occupancy Raw Data'!$B$8:$BE$45,'Occupancy Raw Data'!W$3,FALSE)</f>
        <v>7.4915232550700503</v>
      </c>
      <c r="Q35" s="48">
        <f>VLOOKUP($A35,'Occupancy Raw Data'!$B$8:$BE$45,'Occupancy Raw Data'!X$3,FALSE)</f>
        <v>-7.9847819449989393E-2</v>
      </c>
      <c r="R35" s="49">
        <f>VLOOKUP($A35,'Occupancy Raw Data'!$B$8:$BE$45,'Occupancy Raw Data'!Y$3,FALSE)</f>
        <v>5.07431363750836</v>
      </c>
      <c r="S35" s="48">
        <f>VLOOKUP($A35,'Occupancy Raw Data'!$B$8:$BE$45,'Occupancy Raw Data'!AA$3,FALSE)</f>
        <v>-2.0373275986996799</v>
      </c>
      <c r="T35" s="48">
        <f>VLOOKUP($A35,'Occupancy Raw Data'!$B$8:$BE$45,'Occupancy Raw Data'!AB$3,FALSE)</f>
        <v>-3.9927323907619399</v>
      </c>
      <c r="U35" s="49">
        <f>VLOOKUP($A35,'Occupancy Raw Data'!$B$8:$BE$45,'Occupancy Raw Data'!AC$3,FALSE)</f>
        <v>-2.94924608206848</v>
      </c>
      <c r="V35" s="50">
        <f>VLOOKUP($A35,'Occupancy Raw Data'!$B$8:$BE$45,'Occupancy Raw Data'!AE$3,FALSE)</f>
        <v>2.1471039453901399</v>
      </c>
      <c r="X35" s="51">
        <f>VLOOKUP($A35,'ADR Raw Data'!$B$6:$BE$43,'ADR Raw Data'!G$1,FALSE)</f>
        <v>84.823109425785404</v>
      </c>
      <c r="Y35" s="52">
        <f>VLOOKUP($A35,'ADR Raw Data'!$B$6:$BE$43,'ADR Raw Data'!H$1,FALSE)</f>
        <v>100.789032025908</v>
      </c>
      <c r="Z35" s="52">
        <f>VLOOKUP($A35,'ADR Raw Data'!$B$6:$BE$43,'ADR Raw Data'!I$1,FALSE)</f>
        <v>98.778416636264097</v>
      </c>
      <c r="AA35" s="52">
        <f>VLOOKUP($A35,'ADR Raw Data'!$B$6:$BE$43,'ADR Raw Data'!J$1,FALSE)</f>
        <v>96.978776188892496</v>
      </c>
      <c r="AB35" s="52">
        <f>VLOOKUP($A35,'ADR Raw Data'!$B$6:$BE$43,'ADR Raw Data'!K$1,FALSE)</f>
        <v>103.756626857749</v>
      </c>
      <c r="AC35" s="53">
        <f>VLOOKUP($A35,'ADR Raw Data'!$B$6:$BE$43,'ADR Raw Data'!L$1,FALSE)</f>
        <v>98.295592249487299</v>
      </c>
      <c r="AD35" s="52">
        <f>VLOOKUP($A35,'ADR Raw Data'!$B$6:$BE$43,'ADR Raw Data'!N$1,FALSE)</f>
        <v>111.30528087107101</v>
      </c>
      <c r="AE35" s="52">
        <f>VLOOKUP($A35,'ADR Raw Data'!$B$6:$BE$43,'ADR Raw Data'!O$1,FALSE)</f>
        <v>106.026905518636</v>
      </c>
      <c r="AF35" s="53">
        <f>VLOOKUP($A35,'ADR Raw Data'!$B$6:$BE$43,'ADR Raw Data'!P$1,FALSE)</f>
        <v>108.870135963743</v>
      </c>
      <c r="AG35" s="54">
        <f>VLOOKUP($A35,'ADR Raw Data'!$B$6:$BE$43,'ADR Raw Data'!R$1,FALSE)</f>
        <v>101.96099108256701</v>
      </c>
      <c r="AI35" s="47">
        <f>VLOOKUP($A35,'ADR Raw Data'!$B$6:$BE$43,'ADR Raw Data'!T$1,FALSE)</f>
        <v>-0.95873916314808105</v>
      </c>
      <c r="AJ35" s="48">
        <f>VLOOKUP($A35,'ADR Raw Data'!$B$6:$BE$43,'ADR Raw Data'!U$1,FALSE)</f>
        <v>10.435040310293701</v>
      </c>
      <c r="AK35" s="48">
        <f>VLOOKUP($A35,'ADR Raw Data'!$B$6:$BE$43,'ADR Raw Data'!V$1,FALSE)</f>
        <v>5.1660158846697701</v>
      </c>
      <c r="AL35" s="48">
        <f>VLOOKUP($A35,'ADR Raw Data'!$B$6:$BE$43,'ADR Raw Data'!W$1,FALSE)</f>
        <v>-6.4061482233105205E-2</v>
      </c>
      <c r="AM35" s="48">
        <f>VLOOKUP($A35,'ADR Raw Data'!$B$6:$BE$43,'ADR Raw Data'!X$1,FALSE)</f>
        <v>-1.21422290646042</v>
      </c>
      <c r="AN35" s="49">
        <f>VLOOKUP($A35,'ADR Raw Data'!$B$6:$BE$43,'ADR Raw Data'!Y$1,FALSE)</f>
        <v>2.2748518213647801</v>
      </c>
      <c r="AO35" s="48">
        <f>VLOOKUP($A35,'ADR Raw Data'!$B$6:$BE$43,'ADR Raw Data'!AA$1,FALSE)</f>
        <v>0.80761609584615801</v>
      </c>
      <c r="AP35" s="48">
        <f>VLOOKUP($A35,'ADR Raw Data'!$B$6:$BE$43,'ADR Raw Data'!AB$1,FALSE)</f>
        <v>-2.7504941690516298</v>
      </c>
      <c r="AQ35" s="49">
        <f>VLOOKUP($A35,'ADR Raw Data'!$B$6:$BE$43,'ADR Raw Data'!AC$1,FALSE)</f>
        <v>-0.81642796834349496</v>
      </c>
      <c r="AR35" s="50">
        <f>VLOOKUP($A35,'ADR Raw Data'!$B$6:$BE$43,'ADR Raw Data'!AE$1,FALSE)</f>
        <v>0.85989650112271598</v>
      </c>
      <c r="AS35" s="40"/>
      <c r="AT35" s="51">
        <f>VLOOKUP($A35,'RevPAR Raw Data'!$B$6:$BE$43,'RevPAR Raw Data'!G$1,FALSE)</f>
        <v>29.050734693877502</v>
      </c>
      <c r="AU35" s="52">
        <f>VLOOKUP($A35,'RevPAR Raw Data'!$B$6:$BE$43,'RevPAR Raw Data'!H$1,FALSE)</f>
        <v>51.965254174397003</v>
      </c>
      <c r="AV35" s="52">
        <f>VLOOKUP($A35,'RevPAR Raw Data'!$B$6:$BE$43,'RevPAR Raw Data'!I$1,FALSE)</f>
        <v>50.232215213358003</v>
      </c>
      <c r="AW35" s="52">
        <f>VLOOKUP($A35,'RevPAR Raw Data'!$B$6:$BE$43,'RevPAR Raw Data'!J$1,FALSE)</f>
        <v>54.103001855287502</v>
      </c>
      <c r="AX35" s="52">
        <f>VLOOKUP($A35,'RevPAR Raw Data'!$B$6:$BE$43,'RevPAR Raw Data'!K$1,FALSE)</f>
        <v>72.533389610389605</v>
      </c>
      <c r="AY35" s="53">
        <f>VLOOKUP($A35,'RevPAR Raw Data'!$B$6:$BE$43,'RevPAR Raw Data'!L$1,FALSE)</f>
        <v>51.576919109461898</v>
      </c>
      <c r="AZ35" s="52">
        <f>VLOOKUP($A35,'RevPAR Raw Data'!$B$6:$BE$43,'RevPAR Raw Data'!N$1,FALSE)</f>
        <v>83.447985157699406</v>
      </c>
      <c r="BA35" s="52">
        <f>VLOOKUP($A35,'RevPAR Raw Data'!$B$6:$BE$43,'RevPAR Raw Data'!O$1,FALSE)</f>
        <v>68.081469387755106</v>
      </c>
      <c r="BB35" s="53">
        <f>VLOOKUP($A35,'RevPAR Raw Data'!$B$6:$BE$43,'RevPAR Raw Data'!P$1,FALSE)</f>
        <v>75.7647272727272</v>
      </c>
      <c r="BC35" s="54">
        <f>VLOOKUP($A35,'RevPAR Raw Data'!$B$6:$BE$43,'RevPAR Raw Data'!R$1,FALSE)</f>
        <v>58.487721441823403</v>
      </c>
      <c r="BE35" s="47">
        <f>VLOOKUP($A35,'RevPAR Raw Data'!$B$6:$BE$43,'RevPAR Raw Data'!T$1,FALSE)</f>
        <v>2.4792503434630802</v>
      </c>
      <c r="BF35" s="48">
        <f>VLOOKUP($A35,'RevPAR Raw Data'!$B$6:$BE$43,'RevPAR Raw Data'!U$1,FALSE)</f>
        <v>26.842225480418801</v>
      </c>
      <c r="BG35" s="48">
        <f>VLOOKUP($A35,'RevPAR Raw Data'!$B$6:$BE$43,'RevPAR Raw Data'!V$1,FALSE)</f>
        <v>7.3174621991956998</v>
      </c>
      <c r="BH35" s="48">
        <f>VLOOKUP($A35,'RevPAR Raw Data'!$B$6:$BE$43,'RevPAR Raw Data'!W$1,FALSE)</f>
        <v>7.4226625919979101</v>
      </c>
      <c r="BI35" s="48">
        <f>VLOOKUP($A35,'RevPAR Raw Data'!$B$6:$BE$43,'RevPAR Raw Data'!X$1,FALSE)</f>
        <v>-1.2931011953963401</v>
      </c>
      <c r="BJ35" s="49">
        <f>VLOOKUP($A35,'RevPAR Raw Data'!$B$6:$BE$43,'RevPAR Raw Data'!Y$1,FALSE)</f>
        <v>7.4645985750777601</v>
      </c>
      <c r="BK35" s="48">
        <f>VLOOKUP($A35,'RevPAR Raw Data'!$B$6:$BE$43,'RevPAR Raw Data'!AA$1,FALSE)</f>
        <v>-1.2461652884657399</v>
      </c>
      <c r="BL35" s="48">
        <f>VLOOKUP($A35,'RevPAR Raw Data'!$B$6:$BE$43,'RevPAR Raw Data'!AB$1,FALSE)</f>
        <v>-6.6334066882198304</v>
      </c>
      <c r="BM35" s="49">
        <f>VLOOKUP($A35,'RevPAR Raw Data'!$B$6:$BE$43,'RevPAR Raw Data'!AC$1,FALSE)</f>
        <v>-3.7415955805426999</v>
      </c>
      <c r="BN35" s="50">
        <f>VLOOKUP($A35,'RevPAR Raw Data'!$B$6:$BE$43,'RevPAR Raw Data'!AE$1,FALSE)</f>
        <v>3.0254633182147299</v>
      </c>
    </row>
    <row r="36" spans="1:66" x14ac:dyDescent="0.25">
      <c r="A36" s="63" t="s">
        <v>48</v>
      </c>
      <c r="B36" s="47">
        <f>VLOOKUP($A36,'Occupancy Raw Data'!$B$8:$BE$45,'Occupancy Raw Data'!G$3,FALSE)</f>
        <v>35.042735042735004</v>
      </c>
      <c r="C36" s="48">
        <f>VLOOKUP($A36,'Occupancy Raw Data'!$B$8:$BE$45,'Occupancy Raw Data'!H$3,FALSE)</f>
        <v>49.618849618849602</v>
      </c>
      <c r="D36" s="48">
        <f>VLOOKUP($A36,'Occupancy Raw Data'!$B$8:$BE$45,'Occupancy Raw Data'!I$3,FALSE)</f>
        <v>54.3543543543543</v>
      </c>
      <c r="E36" s="48">
        <f>VLOOKUP($A36,'Occupancy Raw Data'!$B$8:$BE$45,'Occupancy Raw Data'!J$3,FALSE)</f>
        <v>52.067452067452002</v>
      </c>
      <c r="F36" s="48">
        <f>VLOOKUP($A36,'Occupancy Raw Data'!$B$8:$BE$45,'Occupancy Raw Data'!K$3,FALSE)</f>
        <v>53.499653499653398</v>
      </c>
      <c r="G36" s="49">
        <f>VLOOKUP($A36,'Occupancy Raw Data'!$B$8:$BE$45,'Occupancy Raw Data'!L$3,FALSE)</f>
        <v>48.916608916608901</v>
      </c>
      <c r="H36" s="48">
        <f>VLOOKUP($A36,'Occupancy Raw Data'!$B$8:$BE$45,'Occupancy Raw Data'!N$3,FALSE)</f>
        <v>73.065373065372995</v>
      </c>
      <c r="I36" s="48">
        <f>VLOOKUP($A36,'Occupancy Raw Data'!$B$8:$BE$45,'Occupancy Raw Data'!O$3,FALSE)</f>
        <v>81.981981981981903</v>
      </c>
      <c r="J36" s="49">
        <f>VLOOKUP($A36,'Occupancy Raw Data'!$B$8:$BE$45,'Occupancy Raw Data'!P$3,FALSE)</f>
        <v>77.523677523677506</v>
      </c>
      <c r="K36" s="50">
        <f>VLOOKUP($A36,'Occupancy Raw Data'!$B$8:$BE$45,'Occupancy Raw Data'!R$3,FALSE)</f>
        <v>57.090057090057002</v>
      </c>
      <c r="M36" s="47">
        <f>VLOOKUP($A36,'Occupancy Raw Data'!$B$8:$BE$45,'Occupancy Raw Data'!T$3,FALSE)</f>
        <v>2.1473915664787002</v>
      </c>
      <c r="N36" s="48">
        <f>VLOOKUP($A36,'Occupancy Raw Data'!$B$8:$BE$45,'Occupancy Raw Data'!U$3,FALSE)</f>
        <v>5.4682053169193798</v>
      </c>
      <c r="O36" s="48">
        <f>VLOOKUP($A36,'Occupancy Raw Data'!$B$8:$BE$45,'Occupancy Raw Data'!V$3,FALSE)</f>
        <v>5.5290666069109102</v>
      </c>
      <c r="P36" s="48">
        <f>VLOOKUP($A36,'Occupancy Raw Data'!$B$8:$BE$45,'Occupancy Raw Data'!W$3,FALSE)</f>
        <v>-5.1170296306483003</v>
      </c>
      <c r="Q36" s="48">
        <f>VLOOKUP($A36,'Occupancy Raw Data'!$B$8:$BE$45,'Occupancy Raw Data'!X$3,FALSE)</f>
        <v>0.17816059575277701</v>
      </c>
      <c r="R36" s="49">
        <f>VLOOKUP($A36,'Occupancy Raw Data'!$B$8:$BE$45,'Occupancy Raw Data'!Y$3,FALSE)</f>
        <v>1.42832870105597</v>
      </c>
      <c r="S36" s="48">
        <f>VLOOKUP($A36,'Occupancy Raw Data'!$B$8:$BE$45,'Occupancy Raw Data'!AA$3,FALSE)</f>
        <v>5.9045899142185201</v>
      </c>
      <c r="T36" s="48">
        <f>VLOOKUP($A36,'Occupancy Raw Data'!$B$8:$BE$45,'Occupancy Raw Data'!AB$3,FALSE)</f>
        <v>-3.0431947098613699</v>
      </c>
      <c r="U36" s="49">
        <f>VLOOKUP($A36,'Occupancy Raw Data'!$B$8:$BE$45,'Occupancy Raw Data'!AC$3,FALSE)</f>
        <v>0.97722520466648999</v>
      </c>
      <c r="V36" s="50">
        <f>VLOOKUP($A36,'Occupancy Raw Data'!$B$8:$BE$45,'Occupancy Raw Data'!AE$3,FALSE)</f>
        <v>1.2528332797628301</v>
      </c>
      <c r="X36" s="51">
        <f>VLOOKUP($A36,'ADR Raw Data'!$B$6:$BE$43,'ADR Raw Data'!G$1,FALSE)</f>
        <v>118.21489782465299</v>
      </c>
      <c r="Y36" s="52">
        <f>VLOOKUP($A36,'ADR Raw Data'!$B$6:$BE$43,'ADR Raw Data'!H$1,FALSE)</f>
        <v>120.230470204841</v>
      </c>
      <c r="Z36" s="52">
        <f>VLOOKUP($A36,'ADR Raw Data'!$B$6:$BE$43,'ADR Raw Data'!I$1,FALSE)</f>
        <v>119.73402889927701</v>
      </c>
      <c r="AA36" s="52">
        <f>VLOOKUP($A36,'ADR Raw Data'!$B$6:$BE$43,'ADR Raw Data'!J$1,FALSE)</f>
        <v>119.58590505767501</v>
      </c>
      <c r="AB36" s="52">
        <f>VLOOKUP($A36,'ADR Raw Data'!$B$6:$BE$43,'ADR Raw Data'!K$1,FALSE)</f>
        <v>121.008445595854</v>
      </c>
      <c r="AC36" s="53">
        <f>VLOOKUP($A36,'ADR Raw Data'!$B$6:$BE$43,'ADR Raw Data'!L$1,FALSE)</f>
        <v>119.864319040423</v>
      </c>
      <c r="AD36" s="52">
        <f>VLOOKUP($A36,'ADR Raw Data'!$B$6:$BE$43,'ADR Raw Data'!N$1,FALSE)</f>
        <v>163.28017388555099</v>
      </c>
      <c r="AE36" s="52">
        <f>VLOOKUP($A36,'ADR Raw Data'!$B$6:$BE$43,'ADR Raw Data'!O$1,FALSE)</f>
        <v>179.11748098055699</v>
      </c>
      <c r="AF36" s="53">
        <f>VLOOKUP($A36,'ADR Raw Data'!$B$6:$BE$43,'ADR Raw Data'!P$1,FALSE)</f>
        <v>171.65422079856901</v>
      </c>
      <c r="AG36" s="54">
        <f>VLOOKUP($A36,'ADR Raw Data'!$B$6:$BE$43,'ADR Raw Data'!R$1,FALSE)</f>
        <v>139.95760346820799</v>
      </c>
      <c r="AI36" s="47">
        <f>VLOOKUP($A36,'ADR Raw Data'!$B$6:$BE$43,'ADR Raw Data'!T$1,FALSE)</f>
        <v>-3.534704142446</v>
      </c>
      <c r="AJ36" s="48">
        <f>VLOOKUP($A36,'ADR Raw Data'!$B$6:$BE$43,'ADR Raw Data'!U$1,FALSE)</f>
        <v>7.5420195473440703</v>
      </c>
      <c r="AK36" s="48">
        <f>VLOOKUP($A36,'ADR Raw Data'!$B$6:$BE$43,'ADR Raw Data'!V$1,FALSE)</f>
        <v>7.7410236938505301</v>
      </c>
      <c r="AL36" s="48">
        <f>VLOOKUP($A36,'ADR Raw Data'!$B$6:$BE$43,'ADR Raw Data'!W$1,FALSE)</f>
        <v>4.9615246205877197</v>
      </c>
      <c r="AM36" s="48">
        <f>VLOOKUP($A36,'ADR Raw Data'!$B$6:$BE$43,'ADR Raw Data'!X$1,FALSE)</f>
        <v>6.8682560867095104</v>
      </c>
      <c r="AN36" s="49">
        <f>VLOOKUP($A36,'ADR Raw Data'!$B$6:$BE$43,'ADR Raw Data'!Y$1,FALSE)</f>
        <v>5.1550107978533903</v>
      </c>
      <c r="AO36" s="48">
        <f>VLOOKUP($A36,'ADR Raw Data'!$B$6:$BE$43,'ADR Raw Data'!AA$1,FALSE)</f>
        <v>12.560130210710501</v>
      </c>
      <c r="AP36" s="48">
        <f>VLOOKUP($A36,'ADR Raw Data'!$B$6:$BE$43,'ADR Raw Data'!AB$1,FALSE)</f>
        <v>5.7742471744379102</v>
      </c>
      <c r="AQ36" s="49">
        <f>VLOOKUP($A36,'ADR Raw Data'!$B$6:$BE$43,'ADR Raw Data'!AC$1,FALSE)</f>
        <v>8.3467982142199908</v>
      </c>
      <c r="AR36" s="50">
        <f>VLOOKUP($A36,'ADR Raw Data'!$B$6:$BE$43,'ADR Raw Data'!AE$1,FALSE)</f>
        <v>6.6117827070732602</v>
      </c>
      <c r="AS36" s="40"/>
      <c r="AT36" s="51">
        <f>VLOOKUP($A36,'RevPAR Raw Data'!$B$6:$BE$43,'RevPAR Raw Data'!G$1,FALSE)</f>
        <v>41.425733425733398</v>
      </c>
      <c r="AU36" s="52">
        <f>VLOOKUP($A36,'RevPAR Raw Data'!$B$6:$BE$43,'RevPAR Raw Data'!H$1,FALSE)</f>
        <v>59.656976206976204</v>
      </c>
      <c r="AV36" s="52">
        <f>VLOOKUP($A36,'RevPAR Raw Data'!$B$6:$BE$43,'RevPAR Raw Data'!I$1,FALSE)</f>
        <v>65.080658350658297</v>
      </c>
      <c r="AW36" s="52">
        <f>VLOOKUP($A36,'RevPAR Raw Data'!$B$6:$BE$43,'RevPAR Raw Data'!J$1,FALSE)</f>
        <v>62.265333795333703</v>
      </c>
      <c r="AX36" s="52">
        <f>VLOOKUP($A36,'RevPAR Raw Data'!$B$6:$BE$43,'RevPAR Raw Data'!K$1,FALSE)</f>
        <v>64.739099099098993</v>
      </c>
      <c r="AY36" s="53">
        <f>VLOOKUP($A36,'RevPAR Raw Data'!$B$6:$BE$43,'RevPAR Raw Data'!L$1,FALSE)</f>
        <v>58.633560175560099</v>
      </c>
      <c r="AZ36" s="52">
        <f>VLOOKUP($A36,'RevPAR Raw Data'!$B$6:$BE$43,'RevPAR Raw Data'!N$1,FALSE)</f>
        <v>119.30126819126799</v>
      </c>
      <c r="BA36" s="52">
        <f>VLOOKUP($A36,'RevPAR Raw Data'!$B$6:$BE$43,'RevPAR Raw Data'!O$1,FALSE)</f>
        <v>146.84406098406001</v>
      </c>
      <c r="BB36" s="53">
        <f>VLOOKUP($A36,'RevPAR Raw Data'!$B$6:$BE$43,'RevPAR Raw Data'!P$1,FALSE)</f>
        <v>133.07266458766401</v>
      </c>
      <c r="BC36" s="54">
        <f>VLOOKUP($A36,'RevPAR Raw Data'!$B$6:$BE$43,'RevPAR Raw Data'!R$1,FALSE)</f>
        <v>79.901875721875697</v>
      </c>
      <c r="BE36" s="47">
        <f>VLOOKUP($A36,'RevPAR Raw Data'!$B$6:$BE$43,'RevPAR Raw Data'!T$1,FALSE)</f>
        <v>-1.4632165146221601</v>
      </c>
      <c r="BF36" s="48">
        <f>VLOOKUP($A36,'RevPAR Raw Data'!$B$6:$BE$43,'RevPAR Raw Data'!U$1,FALSE)</f>
        <v>13.4226379781544</v>
      </c>
      <c r="BG36" s="48">
        <f>VLOOKUP($A36,'RevPAR Raw Data'!$B$6:$BE$43,'RevPAR Raw Data'!V$1,FALSE)</f>
        <v>13.698096656851201</v>
      </c>
      <c r="BH36" s="48">
        <f>VLOOKUP($A36,'RevPAR Raw Data'!$B$6:$BE$43,'RevPAR Raw Data'!W$1,FALSE)</f>
        <v>-0.40938769502796801</v>
      </c>
      <c r="BI36" s="48">
        <f>VLOOKUP($A36,'RevPAR Raw Data'!$B$6:$BE$43,'RevPAR Raw Data'!X$1,FALSE)</f>
        <v>7.0586532084242002</v>
      </c>
      <c r="BJ36" s="49">
        <f>VLOOKUP($A36,'RevPAR Raw Data'!$B$6:$BE$43,'RevPAR Raw Data'!Y$1,FALSE)</f>
        <v>6.6569699976776402</v>
      </c>
      <c r="BK36" s="48">
        <f>VLOOKUP($A36,'RevPAR Raw Data'!$B$6:$BE$43,'RevPAR Raw Data'!AA$1,FALSE)</f>
        <v>19.206344306563398</v>
      </c>
      <c r="BL36" s="48">
        <f>VLOOKUP($A36,'RevPAR Raw Data'!$B$6:$BE$43,'RevPAR Raw Data'!AB$1,FALSE)</f>
        <v>2.5553308800297199</v>
      </c>
      <c r="BM36" s="49">
        <f>VLOOKUP($A36,'RevPAR Raw Data'!$B$6:$BE$43,'RevPAR Raw Data'!AC$1,FALSE)</f>
        <v>9.4055904348184907</v>
      </c>
      <c r="BN36" s="50">
        <f>VLOOKUP($A36,'RevPAR Raw Data'!$B$6:$BE$43,'RevPAR Raw Data'!AE$1,FALSE)</f>
        <v>7.9474506009759001</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Data'!G$3,FALSE)</f>
        <v>30.001489646953601</v>
      </c>
      <c r="C38" s="48">
        <f>VLOOKUP($A38,'Occupancy Raw Data'!$B$8:$BE$45,'Occupancy Raw Data'!H$3,FALSE)</f>
        <v>48.160286012215103</v>
      </c>
      <c r="D38" s="48">
        <f>VLOOKUP($A38,'Occupancy Raw Data'!$B$8:$BE$45,'Occupancy Raw Data'!I$3,FALSE)</f>
        <v>51.288544614926202</v>
      </c>
      <c r="E38" s="48">
        <f>VLOOKUP($A38,'Occupancy Raw Data'!$B$8:$BE$45,'Occupancy Raw Data'!J$3,FALSE)</f>
        <v>48.577387159243202</v>
      </c>
      <c r="F38" s="48">
        <f>VLOOKUP($A38,'Occupancy Raw Data'!$B$8:$BE$45,'Occupancy Raw Data'!K$3,FALSE)</f>
        <v>48.741248324147101</v>
      </c>
      <c r="G38" s="49">
        <f>VLOOKUP($A38,'Occupancy Raw Data'!$B$8:$BE$45,'Occupancy Raw Data'!L$3,FALSE)</f>
        <v>45.353791151496999</v>
      </c>
      <c r="H38" s="48">
        <f>VLOOKUP($A38,'Occupancy Raw Data'!$B$8:$BE$45,'Occupancy Raw Data'!N$3,FALSE)</f>
        <v>51.720542231491102</v>
      </c>
      <c r="I38" s="48">
        <f>VLOOKUP($A38,'Occupancy Raw Data'!$B$8:$BE$45,'Occupancy Raw Data'!O$3,FALSE)</f>
        <v>53.433636228213899</v>
      </c>
      <c r="J38" s="49">
        <f>VLOOKUP($A38,'Occupancy Raw Data'!$B$8:$BE$45,'Occupancy Raw Data'!P$3,FALSE)</f>
        <v>52.577089229852497</v>
      </c>
      <c r="K38" s="50">
        <f>VLOOKUP($A38,'Occupancy Raw Data'!$B$8:$BE$45,'Occupancy Raw Data'!R$3,FALSE)</f>
        <v>47.417590602455697</v>
      </c>
      <c r="M38" s="47">
        <f>VLOOKUP($A38,'Occupancy Raw Data'!$B$8:$BE$45,'Occupancy Raw Data'!T$3,FALSE)</f>
        <v>-8.5247362875225505</v>
      </c>
      <c r="N38" s="48">
        <f>VLOOKUP($A38,'Occupancy Raw Data'!$B$8:$BE$45,'Occupancy Raw Data'!U$3,FALSE)</f>
        <v>3.91668523740727</v>
      </c>
      <c r="O38" s="48">
        <f>VLOOKUP($A38,'Occupancy Raw Data'!$B$8:$BE$45,'Occupancy Raw Data'!V$3,FALSE)</f>
        <v>-2.4064719041190599</v>
      </c>
      <c r="P38" s="48">
        <f>VLOOKUP($A38,'Occupancy Raw Data'!$B$8:$BE$45,'Occupancy Raw Data'!W$3,FALSE)</f>
        <v>-12.662122711820899</v>
      </c>
      <c r="Q38" s="48">
        <f>VLOOKUP($A38,'Occupancy Raw Data'!$B$8:$BE$45,'Occupancy Raw Data'!X$3,FALSE)</f>
        <v>-4.5773928903245098</v>
      </c>
      <c r="R38" s="49">
        <f>VLOOKUP($A38,'Occupancy Raw Data'!$B$8:$BE$45,'Occupancy Raw Data'!Y$3,FALSE)</f>
        <v>-4.8768453242346803</v>
      </c>
      <c r="S38" s="48">
        <f>VLOOKUP($A38,'Occupancy Raw Data'!$B$8:$BE$45,'Occupancy Raw Data'!AA$3,FALSE)</f>
        <v>-3.9781972999098998</v>
      </c>
      <c r="T38" s="48">
        <f>VLOOKUP($A38,'Occupancy Raw Data'!$B$8:$BE$45,'Occupancy Raw Data'!AB$3,FALSE)</f>
        <v>-6.4598033502963599</v>
      </c>
      <c r="U38" s="49">
        <f>VLOOKUP($A38,'Occupancy Raw Data'!$B$8:$BE$45,'Occupancy Raw Data'!AC$3,FALSE)</f>
        <v>-5.2554504743341601</v>
      </c>
      <c r="V38" s="50">
        <f>VLOOKUP($A38,'Occupancy Raw Data'!$B$8:$BE$45,'Occupancy Raw Data'!AE$3,FALSE)</f>
        <v>-4.9971155387391804</v>
      </c>
      <c r="X38" s="51">
        <f>VLOOKUP($A38,'ADR Raw Data'!$B$6:$BE$43,'ADR Raw Data'!G$1,FALSE)</f>
        <v>87.071276067527293</v>
      </c>
      <c r="Y38" s="52">
        <f>VLOOKUP($A38,'ADR Raw Data'!$B$6:$BE$43,'ADR Raw Data'!H$1,FALSE)</f>
        <v>98.890163934426198</v>
      </c>
      <c r="Z38" s="52">
        <f>VLOOKUP($A38,'ADR Raw Data'!$B$6:$BE$43,'ADR Raw Data'!I$1,FALSE)</f>
        <v>100.4925994772</v>
      </c>
      <c r="AA38" s="52">
        <f>VLOOKUP($A38,'ADR Raw Data'!$B$6:$BE$43,'ADR Raw Data'!J$1,FALSE)</f>
        <v>97.851475007666295</v>
      </c>
      <c r="AB38" s="52">
        <f>VLOOKUP($A38,'ADR Raw Data'!$B$6:$BE$43,'ADR Raw Data'!K$1,FALSE)</f>
        <v>96.840684596577006</v>
      </c>
      <c r="AC38" s="53">
        <f>VLOOKUP($A38,'ADR Raw Data'!$B$6:$BE$43,'ADR Raw Data'!L$1,FALSE)</f>
        <v>97.025937725809598</v>
      </c>
      <c r="AD38" s="52">
        <f>VLOOKUP($A38,'ADR Raw Data'!$B$6:$BE$43,'ADR Raw Data'!N$1,FALSE)</f>
        <v>99.054686059907795</v>
      </c>
      <c r="AE38" s="52">
        <f>VLOOKUP($A38,'ADR Raw Data'!$B$6:$BE$43,'ADR Raw Data'!O$1,FALSE)</f>
        <v>101.448502927237</v>
      </c>
      <c r="AF38" s="53">
        <f>VLOOKUP($A38,'ADR Raw Data'!$B$6:$BE$43,'ADR Raw Data'!P$1,FALSE)</f>
        <v>100.271093639325</v>
      </c>
      <c r="AG38" s="54">
        <f>VLOOKUP($A38,'ADR Raw Data'!$B$6:$BE$43,'ADR Raw Data'!R$1,FALSE)</f>
        <v>98.0540122071627</v>
      </c>
      <c r="AH38" s="65"/>
      <c r="AI38" s="47">
        <f>VLOOKUP($A38,'ADR Raw Data'!$B$6:$BE$43,'ADR Raw Data'!T$1,FALSE)</f>
        <v>5.6027460172498698</v>
      </c>
      <c r="AJ38" s="48">
        <f>VLOOKUP($A38,'ADR Raw Data'!$B$6:$BE$43,'ADR Raw Data'!U$1,FALSE)</f>
        <v>7.0543866285035</v>
      </c>
      <c r="AK38" s="48">
        <f>VLOOKUP($A38,'ADR Raw Data'!$B$6:$BE$43,'ADR Raw Data'!V$1,FALSE)</f>
        <v>6.8461208143632701</v>
      </c>
      <c r="AL38" s="48">
        <f>VLOOKUP($A38,'ADR Raw Data'!$B$6:$BE$43,'ADR Raw Data'!W$1,FALSE)</f>
        <v>1.5600449810302699</v>
      </c>
      <c r="AM38" s="48">
        <f>VLOOKUP($A38,'ADR Raw Data'!$B$6:$BE$43,'ADR Raw Data'!X$1,FALSE)</f>
        <v>2.89005611501022</v>
      </c>
      <c r="AN38" s="49">
        <f>VLOOKUP($A38,'ADR Raw Data'!$B$6:$BE$43,'ADR Raw Data'!Y$1,FALSE)</f>
        <v>4.6884701634488701</v>
      </c>
      <c r="AO38" s="48">
        <f>VLOOKUP($A38,'ADR Raw Data'!$B$6:$BE$43,'ADR Raw Data'!AA$1,FALSE)</f>
        <v>1.48619199478883</v>
      </c>
      <c r="AP38" s="48">
        <f>VLOOKUP($A38,'ADR Raw Data'!$B$6:$BE$43,'ADR Raw Data'!AB$1,FALSE)</f>
        <v>0.76828157257490004</v>
      </c>
      <c r="AQ38" s="49">
        <f>VLOOKUP($A38,'ADR Raw Data'!$B$6:$BE$43,'ADR Raw Data'!AC$1,FALSE)</f>
        <v>1.0953495865076901</v>
      </c>
      <c r="AR38" s="50">
        <f>VLOOKUP($A38,'ADR Raw Data'!$B$6:$BE$43,'ADR Raw Data'!AE$1,FALSE)</f>
        <v>3.49063342233686</v>
      </c>
      <c r="AS38" s="40"/>
      <c r="AT38" s="51">
        <f>VLOOKUP($A38,'RevPAR Raw Data'!$B$6:$BE$43,'RevPAR Raw Data'!G$1,FALSE)</f>
        <v>26.122679874869601</v>
      </c>
      <c r="AU38" s="52">
        <f>VLOOKUP($A38,'RevPAR Raw Data'!$B$6:$BE$43,'RevPAR Raw Data'!H$1,FALSE)</f>
        <v>47.625785788767999</v>
      </c>
      <c r="AV38" s="52">
        <f>VLOOKUP($A38,'RevPAR Raw Data'!$B$6:$BE$43,'RevPAR Raw Data'!I$1,FALSE)</f>
        <v>51.541191717562903</v>
      </c>
      <c r="AW38" s="52">
        <f>VLOOKUP($A38,'RevPAR Raw Data'!$B$6:$BE$43,'RevPAR Raw Data'!J$1,FALSE)</f>
        <v>47.5336898555042</v>
      </c>
      <c r="AX38" s="52">
        <f>VLOOKUP($A38,'RevPAR Raw Data'!$B$6:$BE$43,'RevPAR Raw Data'!K$1,FALSE)</f>
        <v>47.201358558021703</v>
      </c>
      <c r="AY38" s="53">
        <f>VLOOKUP($A38,'RevPAR Raw Data'!$B$6:$BE$43,'RevPAR Raw Data'!L$1,FALSE)</f>
        <v>44.0049411589453</v>
      </c>
      <c r="AZ38" s="52">
        <f>VLOOKUP($A38,'RevPAR Raw Data'!$B$6:$BE$43,'RevPAR Raw Data'!N$1,FALSE)</f>
        <v>51.2316207358855</v>
      </c>
      <c r="BA38" s="52">
        <f>VLOOKUP($A38,'RevPAR Raw Data'!$B$6:$BE$43,'RevPAR Raw Data'!O$1,FALSE)</f>
        <v>54.207624013108799</v>
      </c>
      <c r="BB38" s="53">
        <f>VLOOKUP($A38,'RevPAR Raw Data'!$B$6:$BE$43,'RevPAR Raw Data'!P$1,FALSE)</f>
        <v>52.719622374497199</v>
      </c>
      <c r="BC38" s="54">
        <f>VLOOKUP($A38,'RevPAR Raw Data'!$B$6:$BE$43,'RevPAR Raw Data'!R$1,FALSE)</f>
        <v>46.4948500776744</v>
      </c>
      <c r="BE38" s="47">
        <f>VLOOKUP($A38,'RevPAR Raw Data'!$B$6:$BE$43,'RevPAR Raw Data'!T$1,FALSE)</f>
        <v>-3.3996095931029</v>
      </c>
      <c r="BF38" s="48">
        <f>VLOOKUP($A38,'RevPAR Raw Data'!$B$6:$BE$43,'RevPAR Raw Data'!U$1,FALSE)</f>
        <v>11.247369985579001</v>
      </c>
      <c r="BG38" s="48">
        <f>VLOOKUP($A38,'RevPAR Raw Data'!$B$6:$BE$43,'RevPAR Raw Data'!V$1,FALSE)</f>
        <v>4.2748989363245</v>
      </c>
      <c r="BH38" s="48">
        <f>VLOOKUP($A38,'RevPAR Raw Data'!$B$6:$BE$43,'RevPAR Raw Data'!W$1,FALSE)</f>
        <v>-11.299612540648299</v>
      </c>
      <c r="BI38" s="48">
        <f>VLOOKUP($A38,'RevPAR Raw Data'!$B$6:$BE$43,'RevPAR Raw Data'!X$1,FALSE)</f>
        <v>-1.8196259984491601</v>
      </c>
      <c r="BJ38" s="49">
        <f>VLOOKUP($A38,'RevPAR Raw Data'!$B$6:$BE$43,'RevPAR Raw Data'!Y$1,FALSE)</f>
        <v>-0.417024598730105</v>
      </c>
      <c r="BK38" s="48">
        <f>VLOOKUP($A38,'RevPAR Raw Data'!$B$6:$BE$43,'RevPAR Raw Data'!AA$1,FALSE)</f>
        <v>-2.5511289549292302</v>
      </c>
      <c r="BL38" s="48">
        <f>VLOOKUP($A38,'RevPAR Raw Data'!$B$6:$BE$43,'RevPAR Raw Data'!AB$1,FALSE)</f>
        <v>-5.7411512564863596</v>
      </c>
      <c r="BM38" s="49">
        <f>VLOOKUP($A38,'RevPAR Raw Data'!$B$6:$BE$43,'RevPAR Raw Data'!AC$1,FALSE)</f>
        <v>-4.2176664428662001</v>
      </c>
      <c r="BN38" s="50">
        <f>VLOOKUP($A38,'RevPAR Raw Data'!$B$6:$BE$43,'RevPAR Raw Data'!AE$1,FALSE)</f>
        <v>-1.68091310155034</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Data'!G$3,FALSE)</f>
        <v>38.200212051599202</v>
      </c>
      <c r="C40" s="48">
        <f>VLOOKUP($A40,'Occupancy Raw Data'!$B$8:$BE$45,'Occupancy Raw Data'!H$3,FALSE)</f>
        <v>51.603640219119903</v>
      </c>
      <c r="D40" s="48">
        <f>VLOOKUP($A40,'Occupancy Raw Data'!$B$8:$BE$45,'Occupancy Raw Data'!I$3,FALSE)</f>
        <v>53.5872062201802</v>
      </c>
      <c r="E40" s="48">
        <f>VLOOKUP($A40,'Occupancy Raw Data'!$B$8:$BE$45,'Occupancy Raw Data'!J$3,FALSE)</f>
        <v>56.498497967838802</v>
      </c>
      <c r="F40" s="48">
        <f>VLOOKUP($A40,'Occupancy Raw Data'!$B$8:$BE$45,'Occupancy Raw Data'!K$3,FALSE)</f>
        <v>52.849443364552002</v>
      </c>
      <c r="G40" s="49">
        <f>VLOOKUP($A40,'Occupancy Raw Data'!$B$8:$BE$45,'Occupancy Raw Data'!L$3,FALSE)</f>
        <v>50.547799964657997</v>
      </c>
      <c r="H40" s="48">
        <f>VLOOKUP($A40,'Occupancy Raw Data'!$B$8:$BE$45,'Occupancy Raw Data'!N$3,FALSE)</f>
        <v>64.9761441950874</v>
      </c>
      <c r="I40" s="48">
        <f>VLOOKUP($A40,'Occupancy Raw Data'!$B$8:$BE$45,'Occupancy Raw Data'!O$3,FALSE)</f>
        <v>71.183071213995404</v>
      </c>
      <c r="J40" s="49">
        <f>VLOOKUP($A40,'Occupancy Raw Data'!$B$8:$BE$45,'Occupancy Raw Data'!P$3,FALSE)</f>
        <v>68.079607704541402</v>
      </c>
      <c r="K40" s="50">
        <f>VLOOKUP($A40,'Occupancy Raw Data'!$B$8:$BE$45,'Occupancy Raw Data'!R$3,FALSE)</f>
        <v>55.556887890338999</v>
      </c>
      <c r="M40" s="47">
        <f>VLOOKUP($A40,'Occupancy Raw Data'!$B$8:$BE$45,'Occupancy Raw Data'!T$3,FALSE)</f>
        <v>-10.477518578888001</v>
      </c>
      <c r="N40" s="48">
        <f>VLOOKUP($A40,'Occupancy Raw Data'!$B$8:$BE$45,'Occupancy Raw Data'!U$3,FALSE)</f>
        <v>-2.5540793259129599</v>
      </c>
      <c r="O40" s="48">
        <f>VLOOKUP($A40,'Occupancy Raw Data'!$B$8:$BE$45,'Occupancy Raw Data'!V$3,FALSE)</f>
        <v>-11.2980479643289</v>
      </c>
      <c r="P40" s="48">
        <f>VLOOKUP($A40,'Occupancy Raw Data'!$B$8:$BE$45,'Occupancy Raw Data'!W$3,FALSE)</f>
        <v>-11.308512604832201</v>
      </c>
      <c r="Q40" s="48">
        <f>VLOOKUP($A40,'Occupancy Raw Data'!$B$8:$BE$45,'Occupancy Raw Data'!X$3,FALSE)</f>
        <v>-10.551086046951999</v>
      </c>
      <c r="R40" s="49">
        <f>VLOOKUP($A40,'Occupancy Raw Data'!$B$8:$BE$45,'Occupancy Raw Data'!Y$3,FALSE)</f>
        <v>-9.3558786309066697</v>
      </c>
      <c r="S40" s="48">
        <f>VLOOKUP($A40,'Occupancy Raw Data'!$B$8:$BE$45,'Occupancy Raw Data'!AA$3,FALSE)</f>
        <v>-8.4466172825351897</v>
      </c>
      <c r="T40" s="48">
        <f>VLOOKUP($A40,'Occupancy Raw Data'!$B$8:$BE$45,'Occupancy Raw Data'!AB$3,FALSE)</f>
        <v>-6.2570222719380304</v>
      </c>
      <c r="U40" s="49">
        <f>VLOOKUP($A40,'Occupancy Raw Data'!$B$8:$BE$45,'Occupancy Raw Data'!AC$3,FALSE)</f>
        <v>-7.3148295437608102</v>
      </c>
      <c r="V40" s="50">
        <f>VLOOKUP($A40,'Occupancy Raw Data'!$B$8:$BE$45,'Occupancy Raw Data'!AE$3,FALSE)</f>
        <v>-8.6515824798213306</v>
      </c>
      <c r="X40" s="51">
        <f>VLOOKUP($A40,'ADR Raw Data'!$B$6:$BE$43,'ADR Raw Data'!G$1,FALSE)</f>
        <v>91.918007771481399</v>
      </c>
      <c r="Y40" s="52">
        <f>VLOOKUP($A40,'ADR Raw Data'!$B$6:$BE$43,'ADR Raw Data'!H$1,FALSE)</f>
        <v>102.786877989898</v>
      </c>
      <c r="Z40" s="52">
        <f>VLOOKUP($A40,'ADR Raw Data'!$B$6:$BE$43,'ADR Raw Data'!I$1,FALSE)</f>
        <v>103.931501615828</v>
      </c>
      <c r="AA40" s="52">
        <f>VLOOKUP($A40,'ADR Raw Data'!$B$6:$BE$43,'ADR Raw Data'!J$1,FALSE)</f>
        <v>102.83737809836499</v>
      </c>
      <c r="AB40" s="52">
        <f>VLOOKUP($A40,'ADR Raw Data'!$B$6:$BE$43,'ADR Raw Data'!K$1,FALSE)</f>
        <v>99.954342029591203</v>
      </c>
      <c r="AC40" s="53">
        <f>VLOOKUP($A40,'ADR Raw Data'!$B$6:$BE$43,'ADR Raw Data'!L$1,FALSE)</f>
        <v>100.805779965041</v>
      </c>
      <c r="AD40" s="52">
        <f>VLOOKUP($A40,'ADR Raw Data'!$B$6:$BE$43,'ADR Raw Data'!N$1,FALSE)</f>
        <v>113.656645614631</v>
      </c>
      <c r="AE40" s="52">
        <f>VLOOKUP($A40,'ADR Raw Data'!$B$6:$BE$43,'ADR Raw Data'!O$1,FALSE)</f>
        <v>119.141611084217</v>
      </c>
      <c r="AF40" s="53">
        <f>VLOOKUP($A40,'ADR Raw Data'!$B$6:$BE$43,'ADR Raw Data'!P$1,FALSE)</f>
        <v>116.52414662405501</v>
      </c>
      <c r="AG40" s="54">
        <f>VLOOKUP($A40,'ADR Raw Data'!$B$6:$BE$43,'ADR Raw Data'!R$1,FALSE)</f>
        <v>106.30902062796</v>
      </c>
      <c r="AI40" s="47">
        <f>VLOOKUP($A40,'ADR Raw Data'!$B$6:$BE$43,'ADR Raw Data'!T$1,FALSE)</f>
        <v>2.31700240675571</v>
      </c>
      <c r="AJ40" s="48">
        <f>VLOOKUP($A40,'ADR Raw Data'!$B$6:$BE$43,'ADR Raw Data'!U$1,FALSE)</f>
        <v>5.4594814948883901</v>
      </c>
      <c r="AK40" s="48">
        <f>VLOOKUP($A40,'ADR Raw Data'!$B$6:$BE$43,'ADR Raw Data'!V$1,FALSE)</f>
        <v>1.0497601683883899</v>
      </c>
      <c r="AL40" s="48">
        <f>VLOOKUP($A40,'ADR Raw Data'!$B$6:$BE$43,'ADR Raw Data'!W$1,FALSE)</f>
        <v>-2.8906188446048602</v>
      </c>
      <c r="AM40" s="48">
        <f>VLOOKUP($A40,'ADR Raw Data'!$B$6:$BE$43,'ADR Raw Data'!X$1,FALSE)</f>
        <v>0.38585406428337699</v>
      </c>
      <c r="AN40" s="49">
        <f>VLOOKUP($A40,'ADR Raw Data'!$B$6:$BE$43,'ADR Raw Data'!Y$1,FALSE)</f>
        <v>0.969663394901223</v>
      </c>
      <c r="AO40" s="48">
        <f>VLOOKUP($A40,'ADR Raw Data'!$B$6:$BE$43,'ADR Raw Data'!AA$1,FALSE)</f>
        <v>2.3143601735317101</v>
      </c>
      <c r="AP40" s="48">
        <f>VLOOKUP($A40,'ADR Raw Data'!$B$6:$BE$43,'ADR Raw Data'!AB$1,FALSE)</f>
        <v>3.2038812782114601</v>
      </c>
      <c r="AQ40" s="49">
        <f>VLOOKUP($A40,'ADR Raw Data'!$B$6:$BE$43,'ADR Raw Data'!AC$1,FALSE)</f>
        <v>2.8112368788642201</v>
      </c>
      <c r="AR40" s="50">
        <f>VLOOKUP($A40,'ADR Raw Data'!$B$6:$BE$43,'ADR Raw Data'!AE$1,FALSE)</f>
        <v>1.73485160993503</v>
      </c>
      <c r="AS40" s="40"/>
      <c r="AT40" s="51">
        <f>VLOOKUP($A40,'RevPAR Raw Data'!$B$6:$BE$43,'RevPAR Raw Data'!G$1,FALSE)</f>
        <v>35.112873882311298</v>
      </c>
      <c r="AU40" s="52">
        <f>VLOOKUP($A40,'RevPAR Raw Data'!$B$6:$BE$43,'RevPAR Raw Data'!H$1,FALSE)</f>
        <v>53.041770710372802</v>
      </c>
      <c r="AV40" s="52">
        <f>VLOOKUP($A40,'RevPAR Raw Data'!$B$6:$BE$43,'RevPAR Raw Data'!I$1,FALSE)</f>
        <v>55.693988098603903</v>
      </c>
      <c r="AW40" s="52">
        <f>VLOOKUP($A40,'RevPAR Raw Data'!$B$6:$BE$43,'RevPAR Raw Data'!J$1,FALSE)</f>
        <v>58.101573975083902</v>
      </c>
      <c r="AX40" s="52">
        <f>VLOOKUP($A40,'RevPAR Raw Data'!$B$6:$BE$43,'RevPAR Raw Data'!K$1,FALSE)</f>
        <v>52.825313381339399</v>
      </c>
      <c r="AY40" s="53">
        <f>VLOOKUP($A40,'RevPAR Raw Data'!$B$6:$BE$43,'RevPAR Raw Data'!L$1,FALSE)</f>
        <v>50.955104009542303</v>
      </c>
      <c r="AZ40" s="52">
        <f>VLOOKUP($A40,'RevPAR Raw Data'!$B$6:$BE$43,'RevPAR Raw Data'!N$1,FALSE)</f>
        <v>73.849705941862496</v>
      </c>
      <c r="BA40" s="52">
        <f>VLOOKUP($A40,'RevPAR Raw Data'!$B$6:$BE$43,'RevPAR Raw Data'!O$1,FALSE)</f>
        <v>84.808657863580095</v>
      </c>
      <c r="BB40" s="53">
        <f>VLOOKUP($A40,'RevPAR Raw Data'!$B$6:$BE$43,'RevPAR Raw Data'!P$1,FALSE)</f>
        <v>79.329181902721302</v>
      </c>
      <c r="BC40" s="54">
        <f>VLOOKUP($A40,'RevPAR Raw Data'!$B$6:$BE$43,'RevPAR Raw Data'!R$1,FALSE)</f>
        <v>59.061983407593402</v>
      </c>
      <c r="BD40" s="65"/>
      <c r="BE40" s="47">
        <f>VLOOKUP($A40,'RevPAR Raw Data'!$B$6:$BE$43,'RevPAR Raw Data'!T$1,FALSE)</f>
        <v>-8.4032805297734292</v>
      </c>
      <c r="BF40" s="48">
        <f>VLOOKUP($A40,'RevPAR Raw Data'!$B$6:$BE$43,'RevPAR Raw Data'!U$1,FALSE)</f>
        <v>2.7659626808124398</v>
      </c>
      <c r="BG40" s="48">
        <f>VLOOKUP($A40,'RevPAR Raw Data'!$B$6:$BE$43,'RevPAR Raw Data'!V$1,FALSE)</f>
        <v>-10.366890203275499</v>
      </c>
      <c r="BH40" s="48">
        <f>VLOOKUP($A40,'RevPAR Raw Data'!$B$6:$BE$43,'RevPAR Raw Data'!W$1,FALSE)</f>
        <v>-13.8722454530372</v>
      </c>
      <c r="BI40" s="48">
        <f>VLOOKUP($A40,'RevPAR Raw Data'!$B$6:$BE$43,'RevPAR Raw Data'!X$1,FALSE)</f>
        <v>-10.2059437770068</v>
      </c>
      <c r="BJ40" s="49">
        <f>VLOOKUP($A40,'RevPAR Raw Data'!$B$6:$BE$43,'RevPAR Raw Data'!Y$1,FALSE)</f>
        <v>-8.4769357663607305</v>
      </c>
      <c r="BK40" s="48">
        <f>VLOOKUP($A40,'RevPAR Raw Data'!$B$6:$BE$43,'RevPAR Raw Data'!AA$1,FALSE)</f>
        <v>-6.3277422554011196</v>
      </c>
      <c r="BL40" s="48">
        <f>VLOOKUP($A40,'RevPAR Raw Data'!$B$6:$BE$43,'RevPAR Raw Data'!AB$1,FALSE)</f>
        <v>-3.2536085588707002</v>
      </c>
      <c r="BM40" s="49">
        <f>VLOOKUP($A40,'RevPAR Raw Data'!$B$6:$BE$43,'RevPAR Raw Data'!AC$1,FALSE)</f>
        <v>-4.7092298506568504</v>
      </c>
      <c r="BN40" s="50">
        <f>VLOOKUP($A40,'RevPAR Raw Data'!$B$6:$BE$43,'RevPAR Raw Data'!AE$1,FALSE)</f>
        <v>-7.0668229878223299</v>
      </c>
    </row>
    <row r="41" spans="1:66" x14ac:dyDescent="0.25">
      <c r="A41" s="63" t="s">
        <v>45</v>
      </c>
      <c r="B41" s="47">
        <f>VLOOKUP($A41,'Occupancy Raw Data'!$B$8:$BE$45,'Occupancy Raw Data'!G$3,FALSE)</f>
        <v>46.030548745992803</v>
      </c>
      <c r="C41" s="48">
        <f>VLOOKUP($A41,'Occupancy Raw Data'!$B$8:$BE$45,'Occupancy Raw Data'!H$3,FALSE)</f>
        <v>58.740335659060896</v>
      </c>
      <c r="D41" s="48">
        <f>VLOOKUP($A41,'Occupancy Raw Data'!$B$8:$BE$45,'Occupancy Raw Data'!I$3,FALSE)</f>
        <v>58.174618140675001</v>
      </c>
      <c r="E41" s="48">
        <f>VLOOKUP($A41,'Occupancy Raw Data'!$B$8:$BE$45,'Occupancy Raw Data'!J$3,FALSE)</f>
        <v>60.079200452574</v>
      </c>
      <c r="F41" s="48">
        <f>VLOOKUP($A41,'Occupancy Raw Data'!$B$8:$BE$45,'Occupancy Raw Data'!K$3,FALSE)</f>
        <v>57.684329624740698</v>
      </c>
      <c r="G41" s="49">
        <f>VLOOKUP($A41,'Occupancy Raw Data'!$B$8:$BE$45,'Occupancy Raw Data'!L$3,FALSE)</f>
        <v>56.141806524608697</v>
      </c>
      <c r="H41" s="48">
        <f>VLOOKUP($A41,'Occupancy Raw Data'!$B$8:$BE$45,'Occupancy Raw Data'!N$3,FALSE)</f>
        <v>59.079766170092398</v>
      </c>
      <c r="I41" s="48">
        <f>VLOOKUP($A41,'Occupancy Raw Data'!$B$8:$BE$45,'Occupancy Raw Data'!O$3,FALSE)</f>
        <v>60.456345464831202</v>
      </c>
      <c r="J41" s="49">
        <f>VLOOKUP($A41,'Occupancy Raw Data'!$B$8:$BE$45,'Occupancy Raw Data'!P$3,FALSE)</f>
        <v>59.7680558174618</v>
      </c>
      <c r="K41" s="50">
        <f>VLOOKUP($A41,'Occupancy Raw Data'!$B$8:$BE$45,'Occupancy Raw Data'!R$3,FALSE)</f>
        <v>57.177877751138098</v>
      </c>
      <c r="M41" s="47">
        <f>VLOOKUP($A41,'Occupancy Raw Data'!$B$8:$BE$45,'Occupancy Raw Data'!T$3,FALSE)</f>
        <v>-14.054152305315901</v>
      </c>
      <c r="N41" s="48">
        <f>VLOOKUP($A41,'Occupancy Raw Data'!$B$8:$BE$45,'Occupancy Raw Data'!U$3,FALSE)</f>
        <v>-6.0299981352728</v>
      </c>
      <c r="O41" s="48">
        <f>VLOOKUP($A41,'Occupancy Raw Data'!$B$8:$BE$45,'Occupancy Raw Data'!V$3,FALSE)</f>
        <v>-10.797769041336601</v>
      </c>
      <c r="P41" s="48">
        <f>VLOOKUP($A41,'Occupancy Raw Data'!$B$8:$BE$45,'Occupancy Raw Data'!W$3,FALSE)</f>
        <v>-9.2760219735144993</v>
      </c>
      <c r="Q41" s="48">
        <f>VLOOKUP($A41,'Occupancy Raw Data'!$B$8:$BE$45,'Occupancy Raw Data'!X$3,FALSE)</f>
        <v>-11.101503927545</v>
      </c>
      <c r="R41" s="49">
        <f>VLOOKUP($A41,'Occupancy Raw Data'!$B$8:$BE$45,'Occupancy Raw Data'!Y$3,FALSE)</f>
        <v>-10.142531613147099</v>
      </c>
      <c r="S41" s="48">
        <f>VLOOKUP($A41,'Occupancy Raw Data'!$B$8:$BE$45,'Occupancy Raw Data'!AA$3,FALSE)</f>
        <v>-16.238884147007099</v>
      </c>
      <c r="T41" s="48">
        <f>VLOOKUP($A41,'Occupancy Raw Data'!$B$8:$BE$45,'Occupancy Raw Data'!AB$3,FALSE)</f>
        <v>-17.236575239781001</v>
      </c>
      <c r="U41" s="49">
        <f>VLOOKUP($A41,'Occupancy Raw Data'!$B$8:$BE$45,'Occupancy Raw Data'!AC$3,FALSE)</f>
        <v>-16.746462513355102</v>
      </c>
      <c r="V41" s="50">
        <f>VLOOKUP($A41,'Occupancy Raw Data'!$B$8:$BE$45,'Occupancy Raw Data'!AE$3,FALSE)</f>
        <v>-12.222029169223299</v>
      </c>
      <c r="X41" s="51">
        <f>VLOOKUP($A41,'ADR Raw Data'!$B$6:$BE$43,'ADR Raw Data'!G$1,FALSE)</f>
        <v>84.908345145432094</v>
      </c>
      <c r="Y41" s="52">
        <f>VLOOKUP($A41,'ADR Raw Data'!$B$6:$BE$43,'ADR Raw Data'!H$1,FALSE)</f>
        <v>90.615065971107498</v>
      </c>
      <c r="Z41" s="52">
        <f>VLOOKUP($A41,'ADR Raw Data'!$B$6:$BE$43,'ADR Raw Data'!I$1,FALSE)</f>
        <v>90.2344395786061</v>
      </c>
      <c r="AA41" s="52">
        <f>VLOOKUP($A41,'ADR Raw Data'!$B$6:$BE$43,'ADR Raw Data'!J$1,FALSE)</f>
        <v>91.661097332077802</v>
      </c>
      <c r="AB41" s="52">
        <f>VLOOKUP($A41,'ADR Raw Data'!$B$6:$BE$43,'ADR Raw Data'!K$1,FALSE)</f>
        <v>89.668293298463496</v>
      </c>
      <c r="AC41" s="53">
        <f>VLOOKUP($A41,'ADR Raw Data'!$B$6:$BE$43,'ADR Raw Data'!L$1,FALSE)</f>
        <v>89.629720032245004</v>
      </c>
      <c r="AD41" s="52">
        <f>VLOOKUP($A41,'ADR Raw Data'!$B$6:$BE$43,'ADR Raw Data'!N$1,FALSE)</f>
        <v>91.624920204277004</v>
      </c>
      <c r="AE41" s="52">
        <f>VLOOKUP($A41,'ADR Raw Data'!$B$6:$BE$43,'ADR Raw Data'!O$1,FALSE)</f>
        <v>92.517978134747295</v>
      </c>
      <c r="AF41" s="53">
        <f>VLOOKUP($A41,'ADR Raw Data'!$B$6:$BE$43,'ADR Raw Data'!P$1,FALSE)</f>
        <v>92.076591402429401</v>
      </c>
      <c r="AG41" s="54">
        <f>VLOOKUP($A41,'ADR Raw Data'!$B$6:$BE$43,'ADR Raw Data'!R$1,FALSE)</f>
        <v>90.3604958916372</v>
      </c>
      <c r="AI41" s="47">
        <f>VLOOKUP($A41,'ADR Raw Data'!$B$6:$BE$43,'ADR Raw Data'!T$1,FALSE)</f>
        <v>4.7584448787511198</v>
      </c>
      <c r="AJ41" s="48">
        <f>VLOOKUP($A41,'ADR Raw Data'!$B$6:$BE$43,'ADR Raw Data'!U$1,FALSE)</f>
        <v>5.6309868986779197</v>
      </c>
      <c r="AK41" s="48">
        <f>VLOOKUP($A41,'ADR Raw Data'!$B$6:$BE$43,'ADR Raw Data'!V$1,FALSE)</f>
        <v>3.5547795701685101</v>
      </c>
      <c r="AL41" s="48">
        <f>VLOOKUP($A41,'ADR Raw Data'!$B$6:$BE$43,'ADR Raw Data'!W$1,FALSE)</f>
        <v>5.0752553532516096</v>
      </c>
      <c r="AM41" s="48">
        <f>VLOOKUP($A41,'ADR Raw Data'!$B$6:$BE$43,'ADR Raw Data'!X$1,FALSE)</f>
        <v>6.4229702483119402</v>
      </c>
      <c r="AN41" s="49">
        <f>VLOOKUP($A41,'ADR Raw Data'!$B$6:$BE$43,'ADR Raw Data'!Y$1,FALSE)</f>
        <v>5.1433543093543301</v>
      </c>
      <c r="AO41" s="48">
        <f>VLOOKUP($A41,'ADR Raw Data'!$B$6:$BE$43,'ADR Raw Data'!AA$1,FALSE)</f>
        <v>2.2753716055917201</v>
      </c>
      <c r="AP41" s="48">
        <f>VLOOKUP($A41,'ADR Raw Data'!$B$6:$BE$43,'ADR Raw Data'!AB$1,FALSE)</f>
        <v>2.5694122580954102</v>
      </c>
      <c r="AQ41" s="49">
        <f>VLOOKUP($A41,'ADR Raw Data'!$B$6:$BE$43,'ADR Raw Data'!AC$1,FALSE)</f>
        <v>2.42249221348253</v>
      </c>
      <c r="AR41" s="50">
        <f>VLOOKUP($A41,'ADR Raw Data'!$B$6:$BE$43,'ADR Raw Data'!AE$1,FALSE)</f>
        <v>4.2092852308042001</v>
      </c>
      <c r="AS41" s="40"/>
      <c r="AT41" s="51">
        <f>VLOOKUP($A41,'RevPAR Raw Data'!$B$6:$BE$43,'RevPAR Raw Data'!G$1,FALSE)</f>
        <v>39.083777201583999</v>
      </c>
      <c r="AU41" s="52">
        <f>VLOOKUP($A41,'RevPAR Raw Data'!$B$6:$BE$43,'RevPAR Raw Data'!H$1,FALSE)</f>
        <v>53.227593909108002</v>
      </c>
      <c r="AV41" s="52">
        <f>VLOOKUP($A41,'RevPAR Raw Data'!$B$6:$BE$43,'RevPAR Raw Data'!I$1,FALSE)</f>
        <v>52.493540656232298</v>
      </c>
      <c r="AW41" s="52">
        <f>VLOOKUP($A41,'RevPAR Raw Data'!$B$6:$BE$43,'RevPAR Raw Data'!J$1,FALSE)</f>
        <v>55.069254403168003</v>
      </c>
      <c r="AX41" s="52">
        <f>VLOOKUP($A41,'RevPAR Raw Data'!$B$6:$BE$43,'RevPAR Raw Data'!K$1,FALSE)</f>
        <v>51.724553875165</v>
      </c>
      <c r="AY41" s="53">
        <f>VLOOKUP($A41,'RevPAR Raw Data'!$B$6:$BE$43,'RevPAR Raw Data'!L$1,FALSE)</f>
        <v>50.319744009051398</v>
      </c>
      <c r="AZ41" s="52">
        <f>VLOOKUP($A41,'RevPAR Raw Data'!$B$6:$BE$43,'RevPAR Raw Data'!N$1,FALSE)</f>
        <v>54.131788610220603</v>
      </c>
      <c r="BA41" s="52">
        <f>VLOOKUP($A41,'RevPAR Raw Data'!$B$6:$BE$43,'RevPAR Raw Data'!O$1,FALSE)</f>
        <v>55.932988478219798</v>
      </c>
      <c r="BB41" s="53">
        <f>VLOOKUP($A41,'RevPAR Raw Data'!$B$6:$BE$43,'RevPAR Raw Data'!P$1,FALSE)</f>
        <v>55.032388544220197</v>
      </c>
      <c r="BC41" s="54">
        <f>VLOOKUP($A41,'RevPAR Raw Data'!$B$6:$BE$43,'RevPAR Raw Data'!R$1,FALSE)</f>
        <v>51.666213876242502</v>
      </c>
      <c r="BE41" s="47">
        <f>VLOOKUP($A41,'RevPAR Raw Data'!$B$6:$BE$43,'RevPAR Raw Data'!T$1,FALSE)</f>
        <v>-9.9644665171889599</v>
      </c>
      <c r="BF41" s="48">
        <f>VLOOKUP($A41,'RevPAR Raw Data'!$B$6:$BE$43,'RevPAR Raw Data'!U$1,FALSE)</f>
        <v>-0.738559641582614</v>
      </c>
      <c r="BG41" s="48">
        <f>VLOOKUP($A41,'RevPAR Raw Data'!$B$6:$BE$43,'RevPAR Raw Data'!V$1,FALSE)</f>
        <v>-7.6268263590835197</v>
      </c>
      <c r="BH41" s="48">
        <f>VLOOKUP($A41,'RevPAR Raw Data'!$B$6:$BE$43,'RevPAR Raw Data'!W$1,FALSE)</f>
        <v>-4.6715484220424797</v>
      </c>
      <c r="BI41" s="48">
        <f>VLOOKUP($A41,'RevPAR Raw Data'!$B$6:$BE$43,'RevPAR Raw Data'!X$1,FALSE)</f>
        <v>-5.3915799736144496</v>
      </c>
      <c r="BJ41" s="49">
        <f>VLOOKUP($A41,'RevPAR Raw Data'!$B$6:$BE$43,'RevPAR Raw Data'!Y$1,FALSE)</f>
        <v>-5.5208436405952499</v>
      </c>
      <c r="BK41" s="48">
        <f>VLOOKUP($A41,'RevPAR Raw Data'!$B$6:$BE$43,'RevPAR Raw Data'!AA$1,FALSE)</f>
        <v>-14.333007500361299</v>
      </c>
      <c r="BL41" s="48">
        <f>VLOOKUP($A41,'RevPAR Raw Data'!$B$6:$BE$43,'RevPAR Raw Data'!AB$1,FALSE)</f>
        <v>-15.110041658772399</v>
      </c>
      <c r="BM41" s="49">
        <f>VLOOKUP($A41,'RevPAR Raw Data'!$B$6:$BE$43,'RevPAR Raw Data'!AC$1,FALSE)</f>
        <v>-14.7296520502923</v>
      </c>
      <c r="BN41" s="50">
        <f>VLOOKUP($A41,'RevPAR Raw Data'!$B$6:$BE$43,'RevPAR Raw Data'!AE$1,FALSE)</f>
        <v>-8.5272040071438209</v>
      </c>
    </row>
    <row r="42" spans="1:66" x14ac:dyDescent="0.25">
      <c r="A42" s="63" t="s">
        <v>109</v>
      </c>
      <c r="B42" s="47">
        <f>VLOOKUP($A42,'Occupancy Raw Data'!$B$8:$BE$45,'Occupancy Raw Data'!G$3,FALSE)</f>
        <v>29.388942774005798</v>
      </c>
      <c r="C42" s="48">
        <f>VLOOKUP($A42,'Occupancy Raw Data'!$B$8:$BE$45,'Occupancy Raw Data'!H$3,FALSE)</f>
        <v>46.589072098286401</v>
      </c>
      <c r="D42" s="48">
        <f>VLOOKUP($A42,'Occupancy Raw Data'!$B$8:$BE$45,'Occupancy Raw Data'!I$3,FALSE)</f>
        <v>49.822179114128602</v>
      </c>
      <c r="E42" s="48">
        <f>VLOOKUP($A42,'Occupancy Raw Data'!$B$8:$BE$45,'Occupancy Raw Data'!J$3,FALSE)</f>
        <v>47.559004203039102</v>
      </c>
      <c r="F42" s="48">
        <f>VLOOKUP($A42,'Occupancy Raw Data'!$B$8:$BE$45,'Occupancy Raw Data'!K$3,FALSE)</f>
        <v>44.3582282573553</v>
      </c>
      <c r="G42" s="49">
        <f>VLOOKUP($A42,'Occupancy Raw Data'!$B$8:$BE$45,'Occupancy Raw Data'!L$3,FALSE)</f>
        <v>43.543485289362998</v>
      </c>
      <c r="H42" s="48">
        <f>VLOOKUP($A42,'Occupancy Raw Data'!$B$8:$BE$45,'Occupancy Raw Data'!N$3,FALSE)</f>
        <v>63.077917879081703</v>
      </c>
      <c r="I42" s="48">
        <f>VLOOKUP($A42,'Occupancy Raw Data'!$B$8:$BE$45,'Occupancy Raw Data'!O$3,FALSE)</f>
        <v>79.793081150985998</v>
      </c>
      <c r="J42" s="49">
        <f>VLOOKUP($A42,'Occupancy Raw Data'!$B$8:$BE$45,'Occupancy Raw Data'!P$3,FALSE)</f>
        <v>71.435499515033897</v>
      </c>
      <c r="K42" s="50">
        <f>VLOOKUP($A42,'Occupancy Raw Data'!$B$8:$BE$45,'Occupancy Raw Data'!R$3,FALSE)</f>
        <v>51.512632210983298</v>
      </c>
      <c r="M42" s="47">
        <f>VLOOKUP($A42,'Occupancy Raw Data'!$B$8:$BE$45,'Occupancy Raw Data'!T$3,FALSE)</f>
        <v>-8.9178356713426794</v>
      </c>
      <c r="N42" s="48">
        <f>VLOOKUP($A42,'Occupancy Raw Data'!$B$8:$BE$45,'Occupancy Raw Data'!U$3,FALSE)</f>
        <v>7.3770491803278597</v>
      </c>
      <c r="O42" s="48">
        <f>VLOOKUP($A42,'Occupancy Raw Data'!$B$8:$BE$45,'Occupancy Raw Data'!V$3,FALSE)</f>
        <v>-5.51808706315144</v>
      </c>
      <c r="P42" s="48">
        <f>VLOOKUP($A42,'Occupancy Raw Data'!$B$8:$BE$45,'Occupancy Raw Data'!W$3,FALSE)</f>
        <v>-22.004241781548199</v>
      </c>
      <c r="Q42" s="48">
        <f>VLOOKUP($A42,'Occupancy Raw Data'!$B$8:$BE$45,'Occupancy Raw Data'!X$3,FALSE)</f>
        <v>-12.999365884590899</v>
      </c>
      <c r="R42" s="49">
        <f>VLOOKUP($A42,'Occupancy Raw Data'!$B$8:$BE$45,'Occupancy Raw Data'!Y$3,FALSE)</f>
        <v>-9.41619585687382</v>
      </c>
      <c r="S42" s="48">
        <f>VLOOKUP($A42,'Occupancy Raw Data'!$B$8:$BE$45,'Occupancy Raw Data'!AA$3,FALSE)</f>
        <v>-1.36501516683518</v>
      </c>
      <c r="T42" s="48">
        <f>VLOOKUP($A42,'Occupancy Raw Data'!$B$8:$BE$45,'Occupancy Raw Data'!AB$3,FALSE)</f>
        <v>7.8200087374399301</v>
      </c>
      <c r="U42" s="49">
        <f>VLOOKUP($A42,'Occupancy Raw Data'!$B$8:$BE$45,'Occupancy Raw Data'!AC$3,FALSE)</f>
        <v>3.5622217014295701</v>
      </c>
      <c r="V42" s="50">
        <f>VLOOKUP($A42,'Occupancy Raw Data'!$B$8:$BE$45,'Occupancy Raw Data'!AE$3,FALSE)</f>
        <v>-4.6833603965473003</v>
      </c>
      <c r="X42" s="51">
        <f>VLOOKUP($A42,'ADR Raw Data'!$B$6:$BE$43,'ADR Raw Data'!G$1,FALSE)</f>
        <v>140.612860286028</v>
      </c>
      <c r="Y42" s="52">
        <f>VLOOKUP($A42,'ADR Raw Data'!$B$6:$BE$43,'ADR Raw Data'!H$1,FALSE)</f>
        <v>154.098674531575</v>
      </c>
      <c r="Z42" s="52">
        <f>VLOOKUP($A42,'ADR Raw Data'!$B$6:$BE$43,'ADR Raw Data'!I$1,FALSE)</f>
        <v>159.59255678131001</v>
      </c>
      <c r="AA42" s="52">
        <f>VLOOKUP($A42,'ADR Raw Data'!$B$6:$BE$43,'ADR Raw Data'!J$1,FALSE)</f>
        <v>155.97934058463599</v>
      </c>
      <c r="AB42" s="52">
        <f>VLOOKUP($A42,'ADR Raw Data'!$B$6:$BE$43,'ADR Raw Data'!K$1,FALSE)</f>
        <v>151.39333819241901</v>
      </c>
      <c r="AC42" s="53">
        <f>VLOOKUP($A42,'ADR Raw Data'!$B$6:$BE$43,'ADR Raw Data'!L$1,FALSE)</f>
        <v>153.39511137511099</v>
      </c>
      <c r="AD42" s="52">
        <f>VLOOKUP($A42,'ADR Raw Data'!$B$6:$BE$43,'ADR Raw Data'!N$1,FALSE)</f>
        <v>158.62437211686299</v>
      </c>
      <c r="AE42" s="52">
        <f>VLOOKUP($A42,'ADR Raw Data'!$B$6:$BE$43,'ADR Raw Data'!O$1,FALSE)</f>
        <v>173.068541329011</v>
      </c>
      <c r="AF42" s="53">
        <f>VLOOKUP($A42,'ADR Raw Data'!$B$6:$BE$43,'ADR Raw Data'!P$1,FALSE)</f>
        <v>166.69140303236</v>
      </c>
      <c r="AG42" s="54">
        <f>VLOOKUP($A42,'ADR Raw Data'!$B$6:$BE$43,'ADR Raw Data'!R$1,FALSE)</f>
        <v>158.66331838967</v>
      </c>
      <c r="AI42" s="47">
        <f>VLOOKUP($A42,'ADR Raw Data'!$B$6:$BE$43,'ADR Raw Data'!T$1,FALSE)</f>
        <v>-3.5263419479006002</v>
      </c>
      <c r="AJ42" s="48">
        <f>VLOOKUP($A42,'ADR Raw Data'!$B$6:$BE$43,'ADR Raw Data'!U$1,FALSE)</f>
        <v>-1.31605781484608</v>
      </c>
      <c r="AK42" s="48">
        <f>VLOOKUP($A42,'ADR Raw Data'!$B$6:$BE$43,'ADR Raw Data'!V$1,FALSE)</f>
        <v>-5.93926392330307</v>
      </c>
      <c r="AL42" s="48">
        <f>VLOOKUP($A42,'ADR Raw Data'!$B$6:$BE$43,'ADR Raw Data'!W$1,FALSE)</f>
        <v>-12.4533346566676</v>
      </c>
      <c r="AM42" s="48">
        <f>VLOOKUP($A42,'ADR Raw Data'!$B$6:$BE$43,'ADR Raw Data'!X$1,FALSE)</f>
        <v>-5.3340479800451499</v>
      </c>
      <c r="AN42" s="49">
        <f>VLOOKUP($A42,'ADR Raw Data'!$B$6:$BE$43,'ADR Raw Data'!Y$1,FALSE)</f>
        <v>-6.5275425059356396</v>
      </c>
      <c r="AO42" s="48">
        <f>VLOOKUP($A42,'ADR Raw Data'!$B$6:$BE$43,'ADR Raw Data'!AA$1,FALSE)</f>
        <v>-8.3632689266604103</v>
      </c>
      <c r="AP42" s="48">
        <f>VLOOKUP($A42,'ADR Raw Data'!$B$6:$BE$43,'ADR Raw Data'!AB$1,FALSE)</f>
        <v>-6.3223966933805</v>
      </c>
      <c r="AQ42" s="49">
        <f>VLOOKUP($A42,'ADR Raw Data'!$B$6:$BE$43,'ADR Raw Data'!AC$1,FALSE)</f>
        <v>-7.0578760734667796</v>
      </c>
      <c r="AR42" s="50">
        <f>VLOOKUP($A42,'ADR Raw Data'!$B$6:$BE$43,'ADR Raw Data'!AE$1,FALSE)</f>
        <v>-6.4847546273598002</v>
      </c>
      <c r="AS42" s="40"/>
      <c r="AT42" s="51">
        <f>VLOOKUP($A42,'RevPAR Raw Data'!$B$6:$BE$43,'RevPAR Raw Data'!G$1,FALSE)</f>
        <v>41.324633042353703</v>
      </c>
      <c r="AU42" s="52">
        <f>VLOOKUP($A42,'RevPAR Raw Data'!$B$6:$BE$43,'RevPAR Raw Data'!H$1,FALSE)</f>
        <v>71.793142580019307</v>
      </c>
      <c r="AV42" s="52">
        <f>VLOOKUP($A42,'RevPAR Raw Data'!$B$6:$BE$43,'RevPAR Raw Data'!I$1,FALSE)</f>
        <v>79.512489492402096</v>
      </c>
      <c r="AW42" s="52">
        <f>VLOOKUP($A42,'RevPAR Raw Data'!$B$6:$BE$43,'RevPAR Raw Data'!J$1,FALSE)</f>
        <v>74.182221144519801</v>
      </c>
      <c r="AX42" s="52">
        <f>VLOOKUP($A42,'RevPAR Raw Data'!$B$6:$BE$43,'RevPAR Raw Data'!K$1,FALSE)</f>
        <v>67.155402521823405</v>
      </c>
      <c r="AY42" s="53">
        <f>VLOOKUP($A42,'RevPAR Raw Data'!$B$6:$BE$43,'RevPAR Raw Data'!L$1,FALSE)</f>
        <v>66.793577756223698</v>
      </c>
      <c r="AZ42" s="52">
        <f>VLOOKUP($A42,'RevPAR Raw Data'!$B$6:$BE$43,'RevPAR Raw Data'!N$1,FALSE)</f>
        <v>100.056951180084</v>
      </c>
      <c r="BA42" s="52">
        <f>VLOOKUP($A42,'RevPAR Raw Data'!$B$6:$BE$43,'RevPAR Raw Data'!O$1,FALSE)</f>
        <v>138.09672162948499</v>
      </c>
      <c r="BB42" s="53">
        <f>VLOOKUP($A42,'RevPAR Raw Data'!$B$6:$BE$43,'RevPAR Raw Data'!P$1,FALSE)</f>
        <v>119.076836404784</v>
      </c>
      <c r="BC42" s="54">
        <f>VLOOKUP($A42,'RevPAR Raw Data'!$B$6:$BE$43,'RevPAR Raw Data'!R$1,FALSE)</f>
        <v>81.731651655812598</v>
      </c>
      <c r="BE42" s="47">
        <f>VLOOKUP($A42,'RevPAR Raw Data'!$B$6:$BE$43,'RevPAR Raw Data'!T$1,FALSE)</f>
        <v>-12.1297042391198</v>
      </c>
      <c r="BF42" s="48">
        <f>VLOOKUP($A42,'RevPAR Raw Data'!$B$6:$BE$43,'RevPAR Raw Data'!U$1,FALSE)</f>
        <v>5.96390513323903</v>
      </c>
      <c r="BG42" s="48">
        <f>VLOOKUP($A42,'RevPAR Raw Data'!$B$6:$BE$43,'RevPAR Raw Data'!V$1,FALSE)</f>
        <v>-11.129617232256299</v>
      </c>
      <c r="BH42" s="48">
        <f>VLOOKUP($A42,'RevPAR Raw Data'!$B$6:$BE$43,'RevPAR Raw Data'!W$1,FALSE)</f>
        <v>-31.7173145704974</v>
      </c>
      <c r="BI42" s="48">
        <f>VLOOKUP($A42,'RevPAR Raw Data'!$B$6:$BE$43,'RevPAR Raw Data'!X$1,FALSE)</f>
        <v>-17.640021451250401</v>
      </c>
      <c r="BJ42" s="49">
        <f>VLOOKUP($A42,'RevPAR Raw Data'!$B$6:$BE$43,'RevPAR Raw Data'!Y$1,FALSE)</f>
        <v>-15.3290921758098</v>
      </c>
      <c r="BK42" s="48">
        <f>VLOOKUP($A42,'RevPAR Raw Data'!$B$6:$BE$43,'RevPAR Raw Data'!AA$1,FALSE)</f>
        <v>-9.6141242042034705</v>
      </c>
      <c r="BL42" s="48">
        <f>VLOOKUP($A42,'RevPAR Raw Data'!$B$6:$BE$43,'RevPAR Raw Data'!AB$1,FALSE)</f>
        <v>1.0032000702214501</v>
      </c>
      <c r="BM42" s="49">
        <f>VLOOKUP($A42,'RevPAR Raw Data'!$B$6:$BE$43,'RevPAR Raw Data'!AC$1,FALSE)</f>
        <v>-3.7470715651862401</v>
      </c>
      <c r="BN42" s="50">
        <f>VLOOKUP($A42,'RevPAR Raw Data'!$B$6:$BE$43,'RevPAR Raw Data'!AE$1,FALSE)</f>
        <v>-10.864410593876</v>
      </c>
    </row>
    <row r="43" spans="1:66" x14ac:dyDescent="0.25">
      <c r="A43" s="63" t="s">
        <v>94</v>
      </c>
      <c r="B43" s="47">
        <f>VLOOKUP($A43,'Occupancy Raw Data'!$B$8:$BE$45,'Occupancy Raw Data'!G$3,FALSE)</f>
        <v>35.843079922027201</v>
      </c>
      <c r="C43" s="48">
        <f>VLOOKUP($A43,'Occupancy Raw Data'!$B$8:$BE$45,'Occupancy Raw Data'!H$3,FALSE)</f>
        <v>49.342105263157798</v>
      </c>
      <c r="D43" s="48">
        <f>VLOOKUP($A43,'Occupancy Raw Data'!$B$8:$BE$45,'Occupancy Raw Data'!I$3,FALSE)</f>
        <v>52.997076023391799</v>
      </c>
      <c r="E43" s="48">
        <f>VLOOKUP($A43,'Occupancy Raw Data'!$B$8:$BE$45,'Occupancy Raw Data'!J$3,FALSE)</f>
        <v>56.347465886939503</v>
      </c>
      <c r="F43" s="48">
        <f>VLOOKUP($A43,'Occupancy Raw Data'!$B$8:$BE$45,'Occupancy Raw Data'!K$3,FALSE)</f>
        <v>50.450779727095501</v>
      </c>
      <c r="G43" s="49">
        <f>VLOOKUP($A43,'Occupancy Raw Data'!$B$8:$BE$45,'Occupancy Raw Data'!L$3,FALSE)</f>
        <v>48.996101364522403</v>
      </c>
      <c r="H43" s="48">
        <f>VLOOKUP($A43,'Occupancy Raw Data'!$B$8:$BE$45,'Occupancy Raw Data'!N$3,FALSE)</f>
        <v>69.541910331384003</v>
      </c>
      <c r="I43" s="48">
        <f>VLOOKUP($A43,'Occupancy Raw Data'!$B$8:$BE$45,'Occupancy Raw Data'!O$3,FALSE)</f>
        <v>77.253898635477498</v>
      </c>
      <c r="J43" s="49">
        <f>VLOOKUP($A43,'Occupancy Raw Data'!$B$8:$BE$45,'Occupancy Raw Data'!P$3,FALSE)</f>
        <v>73.397904483430693</v>
      </c>
      <c r="K43" s="50">
        <f>VLOOKUP($A43,'Occupancy Raw Data'!$B$8:$BE$45,'Occupancy Raw Data'!R$3,FALSE)</f>
        <v>55.968045112781901</v>
      </c>
      <c r="M43" s="47">
        <f>VLOOKUP($A43,'Occupancy Raw Data'!$B$8:$BE$45,'Occupancy Raw Data'!T$3,FALSE)</f>
        <v>-7.4475542193094997</v>
      </c>
      <c r="N43" s="48">
        <f>VLOOKUP($A43,'Occupancy Raw Data'!$B$8:$BE$45,'Occupancy Raw Data'!U$3,FALSE)</f>
        <v>-3.6625627402648799</v>
      </c>
      <c r="O43" s="48">
        <f>VLOOKUP($A43,'Occupancy Raw Data'!$B$8:$BE$45,'Occupancy Raw Data'!V$3,FALSE)</f>
        <v>-13.0121432712748</v>
      </c>
      <c r="P43" s="48">
        <f>VLOOKUP($A43,'Occupancy Raw Data'!$B$8:$BE$45,'Occupancy Raw Data'!W$3,FALSE)</f>
        <v>-11.1558474375238</v>
      </c>
      <c r="Q43" s="48">
        <f>VLOOKUP($A43,'Occupancy Raw Data'!$B$8:$BE$45,'Occupancy Raw Data'!X$3,FALSE)</f>
        <v>-10.133501508919499</v>
      </c>
      <c r="R43" s="49">
        <f>VLOOKUP($A43,'Occupancy Raw Data'!$B$8:$BE$45,'Occupancy Raw Data'!Y$3,FALSE)</f>
        <v>-9.4115925412593899</v>
      </c>
      <c r="S43" s="48">
        <f>VLOOKUP($A43,'Occupancy Raw Data'!$B$8:$BE$45,'Occupancy Raw Data'!AA$3,FALSE)</f>
        <v>-5.5160063278764202</v>
      </c>
      <c r="T43" s="48">
        <f>VLOOKUP($A43,'Occupancy Raw Data'!$B$8:$BE$45,'Occupancy Raw Data'!AB$3,FALSE)</f>
        <v>-3.28537911606462</v>
      </c>
      <c r="U43" s="49">
        <f>VLOOKUP($A43,'Occupancy Raw Data'!$B$8:$BE$45,'Occupancy Raw Data'!AC$3,FALSE)</f>
        <v>-4.3550830879125</v>
      </c>
      <c r="V43" s="50">
        <f>VLOOKUP($A43,'Occupancy Raw Data'!$B$8:$BE$45,'Occupancy Raw Data'!AE$3,FALSE)</f>
        <v>-7.5808538512341599</v>
      </c>
      <c r="X43" s="51">
        <f>VLOOKUP($A43,'ADR Raw Data'!$B$6:$BE$43,'ADR Raw Data'!G$1,FALSE)</f>
        <v>90.025088375254896</v>
      </c>
      <c r="Y43" s="52">
        <f>VLOOKUP($A43,'ADR Raw Data'!$B$6:$BE$43,'ADR Raw Data'!H$1,FALSE)</f>
        <v>100.94155802469101</v>
      </c>
      <c r="Z43" s="52">
        <f>VLOOKUP($A43,'ADR Raw Data'!$B$6:$BE$43,'ADR Raw Data'!I$1,FALSE)</f>
        <v>102.575372413793</v>
      </c>
      <c r="AA43" s="52">
        <f>VLOOKUP($A43,'ADR Raw Data'!$B$6:$BE$43,'ADR Raw Data'!J$1,FALSE)</f>
        <v>99.289580540540499</v>
      </c>
      <c r="AB43" s="52">
        <f>VLOOKUP($A43,'ADR Raw Data'!$B$6:$BE$43,'ADR Raw Data'!K$1,FALSE)</f>
        <v>96.356022699830902</v>
      </c>
      <c r="AC43" s="53">
        <f>VLOOKUP($A43,'ADR Raw Data'!$B$6:$BE$43,'ADR Raw Data'!L$1,FALSE)</f>
        <v>98.373512532325407</v>
      </c>
      <c r="AD43" s="52">
        <f>VLOOKUP($A43,'ADR Raw Data'!$B$6:$BE$43,'ADR Raw Data'!N$1,FALSE)</f>
        <v>115.61993868255</v>
      </c>
      <c r="AE43" s="52">
        <f>VLOOKUP($A43,'ADR Raw Data'!$B$6:$BE$43,'ADR Raw Data'!O$1,FALSE)</f>
        <v>119.30886295536899</v>
      </c>
      <c r="AF43" s="53">
        <f>VLOOKUP($A43,'ADR Raw Data'!$B$6:$BE$43,'ADR Raw Data'!P$1,FALSE)</f>
        <v>117.561300522864</v>
      </c>
      <c r="AG43" s="54">
        <f>VLOOKUP($A43,'ADR Raw Data'!$B$6:$BE$43,'ADR Raw Data'!R$1,FALSE)</f>
        <v>105.563040706533</v>
      </c>
      <c r="AI43" s="47">
        <f>VLOOKUP($A43,'ADR Raw Data'!$B$6:$BE$43,'ADR Raw Data'!T$1,FALSE)</f>
        <v>2.7218107694237901</v>
      </c>
      <c r="AJ43" s="48">
        <f>VLOOKUP($A43,'ADR Raw Data'!$B$6:$BE$43,'ADR Raw Data'!U$1,FALSE)</f>
        <v>4.93145369427869</v>
      </c>
      <c r="AK43" s="48">
        <f>VLOOKUP($A43,'ADR Raw Data'!$B$6:$BE$43,'ADR Raw Data'!V$1,FALSE)</f>
        <v>0.939396425524884</v>
      </c>
      <c r="AL43" s="48">
        <f>VLOOKUP($A43,'ADR Raw Data'!$B$6:$BE$43,'ADR Raw Data'!W$1,FALSE)</f>
        <v>-2.57734527496009</v>
      </c>
      <c r="AM43" s="48">
        <f>VLOOKUP($A43,'ADR Raw Data'!$B$6:$BE$43,'ADR Raw Data'!X$1,FALSE)</f>
        <v>-1.4381714320900301</v>
      </c>
      <c r="AN43" s="49">
        <f>VLOOKUP($A43,'ADR Raw Data'!$B$6:$BE$43,'ADR Raw Data'!Y$1,FALSE)</f>
        <v>0.52498655684861295</v>
      </c>
      <c r="AO43" s="48">
        <f>VLOOKUP($A43,'ADR Raw Data'!$B$6:$BE$43,'ADR Raw Data'!AA$1,FALSE)</f>
        <v>3.99475772593884</v>
      </c>
      <c r="AP43" s="48">
        <f>VLOOKUP($A43,'ADR Raw Data'!$B$6:$BE$43,'ADR Raw Data'!AB$1,FALSE)</f>
        <v>3.2898788088170701</v>
      </c>
      <c r="AQ43" s="49">
        <f>VLOOKUP($A43,'ADR Raw Data'!$B$6:$BE$43,'ADR Raw Data'!AC$1,FALSE)</f>
        <v>3.6401194785244901</v>
      </c>
      <c r="AR43" s="50">
        <f>VLOOKUP($A43,'ADR Raw Data'!$B$6:$BE$43,'ADR Raw Data'!AE$1,FALSE)</f>
        <v>1.9953797019416</v>
      </c>
      <c r="AS43" s="40"/>
      <c r="AT43" s="51">
        <f>VLOOKUP($A43,'RevPAR Raw Data'!$B$6:$BE$43,'RevPAR Raw Data'!G$1,FALSE)</f>
        <v>32.267764376218302</v>
      </c>
      <c r="AU43" s="52">
        <f>VLOOKUP($A43,'RevPAR Raw Data'!$B$6:$BE$43,'RevPAR Raw Data'!H$1,FALSE)</f>
        <v>49.806689814814803</v>
      </c>
      <c r="AV43" s="52">
        <f>VLOOKUP($A43,'RevPAR Raw Data'!$B$6:$BE$43,'RevPAR Raw Data'!I$1,FALSE)</f>
        <v>54.361948099415201</v>
      </c>
      <c r="AW43" s="52">
        <f>VLOOKUP($A43,'RevPAR Raw Data'!$B$6:$BE$43,'RevPAR Raw Data'!J$1,FALSE)</f>
        <v>55.947162524366398</v>
      </c>
      <c r="AX43" s="52">
        <f>VLOOKUP($A43,'RevPAR Raw Data'!$B$6:$BE$43,'RevPAR Raw Data'!K$1,FALSE)</f>
        <v>48.612364766081797</v>
      </c>
      <c r="AY43" s="53">
        <f>VLOOKUP($A43,'RevPAR Raw Data'!$B$6:$BE$43,'RevPAR Raw Data'!L$1,FALSE)</f>
        <v>48.199185916179303</v>
      </c>
      <c r="AZ43" s="52">
        <f>VLOOKUP($A43,'RevPAR Raw Data'!$B$6:$BE$43,'RevPAR Raw Data'!N$1,FALSE)</f>
        <v>80.404314083820594</v>
      </c>
      <c r="BA43" s="52">
        <f>VLOOKUP($A43,'RevPAR Raw Data'!$B$6:$BE$43,'RevPAR Raw Data'!O$1,FALSE)</f>
        <v>92.170748050682207</v>
      </c>
      <c r="BB43" s="53">
        <f>VLOOKUP($A43,'RevPAR Raw Data'!$B$6:$BE$43,'RevPAR Raw Data'!P$1,FALSE)</f>
        <v>86.287531067251393</v>
      </c>
      <c r="BC43" s="54">
        <f>VLOOKUP($A43,'RevPAR Raw Data'!$B$6:$BE$43,'RevPAR Raw Data'!R$1,FALSE)</f>
        <v>59.081570245057002</v>
      </c>
      <c r="BE43" s="47">
        <f>VLOOKUP($A43,'RevPAR Raw Data'!$B$6:$BE$43,'RevPAR Raw Data'!T$1,FALSE)</f>
        <v>-4.9284517826855501</v>
      </c>
      <c r="BF43" s="48">
        <f>VLOOKUP($A43,'RevPAR Raw Data'!$B$6:$BE$43,'RevPAR Raw Data'!U$1,FALSE)</f>
        <v>1.08827336845374</v>
      </c>
      <c r="BG43" s="48">
        <f>VLOOKUP($A43,'RevPAR Raw Data'!$B$6:$BE$43,'RevPAR Raw Data'!V$1,FALSE)</f>
        <v>-12.194982454524499</v>
      </c>
      <c r="BH43" s="48">
        <f>VLOOKUP($A43,'RevPAR Raw Data'!$B$6:$BE$43,'RevPAR Raw Data'!W$1,FALSE)</f>
        <v>-13.4456680056711</v>
      </c>
      <c r="BI43" s="48">
        <f>VLOOKUP($A43,'RevPAR Raw Data'!$B$6:$BE$43,'RevPAR Raw Data'!X$1,FALSE)</f>
        <v>-11.4259358172378</v>
      </c>
      <c r="BJ43" s="49">
        <f>VLOOKUP($A43,'RevPAR Raw Data'!$B$6:$BE$43,'RevPAR Raw Data'!Y$1,FALSE)</f>
        <v>-8.9360155800377505</v>
      </c>
      <c r="BK43" s="48">
        <f>VLOOKUP($A43,'RevPAR Raw Data'!$B$6:$BE$43,'RevPAR Raw Data'!AA$1,FALSE)</f>
        <v>-1.7415996908836999</v>
      </c>
      <c r="BL43" s="48">
        <f>VLOOKUP($A43,'RevPAR Raw Data'!$B$6:$BE$43,'RevPAR Raw Data'!AB$1,FALSE)</f>
        <v>-0.103585298576263</v>
      </c>
      <c r="BM43" s="49">
        <f>VLOOKUP($A43,'RevPAR Raw Data'!$B$6:$BE$43,'RevPAR Raw Data'!AC$1,FALSE)</f>
        <v>-0.87349383717703899</v>
      </c>
      <c r="BN43" s="50">
        <f>VLOOKUP($A43,'RevPAR Raw Data'!$B$6:$BE$43,'RevPAR Raw Data'!AE$1,FALSE)</f>
        <v>-5.7367409682739403</v>
      </c>
    </row>
    <row r="44" spans="1:66" x14ac:dyDescent="0.25">
      <c r="A44" s="63" t="s">
        <v>44</v>
      </c>
      <c r="B44" s="47">
        <f>VLOOKUP($A44,'Occupancy Raw Data'!$B$8:$BE$45,'Occupancy Raw Data'!G$3,FALSE)</f>
        <v>39.066059225512497</v>
      </c>
      <c r="C44" s="48">
        <f>VLOOKUP($A44,'Occupancy Raw Data'!$B$8:$BE$45,'Occupancy Raw Data'!H$3,FALSE)</f>
        <v>49.971526195899699</v>
      </c>
      <c r="D44" s="48">
        <f>VLOOKUP($A44,'Occupancy Raw Data'!$B$8:$BE$45,'Occupancy Raw Data'!I$3,FALSE)</f>
        <v>51.053530751708401</v>
      </c>
      <c r="E44" s="48">
        <f>VLOOKUP($A44,'Occupancy Raw Data'!$B$8:$BE$45,'Occupancy Raw Data'!J$3,FALSE)</f>
        <v>60.165148063781302</v>
      </c>
      <c r="F44" s="48">
        <f>VLOOKUP($A44,'Occupancy Raw Data'!$B$8:$BE$45,'Occupancy Raw Data'!K$3,FALSE)</f>
        <v>56.577448747152602</v>
      </c>
      <c r="G44" s="49">
        <f>VLOOKUP($A44,'Occupancy Raw Data'!$B$8:$BE$45,'Occupancy Raw Data'!L$3,FALSE)</f>
        <v>51.366742596810901</v>
      </c>
      <c r="H44" s="48">
        <f>VLOOKUP($A44,'Occupancy Raw Data'!$B$8:$BE$45,'Occupancy Raw Data'!N$3,FALSE)</f>
        <v>73.120728929384896</v>
      </c>
      <c r="I44" s="48">
        <f>VLOOKUP($A44,'Occupancy Raw Data'!$B$8:$BE$45,'Occupancy Raw Data'!O$3,FALSE)</f>
        <v>77.534168564920193</v>
      </c>
      <c r="J44" s="49">
        <f>VLOOKUP($A44,'Occupancy Raw Data'!$B$8:$BE$45,'Occupancy Raw Data'!P$3,FALSE)</f>
        <v>75.327448747152602</v>
      </c>
      <c r="K44" s="50">
        <f>VLOOKUP($A44,'Occupancy Raw Data'!$B$8:$BE$45,'Occupancy Raw Data'!R$3,FALSE)</f>
        <v>58.212658639765699</v>
      </c>
      <c r="M44" s="47">
        <f>VLOOKUP($A44,'Occupancy Raw Data'!$B$8:$BE$45,'Occupancy Raw Data'!T$3,FALSE)</f>
        <v>-9.6774193548386993</v>
      </c>
      <c r="N44" s="48">
        <f>VLOOKUP($A44,'Occupancy Raw Data'!$B$8:$BE$45,'Occupancy Raw Data'!U$3,FALSE)</f>
        <v>1.44508670520231</v>
      </c>
      <c r="O44" s="48">
        <f>VLOOKUP($A44,'Occupancy Raw Data'!$B$8:$BE$45,'Occupancy Raw Data'!V$3,FALSE)</f>
        <v>-11.237623762376201</v>
      </c>
      <c r="P44" s="48">
        <f>VLOOKUP($A44,'Occupancy Raw Data'!$B$8:$BE$45,'Occupancy Raw Data'!W$3,FALSE)</f>
        <v>0.71496663489037104</v>
      </c>
      <c r="Q44" s="48">
        <f>VLOOKUP($A44,'Occupancy Raw Data'!$B$8:$BE$45,'Occupancy Raw Data'!X$3,FALSE)</f>
        <v>-8.4331797235023007</v>
      </c>
      <c r="R44" s="49">
        <f>VLOOKUP($A44,'Occupancy Raw Data'!$B$8:$BE$45,'Occupancy Raw Data'!Y$3,FALSE)</f>
        <v>-5.4209919261822304</v>
      </c>
      <c r="S44" s="48">
        <f>VLOOKUP($A44,'Occupancy Raw Data'!$B$8:$BE$45,'Occupancy Raw Data'!AA$3,FALSE)</f>
        <v>-6.9902209344440402</v>
      </c>
      <c r="T44" s="48">
        <f>VLOOKUP($A44,'Occupancy Raw Data'!$B$8:$BE$45,'Occupancy Raw Data'!AB$3,FALSE)</f>
        <v>-4.7235829251224599</v>
      </c>
      <c r="U44" s="49">
        <f>VLOOKUP($A44,'Occupancy Raw Data'!$B$8:$BE$45,'Occupancy Raw Data'!AC$3,FALSE)</f>
        <v>-5.8373376045559704</v>
      </c>
      <c r="V44" s="50">
        <f>VLOOKUP($A44,'Occupancy Raw Data'!$B$8:$BE$45,'Occupancy Raw Data'!AE$3,FALSE)</f>
        <v>-5.5753496964898304</v>
      </c>
      <c r="X44" s="51">
        <f>VLOOKUP($A44,'ADR Raw Data'!$B$6:$BE$43,'ADR Raw Data'!G$1,FALSE)</f>
        <v>77.360789139941602</v>
      </c>
      <c r="Y44" s="52">
        <f>VLOOKUP($A44,'ADR Raw Data'!$B$6:$BE$43,'ADR Raw Data'!H$1,FALSE)</f>
        <v>85.247089059828994</v>
      </c>
      <c r="Z44" s="52">
        <f>VLOOKUP($A44,'ADR Raw Data'!$B$6:$BE$43,'ADR Raw Data'!I$1,FALSE)</f>
        <v>85.775319854991594</v>
      </c>
      <c r="AA44" s="52">
        <f>VLOOKUP($A44,'ADR Raw Data'!$B$6:$BE$43,'ADR Raw Data'!J$1,FALSE)</f>
        <v>91.678231140558395</v>
      </c>
      <c r="AB44" s="52">
        <f>VLOOKUP($A44,'ADR Raw Data'!$B$6:$BE$43,'ADR Raw Data'!K$1,FALSE)</f>
        <v>89.000112984398498</v>
      </c>
      <c r="AC44" s="53">
        <f>VLOOKUP($A44,'ADR Raw Data'!$B$6:$BE$43,'ADR Raw Data'!L$1,FALSE)</f>
        <v>86.485822549889093</v>
      </c>
      <c r="AD44" s="52">
        <f>VLOOKUP($A44,'ADR Raw Data'!$B$6:$BE$43,'ADR Raw Data'!N$1,FALSE)</f>
        <v>111.30719186137</v>
      </c>
      <c r="AE44" s="52">
        <f>VLOOKUP($A44,'ADR Raw Data'!$B$6:$BE$43,'ADR Raw Data'!O$1,FALSE)</f>
        <v>111.651256518545</v>
      </c>
      <c r="AF44" s="53">
        <f>VLOOKUP($A44,'ADR Raw Data'!$B$6:$BE$43,'ADR Raw Data'!P$1,FALSE)</f>
        <v>111.484263882063</v>
      </c>
      <c r="AG44" s="54">
        <f>VLOOKUP($A44,'ADR Raw Data'!$B$6:$BE$43,'ADR Raw Data'!R$1,FALSE)</f>
        <v>95.728136370623901</v>
      </c>
      <c r="AI44" s="47">
        <f>VLOOKUP($A44,'ADR Raw Data'!$B$6:$BE$43,'ADR Raw Data'!T$1,FALSE)</f>
        <v>0.27884526406108701</v>
      </c>
      <c r="AJ44" s="48">
        <f>VLOOKUP($A44,'ADR Raw Data'!$B$6:$BE$43,'ADR Raw Data'!U$1,FALSE)</f>
        <v>6.2647793066234803</v>
      </c>
      <c r="AK44" s="48">
        <f>VLOOKUP($A44,'ADR Raw Data'!$B$6:$BE$43,'ADR Raw Data'!V$1,FALSE)</f>
        <v>1.16796993703061</v>
      </c>
      <c r="AL44" s="48">
        <f>VLOOKUP($A44,'ADR Raw Data'!$B$6:$BE$43,'ADR Raw Data'!W$1,FALSE)</f>
        <v>5.5199546321969404</v>
      </c>
      <c r="AM44" s="48">
        <f>VLOOKUP($A44,'ADR Raw Data'!$B$6:$BE$43,'ADR Raw Data'!X$1,FALSE)</f>
        <v>2.1466952422393102</v>
      </c>
      <c r="AN44" s="49">
        <f>VLOOKUP($A44,'ADR Raw Data'!$B$6:$BE$43,'ADR Raw Data'!Y$1,FALSE)</f>
        <v>3.2847561724068099</v>
      </c>
      <c r="AO44" s="48">
        <f>VLOOKUP($A44,'ADR Raw Data'!$B$6:$BE$43,'ADR Raw Data'!AA$1,FALSE)</f>
        <v>5.7519582998294503</v>
      </c>
      <c r="AP44" s="48">
        <f>VLOOKUP($A44,'ADR Raw Data'!$B$6:$BE$43,'ADR Raw Data'!AB$1,FALSE)</f>
        <v>5.3065472877149604</v>
      </c>
      <c r="AQ44" s="49">
        <f>VLOOKUP($A44,'ADR Raw Data'!$B$6:$BE$43,'ADR Raw Data'!AC$1,FALSE)</f>
        <v>5.5265541977884096</v>
      </c>
      <c r="AR44" s="50">
        <f>VLOOKUP($A44,'ADR Raw Data'!$B$6:$BE$43,'ADR Raw Data'!AE$1,FALSE)</f>
        <v>4.2126425860727403</v>
      </c>
      <c r="AS44" s="40"/>
      <c r="AT44" s="51">
        <f>VLOOKUP($A44,'RevPAR Raw Data'!$B$6:$BE$43,'RevPAR Raw Data'!G$1,FALSE)</f>
        <v>30.221811702733401</v>
      </c>
      <c r="AU44" s="52">
        <f>VLOOKUP($A44,'RevPAR Raw Data'!$B$6:$BE$43,'RevPAR Raw Data'!H$1,FALSE)</f>
        <v>42.599271440774402</v>
      </c>
      <c r="AV44" s="52">
        <f>VLOOKUP($A44,'RevPAR Raw Data'!$B$6:$BE$43,'RevPAR Raw Data'!I$1,FALSE)</f>
        <v>43.791329299544401</v>
      </c>
      <c r="AW44" s="52">
        <f>VLOOKUP($A44,'RevPAR Raw Data'!$B$6:$BE$43,'RevPAR Raw Data'!J$1,FALSE)</f>
        <v>55.158343507972603</v>
      </c>
      <c r="AX44" s="52">
        <f>VLOOKUP($A44,'RevPAR Raw Data'!$B$6:$BE$43,'RevPAR Raw Data'!K$1,FALSE)</f>
        <v>50.353993308656001</v>
      </c>
      <c r="AY44" s="53">
        <f>VLOOKUP($A44,'RevPAR Raw Data'!$B$6:$BE$43,'RevPAR Raw Data'!L$1,FALSE)</f>
        <v>44.424949851936198</v>
      </c>
      <c r="AZ44" s="52">
        <f>VLOOKUP($A44,'RevPAR Raw Data'!$B$6:$BE$43,'RevPAR Raw Data'!N$1,FALSE)</f>
        <v>81.388630039863301</v>
      </c>
      <c r="BA44" s="52">
        <f>VLOOKUP($A44,'RevPAR Raw Data'!$B$6:$BE$43,'RevPAR Raw Data'!O$1,FALSE)</f>
        <v>86.567873433940704</v>
      </c>
      <c r="BB44" s="53">
        <f>VLOOKUP($A44,'RevPAR Raw Data'!$B$6:$BE$43,'RevPAR Raw Data'!P$1,FALSE)</f>
        <v>83.978251736901996</v>
      </c>
      <c r="BC44" s="54">
        <f>VLOOKUP($A44,'RevPAR Raw Data'!$B$6:$BE$43,'RevPAR Raw Data'!R$1,FALSE)</f>
        <v>55.725893247640698</v>
      </c>
      <c r="BE44" s="47">
        <f>VLOOKUP($A44,'RevPAR Raw Data'!$B$6:$BE$43,'RevPAR Raw Data'!T$1,FALSE)</f>
        <v>-9.4255591163319199</v>
      </c>
      <c r="BF44" s="48">
        <f>VLOOKUP($A44,'RevPAR Raw Data'!$B$6:$BE$43,'RevPAR Raw Data'!U$1,FALSE)</f>
        <v>7.8003975046960798</v>
      </c>
      <c r="BG44" s="48">
        <f>VLOOKUP($A44,'RevPAR Raw Data'!$B$6:$BE$43,'RevPAR Raw Data'!V$1,FALSE)</f>
        <v>-10.2009058925267</v>
      </c>
      <c r="BH44" s="48">
        <f>VLOOKUP($A44,'RevPAR Raw Data'!$B$6:$BE$43,'RevPAR Raw Data'!W$1,FALSE)</f>
        <v>6.2743871009685996</v>
      </c>
      <c r="BI44" s="48">
        <f>VLOOKUP($A44,'RevPAR Raw Data'!$B$6:$BE$43,'RevPAR Raw Data'!X$1,FALSE)</f>
        <v>-6.4675191491569004</v>
      </c>
      <c r="BJ44" s="49">
        <f>VLOOKUP($A44,'RevPAR Raw Data'!$B$6:$BE$43,'RevPAR Raw Data'!Y$1,FALSE)</f>
        <v>-2.3143021206763699</v>
      </c>
      <c r="BK44" s="48">
        <f>VLOOKUP($A44,'RevPAR Raw Data'!$B$6:$BE$43,'RevPAR Raw Data'!AA$1,FALSE)</f>
        <v>-1.6403372278297501</v>
      </c>
      <c r="BL44" s="48">
        <f>VLOOKUP($A44,'RevPAR Raw Data'!$B$6:$BE$43,'RevPAR Raw Data'!AB$1,FALSE)</f>
        <v>0.332305200996452</v>
      </c>
      <c r="BM44" s="49">
        <f>VLOOKUP($A44,'RevPAR Raw Data'!$B$6:$BE$43,'RevPAR Raw Data'!AC$1,FALSE)</f>
        <v>-0.63338703319122602</v>
      </c>
      <c r="BN44" s="50">
        <f>VLOOKUP($A44,'RevPAR Raw Data'!$B$6:$BE$43,'RevPAR Raw Data'!AE$1,FALSE)</f>
        <v>-1.5975766660538999</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Data'!G$3,FALSE)</f>
        <v>36.8009471290151</v>
      </c>
      <c r="C47" s="48">
        <f>VLOOKUP($A47,'Occupancy Raw Data'!$B$8:$BE$45,'Occupancy Raw Data'!H$3,FALSE)</f>
        <v>51.132504595444999</v>
      </c>
      <c r="D47" s="48">
        <f>VLOOKUP($A47,'Occupancy Raw Data'!$B$8:$BE$45,'Occupancy Raw Data'!I$3,FALSE)</f>
        <v>53.964544973050401</v>
      </c>
      <c r="E47" s="48">
        <f>VLOOKUP($A47,'Occupancy Raw Data'!$B$8:$BE$45,'Occupancy Raw Data'!J$3,FALSE)</f>
        <v>55.771567436208898</v>
      </c>
      <c r="F47" s="48">
        <f>VLOOKUP($A47,'Occupancy Raw Data'!$B$8:$BE$45,'Occupancy Raw Data'!K$3,FALSE)</f>
        <v>53.325855999002997</v>
      </c>
      <c r="G47" s="49">
        <f>VLOOKUP($A47,'Occupancy Raw Data'!$B$8:$BE$45,'Occupancy Raw Data'!L$3,FALSE)</f>
        <v>50.199084026544497</v>
      </c>
      <c r="H47" s="48">
        <f>VLOOKUP($A47,'Occupancy Raw Data'!$B$8:$BE$45,'Occupancy Raw Data'!N$3,FALSE)</f>
        <v>65.214817584197903</v>
      </c>
      <c r="I47" s="48">
        <f>VLOOKUP($A47,'Occupancy Raw Data'!$B$8:$BE$45,'Occupancy Raw Data'!O$3,FALSE)</f>
        <v>71.449045082094798</v>
      </c>
      <c r="J47" s="49">
        <f>VLOOKUP($A47,'Occupancy Raw Data'!$B$8:$BE$45,'Occupancy Raw Data'!P$3,FALSE)</f>
        <v>68.331931333146301</v>
      </c>
      <c r="K47" s="50">
        <f>VLOOKUP($A47,'Occupancy Raw Data'!$B$8:$BE$45,'Occupancy Raw Data'!R$3,FALSE)</f>
        <v>55.3798975427164</v>
      </c>
      <c r="M47" s="47">
        <f>VLOOKUP($A47,'Occupancy Raw Data'!$B$8:$BE$45,'Occupancy Raw Data'!T$3,FALSE)</f>
        <v>-7.5256757624129502</v>
      </c>
      <c r="N47" s="48">
        <f>VLOOKUP($A47,'Occupancy Raw Data'!$B$8:$BE$45,'Occupancy Raw Data'!U$3,FALSE)</f>
        <v>5.8440346995684803E-2</v>
      </c>
      <c r="O47" s="48">
        <f>VLOOKUP($A47,'Occupancy Raw Data'!$B$8:$BE$45,'Occupancy Raw Data'!V$3,FALSE)</f>
        <v>-6.8090644396622997</v>
      </c>
      <c r="P47" s="48">
        <f>VLOOKUP($A47,'Occupancy Raw Data'!$B$8:$BE$45,'Occupancy Raw Data'!W$3,FALSE)</f>
        <v>-8.6107535202030903</v>
      </c>
      <c r="Q47" s="48">
        <f>VLOOKUP($A47,'Occupancy Raw Data'!$B$8:$BE$45,'Occupancy Raw Data'!X$3,FALSE)</f>
        <v>-9.1184257116588405</v>
      </c>
      <c r="R47" s="49">
        <f>VLOOKUP($A47,'Occupancy Raw Data'!$B$8:$BE$45,'Occupancy Raw Data'!Y$3,FALSE)</f>
        <v>-6.5223908734848797</v>
      </c>
      <c r="S47" s="48">
        <f>VLOOKUP($A47,'Occupancy Raw Data'!$B$8:$BE$45,'Occupancy Raw Data'!AA$3,FALSE)</f>
        <v>-7.8011428933899003</v>
      </c>
      <c r="T47" s="48">
        <f>VLOOKUP($A47,'Occupancy Raw Data'!$B$8:$BE$45,'Occupancy Raw Data'!AB$3,FALSE)</f>
        <v>-5.67561183680517</v>
      </c>
      <c r="U47" s="49">
        <f>VLOOKUP($A47,'Occupancy Raw Data'!$B$8:$BE$45,'Occupancy Raw Data'!AC$3,FALSE)</f>
        <v>-6.7019888000372898</v>
      </c>
      <c r="V47" s="50">
        <f>VLOOKUP($A47,'Occupancy Raw Data'!$B$8:$BE$45,'Occupancy Raw Data'!AE$3,FALSE)</f>
        <v>-6.5857844722655301</v>
      </c>
      <c r="X47" s="51">
        <f>VLOOKUP($A47,'ADR Raw Data'!$B$6:$BE$43,'ADR Raw Data'!G$1,FALSE)</f>
        <v>95.875485946495004</v>
      </c>
      <c r="Y47" s="52">
        <f>VLOOKUP($A47,'ADR Raw Data'!$B$6:$BE$43,'ADR Raw Data'!H$1,FALSE)</f>
        <v>105.554804411406</v>
      </c>
      <c r="Z47" s="52">
        <f>VLOOKUP($A47,'ADR Raw Data'!$B$6:$BE$43,'ADR Raw Data'!I$1,FALSE)</f>
        <v>106.625918826857</v>
      </c>
      <c r="AA47" s="52">
        <f>VLOOKUP($A47,'ADR Raw Data'!$B$6:$BE$43,'ADR Raw Data'!J$1,FALSE)</f>
        <v>105.549859225741</v>
      </c>
      <c r="AB47" s="52">
        <f>VLOOKUP($A47,'ADR Raw Data'!$B$6:$BE$43,'ADR Raw Data'!K$1,FALSE)</f>
        <v>104.131696073849</v>
      </c>
      <c r="AC47" s="53">
        <f>VLOOKUP($A47,'ADR Raw Data'!$B$6:$BE$43,'ADR Raw Data'!L$1,FALSE)</f>
        <v>104.06246580273501</v>
      </c>
      <c r="AD47" s="52">
        <f>VLOOKUP($A47,'ADR Raw Data'!$B$6:$BE$43,'ADR Raw Data'!N$1,FALSE)</f>
        <v>123.341643416778</v>
      </c>
      <c r="AE47" s="52">
        <f>VLOOKUP($A47,'ADR Raw Data'!$B$6:$BE$43,'ADR Raw Data'!O$1,FALSE)</f>
        <v>131.127208825709</v>
      </c>
      <c r="AF47" s="53">
        <f>VLOOKUP($A47,'ADR Raw Data'!$B$6:$BE$43,'ADR Raw Data'!P$1,FALSE)</f>
        <v>127.412004103499</v>
      </c>
      <c r="AG47" s="54">
        <f>VLOOKUP($A47,'ADR Raw Data'!$B$6:$BE$43,'ADR Raw Data'!R$1,FALSE)</f>
        <v>112.29401922412301</v>
      </c>
      <c r="AI47" s="47">
        <f>VLOOKUP($A47,'ADR Raw Data'!$B$6:$BE$43,'ADR Raw Data'!T$1,FALSE)</f>
        <v>1.66079222631459</v>
      </c>
      <c r="AJ47" s="48">
        <f>VLOOKUP($A47,'ADR Raw Data'!$B$6:$BE$43,'ADR Raw Data'!U$1,FALSE)</f>
        <v>5.91895116667986</v>
      </c>
      <c r="AK47" s="48">
        <f>VLOOKUP($A47,'ADR Raw Data'!$B$6:$BE$43,'ADR Raw Data'!V$1,FALSE)</f>
        <v>2.6160045875920099</v>
      </c>
      <c r="AL47" s="48">
        <f>VLOOKUP($A47,'ADR Raw Data'!$B$6:$BE$43,'ADR Raw Data'!W$1,FALSE)</f>
        <v>-0.954374120929669</v>
      </c>
      <c r="AM47" s="48">
        <f>VLOOKUP($A47,'ADR Raw Data'!$B$6:$BE$43,'ADR Raw Data'!X$1,FALSE)</f>
        <v>0.79007565943000801</v>
      </c>
      <c r="AN47" s="49">
        <f>VLOOKUP($A47,'ADR Raw Data'!$B$6:$BE$43,'ADR Raw Data'!Y$1,FALSE)</f>
        <v>1.87130955436413</v>
      </c>
      <c r="AO47" s="48">
        <f>VLOOKUP($A47,'ADR Raw Data'!$B$6:$BE$43,'ADR Raw Data'!AA$1,FALSE)</f>
        <v>4.1243163760579202</v>
      </c>
      <c r="AP47" s="48">
        <f>VLOOKUP($A47,'ADR Raw Data'!$B$6:$BE$43,'ADR Raw Data'!AB$1,FALSE)</f>
        <v>4.1622469915615596</v>
      </c>
      <c r="AQ47" s="49">
        <f>VLOOKUP($A47,'ADR Raw Data'!$B$6:$BE$43,'ADR Raw Data'!AC$1,FALSE)</f>
        <v>4.1807219311275103</v>
      </c>
      <c r="AR47" s="50">
        <f>VLOOKUP($A47,'ADR Raw Data'!$B$6:$BE$43,'ADR Raw Data'!AE$1,FALSE)</f>
        <v>2.7743501090325302</v>
      </c>
      <c r="AS47" s="40"/>
      <c r="AT47" s="51">
        <f>VLOOKUP($A47,'RevPAR Raw Data'!$B$6:$BE$43,'RevPAR Raw Data'!G$1,FALSE)</f>
        <v>35.283086892855998</v>
      </c>
      <c r="AU47" s="52">
        <f>VLOOKUP($A47,'RevPAR Raw Data'!$B$6:$BE$43,'RevPAR Raw Data'!H$1,FALSE)</f>
        <v>53.972815216375302</v>
      </c>
      <c r="AV47" s="52">
        <f>VLOOKUP($A47,'RevPAR Raw Data'!$B$6:$BE$43,'RevPAR Raw Data'!I$1,FALSE)</f>
        <v>57.5401919182478</v>
      </c>
      <c r="AW47" s="52">
        <f>VLOOKUP($A47,'RevPAR Raw Data'!$B$6:$BE$43,'RevPAR Raw Data'!J$1,FALSE)</f>
        <v>58.866810916908101</v>
      </c>
      <c r="AX47" s="52">
        <f>VLOOKUP($A47,'RevPAR Raw Data'!$B$6:$BE$43,'RevPAR Raw Data'!K$1,FALSE)</f>
        <v>55.529118297660197</v>
      </c>
      <c r="AY47" s="53">
        <f>VLOOKUP($A47,'RevPAR Raw Data'!$B$6:$BE$43,'RevPAR Raw Data'!L$1,FALSE)</f>
        <v>52.238404648409499</v>
      </c>
      <c r="AZ47" s="52">
        <f>VLOOKUP($A47,'RevPAR Raw Data'!$B$6:$BE$43,'RevPAR Raw Data'!N$1,FALSE)</f>
        <v>80.437027759603694</v>
      </c>
      <c r="BA47" s="52">
        <f>VLOOKUP($A47,'RevPAR Raw Data'!$B$6:$BE$43,'RevPAR Raw Data'!O$1,FALSE)</f>
        <v>93.689138548773997</v>
      </c>
      <c r="BB47" s="53">
        <f>VLOOKUP($A47,'RevPAR Raw Data'!$B$6:$BE$43,'RevPAR Raw Data'!P$1,FALSE)</f>
        <v>87.063083154188803</v>
      </c>
      <c r="BC47" s="54">
        <f>VLOOKUP($A47,'RevPAR Raw Data'!$B$6:$BE$43,'RevPAR Raw Data'!R$1,FALSE)</f>
        <v>62.188312792917799</v>
      </c>
      <c r="BE47" s="47">
        <f>VLOOKUP($A47,'RevPAR Raw Data'!$B$6:$BE$43,'RevPAR Raw Data'!T$1,FALSE)</f>
        <v>-5.9898693741381503</v>
      </c>
      <c r="BF47" s="48">
        <f>VLOOKUP($A47,'RevPAR Raw Data'!$B$6:$BE$43,'RevPAR Raw Data'!U$1,FALSE)</f>
        <v>5.9808505692758596</v>
      </c>
      <c r="BG47" s="48">
        <f>VLOOKUP($A47,'RevPAR Raw Data'!$B$6:$BE$43,'RevPAR Raw Data'!V$1,FALSE)</f>
        <v>-4.3711852901839601</v>
      </c>
      <c r="BH47" s="48">
        <f>VLOOKUP($A47,'RevPAR Raw Data'!$B$6:$BE$43,'RevPAR Raw Data'!W$1,FALSE)</f>
        <v>-9.4829488379189009</v>
      </c>
      <c r="BI47" s="48">
        <f>VLOOKUP($A47,'RevPAR Raw Data'!$B$6:$BE$43,'RevPAR Raw Data'!X$1,FALSE)</f>
        <v>-8.4003925142998597</v>
      </c>
      <c r="BJ47" s="49">
        <f>VLOOKUP($A47,'RevPAR Raw Data'!$B$6:$BE$43,'RevPAR Raw Data'!Y$1,FALSE)</f>
        <v>-4.7731354427092398</v>
      </c>
      <c r="BK47" s="48">
        <f>VLOOKUP($A47,'RevPAR Raw Data'!$B$6:$BE$43,'RevPAR Raw Data'!AA$1,FALSE)</f>
        <v>-3.9985703312037399</v>
      </c>
      <c r="BL47" s="48">
        <f>VLOOKUP($A47,'RevPAR Raw Data'!$B$6:$BE$43,'RevPAR Raw Data'!AB$1,FALSE)</f>
        <v>-1.7495978281737401</v>
      </c>
      <c r="BM47" s="49">
        <f>VLOOKUP($A47,'RevPAR Raw Data'!$B$6:$BE$43,'RevPAR Raw Data'!AC$1,FALSE)</f>
        <v>-2.8014583844946399</v>
      </c>
      <c r="BN47" s="50">
        <f>VLOOKUP($A47,'RevPAR Raw Data'!$B$6:$BE$43,'RevPAR Raw Data'!AE$1,FALSE)</f>
        <v>-3.9941470819199401</v>
      </c>
    </row>
    <row r="48" spans="1:66" x14ac:dyDescent="0.25">
      <c r="A48" s="63" t="s">
        <v>78</v>
      </c>
      <c r="B48" s="47">
        <f>VLOOKUP($A48,'Occupancy Raw Data'!$B$8:$BE$45,'Occupancy Raw Data'!G$3,FALSE)</f>
        <v>40.046118370484201</v>
      </c>
      <c r="C48" s="48">
        <f>VLOOKUP($A48,'Occupancy Raw Data'!$B$8:$BE$45,'Occupancy Raw Data'!H$3,FALSE)</f>
        <v>48.039969254419603</v>
      </c>
      <c r="D48" s="48">
        <f>VLOOKUP($A48,'Occupancy Raw Data'!$B$8:$BE$45,'Occupancy Raw Data'!I$3,FALSE)</f>
        <v>52.959262106072202</v>
      </c>
      <c r="E48" s="48">
        <f>VLOOKUP($A48,'Occupancy Raw Data'!$B$8:$BE$45,'Occupancy Raw Data'!J$3,FALSE)</f>
        <v>56.879323597232798</v>
      </c>
      <c r="F48" s="48">
        <f>VLOOKUP($A48,'Occupancy Raw Data'!$B$8:$BE$45,'Occupancy Raw Data'!K$3,FALSE)</f>
        <v>53.189853958493401</v>
      </c>
      <c r="G48" s="49">
        <f>VLOOKUP($A48,'Occupancy Raw Data'!$B$8:$BE$45,'Occupancy Raw Data'!L$3,FALSE)</f>
        <v>50.222905457340502</v>
      </c>
      <c r="H48" s="48">
        <f>VLOOKUP($A48,'Occupancy Raw Data'!$B$8:$BE$45,'Occupancy Raw Data'!N$3,FALSE)</f>
        <v>53.497309761721702</v>
      </c>
      <c r="I48" s="48">
        <f>VLOOKUP($A48,'Occupancy Raw Data'!$B$8:$BE$45,'Occupancy Raw Data'!O$3,FALSE)</f>
        <v>56.725595695618701</v>
      </c>
      <c r="J48" s="49">
        <f>VLOOKUP($A48,'Occupancy Raw Data'!$B$8:$BE$45,'Occupancy Raw Data'!P$3,FALSE)</f>
        <v>55.111452728670201</v>
      </c>
      <c r="K48" s="50">
        <f>VLOOKUP($A48,'Occupancy Raw Data'!$B$8:$BE$45,'Occupancy Raw Data'!R$3,FALSE)</f>
        <v>51.619633249148997</v>
      </c>
      <c r="M48" s="47">
        <f>VLOOKUP($A48,'Occupancy Raw Data'!$B$8:$BE$45,'Occupancy Raw Data'!T$3,FALSE)</f>
        <v>10.3813559322033</v>
      </c>
      <c r="N48" s="48">
        <f>VLOOKUP($A48,'Occupancy Raw Data'!$B$8:$BE$45,'Occupancy Raw Data'!U$3,FALSE)</f>
        <v>-1.2638230647709301</v>
      </c>
      <c r="O48" s="48">
        <f>VLOOKUP($A48,'Occupancy Raw Data'!$B$8:$BE$45,'Occupancy Raw Data'!V$3,FALSE)</f>
        <v>-1.8518518518518501</v>
      </c>
      <c r="P48" s="48">
        <f>VLOOKUP($A48,'Occupancy Raw Data'!$B$8:$BE$45,'Occupancy Raw Data'!W$3,FALSE)</f>
        <v>9.6296296296296209</v>
      </c>
      <c r="Q48" s="48">
        <f>VLOOKUP($A48,'Occupancy Raw Data'!$B$8:$BE$45,'Occupancy Raw Data'!X$3,FALSE)</f>
        <v>10.191082802547699</v>
      </c>
      <c r="R48" s="49">
        <f>VLOOKUP($A48,'Occupancy Raw Data'!$B$8:$BE$45,'Occupancy Raw Data'!Y$3,FALSE)</f>
        <v>5.0482315112540102</v>
      </c>
      <c r="S48" s="48">
        <f>VLOOKUP($A48,'Occupancy Raw Data'!$B$8:$BE$45,'Occupancy Raw Data'!AA$3,FALSE)</f>
        <v>2.8064992614475601</v>
      </c>
      <c r="T48" s="48">
        <f>VLOOKUP($A48,'Occupancy Raw Data'!$B$8:$BE$45,'Occupancy Raw Data'!AB$3,FALSE)</f>
        <v>1.9337016574585599</v>
      </c>
      <c r="U48" s="49">
        <f>VLOOKUP($A48,'Occupancy Raw Data'!$B$8:$BE$45,'Occupancy Raw Data'!AC$3,FALSE)</f>
        <v>2.35546038543897</v>
      </c>
      <c r="V48" s="50">
        <f>VLOOKUP($A48,'Occupancy Raw Data'!$B$8:$BE$45,'Occupancy Raw Data'!AE$3,FALSE)</f>
        <v>4.21192640212813</v>
      </c>
      <c r="X48" s="51">
        <f>VLOOKUP($A48,'ADR Raw Data'!$B$6:$BE$43,'ADR Raw Data'!G$1,FALSE)</f>
        <v>89.449309021113194</v>
      </c>
      <c r="Y48" s="52">
        <f>VLOOKUP($A48,'ADR Raw Data'!$B$6:$BE$43,'ADR Raw Data'!H$1,FALSE)</f>
        <v>91.299503999999999</v>
      </c>
      <c r="Z48" s="52">
        <f>VLOOKUP($A48,'ADR Raw Data'!$B$6:$BE$43,'ADR Raw Data'!I$1,FALSE)</f>
        <v>92.049027576197304</v>
      </c>
      <c r="AA48" s="52">
        <f>VLOOKUP($A48,'ADR Raw Data'!$B$6:$BE$43,'ADR Raw Data'!J$1,FALSE)</f>
        <v>93.687135135135094</v>
      </c>
      <c r="AB48" s="52">
        <f>VLOOKUP($A48,'ADR Raw Data'!$B$6:$BE$43,'ADR Raw Data'!K$1,FALSE)</f>
        <v>93.350563583815003</v>
      </c>
      <c r="AC48" s="53">
        <f>VLOOKUP($A48,'ADR Raw Data'!$B$6:$BE$43,'ADR Raw Data'!L$1,FALSE)</f>
        <v>92.137780838689906</v>
      </c>
      <c r="AD48" s="52">
        <f>VLOOKUP($A48,'ADR Raw Data'!$B$6:$BE$43,'ADR Raw Data'!N$1,FALSE)</f>
        <v>104.952715517241</v>
      </c>
      <c r="AE48" s="52">
        <f>VLOOKUP($A48,'ADR Raw Data'!$B$6:$BE$43,'ADR Raw Data'!O$1,FALSE)</f>
        <v>117.935338753387</v>
      </c>
      <c r="AF48" s="53">
        <f>VLOOKUP($A48,'ADR Raw Data'!$B$6:$BE$43,'ADR Raw Data'!P$1,FALSE)</f>
        <v>111.634149232914</v>
      </c>
      <c r="AG48" s="54">
        <f>VLOOKUP($A48,'ADR Raw Data'!$B$6:$BE$43,'ADR Raw Data'!R$1,FALSE)</f>
        <v>98.084981918740596</v>
      </c>
      <c r="AI48" s="47">
        <f>VLOOKUP($A48,'ADR Raw Data'!$B$6:$BE$43,'ADR Raw Data'!T$1,FALSE)</f>
        <v>4.6829907495444001</v>
      </c>
      <c r="AJ48" s="48">
        <f>VLOOKUP($A48,'ADR Raw Data'!$B$6:$BE$43,'ADR Raw Data'!U$1,FALSE)</f>
        <v>-0.93610925166313197</v>
      </c>
      <c r="AK48" s="48">
        <f>VLOOKUP($A48,'ADR Raw Data'!$B$6:$BE$43,'ADR Raw Data'!V$1,FALSE)</f>
        <v>-2.42624052703417</v>
      </c>
      <c r="AL48" s="48">
        <f>VLOOKUP($A48,'ADR Raw Data'!$B$6:$BE$43,'ADR Raw Data'!W$1,FALSE)</f>
        <v>-0.81105231465409799</v>
      </c>
      <c r="AM48" s="48">
        <f>VLOOKUP($A48,'ADR Raw Data'!$B$6:$BE$43,'ADR Raw Data'!X$1,FALSE)</f>
        <v>2.8279613488203399</v>
      </c>
      <c r="AN48" s="49">
        <f>VLOOKUP($A48,'ADR Raw Data'!$B$6:$BE$43,'ADR Raw Data'!Y$1,FALSE)</f>
        <v>0.30996252694413201</v>
      </c>
      <c r="AO48" s="48">
        <f>VLOOKUP($A48,'ADR Raw Data'!$B$6:$BE$43,'ADR Raw Data'!AA$1,FALSE)</f>
        <v>-3.0540729423326098</v>
      </c>
      <c r="AP48" s="48">
        <f>VLOOKUP($A48,'ADR Raw Data'!$B$6:$BE$43,'ADR Raw Data'!AB$1,FALSE)</f>
        <v>3.586680587524</v>
      </c>
      <c r="AQ48" s="49">
        <f>VLOOKUP($A48,'ADR Raw Data'!$B$6:$BE$43,'ADR Raw Data'!AC$1,FALSE)</f>
        <v>0.43626552958825499</v>
      </c>
      <c r="AR48" s="50">
        <f>VLOOKUP($A48,'ADR Raw Data'!$B$6:$BE$43,'ADR Raw Data'!AE$1,FALSE)</f>
        <v>0.24428061195071199</v>
      </c>
      <c r="AS48" s="40"/>
      <c r="AT48" s="51">
        <f>VLOOKUP($A48,'RevPAR Raw Data'!$B$6:$BE$43,'RevPAR Raw Data'!G$1,FALSE)</f>
        <v>35.8209761721752</v>
      </c>
      <c r="AU48" s="52">
        <f>VLOOKUP($A48,'RevPAR Raw Data'!$B$6:$BE$43,'RevPAR Raw Data'!H$1,FALSE)</f>
        <v>43.860253651037603</v>
      </c>
      <c r="AV48" s="52">
        <f>VLOOKUP($A48,'RevPAR Raw Data'!$B$6:$BE$43,'RevPAR Raw Data'!I$1,FALSE)</f>
        <v>48.748485780169098</v>
      </c>
      <c r="AW48" s="52">
        <f>VLOOKUP($A48,'RevPAR Raw Data'!$B$6:$BE$43,'RevPAR Raw Data'!J$1,FALSE)</f>
        <v>53.288608762490298</v>
      </c>
      <c r="AX48" s="52">
        <f>VLOOKUP($A48,'RevPAR Raw Data'!$B$6:$BE$43,'RevPAR Raw Data'!K$1,FALSE)</f>
        <v>49.653028439661703</v>
      </c>
      <c r="AY48" s="53">
        <f>VLOOKUP($A48,'RevPAR Raw Data'!$B$6:$BE$43,'RevPAR Raw Data'!L$1,FALSE)</f>
        <v>46.274270561106803</v>
      </c>
      <c r="AZ48" s="52">
        <f>VLOOKUP($A48,'RevPAR Raw Data'!$B$6:$BE$43,'RevPAR Raw Data'!N$1,FALSE)</f>
        <v>56.146879323597197</v>
      </c>
      <c r="BA48" s="52">
        <f>VLOOKUP($A48,'RevPAR Raw Data'!$B$6:$BE$43,'RevPAR Raw Data'!O$1,FALSE)</f>
        <v>66.899523443504904</v>
      </c>
      <c r="BB48" s="53">
        <f>VLOOKUP($A48,'RevPAR Raw Data'!$B$6:$BE$43,'RevPAR Raw Data'!P$1,FALSE)</f>
        <v>61.523201383551097</v>
      </c>
      <c r="BC48" s="54">
        <f>VLOOKUP($A48,'RevPAR Raw Data'!$B$6:$BE$43,'RevPAR Raw Data'!R$1,FALSE)</f>
        <v>50.631107938947999</v>
      </c>
      <c r="BE48" s="47">
        <f>VLOOKUP($A48,'RevPAR Raw Data'!$B$6:$BE$43,'RevPAR Raw Data'!T$1,FALSE)</f>
        <v>15.5505046197301</v>
      </c>
      <c r="BF48" s="48">
        <f>VLOOKUP($A48,'RevPAR Raw Data'!$B$6:$BE$43,'RevPAR Raw Data'!U$1,FALSE)</f>
        <v>-2.1881015518000901</v>
      </c>
      <c r="BG48" s="48">
        <f>VLOOKUP($A48,'RevPAR Raw Data'!$B$6:$BE$43,'RevPAR Raw Data'!V$1,FALSE)</f>
        <v>-4.2331619987557598</v>
      </c>
      <c r="BH48" s="48">
        <f>VLOOKUP($A48,'RevPAR Raw Data'!$B$6:$BE$43,'RevPAR Raw Data'!W$1,FALSE)</f>
        <v>8.7404759809717998</v>
      </c>
      <c r="BI48" s="48">
        <f>VLOOKUP($A48,'RevPAR Raw Data'!$B$6:$BE$43,'RevPAR Raw Data'!X$1,FALSE)</f>
        <v>13.307244034050401</v>
      </c>
      <c r="BJ48" s="49">
        <f>VLOOKUP($A48,'RevPAR Raw Data'!$B$6:$BE$43,'RevPAR Raw Data'!Y$1,FALSE)</f>
        <v>5.3738416641564202</v>
      </c>
      <c r="BK48" s="48">
        <f>VLOOKUP($A48,'RevPAR Raw Data'!$B$6:$BE$43,'RevPAR Raw Data'!AA$1,FALSE)</f>
        <v>-0.33328621545568199</v>
      </c>
      <c r="BL48" s="48">
        <f>VLOOKUP($A48,'RevPAR Raw Data'!$B$6:$BE$43,'RevPAR Raw Data'!AB$1,FALSE)</f>
        <v>5.58973794695126</v>
      </c>
      <c r="BM48" s="49">
        <f>VLOOKUP($A48,'RevPAR Raw Data'!$B$6:$BE$43,'RevPAR Raw Data'!AC$1,FALSE)</f>
        <v>2.8020019767519999</v>
      </c>
      <c r="BN48" s="50">
        <f>VLOOKUP($A48,'RevPAR Raw Data'!$B$6:$BE$43,'RevPAR Raw Data'!AE$1,FALSE)</f>
        <v>4.4664959336688703</v>
      </c>
    </row>
    <row r="49" spans="1:66" x14ac:dyDescent="0.25">
      <c r="A49" s="63" t="s">
        <v>79</v>
      </c>
      <c r="B49" s="47">
        <f>VLOOKUP($A49,'Occupancy Raw Data'!$B$8:$BE$45,'Occupancy Raw Data'!G$3,FALSE)</f>
        <v>35.077793493634999</v>
      </c>
      <c r="C49" s="48">
        <f>VLOOKUP($A49,'Occupancy Raw Data'!$B$8:$BE$45,'Occupancy Raw Data'!H$3,FALSE)</f>
        <v>43.847241867043799</v>
      </c>
      <c r="D49" s="48">
        <f>VLOOKUP($A49,'Occupancy Raw Data'!$B$8:$BE$45,'Occupancy Raw Data'!I$3,FALSE)</f>
        <v>45.756718528995698</v>
      </c>
      <c r="E49" s="48">
        <f>VLOOKUP($A49,'Occupancy Raw Data'!$B$8:$BE$45,'Occupancy Raw Data'!J$3,FALSE)</f>
        <v>49.858557284299799</v>
      </c>
      <c r="F49" s="48">
        <f>VLOOKUP($A49,'Occupancy Raw Data'!$B$8:$BE$45,'Occupancy Raw Data'!K$3,FALSE)</f>
        <v>48.939179632248901</v>
      </c>
      <c r="G49" s="49">
        <f>VLOOKUP($A49,'Occupancy Raw Data'!$B$8:$BE$45,'Occupancy Raw Data'!L$3,FALSE)</f>
        <v>44.6958981612446</v>
      </c>
      <c r="H49" s="48">
        <f>VLOOKUP($A49,'Occupancy Raw Data'!$B$8:$BE$45,'Occupancy Raw Data'!N$3,FALSE)</f>
        <v>57.991513437057897</v>
      </c>
      <c r="I49" s="48">
        <f>VLOOKUP($A49,'Occupancy Raw Data'!$B$8:$BE$45,'Occupancy Raw Data'!O$3,FALSE)</f>
        <v>62.3762376237623</v>
      </c>
      <c r="J49" s="49">
        <f>VLOOKUP($A49,'Occupancy Raw Data'!$B$8:$BE$45,'Occupancy Raw Data'!P$3,FALSE)</f>
        <v>60.183875530410099</v>
      </c>
      <c r="K49" s="50">
        <f>VLOOKUP($A49,'Occupancy Raw Data'!$B$8:$BE$45,'Occupancy Raw Data'!R$3,FALSE)</f>
        <v>49.1210345524348</v>
      </c>
      <c r="M49" s="47">
        <f>VLOOKUP($A49,'Occupancy Raw Data'!$B$8:$BE$45,'Occupancy Raw Data'!T$3,FALSE)</f>
        <v>22.469135802469101</v>
      </c>
      <c r="N49" s="48">
        <f>VLOOKUP($A49,'Occupancy Raw Data'!$B$8:$BE$45,'Occupancy Raw Data'!U$3,FALSE)</f>
        <v>9.54063604240282</v>
      </c>
      <c r="O49" s="48">
        <f>VLOOKUP($A49,'Occupancy Raw Data'!$B$8:$BE$45,'Occupancy Raw Data'!V$3,FALSE)</f>
        <v>5.0324675324675301</v>
      </c>
      <c r="P49" s="48">
        <f>VLOOKUP($A49,'Occupancy Raw Data'!$B$8:$BE$45,'Occupancy Raw Data'!W$3,FALSE)</f>
        <v>8.1288343558282197</v>
      </c>
      <c r="Q49" s="48">
        <f>VLOOKUP($A49,'Occupancy Raw Data'!$B$8:$BE$45,'Occupancy Raw Data'!X$3,FALSE)</f>
        <v>15.1414309484193</v>
      </c>
      <c r="R49" s="49">
        <f>VLOOKUP($A49,'Occupancy Raw Data'!$B$8:$BE$45,'Occupancy Raw Data'!Y$3,FALSE)</f>
        <v>11.2676056338028</v>
      </c>
      <c r="S49" s="48">
        <f>VLOOKUP($A49,'Occupancy Raw Data'!$B$8:$BE$45,'Occupancy Raw Data'!AA$3,FALSE)</f>
        <v>-1.2048192771084301</v>
      </c>
      <c r="T49" s="48">
        <f>VLOOKUP($A49,'Occupancy Raw Data'!$B$8:$BE$45,'Occupancy Raw Data'!AB$3,FALSE)</f>
        <v>0.57012542759407003</v>
      </c>
      <c r="U49" s="49">
        <f>VLOOKUP($A49,'Occupancy Raw Data'!$B$8:$BE$45,'Occupancy Raw Data'!AC$3,FALSE)</f>
        <v>-0.29291154071470399</v>
      </c>
      <c r="V49" s="50">
        <f>VLOOKUP($A49,'Occupancy Raw Data'!$B$8:$BE$45,'Occupancy Raw Data'!AE$3,FALSE)</f>
        <v>6.92764460083571</v>
      </c>
      <c r="X49" s="51">
        <f>VLOOKUP($A49,'ADR Raw Data'!$B$6:$BE$43,'ADR Raw Data'!G$1,FALSE)</f>
        <v>86.980483870967703</v>
      </c>
      <c r="Y49" s="52">
        <f>VLOOKUP($A49,'ADR Raw Data'!$B$6:$BE$43,'ADR Raw Data'!H$1,FALSE)</f>
        <v>88.942548387096707</v>
      </c>
      <c r="Z49" s="52">
        <f>VLOOKUP($A49,'ADR Raw Data'!$B$6:$BE$43,'ADR Raw Data'!I$1,FALSE)</f>
        <v>90.785270479134397</v>
      </c>
      <c r="AA49" s="52">
        <f>VLOOKUP($A49,'ADR Raw Data'!$B$6:$BE$43,'ADR Raw Data'!J$1,FALSE)</f>
        <v>91.659134751772996</v>
      </c>
      <c r="AB49" s="52">
        <f>VLOOKUP($A49,'ADR Raw Data'!$B$6:$BE$43,'ADR Raw Data'!K$1,FALSE)</f>
        <v>91.642919075144505</v>
      </c>
      <c r="AC49" s="53">
        <f>VLOOKUP($A49,'ADR Raw Data'!$B$6:$BE$43,'ADR Raw Data'!L$1,FALSE)</f>
        <v>90.209291139240506</v>
      </c>
      <c r="AD49" s="52">
        <f>VLOOKUP($A49,'ADR Raw Data'!$B$6:$BE$43,'ADR Raw Data'!N$1,FALSE)</f>
        <v>108.17570731707301</v>
      </c>
      <c r="AE49" s="52">
        <f>VLOOKUP($A49,'ADR Raw Data'!$B$6:$BE$43,'ADR Raw Data'!O$1,FALSE)</f>
        <v>109.724183673469</v>
      </c>
      <c r="AF49" s="53">
        <f>VLOOKUP($A49,'ADR Raw Data'!$B$6:$BE$43,'ADR Raw Data'!P$1,FALSE)</f>
        <v>108.978149236192</v>
      </c>
      <c r="AG49" s="54">
        <f>VLOOKUP($A49,'ADR Raw Data'!$B$6:$BE$43,'ADR Raw Data'!R$1,FALSE)</f>
        <v>96.779549568078906</v>
      </c>
      <c r="AI49" s="47">
        <f>VLOOKUP($A49,'ADR Raw Data'!$B$6:$BE$43,'ADR Raw Data'!T$1,FALSE)</f>
        <v>1.82739590229295</v>
      </c>
      <c r="AJ49" s="48">
        <f>VLOOKUP($A49,'ADR Raw Data'!$B$6:$BE$43,'ADR Raw Data'!U$1,FALSE)</f>
        <v>-5.0334695528483797</v>
      </c>
      <c r="AK49" s="48">
        <f>VLOOKUP($A49,'ADR Raw Data'!$B$6:$BE$43,'ADR Raw Data'!V$1,FALSE)</f>
        <v>-3.5757751052296598</v>
      </c>
      <c r="AL49" s="48">
        <f>VLOOKUP($A49,'ADR Raw Data'!$B$6:$BE$43,'ADR Raw Data'!W$1,FALSE)</f>
        <v>-4.5083244241450204</v>
      </c>
      <c r="AM49" s="48">
        <f>VLOOKUP($A49,'ADR Raw Data'!$B$6:$BE$43,'ADR Raw Data'!X$1,FALSE)</f>
        <v>-1.31235978872203</v>
      </c>
      <c r="AN49" s="49">
        <f>VLOOKUP($A49,'ADR Raw Data'!$B$6:$BE$43,'ADR Raw Data'!Y$1,FALSE)</f>
        <v>-2.9549219010755499</v>
      </c>
      <c r="AO49" s="48">
        <f>VLOOKUP($A49,'ADR Raw Data'!$B$6:$BE$43,'ADR Raw Data'!AA$1,FALSE)</f>
        <v>-4.9502004743174899</v>
      </c>
      <c r="AP49" s="48">
        <f>VLOOKUP($A49,'ADR Raw Data'!$B$6:$BE$43,'ADR Raw Data'!AB$1,FALSE)</f>
        <v>-7.4975296638722604</v>
      </c>
      <c r="AQ49" s="49">
        <f>VLOOKUP($A49,'ADR Raw Data'!$B$6:$BE$43,'ADR Raw Data'!AC$1,FALSE)</f>
        <v>-6.2793242231045099</v>
      </c>
      <c r="AR49" s="50">
        <f>VLOOKUP($A49,'ADR Raw Data'!$B$6:$BE$43,'ADR Raw Data'!AE$1,FALSE)</f>
        <v>-4.8494850044014104</v>
      </c>
      <c r="AS49" s="40"/>
      <c r="AT49" s="51">
        <f>VLOOKUP($A49,'RevPAR Raw Data'!$B$6:$BE$43,'RevPAR Raw Data'!G$1,FALSE)</f>
        <v>30.510834512022601</v>
      </c>
      <c r="AU49" s="52">
        <f>VLOOKUP($A49,'RevPAR Raw Data'!$B$6:$BE$43,'RevPAR Raw Data'!H$1,FALSE)</f>
        <v>38.998854314002799</v>
      </c>
      <c r="AV49" s="52">
        <f>VLOOKUP($A49,'RevPAR Raw Data'!$B$6:$BE$43,'RevPAR Raw Data'!I$1,FALSE)</f>
        <v>41.540360678924998</v>
      </c>
      <c r="AW49" s="52">
        <f>VLOOKUP($A49,'RevPAR Raw Data'!$B$6:$BE$43,'RevPAR Raw Data'!J$1,FALSE)</f>
        <v>45.699922206506301</v>
      </c>
      <c r="AX49" s="52">
        <f>VLOOKUP($A49,'RevPAR Raw Data'!$B$6:$BE$43,'RevPAR Raw Data'!K$1,FALSE)</f>
        <v>44.849292786421401</v>
      </c>
      <c r="AY49" s="53">
        <f>VLOOKUP($A49,'RevPAR Raw Data'!$B$6:$BE$43,'RevPAR Raw Data'!L$1,FALSE)</f>
        <v>40.319852899575601</v>
      </c>
      <c r="AZ49" s="52">
        <f>VLOOKUP($A49,'RevPAR Raw Data'!$B$6:$BE$43,'RevPAR Raw Data'!N$1,FALSE)</f>
        <v>62.732729844413001</v>
      </c>
      <c r="BA49" s="52">
        <f>VLOOKUP($A49,'RevPAR Raw Data'!$B$6:$BE$43,'RevPAR Raw Data'!O$1,FALSE)</f>
        <v>68.4418175388967</v>
      </c>
      <c r="BB49" s="53">
        <f>VLOOKUP($A49,'RevPAR Raw Data'!$B$6:$BE$43,'RevPAR Raw Data'!P$1,FALSE)</f>
        <v>65.587273691654801</v>
      </c>
      <c r="BC49" s="54">
        <f>VLOOKUP($A49,'RevPAR Raw Data'!$B$6:$BE$43,'RevPAR Raw Data'!R$1,FALSE)</f>
        <v>47.539115983026797</v>
      </c>
      <c r="BE49" s="47">
        <f>VLOOKUP($A49,'RevPAR Raw Data'!$B$6:$BE$43,'RevPAR Raw Data'!T$1,FALSE)</f>
        <v>24.707131771697</v>
      </c>
      <c r="BF49" s="48">
        <f>VLOOKUP($A49,'RevPAR Raw Data'!$B$6:$BE$43,'RevPAR Raw Data'!U$1,FALSE)</f>
        <v>4.0269414792120104</v>
      </c>
      <c r="BG49" s="48">
        <f>VLOOKUP($A49,'RevPAR Raw Data'!$B$6:$BE$43,'RevPAR Raw Data'!V$1,FALSE)</f>
        <v>1.27674270603312</v>
      </c>
      <c r="BH49" s="48">
        <f>VLOOKUP($A49,'RevPAR Raw Data'!$B$6:$BE$43,'RevPAR Raw Data'!W$1,FALSE)</f>
        <v>3.2540357070210999</v>
      </c>
      <c r="BI49" s="48">
        <f>VLOOKUP($A49,'RevPAR Raw Data'!$B$6:$BE$43,'RevPAR Raw Data'!X$1,FALSE)</f>
        <v>13.630361108493</v>
      </c>
      <c r="BJ49" s="49">
        <f>VLOOKUP($A49,'RevPAR Raw Data'!$B$6:$BE$43,'RevPAR Raw Data'!Y$1,FALSE)</f>
        <v>7.9797347861272003</v>
      </c>
      <c r="BK49" s="48">
        <f>VLOOKUP($A49,'RevPAR Raw Data'!$B$6:$BE$43,'RevPAR Raw Data'!AA$1,FALSE)</f>
        <v>-6.09537878185583</v>
      </c>
      <c r="BL49" s="48">
        <f>VLOOKUP($A49,'RevPAR Raw Data'!$B$6:$BE$43,'RevPAR Raw Data'!AB$1,FALSE)</f>
        <v>-6.97014955933333</v>
      </c>
      <c r="BM49" s="49">
        <f>VLOOKUP($A49,'RevPAR Raw Data'!$B$6:$BE$43,'RevPAR Raw Data'!AC$1,FALSE)</f>
        <v>-6.5538428984908501</v>
      </c>
      <c r="BN49" s="50">
        <f>VLOOKUP($A49,'RevPAR Raw Data'!$B$6:$BE$43,'RevPAR Raw Data'!AE$1,FALSE)</f>
        <v>1.74220451035854</v>
      </c>
    </row>
    <row r="50" spans="1:66" x14ac:dyDescent="0.25">
      <c r="A50" s="63" t="s">
        <v>80</v>
      </c>
      <c r="B50" s="47">
        <f>VLOOKUP($A50,'Occupancy Raw Data'!$B$8:$BE$45,'Occupancy Raw Data'!G$3,FALSE)</f>
        <v>35.935809592498998</v>
      </c>
      <c r="C50" s="48">
        <f>VLOOKUP($A50,'Occupancy Raw Data'!$B$8:$BE$45,'Occupancy Raw Data'!H$3,FALSE)</f>
        <v>42.0895368605429</v>
      </c>
      <c r="D50" s="48">
        <f>VLOOKUP($A50,'Occupancy Raw Data'!$B$8:$BE$45,'Occupancy Raw Data'!I$3,FALSE)</f>
        <v>44.745247540054599</v>
      </c>
      <c r="E50" s="48">
        <f>VLOOKUP($A50,'Occupancy Raw Data'!$B$8:$BE$45,'Occupancy Raw Data'!J$3,FALSE)</f>
        <v>48.9542012261089</v>
      </c>
      <c r="F50" s="48">
        <f>VLOOKUP($A50,'Occupancy Raw Data'!$B$8:$BE$45,'Occupancy Raw Data'!K$3,FALSE)</f>
        <v>53.696357735304701</v>
      </c>
      <c r="G50" s="49">
        <f>VLOOKUP($A50,'Occupancy Raw Data'!$B$8:$BE$45,'Occupancy Raw Data'!L$3,FALSE)</f>
        <v>45.084230590902003</v>
      </c>
      <c r="H50" s="48">
        <f>VLOOKUP($A50,'Occupancy Raw Data'!$B$8:$BE$45,'Occupancy Raw Data'!N$3,FALSE)</f>
        <v>69.664107980011295</v>
      </c>
      <c r="I50" s="48">
        <f>VLOOKUP($A50,'Occupancy Raw Data'!$B$8:$BE$45,'Occupancy Raw Data'!O$3,FALSE)</f>
        <v>74.493843696872901</v>
      </c>
      <c r="J50" s="49">
        <f>VLOOKUP($A50,'Occupancy Raw Data'!$B$8:$BE$45,'Occupancy Raw Data'!P$3,FALSE)</f>
        <v>72.078975838442105</v>
      </c>
      <c r="K50" s="50">
        <f>VLOOKUP($A50,'Occupancy Raw Data'!$B$8:$BE$45,'Occupancy Raw Data'!R$3,FALSE)</f>
        <v>52.797014947341999</v>
      </c>
      <c r="M50" s="47">
        <f>VLOOKUP($A50,'Occupancy Raw Data'!$B$8:$BE$45,'Occupancy Raw Data'!T$3,FALSE)</f>
        <v>-8.8400680294025005</v>
      </c>
      <c r="N50" s="48">
        <f>VLOOKUP($A50,'Occupancy Raw Data'!$B$8:$BE$45,'Occupancy Raw Data'!U$3,FALSE)</f>
        <v>-6.5805242323386404</v>
      </c>
      <c r="O50" s="48">
        <f>VLOOKUP($A50,'Occupancy Raw Data'!$B$8:$BE$45,'Occupancy Raw Data'!V$3,FALSE)</f>
        <v>-10.820347734582599</v>
      </c>
      <c r="P50" s="48">
        <f>VLOOKUP($A50,'Occupancy Raw Data'!$B$8:$BE$45,'Occupancy Raw Data'!W$3,FALSE)</f>
        <v>-1.2167777592776801</v>
      </c>
      <c r="Q50" s="48">
        <f>VLOOKUP($A50,'Occupancy Raw Data'!$B$8:$BE$45,'Occupancy Raw Data'!X$3,FALSE)</f>
        <v>-9.5420500260014807E-2</v>
      </c>
      <c r="R50" s="49">
        <f>VLOOKUP($A50,'Occupancy Raw Data'!$B$8:$BE$45,'Occupancy Raw Data'!Y$3,FALSE)</f>
        <v>-5.2669573676662802</v>
      </c>
      <c r="S50" s="48">
        <f>VLOOKUP($A50,'Occupancy Raw Data'!$B$8:$BE$45,'Occupancy Raw Data'!AA$3,FALSE)</f>
        <v>-1.3722057910655701</v>
      </c>
      <c r="T50" s="48">
        <f>VLOOKUP($A50,'Occupancy Raw Data'!$B$8:$BE$45,'Occupancy Raw Data'!AB$3,FALSE)</f>
        <v>-3.4494173870232299</v>
      </c>
      <c r="U50" s="49">
        <f>VLOOKUP($A50,'Occupancy Raw Data'!$B$8:$BE$45,'Occupancy Raw Data'!AC$3,FALSE)</f>
        <v>-2.4566452411355</v>
      </c>
      <c r="V50" s="50">
        <f>VLOOKUP($A50,'Occupancy Raw Data'!$B$8:$BE$45,'Occupancy Raw Data'!AE$3,FALSE)</f>
        <v>-4.1902497859563903</v>
      </c>
      <c r="X50" s="51">
        <f>VLOOKUP($A50,'ADR Raw Data'!$B$6:$BE$43,'ADR Raw Data'!G$1,FALSE)</f>
        <v>89.910338327001597</v>
      </c>
      <c r="Y50" s="52">
        <f>VLOOKUP($A50,'ADR Raw Data'!$B$6:$BE$43,'ADR Raw Data'!H$1,FALSE)</f>
        <v>92.213343329253306</v>
      </c>
      <c r="Z50" s="52">
        <f>VLOOKUP($A50,'ADR Raw Data'!$B$6:$BE$43,'ADR Raw Data'!I$1,FALSE)</f>
        <v>94.365729088711007</v>
      </c>
      <c r="AA50" s="52">
        <f>VLOOKUP($A50,'ADR Raw Data'!$B$6:$BE$43,'ADR Raw Data'!J$1,FALSE)</f>
        <v>96.467242304656594</v>
      </c>
      <c r="AB50" s="52">
        <f>VLOOKUP($A50,'ADR Raw Data'!$B$6:$BE$43,'ADR Raw Data'!K$1,FALSE)</f>
        <v>100.034669480955</v>
      </c>
      <c r="AC50" s="53">
        <f>VLOOKUP($A50,'ADR Raw Data'!$B$6:$BE$43,'ADR Raw Data'!L$1,FALSE)</f>
        <v>95.060332750562694</v>
      </c>
      <c r="AD50" s="52">
        <f>VLOOKUP($A50,'ADR Raw Data'!$B$6:$BE$43,'ADR Raw Data'!N$1,FALSE)</f>
        <v>124.77925124792</v>
      </c>
      <c r="AE50" s="52">
        <f>VLOOKUP($A50,'ADR Raw Data'!$B$6:$BE$43,'ADR Raw Data'!O$1,FALSE)</f>
        <v>122.95377316735799</v>
      </c>
      <c r="AF50" s="53">
        <f>VLOOKUP($A50,'ADR Raw Data'!$B$6:$BE$43,'ADR Raw Data'!P$1,FALSE)</f>
        <v>123.835932636469</v>
      </c>
      <c r="AG50" s="54">
        <f>VLOOKUP($A50,'ADR Raw Data'!$B$6:$BE$43,'ADR Raw Data'!R$1,FALSE)</f>
        <v>106.284537490068</v>
      </c>
      <c r="AI50" s="47">
        <f>VLOOKUP($A50,'ADR Raw Data'!$B$6:$BE$43,'ADR Raw Data'!T$1,FALSE)</f>
        <v>1.8102607485548301</v>
      </c>
      <c r="AJ50" s="48">
        <f>VLOOKUP($A50,'ADR Raw Data'!$B$6:$BE$43,'ADR Raw Data'!U$1,FALSE)</f>
        <v>1.41661074339237</v>
      </c>
      <c r="AK50" s="48">
        <f>VLOOKUP($A50,'ADR Raw Data'!$B$6:$BE$43,'ADR Raw Data'!V$1,FALSE)</f>
        <v>4.7950179629426701E-2</v>
      </c>
      <c r="AL50" s="48">
        <f>VLOOKUP($A50,'ADR Raw Data'!$B$6:$BE$43,'ADR Raw Data'!W$1,FALSE)</f>
        <v>3.4678689372438001</v>
      </c>
      <c r="AM50" s="48">
        <f>VLOOKUP($A50,'ADR Raw Data'!$B$6:$BE$43,'ADR Raw Data'!X$1,FALSE)</f>
        <v>3.70179500213714</v>
      </c>
      <c r="AN50" s="49">
        <f>VLOOKUP($A50,'ADR Raw Data'!$B$6:$BE$43,'ADR Raw Data'!Y$1,FALSE)</f>
        <v>2.28136552751194</v>
      </c>
      <c r="AO50" s="48">
        <f>VLOOKUP($A50,'ADR Raw Data'!$B$6:$BE$43,'ADR Raw Data'!AA$1,FALSE)</f>
        <v>3.70121146118636</v>
      </c>
      <c r="AP50" s="48">
        <f>VLOOKUP($A50,'ADR Raw Data'!$B$6:$BE$43,'ADR Raw Data'!AB$1,FALSE)</f>
        <v>2.8721307833841201</v>
      </c>
      <c r="AQ50" s="49">
        <f>VLOOKUP($A50,'ADR Raw Data'!$B$6:$BE$43,'ADR Raw Data'!AC$1,FALSE)</f>
        <v>3.2778552352208399</v>
      </c>
      <c r="AR50" s="50">
        <f>VLOOKUP($A50,'ADR Raw Data'!$B$6:$BE$43,'ADR Raw Data'!AE$1,FALSE)</f>
        <v>2.91780825685457</v>
      </c>
      <c r="AS50" s="40"/>
      <c r="AT50" s="51">
        <f>VLOOKUP($A50,'RevPAR Raw Data'!$B$6:$BE$43,'RevPAR Raw Data'!G$1,FALSE)</f>
        <v>32.310007985162997</v>
      </c>
      <c r="AU50" s="52">
        <f>VLOOKUP($A50,'RevPAR Raw Data'!$B$6:$BE$43,'RevPAR Raw Data'!H$1,FALSE)</f>
        <v>38.812169130905097</v>
      </c>
      <c r="AV50" s="52">
        <f>VLOOKUP($A50,'RevPAR Raw Data'!$B$6:$BE$43,'RevPAR Raw Data'!I$1,FALSE)</f>
        <v>42.224179073720997</v>
      </c>
      <c r="AW50" s="52">
        <f>VLOOKUP($A50,'RevPAR Raw Data'!$B$6:$BE$43,'RevPAR Raw Data'!J$1,FALSE)</f>
        <v>47.224767915099598</v>
      </c>
      <c r="AX50" s="52">
        <f>VLOOKUP($A50,'RevPAR Raw Data'!$B$6:$BE$43,'RevPAR Raw Data'!K$1,FALSE)</f>
        <v>53.714973983823597</v>
      </c>
      <c r="AY50" s="53">
        <f>VLOOKUP($A50,'RevPAR Raw Data'!$B$6:$BE$43,'RevPAR Raw Data'!L$1,FALSE)</f>
        <v>42.857219617742501</v>
      </c>
      <c r="AZ50" s="52">
        <f>VLOOKUP($A50,'RevPAR Raw Data'!$B$6:$BE$43,'RevPAR Raw Data'!N$1,FALSE)</f>
        <v>86.926352326000696</v>
      </c>
      <c r="BA50" s="52">
        <f>VLOOKUP($A50,'RevPAR Raw Data'!$B$6:$BE$43,'RevPAR Raw Data'!O$1,FALSE)</f>
        <v>91.592991602699499</v>
      </c>
      <c r="BB50" s="53">
        <f>VLOOKUP($A50,'RevPAR Raw Data'!$B$6:$BE$43,'RevPAR Raw Data'!P$1,FALSE)</f>
        <v>89.259671964350105</v>
      </c>
      <c r="BC50" s="54">
        <f>VLOOKUP($A50,'RevPAR Raw Data'!$B$6:$BE$43,'RevPAR Raw Data'!R$1,FALSE)</f>
        <v>56.1150631453446</v>
      </c>
      <c r="BE50" s="47">
        <f>VLOOKUP($A50,'RevPAR Raw Data'!$B$6:$BE$43,'RevPAR Raw Data'!T$1,FALSE)</f>
        <v>-7.1898355625294803</v>
      </c>
      <c r="BF50" s="48">
        <f>VLOOKUP($A50,'RevPAR Raw Data'!$B$6:$BE$43,'RevPAR Raw Data'!U$1,FALSE)</f>
        <v>-5.2571339021931101</v>
      </c>
      <c r="BG50" s="48">
        <f>VLOOKUP($A50,'RevPAR Raw Data'!$B$6:$BE$43,'RevPAR Raw Data'!V$1,FALSE)</f>
        <v>-10.777585931128501</v>
      </c>
      <c r="BH50" s="48">
        <f>VLOOKUP($A50,'RevPAR Raw Data'!$B$6:$BE$43,'RevPAR Raw Data'!W$1,FALSE)</f>
        <v>2.2088949200168302</v>
      </c>
      <c r="BI50" s="48">
        <f>VLOOKUP($A50,'RevPAR Raw Data'!$B$6:$BE$43,'RevPAR Raw Data'!X$1,FALSE)</f>
        <v>3.6028422305674899</v>
      </c>
      <c r="BJ50" s="49">
        <f>VLOOKUP($A50,'RevPAR Raw Data'!$B$6:$BE$43,'RevPAR Raw Data'!Y$1,FALSE)</f>
        <v>-3.10575038988903</v>
      </c>
      <c r="BK50" s="48">
        <f>VLOOKUP($A50,'RevPAR Raw Data'!$B$6:$BE$43,'RevPAR Raw Data'!AA$1,FALSE)</f>
        <v>2.2782174321108002</v>
      </c>
      <c r="BL50" s="48">
        <f>VLOOKUP($A50,'RevPAR Raw Data'!$B$6:$BE$43,'RevPAR Raw Data'!AB$1,FALSE)</f>
        <v>-0.67635838225921596</v>
      </c>
      <c r="BM50" s="49">
        <f>VLOOKUP($A50,'RevPAR Raw Data'!$B$6:$BE$43,'RevPAR Raw Data'!AC$1,FALSE)</f>
        <v>0.74068471943796999</v>
      </c>
      <c r="BN50" s="50">
        <f>VLOOKUP($A50,'RevPAR Raw Data'!$B$6:$BE$43,'RevPAR Raw Data'!AE$1,FALSE)</f>
        <v>-1.3947049833392799</v>
      </c>
    </row>
    <row r="51" spans="1:66" x14ac:dyDescent="0.25">
      <c r="A51" s="66" t="s">
        <v>81</v>
      </c>
      <c r="B51" s="47">
        <f>VLOOKUP($A51,'Occupancy Raw Data'!$B$8:$BE$45,'Occupancy Raw Data'!G$3,FALSE)</f>
        <v>40.713360262175101</v>
      </c>
      <c r="C51" s="48">
        <f>VLOOKUP($A51,'Occupancy Raw Data'!$B$8:$BE$45,'Occupancy Raw Data'!H$3,FALSE)</f>
        <v>56.680131087569499</v>
      </c>
      <c r="D51" s="48">
        <f>VLOOKUP($A51,'Occupancy Raw Data'!$B$8:$BE$45,'Occupancy Raw Data'!I$3,FALSE)</f>
        <v>57.846200746894198</v>
      </c>
      <c r="E51" s="48">
        <f>VLOOKUP($A51,'Occupancy Raw Data'!$B$8:$BE$45,'Occupancy Raw Data'!J$3,FALSE)</f>
        <v>58.823641490740002</v>
      </c>
      <c r="F51" s="48">
        <f>VLOOKUP($A51,'Occupancy Raw Data'!$B$8:$BE$45,'Occupancy Raw Data'!K$3,FALSE)</f>
        <v>57.4003505830348</v>
      </c>
      <c r="G51" s="49">
        <f>VLOOKUP($A51,'Occupancy Raw Data'!$B$8:$BE$45,'Occupancy Raw Data'!L$3,FALSE)</f>
        <v>54.292736834082703</v>
      </c>
      <c r="H51" s="48">
        <f>VLOOKUP($A51,'Occupancy Raw Data'!$B$8:$BE$45,'Occupancy Raw Data'!N$3,FALSE)</f>
        <v>69.402103498208902</v>
      </c>
      <c r="I51" s="48">
        <f>VLOOKUP($A51,'Occupancy Raw Data'!$B$8:$BE$45,'Occupancy Raw Data'!O$3,FALSE)</f>
        <v>73.548128953585802</v>
      </c>
      <c r="J51" s="49">
        <f>VLOOKUP($A51,'Occupancy Raw Data'!$B$8:$BE$45,'Occupancy Raw Data'!P$3,FALSE)</f>
        <v>71.475116225897395</v>
      </c>
      <c r="K51" s="50">
        <f>VLOOKUP($A51,'Occupancy Raw Data'!$B$8:$BE$45,'Occupancy Raw Data'!R$3,FALSE)</f>
        <v>59.2019880888869</v>
      </c>
      <c r="M51" s="47">
        <f>VLOOKUP($A51,'Occupancy Raw Data'!$B$8:$BE$45,'Occupancy Raw Data'!T$3,FALSE)</f>
        <v>3.4475801971642501</v>
      </c>
      <c r="N51" s="48">
        <f>VLOOKUP($A51,'Occupancy Raw Data'!$B$8:$BE$45,'Occupancy Raw Data'!U$3,FALSE)</f>
        <v>14.7257248331469</v>
      </c>
      <c r="O51" s="48">
        <f>VLOOKUP($A51,'Occupancy Raw Data'!$B$8:$BE$45,'Occupancy Raw Data'!V$3,FALSE)</f>
        <v>1.33415868612045</v>
      </c>
      <c r="P51" s="48">
        <f>VLOOKUP($A51,'Occupancy Raw Data'!$B$8:$BE$45,'Occupancy Raw Data'!W$3,FALSE)</f>
        <v>-1.31814756690752</v>
      </c>
      <c r="Q51" s="48">
        <f>VLOOKUP($A51,'Occupancy Raw Data'!$B$8:$BE$45,'Occupancy Raw Data'!X$3,FALSE)</f>
        <v>0.45355350958482099</v>
      </c>
      <c r="R51" s="49">
        <f>VLOOKUP($A51,'Occupancy Raw Data'!$B$8:$BE$45,'Occupancy Raw Data'!Y$3,FALSE)</f>
        <v>3.3767014481599098</v>
      </c>
      <c r="S51" s="48">
        <f>VLOOKUP($A51,'Occupancy Raw Data'!$B$8:$BE$45,'Occupancy Raw Data'!AA$3,FALSE)</f>
        <v>5.8409441036155103</v>
      </c>
      <c r="T51" s="48">
        <f>VLOOKUP($A51,'Occupancy Raw Data'!$B$8:$BE$45,'Occupancy Raw Data'!AB$3,FALSE)</f>
        <v>-2.2156552665650899</v>
      </c>
      <c r="U51" s="49">
        <f>VLOOKUP($A51,'Occupancy Raw Data'!$B$8:$BE$45,'Occupancy Raw Data'!AC$3,FALSE)</f>
        <v>1.5367441878622501</v>
      </c>
      <c r="V51" s="50">
        <f>VLOOKUP($A51,'Occupancy Raw Data'!$B$8:$BE$45,'Occupancy Raw Data'!AE$3,FALSE)</f>
        <v>2.7345292912008099</v>
      </c>
      <c r="X51" s="51">
        <f>VLOOKUP($A51,'ADR Raw Data'!$B$6:$BE$43,'ADR Raw Data'!G$1,FALSE)</f>
        <v>119.107421377761</v>
      </c>
      <c r="Y51" s="52">
        <f>VLOOKUP($A51,'ADR Raw Data'!$B$6:$BE$43,'ADR Raw Data'!H$1,FALSE)</f>
        <v>135.37731914750501</v>
      </c>
      <c r="Z51" s="52">
        <f>VLOOKUP($A51,'ADR Raw Data'!$B$6:$BE$43,'ADR Raw Data'!I$1,FALSE)</f>
        <v>136.526421936758</v>
      </c>
      <c r="AA51" s="52">
        <f>VLOOKUP($A51,'ADR Raw Data'!$B$6:$BE$43,'ADR Raw Data'!J$1,FALSE)</f>
        <v>132.45811647718</v>
      </c>
      <c r="AB51" s="52">
        <f>VLOOKUP($A51,'ADR Raw Data'!$B$6:$BE$43,'ADR Raw Data'!K$1,FALSE)</f>
        <v>127.46246232490201</v>
      </c>
      <c r="AC51" s="53">
        <f>VLOOKUP($A51,'ADR Raw Data'!$B$6:$BE$43,'ADR Raw Data'!L$1,FALSE)</f>
        <v>130.87592637304701</v>
      </c>
      <c r="AD51" s="52">
        <f>VLOOKUP($A51,'ADR Raw Data'!$B$6:$BE$43,'ADR Raw Data'!N$1,FALSE)</f>
        <v>125.322709677419</v>
      </c>
      <c r="AE51" s="52">
        <f>VLOOKUP($A51,'ADR Raw Data'!$B$6:$BE$43,'ADR Raw Data'!O$1,FALSE)</f>
        <v>129.989333955078</v>
      </c>
      <c r="AF51" s="53">
        <f>VLOOKUP($A51,'ADR Raw Data'!$B$6:$BE$43,'ADR Raw Data'!P$1,FALSE)</f>
        <v>127.723695518886</v>
      </c>
      <c r="AG51" s="54">
        <f>VLOOKUP($A51,'ADR Raw Data'!$B$6:$BE$43,'ADR Raw Data'!R$1,FALSE)</f>
        <v>129.78857839733999</v>
      </c>
      <c r="AI51" s="47">
        <f>VLOOKUP($A51,'ADR Raw Data'!$B$6:$BE$43,'ADR Raw Data'!T$1,FALSE)</f>
        <v>6.1715321188833396</v>
      </c>
      <c r="AJ51" s="48">
        <f>VLOOKUP($A51,'ADR Raw Data'!$B$6:$BE$43,'ADR Raw Data'!U$1,FALSE)</f>
        <v>8.5016378527360406</v>
      </c>
      <c r="AK51" s="48">
        <f>VLOOKUP($A51,'ADR Raw Data'!$B$6:$BE$43,'ADR Raw Data'!V$1,FALSE)</f>
        <v>3.89117328651768</v>
      </c>
      <c r="AL51" s="48">
        <f>VLOOKUP($A51,'ADR Raw Data'!$B$6:$BE$43,'ADR Raw Data'!W$1,FALSE)</f>
        <v>0.107077159724114</v>
      </c>
      <c r="AM51" s="48">
        <f>VLOOKUP($A51,'ADR Raw Data'!$B$6:$BE$43,'ADR Raw Data'!X$1,FALSE)</f>
        <v>2.43480772668127</v>
      </c>
      <c r="AN51" s="49">
        <f>VLOOKUP($A51,'ADR Raw Data'!$B$6:$BE$43,'ADR Raw Data'!Y$1,FALSE)</f>
        <v>3.8966873630861198</v>
      </c>
      <c r="AO51" s="48">
        <f>VLOOKUP($A51,'ADR Raw Data'!$B$6:$BE$43,'ADR Raw Data'!AA$1,FALSE)</f>
        <v>4.6469963180578198</v>
      </c>
      <c r="AP51" s="48">
        <f>VLOOKUP($A51,'ADR Raw Data'!$B$6:$BE$43,'ADR Raw Data'!AB$1,FALSE)</f>
        <v>3.82385583159801</v>
      </c>
      <c r="AQ51" s="49">
        <f>VLOOKUP($A51,'ADR Raw Data'!$B$6:$BE$43,'ADR Raw Data'!AC$1,FALSE)</f>
        <v>4.12303583357712</v>
      </c>
      <c r="AR51" s="50">
        <f>VLOOKUP($A51,'ADR Raw Data'!$B$6:$BE$43,'ADR Raw Data'!AE$1,FALSE)</f>
        <v>3.98460288342284</v>
      </c>
      <c r="AS51" s="40"/>
      <c r="AT51" s="51">
        <f>VLOOKUP($A51,'RevPAR Raw Data'!$B$6:$BE$43,'RevPAR Raw Data'!G$1,FALSE)</f>
        <v>48.492633564514797</v>
      </c>
      <c r="AU51" s="52">
        <f>VLOOKUP($A51,'RevPAR Raw Data'!$B$6:$BE$43,'RevPAR Raw Data'!H$1,FALSE)</f>
        <v>76.732041955643595</v>
      </c>
      <c r="AV51" s="52">
        <f>VLOOKUP($A51,'RevPAR Raw Data'!$B$6:$BE$43,'RevPAR Raw Data'!I$1,FALSE)</f>
        <v>78.975348106089399</v>
      </c>
      <c r="AW51" s="52">
        <f>VLOOKUP($A51,'RevPAR Raw Data'!$B$6:$BE$43,'RevPAR Raw Data'!J$1,FALSE)</f>
        <v>77.916687561923595</v>
      </c>
      <c r="AX51" s="52">
        <f>VLOOKUP($A51,'RevPAR Raw Data'!$B$6:$BE$43,'RevPAR Raw Data'!K$1,FALSE)</f>
        <v>73.163900236262407</v>
      </c>
      <c r="AY51" s="53">
        <f>VLOOKUP($A51,'RevPAR Raw Data'!$B$6:$BE$43,'RevPAR Raw Data'!L$1,FALSE)</f>
        <v>71.056122284886797</v>
      </c>
      <c r="AZ51" s="52">
        <f>VLOOKUP($A51,'RevPAR Raw Data'!$B$6:$BE$43,'RevPAR Raw Data'!N$1,FALSE)</f>
        <v>86.976596677082497</v>
      </c>
      <c r="BA51" s="52">
        <f>VLOOKUP($A51,'RevPAR Raw Data'!$B$6:$BE$43,'RevPAR Raw Data'!O$1,FALSE)</f>
        <v>95.604722963188706</v>
      </c>
      <c r="BB51" s="53">
        <f>VLOOKUP($A51,'RevPAR Raw Data'!$B$6:$BE$43,'RevPAR Raw Data'!P$1,FALSE)</f>
        <v>91.290659820135602</v>
      </c>
      <c r="BC51" s="54">
        <f>VLOOKUP($A51,'RevPAR Raw Data'!$B$6:$BE$43,'RevPAR Raw Data'!R$1,FALSE)</f>
        <v>76.837418723529296</v>
      </c>
      <c r="BE51" s="47">
        <f>VLOOKUP($A51,'RevPAR Raw Data'!$B$6:$BE$43,'RevPAR Raw Data'!T$1,FALSE)</f>
        <v>9.8318808352398506</v>
      </c>
      <c r="BF51" s="48">
        <f>VLOOKUP($A51,'RevPAR Raw Data'!$B$6:$BE$43,'RevPAR Raw Data'!U$1,FALSE)</f>
        <v>24.479290482387501</v>
      </c>
      <c r="BG51" s="48">
        <f>VLOOKUP($A51,'RevPAR Raw Data'!$B$6:$BE$43,'RevPAR Raw Data'!V$1,FALSE)</f>
        <v>5.2772463990322098</v>
      </c>
      <c r="BH51" s="48">
        <f>VLOOKUP($A51,'RevPAR Raw Data'!$B$6:$BE$43,'RevPAR Raw Data'!W$1,FALSE)</f>
        <v>-1.21248184215902</v>
      </c>
      <c r="BI51" s="48">
        <f>VLOOKUP($A51,'RevPAR Raw Data'!$B$6:$BE$43,'RevPAR Raw Data'!X$1,FALSE)</f>
        <v>2.8994043921621002</v>
      </c>
      <c r="BJ51" s="49">
        <f>VLOOKUP($A51,'RevPAR Raw Data'!$B$6:$BE$43,'RevPAR Raw Data'!Y$1,FALSE)</f>
        <v>7.4049683098656196</v>
      </c>
      <c r="BK51" s="48">
        <f>VLOOKUP($A51,'RevPAR Raw Data'!$B$6:$BE$43,'RevPAR Raw Data'!AA$1,FALSE)</f>
        <v>10.7593688791081</v>
      </c>
      <c r="BL51" s="48">
        <f>VLOOKUP($A51,'RevPAR Raw Data'!$B$6:$BE$43,'RevPAR Raw Data'!AB$1,FALSE)</f>
        <v>1.5234771019142599</v>
      </c>
      <c r="BM51" s="49">
        <f>VLOOKUP($A51,'RevPAR Raw Data'!$B$6:$BE$43,'RevPAR Raw Data'!AC$1,FALSE)</f>
        <v>5.7231405349753501</v>
      </c>
      <c r="BN51" s="50">
        <f>VLOOKUP($A51,'RevPAR Raw Data'!$B$6:$BE$43,'RevPAR Raw Data'!AE$1,FALSE)</f>
        <v>6.8280923076088804</v>
      </c>
    </row>
    <row r="52" spans="1:66" x14ac:dyDescent="0.25">
      <c r="A52" s="63" t="s">
        <v>82</v>
      </c>
      <c r="B52" s="47">
        <f>VLOOKUP($A52,'Occupancy Raw Data'!$B$8:$BE$45,'Occupancy Raw Data'!G$3,FALSE)</f>
        <v>28.1060282171868</v>
      </c>
      <c r="C52" s="48">
        <f>VLOOKUP($A52,'Occupancy Raw Data'!$B$8:$BE$45,'Occupancy Raw Data'!H$3,FALSE)</f>
        <v>39.418554938007603</v>
      </c>
      <c r="D52" s="48">
        <f>VLOOKUP($A52,'Occupancy Raw Data'!$B$8:$BE$45,'Occupancy Raw Data'!I$3,FALSE)</f>
        <v>42.5994014536126</v>
      </c>
      <c r="E52" s="48">
        <f>VLOOKUP($A52,'Occupancy Raw Data'!$B$8:$BE$45,'Occupancy Raw Data'!J$3,FALSE)</f>
        <v>47.345019238991</v>
      </c>
      <c r="F52" s="48">
        <f>VLOOKUP($A52,'Occupancy Raw Data'!$B$8:$BE$45,'Occupancy Raw Data'!K$3,FALSE)</f>
        <v>52.347156904660103</v>
      </c>
      <c r="G52" s="49">
        <f>VLOOKUP($A52,'Occupancy Raw Data'!$B$8:$BE$45,'Occupancy Raw Data'!L$3,FALSE)</f>
        <v>41.963232150491599</v>
      </c>
      <c r="H52" s="48">
        <f>VLOOKUP($A52,'Occupancy Raw Data'!$B$8:$BE$45,'Occupancy Raw Data'!N$3,FALSE)</f>
        <v>65.899957246686597</v>
      </c>
      <c r="I52" s="48">
        <f>VLOOKUP($A52,'Occupancy Raw Data'!$B$8:$BE$45,'Occupancy Raw Data'!O$3,FALSE)</f>
        <v>66.601111586147894</v>
      </c>
      <c r="J52" s="49">
        <f>VLOOKUP($A52,'Occupancy Raw Data'!$B$8:$BE$45,'Occupancy Raw Data'!P$3,FALSE)</f>
        <v>66.250534416417196</v>
      </c>
      <c r="K52" s="50">
        <f>VLOOKUP($A52,'Occupancy Raw Data'!$B$8:$BE$45,'Occupancy Raw Data'!R$3,FALSE)</f>
        <v>48.902461369327497</v>
      </c>
      <c r="M52" s="47">
        <f>VLOOKUP($A52,'Occupancy Raw Data'!$B$8:$BE$45,'Occupancy Raw Data'!T$3,FALSE)</f>
        <v>-8.0538103202718396</v>
      </c>
      <c r="N52" s="48">
        <f>VLOOKUP($A52,'Occupancy Raw Data'!$B$8:$BE$45,'Occupancy Raw Data'!U$3,FALSE)</f>
        <v>0.93774514568242995</v>
      </c>
      <c r="O52" s="48">
        <f>VLOOKUP($A52,'Occupancy Raw Data'!$B$8:$BE$45,'Occupancy Raw Data'!V$3,FALSE)</f>
        <v>2.9925975590651599</v>
      </c>
      <c r="P52" s="48">
        <f>VLOOKUP($A52,'Occupancy Raw Data'!$B$8:$BE$45,'Occupancy Raw Data'!W$3,FALSE)</f>
        <v>4.0326940316261997</v>
      </c>
      <c r="Q52" s="48">
        <f>VLOOKUP($A52,'Occupancy Raw Data'!$B$8:$BE$45,'Occupancy Raw Data'!X$3,FALSE)</f>
        <v>10.040086035470299</v>
      </c>
      <c r="R52" s="49">
        <f>VLOOKUP($A52,'Occupancy Raw Data'!$B$8:$BE$45,'Occupancy Raw Data'!Y$3,FALSE)</f>
        <v>2.8195042339470402</v>
      </c>
      <c r="S52" s="48">
        <f>VLOOKUP($A52,'Occupancy Raw Data'!$B$8:$BE$45,'Occupancy Raw Data'!AA$3,FALSE)</f>
        <v>0.28664585816216798</v>
      </c>
      <c r="T52" s="48">
        <f>VLOOKUP($A52,'Occupancy Raw Data'!$B$8:$BE$45,'Occupancy Raw Data'!AB$3,FALSE)</f>
        <v>-5.1291183400046796</v>
      </c>
      <c r="U52" s="49">
        <f>VLOOKUP($A52,'Occupancy Raw Data'!$B$8:$BE$45,'Occupancy Raw Data'!AC$3,FALSE)</f>
        <v>-2.5106980810835302</v>
      </c>
      <c r="V52" s="50">
        <f>VLOOKUP($A52,'Occupancy Raw Data'!$B$8:$BE$45,'Occupancy Raw Data'!AE$3,FALSE)</f>
        <v>0.68863014619481999</v>
      </c>
      <c r="X52" s="51">
        <f>VLOOKUP($A52,'ADR Raw Data'!$B$6:$BE$43,'ADR Raw Data'!G$1,FALSE)</f>
        <v>87.413036203224806</v>
      </c>
      <c r="Y52" s="52">
        <f>VLOOKUP($A52,'ADR Raw Data'!$B$6:$BE$43,'ADR Raw Data'!H$1,FALSE)</f>
        <v>90.475344902386098</v>
      </c>
      <c r="Z52" s="52">
        <f>VLOOKUP($A52,'ADR Raw Data'!$B$6:$BE$43,'ADR Raw Data'!I$1,FALSE)</f>
        <v>91.521389000401399</v>
      </c>
      <c r="AA52" s="52">
        <f>VLOOKUP($A52,'ADR Raw Data'!$B$6:$BE$43,'ADR Raw Data'!J$1,FALSE)</f>
        <v>91.139916922521195</v>
      </c>
      <c r="AB52" s="52">
        <f>VLOOKUP($A52,'ADR Raw Data'!$B$6:$BE$43,'ADR Raw Data'!K$1,FALSE)</f>
        <v>93.862816073178607</v>
      </c>
      <c r="AC52" s="53">
        <f>VLOOKUP($A52,'ADR Raw Data'!$B$6:$BE$43,'ADR Raw Data'!L$1,FALSE)</f>
        <v>91.272615127557202</v>
      </c>
      <c r="AD52" s="52">
        <f>VLOOKUP($A52,'ADR Raw Data'!$B$6:$BE$43,'ADR Raw Data'!N$1,FALSE)</f>
        <v>111.929137148047</v>
      </c>
      <c r="AE52" s="52">
        <f>VLOOKUP($A52,'ADR Raw Data'!$B$6:$BE$43,'ADR Raw Data'!O$1,FALSE)</f>
        <v>116.136251123379</v>
      </c>
      <c r="AF52" s="53">
        <f>VLOOKUP($A52,'ADR Raw Data'!$B$6:$BE$43,'ADR Raw Data'!P$1,FALSE)</f>
        <v>114.043825503355</v>
      </c>
      <c r="AG52" s="54">
        <f>VLOOKUP($A52,'ADR Raw Data'!$B$6:$BE$43,'ADR Raw Data'!R$1,FALSE)</f>
        <v>100.086690063446</v>
      </c>
      <c r="AI52" s="47">
        <f>VLOOKUP($A52,'ADR Raw Data'!$B$6:$BE$43,'ADR Raw Data'!T$1,FALSE)</f>
        <v>4.0867316902632602</v>
      </c>
      <c r="AJ52" s="48">
        <f>VLOOKUP($A52,'ADR Raw Data'!$B$6:$BE$43,'ADR Raw Data'!U$1,FALSE)</f>
        <v>2.84182169975765</v>
      </c>
      <c r="AK52" s="48">
        <f>VLOOKUP($A52,'ADR Raw Data'!$B$6:$BE$43,'ADR Raw Data'!V$1,FALSE)</f>
        <v>2.6812434677650399</v>
      </c>
      <c r="AL52" s="48">
        <f>VLOOKUP($A52,'ADR Raw Data'!$B$6:$BE$43,'ADR Raw Data'!W$1,FALSE)</f>
        <v>-6.7387973353044597E-2</v>
      </c>
      <c r="AM52" s="48">
        <f>VLOOKUP($A52,'ADR Raw Data'!$B$6:$BE$43,'ADR Raw Data'!X$1,FALSE)</f>
        <v>-0.96942413224210999</v>
      </c>
      <c r="AN52" s="49">
        <f>VLOOKUP($A52,'ADR Raw Data'!$B$6:$BE$43,'ADR Raw Data'!Y$1,FALSE)</f>
        <v>1.5070858882072999</v>
      </c>
      <c r="AO52" s="48">
        <f>VLOOKUP($A52,'ADR Raw Data'!$B$6:$BE$43,'ADR Raw Data'!AA$1,FALSE)</f>
        <v>-3.4916693627734801</v>
      </c>
      <c r="AP52" s="48">
        <f>VLOOKUP($A52,'ADR Raw Data'!$B$6:$BE$43,'ADR Raw Data'!AB$1,FALSE)</f>
        <v>-3.23397710733036</v>
      </c>
      <c r="AQ52" s="49">
        <f>VLOOKUP($A52,'ADR Raw Data'!$B$6:$BE$43,'ADR Raw Data'!AC$1,FALSE)</f>
        <v>-3.4057997582709398</v>
      </c>
      <c r="AR52" s="50">
        <f>VLOOKUP($A52,'ADR Raw Data'!$B$6:$BE$43,'ADR Raw Data'!AE$1,FALSE)</f>
        <v>-1.0708477176605899</v>
      </c>
      <c r="AS52" s="40"/>
      <c r="AT52" s="51">
        <f>VLOOKUP($A52,'RevPAR Raw Data'!$B$6:$BE$43,'RevPAR Raw Data'!G$1,FALSE)</f>
        <v>24.568332620778101</v>
      </c>
      <c r="AU52" s="52">
        <f>VLOOKUP($A52,'RevPAR Raw Data'!$B$6:$BE$43,'RevPAR Raw Data'!H$1,FALSE)</f>
        <v>35.664073535699004</v>
      </c>
      <c r="AV52" s="52">
        <f>VLOOKUP($A52,'RevPAR Raw Data'!$B$6:$BE$43,'RevPAR Raw Data'!I$1,FALSE)</f>
        <v>38.987563916203499</v>
      </c>
      <c r="AW52" s="52">
        <f>VLOOKUP($A52,'RevPAR Raw Data'!$B$6:$BE$43,'RevPAR Raw Data'!J$1,FALSE)</f>
        <v>43.150211201368101</v>
      </c>
      <c r="AX52" s="52">
        <f>VLOOKUP($A52,'RevPAR Raw Data'!$B$6:$BE$43,'RevPAR Raw Data'!K$1,FALSE)</f>
        <v>49.134515604959297</v>
      </c>
      <c r="AY52" s="53">
        <f>VLOOKUP($A52,'RevPAR Raw Data'!$B$6:$BE$43,'RevPAR Raw Data'!L$1,FALSE)</f>
        <v>38.300939375801597</v>
      </c>
      <c r="AZ52" s="52">
        <f>VLOOKUP($A52,'RevPAR Raw Data'!$B$6:$BE$43,'RevPAR Raw Data'!N$1,FALSE)</f>
        <v>73.761253527148298</v>
      </c>
      <c r="BA52" s="52">
        <f>VLOOKUP($A52,'RevPAR Raw Data'!$B$6:$BE$43,'RevPAR Raw Data'!O$1,FALSE)</f>
        <v>77.348034202650695</v>
      </c>
      <c r="BB52" s="53">
        <f>VLOOKUP($A52,'RevPAR Raw Data'!$B$6:$BE$43,'RevPAR Raw Data'!P$1,FALSE)</f>
        <v>75.554643864899504</v>
      </c>
      <c r="BC52" s="54">
        <f>VLOOKUP($A52,'RevPAR Raw Data'!$B$6:$BE$43,'RevPAR Raw Data'!R$1,FALSE)</f>
        <v>48.944854944115299</v>
      </c>
      <c r="BE52" s="47">
        <f>VLOOKUP($A52,'RevPAR Raw Data'!$B$6:$BE$43,'RevPAR Raw Data'!T$1,FALSE)</f>
        <v>-4.2962162486408202</v>
      </c>
      <c r="BF52" s="48">
        <f>VLOOKUP($A52,'RevPAR Raw Data'!$B$6:$BE$43,'RevPAR Raw Data'!U$1,FALSE)</f>
        <v>3.8062158904785099</v>
      </c>
      <c r="BG52" s="48">
        <f>VLOOKUP($A52,'RevPAR Raw Data'!$B$6:$BE$43,'RevPAR Raw Data'!V$1,FALSE)</f>
        <v>5.7540798533991397</v>
      </c>
      <c r="BH52" s="48">
        <f>VLOOKUP($A52,'RevPAR Raw Data'!$B$6:$BE$43,'RevPAR Raw Data'!W$1,FALSE)</f>
        <v>3.9625885074937099</v>
      </c>
      <c r="BI52" s="48">
        <f>VLOOKUP($A52,'RevPAR Raw Data'!$B$6:$BE$43,'RevPAR Raw Data'!X$1,FALSE)</f>
        <v>8.9733308863025005</v>
      </c>
      <c r="BJ52" s="49">
        <f>VLOOKUP($A52,'RevPAR Raw Data'!$B$6:$BE$43,'RevPAR Raw Data'!Y$1,FALSE)</f>
        <v>4.36908247258157</v>
      </c>
      <c r="BK52" s="48">
        <f>VLOOKUP($A52,'RevPAR Raw Data'!$B$6:$BE$43,'RevPAR Raw Data'!AA$1,FALSE)</f>
        <v>-3.21503223022042</v>
      </c>
      <c r="BL52" s="48">
        <f>VLOOKUP($A52,'RevPAR Raw Data'!$B$6:$BE$43,'RevPAR Raw Data'!AB$1,FALSE)</f>
        <v>-8.1972209344114102</v>
      </c>
      <c r="BM52" s="49">
        <f>VLOOKUP($A52,'RevPAR Raw Data'!$B$6:$BE$43,'RevPAR Raw Data'!AC$1,FALSE)</f>
        <v>-5.8309884901780302</v>
      </c>
      <c r="BN52" s="50">
        <f>VLOOKUP($A52,'RevPAR Raw Data'!$B$6:$BE$43,'RevPAR Raw Data'!AE$1,FALSE)</f>
        <v>-0.389591751669429</v>
      </c>
    </row>
    <row r="53" spans="1:66" x14ac:dyDescent="0.25">
      <c r="A53" s="63" t="s">
        <v>83</v>
      </c>
      <c r="B53" s="47">
        <f>VLOOKUP($A53,'Occupancy Raw Data'!$B$8:$BE$45,'Occupancy Raw Data'!G$3,FALSE)</f>
        <v>38.678793681187102</v>
      </c>
      <c r="C53" s="48">
        <f>VLOOKUP($A53,'Occupancy Raw Data'!$B$8:$BE$45,'Occupancy Raw Data'!H$3,FALSE)</f>
        <v>54.284346577309698</v>
      </c>
      <c r="D53" s="48">
        <f>VLOOKUP($A53,'Occupancy Raw Data'!$B$8:$BE$45,'Occupancy Raw Data'!I$3,FALSE)</f>
        <v>57.5394925801819</v>
      </c>
      <c r="E53" s="48">
        <f>VLOOKUP($A53,'Occupancy Raw Data'!$B$8:$BE$45,'Occupancy Raw Data'!J$3,FALSE)</f>
        <v>58.568693154619403</v>
      </c>
      <c r="F53" s="48">
        <f>VLOOKUP($A53,'Occupancy Raw Data'!$B$8:$BE$45,'Occupancy Raw Data'!K$3,FALSE)</f>
        <v>58.233604595500204</v>
      </c>
      <c r="G53" s="49">
        <f>VLOOKUP($A53,'Occupancy Raw Data'!$B$8:$BE$45,'Occupancy Raw Data'!L$3,FALSE)</f>
        <v>53.460986117759603</v>
      </c>
      <c r="H53" s="48">
        <f>VLOOKUP($A53,'Occupancy Raw Data'!$B$8:$BE$45,'Occupancy Raw Data'!N$3,FALSE)</f>
        <v>63.523216850167501</v>
      </c>
      <c r="I53" s="48">
        <f>VLOOKUP($A53,'Occupancy Raw Data'!$B$8:$BE$45,'Occupancy Raw Data'!O$3,FALSE)</f>
        <v>60.842508377213903</v>
      </c>
      <c r="J53" s="49">
        <f>VLOOKUP($A53,'Occupancy Raw Data'!$B$8:$BE$45,'Occupancy Raw Data'!P$3,FALSE)</f>
        <v>62.182862613690702</v>
      </c>
      <c r="K53" s="50">
        <f>VLOOKUP($A53,'Occupancy Raw Data'!$B$8:$BE$45,'Occupancy Raw Data'!R$3,FALSE)</f>
        <v>55.952950830882799</v>
      </c>
      <c r="M53" s="47">
        <f>VLOOKUP($A53,'Occupancy Raw Data'!$B$8:$BE$45,'Occupancy Raw Data'!T$3,FALSE)</f>
        <v>10.111446467729699</v>
      </c>
      <c r="N53" s="48">
        <f>VLOOKUP($A53,'Occupancy Raw Data'!$B$8:$BE$45,'Occupancy Raw Data'!U$3,FALSE)</f>
        <v>7.3434822000878004</v>
      </c>
      <c r="O53" s="48">
        <f>VLOOKUP($A53,'Occupancy Raw Data'!$B$8:$BE$45,'Occupancy Raw Data'!V$3,FALSE)</f>
        <v>2.3692671557069702</v>
      </c>
      <c r="P53" s="48">
        <f>VLOOKUP($A53,'Occupancy Raw Data'!$B$8:$BE$45,'Occupancy Raw Data'!W$3,FALSE)</f>
        <v>-1.6678139566753001</v>
      </c>
      <c r="Q53" s="48">
        <f>VLOOKUP($A53,'Occupancy Raw Data'!$B$8:$BE$45,'Occupancy Raw Data'!X$3,FALSE)</f>
        <v>5.5284358499293003</v>
      </c>
      <c r="R53" s="49">
        <f>VLOOKUP($A53,'Occupancy Raw Data'!$B$8:$BE$45,'Occupancy Raw Data'!Y$3,FALSE)</f>
        <v>4.1513947193421501</v>
      </c>
      <c r="S53" s="48">
        <f>VLOOKUP($A53,'Occupancy Raw Data'!$B$8:$BE$45,'Occupancy Raw Data'!AA$3,FALSE)</f>
        <v>11.718627586140601</v>
      </c>
      <c r="T53" s="48">
        <f>VLOOKUP($A53,'Occupancy Raw Data'!$B$8:$BE$45,'Occupancy Raw Data'!AB$3,FALSE)</f>
        <v>0.26751956367739199</v>
      </c>
      <c r="U53" s="49">
        <f>VLOOKUP($A53,'Occupancy Raw Data'!$B$8:$BE$45,'Occupancy Raw Data'!AC$3,FALSE)</f>
        <v>5.8069873961848701</v>
      </c>
      <c r="V53" s="50">
        <f>VLOOKUP($A53,'Occupancy Raw Data'!$B$8:$BE$45,'Occupancy Raw Data'!AE$3,FALSE)</f>
        <v>4.6714470504768801</v>
      </c>
      <c r="X53" s="51">
        <f>VLOOKUP($A53,'ADR Raw Data'!$B$6:$BE$43,'ADR Raw Data'!G$1,FALSE)</f>
        <v>92.682481435643496</v>
      </c>
      <c r="Y53" s="52">
        <f>VLOOKUP($A53,'ADR Raw Data'!$B$6:$BE$43,'ADR Raw Data'!H$1,FALSE)</f>
        <v>102.259047619047</v>
      </c>
      <c r="Z53" s="52">
        <f>VLOOKUP($A53,'ADR Raw Data'!$B$6:$BE$43,'ADR Raw Data'!I$1,FALSE)</f>
        <v>102.848386023294</v>
      </c>
      <c r="AA53" s="52">
        <f>VLOOKUP($A53,'ADR Raw Data'!$B$6:$BE$43,'ADR Raw Data'!J$1,FALSE)</f>
        <v>101.742639967306</v>
      </c>
      <c r="AB53" s="52">
        <f>VLOOKUP($A53,'ADR Raw Data'!$B$6:$BE$43,'ADR Raw Data'!K$1,FALSE)</f>
        <v>103.018499794492</v>
      </c>
      <c r="AC53" s="53">
        <f>VLOOKUP($A53,'ADR Raw Data'!$B$6:$BE$43,'ADR Raw Data'!L$1,FALSE)</f>
        <v>101.052487464183</v>
      </c>
      <c r="AD53" s="52">
        <f>VLOOKUP($A53,'ADR Raw Data'!$B$6:$BE$43,'ADR Raw Data'!N$1,FALSE)</f>
        <v>107.692554634513</v>
      </c>
      <c r="AE53" s="52">
        <f>VLOOKUP($A53,'ADR Raw Data'!$B$6:$BE$43,'ADR Raw Data'!O$1,FALSE)</f>
        <v>103.53197482297401</v>
      </c>
      <c r="AF53" s="53">
        <f>VLOOKUP($A53,'ADR Raw Data'!$B$6:$BE$43,'ADR Raw Data'!P$1,FALSE)</f>
        <v>105.65710546574201</v>
      </c>
      <c r="AG53" s="54">
        <f>VLOOKUP($A53,'ADR Raw Data'!$B$6:$BE$43,'ADR Raw Data'!R$1,FALSE)</f>
        <v>102.514574676118</v>
      </c>
      <c r="AI53" s="47">
        <f>VLOOKUP($A53,'ADR Raw Data'!$B$6:$BE$43,'ADR Raw Data'!T$1,FALSE)</f>
        <v>9.7803657248420492</v>
      </c>
      <c r="AJ53" s="48">
        <f>VLOOKUP($A53,'ADR Raw Data'!$B$6:$BE$43,'ADR Raw Data'!U$1,FALSE)</f>
        <v>8.6574658687478898</v>
      </c>
      <c r="AK53" s="48">
        <f>VLOOKUP($A53,'ADR Raw Data'!$B$6:$BE$43,'ADR Raw Data'!V$1,FALSE)</f>
        <v>7.2057464842084</v>
      </c>
      <c r="AL53" s="48">
        <f>VLOOKUP($A53,'ADR Raw Data'!$B$6:$BE$43,'ADR Raw Data'!W$1,FALSE)</f>
        <v>6.23913555388296</v>
      </c>
      <c r="AM53" s="48">
        <f>VLOOKUP($A53,'ADR Raw Data'!$B$6:$BE$43,'ADR Raw Data'!X$1,FALSE)</f>
        <v>11.404004794100199</v>
      </c>
      <c r="AN53" s="49">
        <f>VLOOKUP($A53,'ADR Raw Data'!$B$6:$BE$43,'ADR Raw Data'!Y$1,FALSE)</f>
        <v>8.4053546581321505</v>
      </c>
      <c r="AO53" s="48">
        <f>VLOOKUP($A53,'ADR Raw Data'!$B$6:$BE$43,'ADR Raw Data'!AA$1,FALSE)</f>
        <v>15.563569974997399</v>
      </c>
      <c r="AP53" s="48">
        <f>VLOOKUP($A53,'ADR Raw Data'!$B$6:$BE$43,'ADR Raw Data'!AB$1,FALSE)</f>
        <v>7.6873678473248201</v>
      </c>
      <c r="AQ53" s="49">
        <f>VLOOKUP($A53,'ADR Raw Data'!$B$6:$BE$43,'ADR Raw Data'!AC$1,FALSE)</f>
        <v>11.554895160504101</v>
      </c>
      <c r="AR53" s="50">
        <f>VLOOKUP($A53,'ADR Raw Data'!$B$6:$BE$43,'ADR Raw Data'!AE$1,FALSE)</f>
        <v>9.4222666839029596</v>
      </c>
      <c r="AS53" s="40"/>
      <c r="AT53" s="51">
        <f>VLOOKUP($A53,'RevPAR Raw Data'!$B$6:$BE$43,'RevPAR Raw Data'!G$1,FALSE)</f>
        <v>35.848465773097097</v>
      </c>
      <c r="AU53" s="52">
        <f>VLOOKUP($A53,'RevPAR Raw Data'!$B$6:$BE$43,'RevPAR Raw Data'!H$1,FALSE)</f>
        <v>55.510655816179899</v>
      </c>
      <c r="AV53" s="52">
        <f>VLOOKUP($A53,'RevPAR Raw Data'!$B$6:$BE$43,'RevPAR Raw Data'!I$1,FALSE)</f>
        <v>59.1784394447103</v>
      </c>
      <c r="AW53" s="52">
        <f>VLOOKUP($A53,'RevPAR Raw Data'!$B$6:$BE$43,'RevPAR Raw Data'!J$1,FALSE)</f>
        <v>59.589334609861098</v>
      </c>
      <c r="AX53" s="52">
        <f>VLOOKUP($A53,'RevPAR Raw Data'!$B$6:$BE$43,'RevPAR Raw Data'!K$1,FALSE)</f>
        <v>59.991385830540899</v>
      </c>
      <c r="AY53" s="53">
        <f>VLOOKUP($A53,'RevPAR Raw Data'!$B$6:$BE$43,'RevPAR Raw Data'!L$1,FALSE)</f>
        <v>54.023656294877902</v>
      </c>
      <c r="AZ53" s="52">
        <f>VLOOKUP($A53,'RevPAR Raw Data'!$B$6:$BE$43,'RevPAR Raw Data'!N$1,FALSE)</f>
        <v>68.409775011967398</v>
      </c>
      <c r="BA53" s="52">
        <f>VLOOKUP($A53,'RevPAR Raw Data'!$B$6:$BE$43,'RevPAR Raw Data'!O$1,FALSE)</f>
        <v>62.991450454762997</v>
      </c>
      <c r="BB53" s="53">
        <f>VLOOKUP($A53,'RevPAR Raw Data'!$B$6:$BE$43,'RevPAR Raw Data'!P$1,FALSE)</f>
        <v>65.700612733365205</v>
      </c>
      <c r="BC53" s="54">
        <f>VLOOKUP($A53,'RevPAR Raw Data'!$B$6:$BE$43,'RevPAR Raw Data'!R$1,FALSE)</f>
        <v>57.359929563017097</v>
      </c>
      <c r="BE53" s="47">
        <f>VLOOKUP($A53,'RevPAR Raw Data'!$B$6:$BE$43,'RevPAR Raw Data'!T$1,FALSE)</f>
        <v>20.880748637187398</v>
      </c>
      <c r="BF53" s="48">
        <f>VLOOKUP($A53,'RevPAR Raw Data'!$B$6:$BE$43,'RevPAR Raw Data'!U$1,FALSE)</f>
        <v>16.636707533885801</v>
      </c>
      <c r="BG53" s="48">
        <f>VLOOKUP($A53,'RevPAR Raw Data'!$B$6:$BE$43,'RevPAR Raw Data'!V$1,FALSE)</f>
        <v>9.7457370246892303</v>
      </c>
      <c r="BH53" s="48">
        <f>VLOOKUP($A53,'RevPAR Raw Data'!$B$6:$BE$43,'RevPAR Raw Data'!W$1,FALSE)</f>
        <v>4.4672644236641004</v>
      </c>
      <c r="BI53" s="48">
        <f>VLOOKUP($A53,'RevPAR Raw Data'!$B$6:$BE$43,'RevPAR Raw Data'!X$1,FALSE)</f>
        <v>17.562903733394201</v>
      </c>
      <c r="BJ53" s="49">
        <f>VLOOKUP($A53,'RevPAR Raw Data'!$B$6:$BE$43,'RevPAR Raw Data'!Y$1,FALSE)</f>
        <v>12.905688826893901</v>
      </c>
      <c r="BK53" s="48">
        <f>VLOOKUP($A53,'RevPAR Raw Data'!$B$6:$BE$43,'RevPAR Raw Data'!AA$1,FALSE)</f>
        <v>29.106034365616299</v>
      </c>
      <c r="BL53" s="48">
        <f>VLOOKUP($A53,'RevPAR Raw Data'!$B$6:$BE$43,'RevPAR Raw Data'!AB$1,FALSE)</f>
        <v>7.9754526239256496</v>
      </c>
      <c r="BM53" s="49">
        <f>VLOOKUP($A53,'RevPAR Raw Data'!$B$6:$BE$43,'RevPAR Raw Data'!AC$1,FALSE)</f>
        <v>18.032873862301798</v>
      </c>
      <c r="BN53" s="50">
        <f>VLOOKUP($A53,'RevPAR Raw Data'!$B$6:$BE$43,'RevPAR Raw Data'!AE$1,FALSE)</f>
        <v>14.533869933472999</v>
      </c>
    </row>
    <row r="54" spans="1:66" x14ac:dyDescent="0.25">
      <c r="A54" s="66" t="s">
        <v>84</v>
      </c>
      <c r="B54" s="47">
        <f>VLOOKUP($A54,'Occupancy Raw Data'!$B$8:$BE$45,'Occupancy Raw Data'!G$3,FALSE)</f>
        <v>27.118836628038999</v>
      </c>
      <c r="C54" s="48">
        <f>VLOOKUP($A54,'Occupancy Raw Data'!$B$8:$BE$45,'Occupancy Raw Data'!H$3,FALSE)</f>
        <v>42.274483072029</v>
      </c>
      <c r="D54" s="48">
        <f>VLOOKUP($A54,'Occupancy Raw Data'!$B$8:$BE$45,'Occupancy Raw Data'!I$3,FALSE)</f>
        <v>44.603499204726099</v>
      </c>
      <c r="E54" s="48">
        <f>VLOOKUP($A54,'Occupancy Raw Data'!$B$8:$BE$45,'Occupancy Raw Data'!J$3,FALSE)</f>
        <v>46.103158373097003</v>
      </c>
      <c r="F54" s="48">
        <f>VLOOKUP($A54,'Occupancy Raw Data'!$B$8:$BE$45,'Occupancy Raw Data'!K$3,FALSE)</f>
        <v>56.169052488070797</v>
      </c>
      <c r="G54" s="49">
        <f>VLOOKUP($A54,'Occupancy Raw Data'!$B$8:$BE$45,'Occupancy Raw Data'!L$3,FALSE)</f>
        <v>43.253805953192398</v>
      </c>
      <c r="H54" s="48">
        <f>VLOOKUP($A54,'Occupancy Raw Data'!$B$8:$BE$45,'Occupancy Raw Data'!N$3,FALSE)</f>
        <v>58.748011815496398</v>
      </c>
      <c r="I54" s="48">
        <f>VLOOKUP($A54,'Occupancy Raw Data'!$B$8:$BE$45,'Occupancy Raw Data'!O$3,FALSE)</f>
        <v>54.180867984548897</v>
      </c>
      <c r="J54" s="49">
        <f>VLOOKUP($A54,'Occupancy Raw Data'!$B$8:$BE$45,'Occupancy Raw Data'!P$3,FALSE)</f>
        <v>56.464439900022697</v>
      </c>
      <c r="K54" s="50">
        <f>VLOOKUP($A54,'Occupancy Raw Data'!$B$8:$BE$45,'Occupancy Raw Data'!R$3,FALSE)</f>
        <v>47.028272795143899</v>
      </c>
      <c r="M54" s="47">
        <f>VLOOKUP($A54,'Occupancy Raw Data'!$B$8:$BE$45,'Occupancy Raw Data'!T$3,FALSE)</f>
        <v>-6.6123515638750003</v>
      </c>
      <c r="N54" s="48">
        <f>VLOOKUP($A54,'Occupancy Raw Data'!$B$8:$BE$45,'Occupancy Raw Data'!U$3,FALSE)</f>
        <v>8.1463616830767709</v>
      </c>
      <c r="O54" s="48">
        <f>VLOOKUP($A54,'Occupancy Raw Data'!$B$8:$BE$45,'Occupancy Raw Data'!V$3,FALSE)</f>
        <v>0.39282893101382599</v>
      </c>
      <c r="P54" s="48">
        <f>VLOOKUP($A54,'Occupancy Raw Data'!$B$8:$BE$45,'Occupancy Raw Data'!W$3,FALSE)</f>
        <v>-2.7839421090053902</v>
      </c>
      <c r="Q54" s="48">
        <f>VLOOKUP($A54,'Occupancy Raw Data'!$B$8:$BE$45,'Occupancy Raw Data'!X$3,FALSE)</f>
        <v>15.474243912483599</v>
      </c>
      <c r="R54" s="49">
        <f>VLOOKUP($A54,'Occupancy Raw Data'!$B$8:$BE$45,'Occupancy Raw Data'!Y$3,FALSE)</f>
        <v>3.6647544068723699</v>
      </c>
      <c r="S54" s="48">
        <f>VLOOKUP($A54,'Occupancy Raw Data'!$B$8:$BE$45,'Occupancy Raw Data'!AA$3,FALSE)</f>
        <v>-0.67251377505540499</v>
      </c>
      <c r="T54" s="48">
        <f>VLOOKUP($A54,'Occupancy Raw Data'!$B$8:$BE$45,'Occupancy Raw Data'!AB$3,FALSE)</f>
        <v>-9.8276301806308801</v>
      </c>
      <c r="U54" s="49">
        <f>VLOOKUP($A54,'Occupancy Raw Data'!$B$8:$BE$45,'Occupancy Raw Data'!AC$3,FALSE)</f>
        <v>-5.2861648635070999</v>
      </c>
      <c r="V54" s="50">
        <f>VLOOKUP($A54,'Occupancy Raw Data'!$B$8:$BE$45,'Occupancy Raw Data'!AE$3,FALSE)</f>
        <v>0.40955780305588202</v>
      </c>
      <c r="X54" s="51">
        <f>VLOOKUP($A54,'ADR Raw Data'!$B$6:$BE$43,'ADR Raw Data'!G$1,FALSE)</f>
        <v>89.965391705069095</v>
      </c>
      <c r="Y54" s="52">
        <f>VLOOKUP($A54,'ADR Raw Data'!$B$6:$BE$43,'ADR Raw Data'!H$1,FALSE)</f>
        <v>97.042397205052396</v>
      </c>
      <c r="Z54" s="52">
        <f>VLOOKUP($A54,'ADR Raw Data'!$B$6:$BE$43,'ADR Raw Data'!I$1,FALSE)</f>
        <v>98.233616912888394</v>
      </c>
      <c r="AA54" s="52">
        <f>VLOOKUP($A54,'ADR Raw Data'!$B$6:$BE$43,'ADR Raw Data'!J$1,FALSE)</f>
        <v>95.405098570724405</v>
      </c>
      <c r="AB54" s="52">
        <f>VLOOKUP($A54,'ADR Raw Data'!$B$6:$BE$43,'ADR Raw Data'!K$1,FALSE)</f>
        <v>106.092311893203</v>
      </c>
      <c r="AC54" s="53">
        <f>VLOOKUP($A54,'ADR Raw Data'!$B$6:$BE$43,'ADR Raw Data'!L$1,FALSE)</f>
        <v>98.402059781466605</v>
      </c>
      <c r="AD54" s="52">
        <f>VLOOKUP($A54,'ADR Raw Data'!$B$6:$BE$43,'ADR Raw Data'!N$1,FALSE)</f>
        <v>122.064310578224</v>
      </c>
      <c r="AE54" s="52">
        <f>VLOOKUP($A54,'ADR Raw Data'!$B$6:$BE$43,'ADR Raw Data'!O$1,FALSE)</f>
        <v>119.23095198154699</v>
      </c>
      <c r="AF54" s="53">
        <f>VLOOKUP($A54,'ADR Raw Data'!$B$6:$BE$43,'ADR Raw Data'!P$1,FALSE)</f>
        <v>120.704925553319</v>
      </c>
      <c r="AG54" s="54">
        <f>VLOOKUP($A54,'ADR Raw Data'!$B$6:$BE$43,'ADR Raw Data'!R$1,FALSE)</f>
        <v>106.05289101325199</v>
      </c>
      <c r="AI54" s="47">
        <f>VLOOKUP($A54,'ADR Raw Data'!$B$6:$BE$43,'ADR Raw Data'!T$1,FALSE)</f>
        <v>0.27582675789447902</v>
      </c>
      <c r="AJ54" s="48">
        <f>VLOOKUP($A54,'ADR Raw Data'!$B$6:$BE$43,'ADR Raw Data'!U$1,FALSE)</f>
        <v>6.5218937574845297</v>
      </c>
      <c r="AK54" s="48">
        <f>VLOOKUP($A54,'ADR Raw Data'!$B$6:$BE$43,'ADR Raw Data'!V$1,FALSE)</f>
        <v>3.19866707861528</v>
      </c>
      <c r="AL54" s="48">
        <f>VLOOKUP($A54,'ADR Raw Data'!$B$6:$BE$43,'ADR Raw Data'!W$1,FALSE)</f>
        <v>2.5905821099133202</v>
      </c>
      <c r="AM54" s="48">
        <f>VLOOKUP($A54,'ADR Raw Data'!$B$6:$BE$43,'ADR Raw Data'!X$1,FALSE)</f>
        <v>8.5857262051507597</v>
      </c>
      <c r="AN54" s="49">
        <f>VLOOKUP($A54,'ADR Raw Data'!$B$6:$BE$43,'ADR Raw Data'!Y$1,FALSE)</f>
        <v>4.9630342351734402</v>
      </c>
      <c r="AO54" s="48">
        <f>VLOOKUP($A54,'ADR Raw Data'!$B$6:$BE$43,'ADR Raw Data'!AA$1,FALSE)</f>
        <v>1.73032504682086</v>
      </c>
      <c r="AP54" s="48">
        <f>VLOOKUP($A54,'ADR Raw Data'!$B$6:$BE$43,'ADR Raw Data'!AB$1,FALSE)</f>
        <v>-3.3155271808287101</v>
      </c>
      <c r="AQ54" s="49">
        <f>VLOOKUP($A54,'ADR Raw Data'!$B$6:$BE$43,'ADR Raw Data'!AC$1,FALSE)</f>
        <v>-0.79076133719376696</v>
      </c>
      <c r="AR54" s="50">
        <f>VLOOKUP($A54,'ADR Raw Data'!$B$6:$BE$43,'ADR Raw Data'!AE$1,FALSE)</f>
        <v>2.0699612698208898</v>
      </c>
      <c r="AS54" s="40"/>
      <c r="AT54" s="51">
        <f>VLOOKUP($A54,'RevPAR Raw Data'!$B$6:$BE$43,'RevPAR Raw Data'!G$1,FALSE)</f>
        <v>24.397567598273099</v>
      </c>
      <c r="AU54" s="52">
        <f>VLOOKUP($A54,'RevPAR Raw Data'!$B$6:$BE$43,'RevPAR Raw Data'!H$1,FALSE)</f>
        <v>41.024171779141099</v>
      </c>
      <c r="AV54" s="52">
        <f>VLOOKUP($A54,'RevPAR Raw Data'!$B$6:$BE$43,'RevPAR Raw Data'!I$1,FALSE)</f>
        <v>43.815630538513901</v>
      </c>
      <c r="AW54" s="52">
        <f>VLOOKUP($A54,'RevPAR Raw Data'!$B$6:$BE$43,'RevPAR Raw Data'!J$1,FALSE)</f>
        <v>43.984763690070402</v>
      </c>
      <c r="AX54" s="52">
        <f>VLOOKUP($A54,'RevPAR Raw Data'!$B$6:$BE$43,'RevPAR Raw Data'!K$1,FALSE)</f>
        <v>59.591046353101497</v>
      </c>
      <c r="AY54" s="53">
        <f>VLOOKUP($A54,'RevPAR Raw Data'!$B$6:$BE$43,'RevPAR Raw Data'!L$1,FALSE)</f>
        <v>42.562635991820002</v>
      </c>
      <c r="AZ54" s="52">
        <f>VLOOKUP($A54,'RevPAR Raw Data'!$B$6:$BE$43,'RevPAR Raw Data'!N$1,FALSE)</f>
        <v>71.710355600999705</v>
      </c>
      <c r="BA54" s="52">
        <f>VLOOKUP($A54,'RevPAR Raw Data'!$B$6:$BE$43,'RevPAR Raw Data'!O$1,FALSE)</f>
        <v>64.600364689843204</v>
      </c>
      <c r="BB54" s="53">
        <f>VLOOKUP($A54,'RevPAR Raw Data'!$B$6:$BE$43,'RevPAR Raw Data'!P$1,FALSE)</f>
        <v>68.155360145421398</v>
      </c>
      <c r="BC54" s="54">
        <f>VLOOKUP($A54,'RevPAR Raw Data'!$B$6:$BE$43,'RevPAR Raw Data'!R$1,FALSE)</f>
        <v>49.874842892849003</v>
      </c>
      <c r="BE54" s="47">
        <f>VLOOKUP($A54,'RevPAR Raw Data'!$B$6:$BE$43,'RevPAR Raw Data'!T$1,FALSE)</f>
        <v>-6.35476344091974</v>
      </c>
      <c r="BF54" s="48">
        <f>VLOOKUP($A54,'RevPAR Raw Data'!$B$6:$BE$43,'RevPAR Raw Data'!U$1,FALSE)</f>
        <v>15.199552494632</v>
      </c>
      <c r="BG54" s="48">
        <f>VLOOKUP($A54,'RevPAR Raw Data'!$B$6:$BE$43,'RevPAR Raw Data'!V$1,FALSE)</f>
        <v>3.6040612993207199</v>
      </c>
      <c r="BH54" s="48">
        <f>VLOOKUP($A54,'RevPAR Raw Data'!$B$6:$BE$43,'RevPAR Raw Data'!W$1,FALSE)</f>
        <v>-0.26548030531831102</v>
      </c>
      <c r="BI54" s="48">
        <f>VLOOKUP($A54,'RevPAR Raw Data'!$B$6:$BE$43,'RevPAR Raw Data'!X$1,FALSE)</f>
        <v>25.3885463322774</v>
      </c>
      <c r="BJ54" s="49">
        <f>VLOOKUP($A54,'RevPAR Raw Data'!$B$6:$BE$43,'RevPAR Raw Data'!Y$1,FALSE)</f>
        <v>8.8096716578939294</v>
      </c>
      <c r="BK54" s="48">
        <f>VLOOKUP($A54,'RevPAR Raw Data'!$B$6:$BE$43,'RevPAR Raw Data'!AA$1,FALSE)</f>
        <v>1.04617459747235</v>
      </c>
      <c r="BL54" s="48">
        <f>VLOOKUP($A54,'RevPAR Raw Data'!$B$6:$BE$43,'RevPAR Raw Data'!AB$1,FALSE)</f>
        <v>-12.817319611589401</v>
      </c>
      <c r="BM54" s="49">
        <f>VLOOKUP($A54,'RevPAR Raw Data'!$B$6:$BE$43,'RevPAR Raw Data'!AC$1,FALSE)</f>
        <v>-6.0351252527399302</v>
      </c>
      <c r="BN54" s="50">
        <f>VLOOKUP($A54,'RevPAR Raw Data'!$B$6:$BE$43,'RevPAR Raw Data'!AE$1,FALSE)</f>
        <v>2.4879967607775599</v>
      </c>
    </row>
    <row r="55" spans="1:66" x14ac:dyDescent="0.25">
      <c r="A55" s="63" t="s">
        <v>85</v>
      </c>
      <c r="B55" s="47">
        <f>VLOOKUP($A55,'Occupancy Raw Data'!$B$8:$BE$45,'Occupancy Raw Data'!G$3,FALSE)</f>
        <v>30.4379562043795</v>
      </c>
      <c r="C55" s="48">
        <f>VLOOKUP($A55,'Occupancy Raw Data'!$B$8:$BE$45,'Occupancy Raw Data'!H$3,FALSE)</f>
        <v>45.912408759123998</v>
      </c>
      <c r="D55" s="48">
        <f>VLOOKUP($A55,'Occupancy Raw Data'!$B$8:$BE$45,'Occupancy Raw Data'!I$3,FALSE)</f>
        <v>50.729927007299203</v>
      </c>
      <c r="E55" s="48">
        <f>VLOOKUP($A55,'Occupancy Raw Data'!$B$8:$BE$45,'Occupancy Raw Data'!J$3,FALSE)</f>
        <v>52.846715328467099</v>
      </c>
      <c r="F55" s="48">
        <f>VLOOKUP($A55,'Occupancy Raw Data'!$B$8:$BE$45,'Occupancy Raw Data'!K$3,FALSE)</f>
        <v>46.642335766423301</v>
      </c>
      <c r="G55" s="49">
        <f>VLOOKUP($A55,'Occupancy Raw Data'!$B$8:$BE$45,'Occupancy Raw Data'!L$3,FALSE)</f>
        <v>45.313868613138602</v>
      </c>
      <c r="H55" s="48">
        <f>VLOOKUP($A55,'Occupancy Raw Data'!$B$8:$BE$45,'Occupancy Raw Data'!N$3,FALSE)</f>
        <v>41.970802919707999</v>
      </c>
      <c r="I55" s="48">
        <f>VLOOKUP($A55,'Occupancy Raw Data'!$B$8:$BE$45,'Occupancy Raw Data'!O$3,FALSE)</f>
        <v>41.824817518248103</v>
      </c>
      <c r="J55" s="49">
        <f>VLOOKUP($A55,'Occupancy Raw Data'!$B$8:$BE$45,'Occupancy Raw Data'!P$3,FALSE)</f>
        <v>41.897810218978101</v>
      </c>
      <c r="K55" s="50">
        <f>VLOOKUP($A55,'Occupancy Raw Data'!$B$8:$BE$45,'Occupancy Raw Data'!R$3,FALSE)</f>
        <v>44.3378519290928</v>
      </c>
      <c r="M55" s="47">
        <f>VLOOKUP($A55,'Occupancy Raw Data'!$B$8:$BE$45,'Occupancy Raw Data'!T$3,FALSE)</f>
        <v>-1.4184397163120499</v>
      </c>
      <c r="N55" s="48">
        <f>VLOOKUP($A55,'Occupancy Raw Data'!$B$8:$BE$45,'Occupancy Raw Data'!U$3,FALSE)</f>
        <v>9.2013888888888804</v>
      </c>
      <c r="O55" s="48">
        <f>VLOOKUP($A55,'Occupancy Raw Data'!$B$8:$BE$45,'Occupancy Raw Data'!V$3,FALSE)</f>
        <v>7.0878274268104704</v>
      </c>
      <c r="P55" s="48">
        <f>VLOOKUP($A55,'Occupancy Raw Data'!$B$8:$BE$45,'Occupancy Raw Data'!W$3,FALSE)</f>
        <v>10.5343511450381</v>
      </c>
      <c r="Q55" s="48">
        <f>VLOOKUP($A55,'Occupancy Raw Data'!$B$8:$BE$45,'Occupancy Raw Data'!X$3,FALSE)</f>
        <v>7.75716694772344</v>
      </c>
      <c r="R55" s="49">
        <f>VLOOKUP($A55,'Occupancy Raw Data'!$B$8:$BE$45,'Occupancy Raw Data'!Y$3,FALSE)</f>
        <v>7.1823204419889501</v>
      </c>
      <c r="S55" s="48">
        <f>VLOOKUP($A55,'Occupancy Raw Data'!$B$8:$BE$45,'Occupancy Raw Data'!AA$3,FALSE)</f>
        <v>-13.6636636636636</v>
      </c>
      <c r="T55" s="48">
        <f>VLOOKUP($A55,'Occupancy Raw Data'!$B$8:$BE$45,'Occupancy Raw Data'!AB$3,FALSE)</f>
        <v>-15.982404692082101</v>
      </c>
      <c r="U55" s="49">
        <f>VLOOKUP($A55,'Occupancy Raw Data'!$B$8:$BE$45,'Occupancy Raw Data'!AC$3,FALSE)</f>
        <v>-14.8367952522255</v>
      </c>
      <c r="V55" s="50">
        <f>VLOOKUP($A55,'Occupancy Raw Data'!$B$8:$BE$45,'Occupancy Raw Data'!AE$3,FALSE)</f>
        <v>0.188501413760603</v>
      </c>
      <c r="X55" s="51">
        <f>VLOOKUP($A55,'ADR Raw Data'!$B$6:$BE$43,'ADR Raw Data'!G$1,FALSE)</f>
        <v>81.287002398081498</v>
      </c>
      <c r="Y55" s="52">
        <f>VLOOKUP($A55,'ADR Raw Data'!$B$6:$BE$43,'ADR Raw Data'!H$1,FALSE)</f>
        <v>87.721955484896597</v>
      </c>
      <c r="Z55" s="52">
        <f>VLOOKUP($A55,'ADR Raw Data'!$B$6:$BE$43,'ADR Raw Data'!I$1,FALSE)</f>
        <v>88.762705035971194</v>
      </c>
      <c r="AA55" s="52">
        <f>VLOOKUP($A55,'ADR Raw Data'!$B$6:$BE$43,'ADR Raw Data'!J$1,FALSE)</f>
        <v>87.504240331491701</v>
      </c>
      <c r="AB55" s="52">
        <f>VLOOKUP($A55,'ADR Raw Data'!$B$6:$BE$43,'ADR Raw Data'!K$1,FALSE)</f>
        <v>84.993896713615001</v>
      </c>
      <c r="AC55" s="53">
        <f>VLOOKUP($A55,'ADR Raw Data'!$B$6:$BE$43,'ADR Raw Data'!L$1,FALSE)</f>
        <v>86.478105670103005</v>
      </c>
      <c r="AD55" s="52">
        <f>VLOOKUP($A55,'ADR Raw Data'!$B$6:$BE$43,'ADR Raw Data'!N$1,FALSE)</f>
        <v>84.299113043478201</v>
      </c>
      <c r="AE55" s="52">
        <f>VLOOKUP($A55,'ADR Raw Data'!$B$6:$BE$43,'ADR Raw Data'!O$1,FALSE)</f>
        <v>85.2813612565445</v>
      </c>
      <c r="AF55" s="53">
        <f>VLOOKUP($A55,'ADR Raw Data'!$B$6:$BE$43,'ADR Raw Data'!P$1,FALSE)</f>
        <v>84.789381533100993</v>
      </c>
      <c r="AG55" s="54">
        <f>VLOOKUP($A55,'ADR Raw Data'!$B$6:$BE$43,'ADR Raw Data'!R$1,FALSE)</f>
        <v>86.022166039510793</v>
      </c>
      <c r="AI55" s="47">
        <f>VLOOKUP($A55,'ADR Raw Data'!$B$6:$BE$43,'ADR Raw Data'!T$1,FALSE)</f>
        <v>8.1107317586920509</v>
      </c>
      <c r="AJ55" s="48">
        <f>VLOOKUP($A55,'ADR Raw Data'!$B$6:$BE$43,'ADR Raw Data'!U$1,FALSE)</f>
        <v>8.46160280432413</v>
      </c>
      <c r="AK55" s="48">
        <f>VLOOKUP($A55,'ADR Raw Data'!$B$6:$BE$43,'ADR Raw Data'!V$1,FALSE)</f>
        <v>4.7059720202641797</v>
      </c>
      <c r="AL55" s="48">
        <f>VLOOKUP($A55,'ADR Raw Data'!$B$6:$BE$43,'ADR Raw Data'!W$1,FALSE)</f>
        <v>5.3744427115803797</v>
      </c>
      <c r="AM55" s="48">
        <f>VLOOKUP($A55,'ADR Raw Data'!$B$6:$BE$43,'ADR Raw Data'!X$1,FALSE)</f>
        <v>4.66778700600329</v>
      </c>
      <c r="AN55" s="49">
        <f>VLOOKUP($A55,'ADR Raw Data'!$B$6:$BE$43,'ADR Raw Data'!Y$1,FALSE)</f>
        <v>6.1394580427269796</v>
      </c>
      <c r="AO55" s="48">
        <f>VLOOKUP($A55,'ADR Raw Data'!$B$6:$BE$43,'ADR Raw Data'!AA$1,FALSE)</f>
        <v>-0.235413751556805</v>
      </c>
      <c r="AP55" s="48">
        <f>VLOOKUP($A55,'ADR Raw Data'!$B$6:$BE$43,'ADR Raw Data'!AB$1,FALSE)</f>
        <v>-0.83787505847775201</v>
      </c>
      <c r="AQ55" s="49">
        <f>VLOOKUP($A55,'ADR Raw Data'!$B$6:$BE$43,'ADR Raw Data'!AC$1,FALSE)</f>
        <v>-0.55071703681088602</v>
      </c>
      <c r="AR55" s="50">
        <f>VLOOKUP($A55,'ADR Raw Data'!$B$6:$BE$43,'ADR Raw Data'!AE$1,FALSE)</f>
        <v>4.0454398005501799</v>
      </c>
      <c r="AS55" s="40"/>
      <c r="AT55" s="51">
        <f>VLOOKUP($A55,'RevPAR Raw Data'!$B$6:$BE$43,'RevPAR Raw Data'!G$1,FALSE)</f>
        <v>24.742102189781001</v>
      </c>
      <c r="AU55" s="52">
        <f>VLOOKUP($A55,'RevPAR Raw Data'!$B$6:$BE$43,'RevPAR Raw Data'!H$1,FALSE)</f>
        <v>40.275262773722602</v>
      </c>
      <c r="AV55" s="52">
        <f>VLOOKUP($A55,'RevPAR Raw Data'!$B$6:$BE$43,'RevPAR Raw Data'!I$1,FALSE)</f>
        <v>45.029255474452498</v>
      </c>
      <c r="AW55" s="52">
        <f>VLOOKUP($A55,'RevPAR Raw Data'!$B$6:$BE$43,'RevPAR Raw Data'!J$1,FALSE)</f>
        <v>46.243116788321103</v>
      </c>
      <c r="AX55" s="52">
        <f>VLOOKUP($A55,'RevPAR Raw Data'!$B$6:$BE$43,'RevPAR Raw Data'!K$1,FALSE)</f>
        <v>39.643138686131302</v>
      </c>
      <c r="AY55" s="53">
        <f>VLOOKUP($A55,'RevPAR Raw Data'!$B$6:$BE$43,'RevPAR Raw Data'!L$1,FALSE)</f>
        <v>39.186575182481697</v>
      </c>
      <c r="AZ55" s="52">
        <f>VLOOKUP($A55,'RevPAR Raw Data'!$B$6:$BE$43,'RevPAR Raw Data'!N$1,FALSE)</f>
        <v>35.381014598540098</v>
      </c>
      <c r="BA55" s="52">
        <f>VLOOKUP($A55,'RevPAR Raw Data'!$B$6:$BE$43,'RevPAR Raw Data'!O$1,FALSE)</f>
        <v>35.668773722627698</v>
      </c>
      <c r="BB55" s="53">
        <f>VLOOKUP($A55,'RevPAR Raw Data'!$B$6:$BE$43,'RevPAR Raw Data'!P$1,FALSE)</f>
        <v>35.524894160583898</v>
      </c>
      <c r="BC55" s="54">
        <f>VLOOKUP($A55,'RevPAR Raw Data'!$B$6:$BE$43,'RevPAR Raw Data'!R$1,FALSE)</f>
        <v>38.140380604796597</v>
      </c>
      <c r="BE55" s="47">
        <f>VLOOKUP($A55,'RevPAR Raw Data'!$B$6:$BE$43,'RevPAR Raw Data'!T$1,FALSE)</f>
        <v>6.5772462018311701</v>
      </c>
      <c r="BF55" s="48">
        <f>VLOOKUP($A55,'RevPAR Raw Data'!$B$6:$BE$43,'RevPAR Raw Data'!U$1,FALSE)</f>
        <v>18.441576673471999</v>
      </c>
      <c r="BG55" s="48">
        <f>VLOOKUP($A55,'RevPAR Raw Data'!$B$6:$BE$43,'RevPAR Raw Data'!V$1,FALSE)</f>
        <v>12.127350622624901</v>
      </c>
      <c r="BH55" s="48">
        <f>VLOOKUP($A55,'RevPAR Raw Data'!$B$6:$BE$43,'RevPAR Raw Data'!W$1,FALSE)</f>
        <v>16.474956523945298</v>
      </c>
      <c r="BI55" s="48">
        <f>VLOOKUP($A55,'RevPAR Raw Data'!$B$6:$BE$43,'RevPAR Raw Data'!X$1,FALSE)</f>
        <v>12.7870419845465</v>
      </c>
      <c r="BJ55" s="49">
        <f>VLOOKUP($A55,'RevPAR Raw Data'!$B$6:$BE$43,'RevPAR Raw Data'!Y$1,FALSE)</f>
        <v>13.762734034746</v>
      </c>
      <c r="BK55" s="48">
        <f>VLOOKUP($A55,'RevPAR Raw Data'!$B$6:$BE$43,'RevPAR Raw Data'!AA$1,FALSE)</f>
        <v>-13.8669112719897</v>
      </c>
      <c r="BL55" s="48">
        <f>VLOOKUP($A55,'RevPAR Raw Data'!$B$6:$BE$43,'RevPAR Raw Data'!AB$1,FALSE)</f>
        <v>-16.686367167899899</v>
      </c>
      <c r="BM55" s="49">
        <f>VLOOKUP($A55,'RevPAR Raw Data'!$B$6:$BE$43,'RevPAR Raw Data'!AC$1,FALSE)</f>
        <v>-15.305803529865599</v>
      </c>
      <c r="BN55" s="50">
        <f>VLOOKUP($A55,'RevPAR Raw Data'!$B$6:$BE$43,'RevPAR Raw Data'!AE$1,FALSE)</f>
        <v>4.2415669255276596</v>
      </c>
    </row>
    <row r="56" spans="1:66" ht="15" thickBot="1" x14ac:dyDescent="0.3">
      <c r="A56" s="63" t="s">
        <v>86</v>
      </c>
      <c r="B56" s="67">
        <f>VLOOKUP($A56,'Occupancy Raw Data'!$B$8:$BE$45,'Occupancy Raw Data'!G$3,FALSE)</f>
        <v>31.222799382282702</v>
      </c>
      <c r="C56" s="68">
        <f>VLOOKUP($A56,'Occupancy Raw Data'!$B$8:$BE$45,'Occupancy Raw Data'!H$3,FALSE)</f>
        <v>47.339604099396297</v>
      </c>
      <c r="D56" s="68">
        <f>VLOOKUP($A56,'Occupancy Raw Data'!$B$8:$BE$45,'Occupancy Raw Data'!I$3,FALSE)</f>
        <v>48.083672609855299</v>
      </c>
      <c r="E56" s="68">
        <f>VLOOKUP($A56,'Occupancy Raw Data'!$B$8:$BE$45,'Occupancy Raw Data'!J$3,FALSE)</f>
        <v>51.860171276147597</v>
      </c>
      <c r="F56" s="68">
        <f>VLOOKUP($A56,'Occupancy Raw Data'!$B$8:$BE$45,'Occupancy Raw Data'!K$3,FALSE)</f>
        <v>61.701530254106402</v>
      </c>
      <c r="G56" s="69">
        <f>VLOOKUP($A56,'Occupancy Raw Data'!$B$8:$BE$45,'Occupancy Raw Data'!L$3,FALSE)</f>
        <v>48.041555524357697</v>
      </c>
      <c r="H56" s="68">
        <f>VLOOKUP($A56,'Occupancy Raw Data'!$B$8:$BE$45,'Occupancy Raw Data'!N$3,FALSE)</f>
        <v>70.293415695633797</v>
      </c>
      <c r="I56" s="68">
        <f>VLOOKUP($A56,'Occupancy Raw Data'!$B$8:$BE$45,'Occupancy Raw Data'!O$3,FALSE)</f>
        <v>64.102204127474295</v>
      </c>
      <c r="J56" s="69">
        <f>VLOOKUP($A56,'Occupancy Raw Data'!$B$8:$BE$45,'Occupancy Raw Data'!P$3,FALSE)</f>
        <v>67.197809911554103</v>
      </c>
      <c r="K56" s="70">
        <f>VLOOKUP($A56,'Occupancy Raw Data'!$B$8:$BE$45,'Occupancy Raw Data'!R$3,FALSE)</f>
        <v>53.514771063556601</v>
      </c>
      <c r="M56" s="67">
        <f>VLOOKUP($A56,'Occupancy Raw Data'!$B$8:$BE$45,'Occupancy Raw Data'!T$3,FALSE)</f>
        <v>-2.0882577897989898</v>
      </c>
      <c r="N56" s="68">
        <f>VLOOKUP($A56,'Occupancy Raw Data'!$B$8:$BE$45,'Occupancy Raw Data'!U$3,FALSE)</f>
        <v>10.624040549814399</v>
      </c>
      <c r="O56" s="68">
        <f>VLOOKUP($A56,'Occupancy Raw Data'!$B$8:$BE$45,'Occupancy Raw Data'!V$3,FALSE)</f>
        <v>1.54783294310471</v>
      </c>
      <c r="P56" s="68">
        <f>VLOOKUP($A56,'Occupancy Raw Data'!$B$8:$BE$45,'Occupancy Raw Data'!W$3,FALSE)</f>
        <v>6.1086399136969103</v>
      </c>
      <c r="Q56" s="68">
        <f>VLOOKUP($A56,'Occupancy Raw Data'!$B$8:$BE$45,'Occupancy Raw Data'!X$3,FALSE)</f>
        <v>-0.88680756621980805</v>
      </c>
      <c r="R56" s="69">
        <f>VLOOKUP($A56,'Occupancy Raw Data'!$B$8:$BE$45,'Occupancy Raw Data'!Y$3,FALSE)</f>
        <v>3.0223188229196301</v>
      </c>
      <c r="S56" s="68">
        <f>VLOOKUP($A56,'Occupancy Raw Data'!$B$8:$BE$45,'Occupancy Raw Data'!AA$3,FALSE)</f>
        <v>1.06709597404402</v>
      </c>
      <c r="T56" s="68">
        <f>VLOOKUP($A56,'Occupancy Raw Data'!$B$8:$BE$45,'Occupancy Raw Data'!AB$3,FALSE)</f>
        <v>2.3032276046015601</v>
      </c>
      <c r="U56" s="69">
        <f>VLOOKUP($A56,'Occupancy Raw Data'!$B$8:$BE$45,'Occupancy Raw Data'!AC$3,FALSE)</f>
        <v>1.6529415876803599</v>
      </c>
      <c r="V56" s="70">
        <f>VLOOKUP($A56,'Occupancy Raw Data'!$B$8:$BE$45,'Occupancy Raw Data'!AE$3,FALSE)</f>
        <v>2.5268070374343501</v>
      </c>
      <c r="X56" s="71">
        <f>VLOOKUP($A56,'ADR Raw Data'!$B$6:$BE$43,'ADR Raw Data'!G$1,FALSE)</f>
        <v>87.948556654676196</v>
      </c>
      <c r="Y56" s="72">
        <f>VLOOKUP($A56,'ADR Raw Data'!$B$6:$BE$43,'ADR Raw Data'!H$1,FALSE)</f>
        <v>102.781853499406</v>
      </c>
      <c r="Z56" s="72">
        <f>VLOOKUP($A56,'ADR Raw Data'!$B$6:$BE$43,'ADR Raw Data'!I$1,FALSE)</f>
        <v>103.19630656934299</v>
      </c>
      <c r="AA56" s="72">
        <f>VLOOKUP($A56,'ADR Raw Data'!$B$6:$BE$43,'ADR Raw Data'!J$1,FALSE)</f>
        <v>100.360311315646</v>
      </c>
      <c r="AB56" s="72">
        <f>VLOOKUP($A56,'ADR Raw Data'!$B$6:$BE$43,'ADR Raw Data'!K$1,FALSE)</f>
        <v>108.287360637087</v>
      </c>
      <c r="AC56" s="73">
        <f>VLOOKUP($A56,'ADR Raw Data'!$B$6:$BE$43,'ADR Raw Data'!L$1,FALSE)</f>
        <v>101.828129164231</v>
      </c>
      <c r="AD56" s="72">
        <f>VLOOKUP($A56,'ADR Raw Data'!$B$6:$BE$43,'ADR Raw Data'!N$1,FALSE)</f>
        <v>139.31371080487301</v>
      </c>
      <c r="AE56" s="72">
        <f>VLOOKUP($A56,'ADR Raw Data'!$B$6:$BE$43,'ADR Raw Data'!O$1,FALSE)</f>
        <v>148.479603591765</v>
      </c>
      <c r="AF56" s="73">
        <f>VLOOKUP($A56,'ADR Raw Data'!$B$6:$BE$43,'ADR Raw Data'!P$1,FALSE)</f>
        <v>143.68553431526101</v>
      </c>
      <c r="AG56" s="74">
        <f>VLOOKUP($A56,'ADR Raw Data'!$B$6:$BE$43,'ADR Raw Data'!R$1,FALSE)</f>
        <v>116.845216429936</v>
      </c>
      <c r="AI56" s="67">
        <f>VLOOKUP($A56,'ADR Raw Data'!$B$6:$BE$43,'ADR Raw Data'!T$1,FALSE)</f>
        <v>-5.4494256573076498</v>
      </c>
      <c r="AJ56" s="68">
        <f>VLOOKUP($A56,'ADR Raw Data'!$B$6:$BE$43,'ADR Raw Data'!U$1,FALSE)</f>
        <v>7.7361649249369204</v>
      </c>
      <c r="AK56" s="68">
        <f>VLOOKUP($A56,'ADR Raw Data'!$B$6:$BE$43,'ADR Raw Data'!V$1,FALSE)</f>
        <v>5.4759160946965801</v>
      </c>
      <c r="AL56" s="68">
        <f>VLOOKUP($A56,'ADR Raw Data'!$B$6:$BE$43,'ADR Raw Data'!W$1,FALSE)</f>
        <v>0.42033659521879901</v>
      </c>
      <c r="AM56" s="68">
        <f>VLOOKUP($A56,'ADR Raw Data'!$B$6:$BE$43,'ADR Raw Data'!X$1,FALSE)</f>
        <v>0.93742299669051998</v>
      </c>
      <c r="AN56" s="69">
        <f>VLOOKUP($A56,'ADR Raw Data'!$B$6:$BE$43,'ADR Raw Data'!Y$1,FALSE)</f>
        <v>2.1409076753607401</v>
      </c>
      <c r="AO56" s="68">
        <f>VLOOKUP($A56,'ADR Raw Data'!$B$6:$BE$43,'ADR Raw Data'!AA$1,FALSE)</f>
        <v>11.9937233187137</v>
      </c>
      <c r="AP56" s="68">
        <f>VLOOKUP($A56,'ADR Raw Data'!$B$6:$BE$43,'ADR Raw Data'!AB$1,FALSE)</f>
        <v>15.7005346764086</v>
      </c>
      <c r="AQ56" s="69">
        <f>VLOOKUP($A56,'ADR Raw Data'!$B$6:$BE$43,'ADR Raw Data'!AC$1,FALSE)</f>
        <v>13.8013350249533</v>
      </c>
      <c r="AR56" s="70">
        <f>VLOOKUP($A56,'ADR Raw Data'!$B$6:$BE$43,'ADR Raw Data'!AE$1,FALSE)</f>
        <v>6.8965606932626899</v>
      </c>
      <c r="AS56" s="40"/>
      <c r="AT56" s="71">
        <f>VLOOKUP($A56,'RevPAR Raw Data'!$B$6:$BE$43,'RevPAR Raw Data'!G$1,FALSE)</f>
        <v>27.460001403902801</v>
      </c>
      <c r="AU56" s="72">
        <f>VLOOKUP($A56,'RevPAR Raw Data'!$B$6:$BE$43,'RevPAR Raw Data'!H$1,FALSE)</f>
        <v>48.6565225326407</v>
      </c>
      <c r="AV56" s="72">
        <f>VLOOKUP($A56,'RevPAR Raw Data'!$B$6:$BE$43,'RevPAR Raw Data'!I$1,FALSE)</f>
        <v>49.620574196265601</v>
      </c>
      <c r="AW56" s="72">
        <f>VLOOKUP($A56,'RevPAR Raw Data'!$B$6:$BE$43,'RevPAR Raw Data'!J$1,FALSE)</f>
        <v>52.047029341569498</v>
      </c>
      <c r="AX56" s="72">
        <f>VLOOKUP($A56,'RevPAR Raw Data'!$B$6:$BE$43,'RevPAR Raw Data'!K$1,FALSE)</f>
        <v>66.814958584865906</v>
      </c>
      <c r="AY56" s="73">
        <f>VLOOKUP($A56,'RevPAR Raw Data'!$B$6:$BE$43,'RevPAR Raw Data'!L$1,FALSE)</f>
        <v>48.919817211848901</v>
      </c>
      <c r="AZ56" s="72">
        <f>VLOOKUP($A56,'RevPAR Raw Data'!$B$6:$BE$43,'RevPAR Raw Data'!N$1,FALSE)</f>
        <v>97.928365857082596</v>
      </c>
      <c r="BA56" s="72">
        <f>VLOOKUP($A56,'RevPAR Raw Data'!$B$6:$BE$43,'RevPAR Raw Data'!O$1,FALSE)</f>
        <v>95.178698582058104</v>
      </c>
      <c r="BB56" s="73">
        <f>VLOOKUP($A56,'RevPAR Raw Data'!$B$6:$BE$43,'RevPAR Raw Data'!P$1,FALSE)</f>
        <v>96.5535322195704</v>
      </c>
      <c r="BC56" s="74">
        <f>VLOOKUP($A56,'RevPAR Raw Data'!$B$6:$BE$43,'RevPAR Raw Data'!R$1,FALSE)</f>
        <v>62.5294500711979</v>
      </c>
      <c r="BE56" s="67">
        <f>VLOOKUP($A56,'RevPAR Raw Data'!$B$6:$BE$43,'RevPAR Raw Data'!T$1,FALSE)</f>
        <v>-7.4238853913186196</v>
      </c>
      <c r="BF56" s="68">
        <f>VLOOKUP($A56,'RevPAR Raw Data'!$B$6:$BE$43,'RevPAR Raw Data'!U$1,FALSE)</f>
        <v>19.182098773377099</v>
      </c>
      <c r="BG56" s="68">
        <f>VLOOKUP($A56,'RevPAR Raw Data'!$B$6:$BE$43,'RevPAR Raw Data'!V$1,FALSE)</f>
        <v>7.1085070710517799</v>
      </c>
      <c r="BH56" s="68">
        <f>VLOOKUP($A56,'RevPAR Raw Data'!$B$6:$BE$43,'RevPAR Raw Data'!W$1,FALSE)</f>
        <v>6.5546533579431197</v>
      </c>
      <c r="BI56" s="68">
        <f>VLOOKUP($A56,'RevPAR Raw Data'!$B$6:$BE$43,'RevPAR Raw Data'!X$1,FALSE)</f>
        <v>4.2302292408576303E-2</v>
      </c>
      <c r="BJ56" s="69">
        <f>VLOOKUP($A56,'RevPAR Raw Data'!$B$6:$BE$43,'RevPAR Raw Data'!Y$1,FALSE)</f>
        <v>5.2279315539341296</v>
      </c>
      <c r="BK56" s="68">
        <f>VLOOKUP($A56,'RevPAR Raw Data'!$B$6:$BE$43,'RevPAR Raw Data'!AA$1,FALSE)</f>
        <v>13.1888038314297</v>
      </c>
      <c r="BL56" s="68">
        <f>VLOOKUP($A56,'RevPAR Raw Data'!$B$6:$BE$43,'RevPAR Raw Data'!AB$1,FALSE)</f>
        <v>18.365381329747201</v>
      </c>
      <c r="BM56" s="69">
        <f>VLOOKUP($A56,'RevPAR Raw Data'!$B$6:$BE$43,'RevPAR Raw Data'!AC$1,FALSE)</f>
        <v>15.6824046189163</v>
      </c>
      <c r="BN56" s="70">
        <f>VLOOKUP($A56,'RevPAR Raw Data'!$B$6:$BE$43,'RevPAR Raw Data'!AE$1,FALSE)</f>
        <v>9.5976305116353409</v>
      </c>
    </row>
    <row r="57" spans="1:66" ht="14.25" customHeight="1" x14ac:dyDescent="0.25">
      <c r="A57" s="165" t="s">
        <v>124</v>
      </c>
      <c r="B57" s="165"/>
      <c r="C57" s="165"/>
      <c r="D57" s="165"/>
      <c r="E57" s="165"/>
      <c r="F57" s="165"/>
      <c r="G57" s="165"/>
      <c r="H57" s="165"/>
      <c r="I57" s="165"/>
      <c r="J57" s="165"/>
      <c r="K57" s="165"/>
      <c r="AS57" s="40"/>
    </row>
    <row r="58" spans="1:66" x14ac:dyDescent="0.25">
      <c r="A58" s="165"/>
      <c r="B58" s="165"/>
      <c r="C58" s="165"/>
      <c r="D58" s="165"/>
      <c r="E58" s="165"/>
      <c r="F58" s="165"/>
      <c r="G58" s="165"/>
      <c r="H58" s="165"/>
      <c r="I58" s="165"/>
      <c r="J58" s="165"/>
      <c r="K58" s="165"/>
      <c r="AS58" s="40"/>
    </row>
    <row r="59" spans="1:66" x14ac:dyDescent="0.25">
      <c r="A59" s="165"/>
      <c r="B59" s="165"/>
      <c r="C59" s="165"/>
      <c r="D59" s="165"/>
      <c r="E59" s="165"/>
      <c r="F59" s="165"/>
      <c r="G59" s="165"/>
      <c r="H59" s="165"/>
      <c r="I59" s="165"/>
      <c r="J59" s="165"/>
      <c r="K59" s="165"/>
      <c r="AS59" s="40"/>
    </row>
    <row r="60" spans="1:66" x14ac:dyDescent="0.25">
      <c r="AS60" s="40"/>
    </row>
    <row r="61" spans="1:66" x14ac:dyDescent="0.25">
      <c r="AS61" s="40"/>
    </row>
    <row r="62" spans="1:66" x14ac:dyDescent="0.25">
      <c r="AS62" s="40"/>
    </row>
    <row r="63" spans="1:66" x14ac:dyDescent="0.25">
      <c r="AS63" s="40"/>
    </row>
    <row r="64" spans="1:66"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row r="65537" spans="45:45" x14ac:dyDescent="0.25">
      <c r="AS65537" s="40"/>
    </row>
    <row r="65538" spans="45:45" x14ac:dyDescent="0.25">
      <c r="AS65538" s="40"/>
    </row>
    <row r="65539" spans="45:45" x14ac:dyDescent="0.25">
      <c r="AS65539" s="40"/>
    </row>
    <row r="65540" spans="45:45" x14ac:dyDescent="0.25">
      <c r="AS65540" s="40"/>
    </row>
    <row r="65541" spans="45:45" x14ac:dyDescent="0.25">
      <c r="AS65541" s="40"/>
    </row>
    <row r="65542" spans="45:45" x14ac:dyDescent="0.25">
      <c r="AS65542" s="40"/>
    </row>
    <row r="65543" spans="45:45" x14ac:dyDescent="0.25">
      <c r="AS65543" s="40"/>
    </row>
    <row r="65544" spans="45:45" x14ac:dyDescent="0.25">
      <c r="AS65544" s="40"/>
    </row>
  </sheetData>
  <sheetProtection algorithmName="SHA-512" hashValue="DF7ZiIwJZavbbJ7r+5m8f/Dfsk9JsbJz4yeq7kJLugsSFsSkMLS1jy16C7acHrtLp96xiTwBiY1lwVgrBPfVDA==" saltValue="z0BWCMpEPtxOZB20jEi5Bw=="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W22" sqref="W22"/>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W1" sqref="W1"/>
    </sheetView>
  </sheetViews>
  <sheetFormatPr defaultColWidth="9.140625" defaultRowHeight="14.25" outlineLevelCol="1" x14ac:dyDescent="0.25"/>
  <cols>
    <col min="1" max="1" width="39" style="41" bestFit="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2" t="str">
        <f>'Occupancy Raw Data'!B2</f>
        <v>January 21, 2024 - February 17, 2024
Rolling-28 Day Period</v>
      </c>
      <c r="B1" s="169" t="s">
        <v>66</v>
      </c>
      <c r="C1" s="170"/>
      <c r="D1" s="170"/>
      <c r="E1" s="170"/>
      <c r="F1" s="170"/>
      <c r="G1" s="170"/>
      <c r="H1" s="170"/>
      <c r="I1" s="170"/>
      <c r="J1" s="170"/>
      <c r="K1" s="171"/>
      <c r="L1" s="40"/>
      <c r="M1" s="169" t="s">
        <v>73</v>
      </c>
      <c r="N1" s="170"/>
      <c r="O1" s="170"/>
      <c r="P1" s="170"/>
      <c r="Q1" s="170"/>
      <c r="R1" s="170"/>
      <c r="S1" s="170"/>
      <c r="T1" s="170"/>
      <c r="U1" s="170"/>
      <c r="V1" s="171"/>
      <c r="X1" s="169" t="s">
        <v>67</v>
      </c>
      <c r="Y1" s="170"/>
      <c r="Z1" s="170"/>
      <c r="AA1" s="170"/>
      <c r="AB1" s="170"/>
      <c r="AC1" s="170"/>
      <c r="AD1" s="170"/>
      <c r="AE1" s="170"/>
      <c r="AF1" s="170"/>
      <c r="AG1" s="171"/>
      <c r="AI1" s="169" t="s">
        <v>74</v>
      </c>
      <c r="AJ1" s="170"/>
      <c r="AK1" s="170"/>
      <c r="AL1" s="170"/>
      <c r="AM1" s="170"/>
      <c r="AN1" s="170"/>
      <c r="AO1" s="170"/>
      <c r="AP1" s="170"/>
      <c r="AQ1" s="170"/>
      <c r="AR1" s="171"/>
      <c r="AS1" s="40"/>
      <c r="AT1" s="169" t="s">
        <v>68</v>
      </c>
      <c r="AU1" s="170"/>
      <c r="AV1" s="170"/>
      <c r="AW1" s="170"/>
      <c r="AX1" s="170"/>
      <c r="AY1" s="170"/>
      <c r="AZ1" s="170"/>
      <c r="BA1" s="170"/>
      <c r="BB1" s="170"/>
      <c r="BC1" s="171"/>
      <c r="BE1" s="169" t="s">
        <v>75</v>
      </c>
      <c r="BF1" s="170"/>
      <c r="BG1" s="170"/>
      <c r="BH1" s="170"/>
      <c r="BI1" s="170"/>
      <c r="BJ1" s="170"/>
      <c r="BK1" s="170"/>
      <c r="BL1" s="170"/>
      <c r="BM1" s="170"/>
      <c r="BN1" s="171"/>
    </row>
    <row r="2" spans="1:66" x14ac:dyDescent="0.25">
      <c r="A2" s="172"/>
      <c r="B2" s="42"/>
      <c r="C2" s="43"/>
      <c r="D2" s="43"/>
      <c r="E2" s="43"/>
      <c r="F2" s="43"/>
      <c r="G2" s="167" t="s">
        <v>64</v>
      </c>
      <c r="H2" s="43"/>
      <c r="I2" s="43"/>
      <c r="J2" s="167" t="s">
        <v>65</v>
      </c>
      <c r="K2" s="168" t="s">
        <v>56</v>
      </c>
      <c r="L2" s="44"/>
      <c r="M2" s="42"/>
      <c r="N2" s="43"/>
      <c r="O2" s="43"/>
      <c r="P2" s="43"/>
      <c r="Q2" s="43"/>
      <c r="R2" s="167" t="s">
        <v>64</v>
      </c>
      <c r="S2" s="43"/>
      <c r="T2" s="43"/>
      <c r="U2" s="167" t="s">
        <v>65</v>
      </c>
      <c r="V2" s="168" t="s">
        <v>56</v>
      </c>
      <c r="X2" s="42"/>
      <c r="Y2" s="43"/>
      <c r="Z2" s="43"/>
      <c r="AA2" s="43"/>
      <c r="AB2" s="43"/>
      <c r="AC2" s="167" t="s">
        <v>64</v>
      </c>
      <c r="AD2" s="43"/>
      <c r="AE2" s="43"/>
      <c r="AF2" s="167" t="s">
        <v>65</v>
      </c>
      <c r="AG2" s="168" t="s">
        <v>56</v>
      </c>
      <c r="AI2" s="42"/>
      <c r="AJ2" s="43"/>
      <c r="AK2" s="43"/>
      <c r="AL2" s="43"/>
      <c r="AM2" s="43"/>
      <c r="AN2" s="167" t="s">
        <v>64</v>
      </c>
      <c r="AO2" s="43"/>
      <c r="AP2" s="43"/>
      <c r="AQ2" s="167" t="s">
        <v>65</v>
      </c>
      <c r="AR2" s="168" t="s">
        <v>56</v>
      </c>
      <c r="AS2" s="44"/>
      <c r="AT2" s="42"/>
      <c r="AU2" s="43"/>
      <c r="AV2" s="43"/>
      <c r="AW2" s="43"/>
      <c r="AX2" s="43"/>
      <c r="AY2" s="167" t="s">
        <v>64</v>
      </c>
      <c r="AZ2" s="43"/>
      <c r="BA2" s="43"/>
      <c r="BB2" s="167" t="s">
        <v>65</v>
      </c>
      <c r="BC2" s="168" t="s">
        <v>56</v>
      </c>
      <c r="BE2" s="42"/>
      <c r="BF2" s="43"/>
      <c r="BG2" s="43"/>
      <c r="BH2" s="43"/>
      <c r="BI2" s="43"/>
      <c r="BJ2" s="167" t="s">
        <v>64</v>
      </c>
      <c r="BK2" s="43"/>
      <c r="BL2" s="43"/>
      <c r="BM2" s="167" t="s">
        <v>65</v>
      </c>
      <c r="BN2" s="168" t="s">
        <v>56</v>
      </c>
    </row>
    <row r="3" spans="1:66" x14ac:dyDescent="0.25">
      <c r="A3" s="172"/>
      <c r="B3" s="45" t="s">
        <v>57</v>
      </c>
      <c r="C3" s="44" t="s">
        <v>58</v>
      </c>
      <c r="D3" s="44" t="s">
        <v>59</v>
      </c>
      <c r="E3" s="44" t="s">
        <v>60</v>
      </c>
      <c r="F3" s="44" t="s">
        <v>61</v>
      </c>
      <c r="G3" s="167"/>
      <c r="H3" s="44" t="s">
        <v>62</v>
      </c>
      <c r="I3" s="44" t="s">
        <v>63</v>
      </c>
      <c r="J3" s="167"/>
      <c r="K3" s="168"/>
      <c r="L3" s="44"/>
      <c r="M3" s="45" t="s">
        <v>57</v>
      </c>
      <c r="N3" s="44" t="s">
        <v>58</v>
      </c>
      <c r="O3" s="44" t="s">
        <v>59</v>
      </c>
      <c r="P3" s="44" t="s">
        <v>60</v>
      </c>
      <c r="Q3" s="44" t="s">
        <v>61</v>
      </c>
      <c r="R3" s="167"/>
      <c r="S3" s="44" t="s">
        <v>62</v>
      </c>
      <c r="T3" s="44" t="s">
        <v>63</v>
      </c>
      <c r="U3" s="167"/>
      <c r="V3" s="168"/>
      <c r="X3" s="45" t="s">
        <v>57</v>
      </c>
      <c r="Y3" s="44" t="s">
        <v>58</v>
      </c>
      <c r="Z3" s="44" t="s">
        <v>59</v>
      </c>
      <c r="AA3" s="44" t="s">
        <v>60</v>
      </c>
      <c r="AB3" s="44" t="s">
        <v>61</v>
      </c>
      <c r="AC3" s="167"/>
      <c r="AD3" s="44" t="s">
        <v>62</v>
      </c>
      <c r="AE3" s="44" t="s">
        <v>63</v>
      </c>
      <c r="AF3" s="167"/>
      <c r="AG3" s="168"/>
      <c r="AI3" s="45" t="s">
        <v>57</v>
      </c>
      <c r="AJ3" s="44" t="s">
        <v>58</v>
      </c>
      <c r="AK3" s="44" t="s">
        <v>59</v>
      </c>
      <c r="AL3" s="44" t="s">
        <v>60</v>
      </c>
      <c r="AM3" s="44" t="s">
        <v>61</v>
      </c>
      <c r="AN3" s="167"/>
      <c r="AO3" s="44" t="s">
        <v>62</v>
      </c>
      <c r="AP3" s="44" t="s">
        <v>63</v>
      </c>
      <c r="AQ3" s="167"/>
      <c r="AR3" s="168"/>
      <c r="AS3" s="44"/>
      <c r="AT3" s="45" t="s">
        <v>57</v>
      </c>
      <c r="AU3" s="44" t="s">
        <v>58</v>
      </c>
      <c r="AV3" s="44" t="s">
        <v>59</v>
      </c>
      <c r="AW3" s="44" t="s">
        <v>60</v>
      </c>
      <c r="AX3" s="44" t="s">
        <v>61</v>
      </c>
      <c r="AY3" s="167"/>
      <c r="AZ3" s="44" t="s">
        <v>62</v>
      </c>
      <c r="BA3" s="44" t="s">
        <v>63</v>
      </c>
      <c r="BB3" s="167"/>
      <c r="BC3" s="168"/>
      <c r="BE3" s="45" t="s">
        <v>57</v>
      </c>
      <c r="BF3" s="44" t="s">
        <v>58</v>
      </c>
      <c r="BG3" s="44" t="s">
        <v>59</v>
      </c>
      <c r="BH3" s="44" t="s">
        <v>60</v>
      </c>
      <c r="BI3" s="44" t="s">
        <v>61</v>
      </c>
      <c r="BJ3" s="167"/>
      <c r="BK3" s="44" t="s">
        <v>62</v>
      </c>
      <c r="BL3" s="44" t="s">
        <v>63</v>
      </c>
      <c r="BM3" s="167"/>
      <c r="BN3" s="168"/>
    </row>
    <row r="4" spans="1:66" x14ac:dyDescent="0.25">
      <c r="A4" s="46" t="s">
        <v>15</v>
      </c>
      <c r="B4" s="47">
        <f>VLOOKUP($A4,'Occupancy Raw Data'!$B$8:$BE$45,'Occupancy Raw Data'!AG$3,FALSE)</f>
        <v>43.136188332907402</v>
      </c>
      <c r="C4" s="48">
        <f>VLOOKUP($A4,'Occupancy Raw Data'!$B$8:$BE$45,'Occupancy Raw Data'!AH$3,FALSE)</f>
        <v>54.777603638268502</v>
      </c>
      <c r="D4" s="48">
        <f>VLOOKUP($A4,'Occupancy Raw Data'!$B$8:$BE$45,'Occupancy Raw Data'!AI$3,FALSE)</f>
        <v>59.152916070943199</v>
      </c>
      <c r="E4" s="48">
        <f>VLOOKUP($A4,'Occupancy Raw Data'!$B$8:$BE$45,'Occupancy Raw Data'!AJ$3,FALSE)</f>
        <v>59.5525436056163</v>
      </c>
      <c r="F4" s="48">
        <f>VLOOKUP($A4,'Occupancy Raw Data'!$B$8:$BE$45,'Occupancy Raw Data'!AK$3,FALSE)</f>
        <v>56.388198958936101</v>
      </c>
      <c r="G4" s="49">
        <f>VLOOKUP($A4,'Occupancy Raw Data'!$B$8:$BE$45,'Occupancy Raw Data'!AL$3,FALSE)</f>
        <v>54.601550993361698</v>
      </c>
      <c r="H4" s="48">
        <f>VLOOKUP($A4,'Occupancy Raw Data'!$B$8:$BE$45,'Occupancy Raw Data'!AN$3,FALSE)</f>
        <v>60.867181442640003</v>
      </c>
      <c r="I4" s="48">
        <f>VLOOKUP($A4,'Occupancy Raw Data'!$B$8:$BE$45,'Occupancy Raw Data'!AO$3,FALSE)</f>
        <v>62.859120454535301</v>
      </c>
      <c r="J4" s="49">
        <f>VLOOKUP($A4,'Occupancy Raw Data'!$B$8:$BE$45,'Occupancy Raw Data'!AP$3,FALSE)</f>
        <v>61.8631577045577</v>
      </c>
      <c r="K4" s="50">
        <f>VLOOKUP($A4,'Occupancy Raw Data'!$B$8:$BE$45,'Occupancy Raw Data'!AR$3,FALSE)</f>
        <v>56.676539520703898</v>
      </c>
      <c r="M4" s="47">
        <f>VLOOKUP($A4,'Occupancy Raw Data'!$B$8:$BE$45,'Occupancy Raw Data'!AT$3,FALSE)</f>
        <v>-1.64953390143934</v>
      </c>
      <c r="N4" s="48">
        <f>VLOOKUP($A4,'Occupancy Raw Data'!$B$8:$BE$45,'Occupancy Raw Data'!AU$3,FALSE)</f>
        <v>1.0891094218311399</v>
      </c>
      <c r="O4" s="48">
        <f>VLOOKUP($A4,'Occupancy Raw Data'!$B$8:$BE$45,'Occupancy Raw Data'!AV$3,FALSE)</f>
        <v>-0.51105741368572</v>
      </c>
      <c r="P4" s="48">
        <f>VLOOKUP($A4,'Occupancy Raw Data'!$B$8:$BE$45,'Occupancy Raw Data'!AW$3,FALSE)</f>
        <v>-0.59010253604559904</v>
      </c>
      <c r="Q4" s="48">
        <f>VLOOKUP($A4,'Occupancy Raw Data'!$B$8:$BE$45,'Occupancy Raw Data'!AX$3,FALSE)</f>
        <v>-1.42835058864121</v>
      </c>
      <c r="R4" s="49">
        <f>VLOOKUP($A4,'Occupancy Raw Data'!$B$8:$BE$45,'Occupancy Raw Data'!AY$3,FALSE)</f>
        <v>-0.58570428981059097</v>
      </c>
      <c r="S4" s="48">
        <f>VLOOKUP($A4,'Occupancy Raw Data'!$B$8:$BE$45,'Occupancy Raw Data'!BA$3,FALSE)</f>
        <v>-2.6987662076686898</v>
      </c>
      <c r="T4" s="48">
        <f>VLOOKUP($A4,'Occupancy Raw Data'!$B$8:$BE$45,'Occupancy Raw Data'!BB$3,FALSE)</f>
        <v>-3.9644718075794798</v>
      </c>
      <c r="U4" s="49">
        <f>VLOOKUP($A4,'Occupancy Raw Data'!$B$8:$BE$45,'Occupancy Raw Data'!BC$3,FALSE)</f>
        <v>-3.3459372217666998</v>
      </c>
      <c r="V4" s="50">
        <f>VLOOKUP($A4,'Occupancy Raw Data'!$B$8:$BE$45,'Occupancy Raw Data'!BE$3,FALSE)</f>
        <v>-1.4633801977084899</v>
      </c>
      <c r="X4" s="51">
        <f>VLOOKUP($A4,'ADR Raw Data'!$B$6:$BE$43,'ADR Raw Data'!AG$1,FALSE)</f>
        <v>149.98926049043499</v>
      </c>
      <c r="Y4" s="52">
        <f>VLOOKUP($A4,'ADR Raw Data'!$B$6:$BE$43,'ADR Raw Data'!AH$1,FALSE)</f>
        <v>148.464421336171</v>
      </c>
      <c r="Z4" s="52">
        <f>VLOOKUP($A4,'ADR Raw Data'!$B$6:$BE$43,'ADR Raw Data'!AI$1,FALSE)</f>
        <v>152.61461017978499</v>
      </c>
      <c r="AA4" s="52">
        <f>VLOOKUP($A4,'ADR Raw Data'!$B$6:$BE$43,'ADR Raw Data'!AJ$1,FALSE)</f>
        <v>151.688079569568</v>
      </c>
      <c r="AB4" s="52">
        <f>VLOOKUP($A4,'ADR Raw Data'!$B$6:$BE$43,'ADR Raw Data'!AK$1,FALSE)</f>
        <v>151.15857761771301</v>
      </c>
      <c r="AC4" s="53">
        <f>VLOOKUP($A4,'ADR Raw Data'!$B$6:$BE$43,'ADR Raw Data'!AL$1,FALSE)</f>
        <v>150.86424790868901</v>
      </c>
      <c r="AD4" s="52">
        <f>VLOOKUP($A4,'ADR Raw Data'!$B$6:$BE$43,'ADR Raw Data'!AN$1,FALSE)</f>
        <v>162.857120691018</v>
      </c>
      <c r="AE4" s="52">
        <f>VLOOKUP($A4,'ADR Raw Data'!$B$6:$BE$43,'ADR Raw Data'!AO$1,FALSE)</f>
        <v>166.792568227239</v>
      </c>
      <c r="AF4" s="53">
        <f>VLOOKUP($A4,'ADR Raw Data'!$B$6:$BE$43,'ADR Raw Data'!AP$1,FALSE)</f>
        <v>164.856537290072</v>
      </c>
      <c r="AG4" s="54">
        <f>VLOOKUP($A4,'ADR Raw Data'!$B$6:$BE$43,'ADR Raw Data'!AR$1,FALSE)</f>
        <v>155.22840638405799</v>
      </c>
      <c r="AI4" s="47">
        <f>VLOOKUP($A4,'ADR Raw Data'!$B$6:$BE$43,'ADR Raw Data'!AT$1,FALSE)</f>
        <v>8.2071998831083999</v>
      </c>
      <c r="AJ4" s="48">
        <f>VLOOKUP($A4,'ADR Raw Data'!$B$6:$BE$43,'ADR Raw Data'!AU$1,FALSE)</f>
        <v>4.3753041887094399</v>
      </c>
      <c r="AK4" s="48">
        <f>VLOOKUP($A4,'ADR Raw Data'!$B$6:$BE$43,'ADR Raw Data'!AV$1,FALSE)</f>
        <v>4.4223764033645399</v>
      </c>
      <c r="AL4" s="48">
        <f>VLOOKUP($A4,'ADR Raw Data'!$B$6:$BE$43,'ADR Raw Data'!AW$1,FALSE)</f>
        <v>3.2224512371657101</v>
      </c>
      <c r="AM4" s="48">
        <f>VLOOKUP($A4,'ADR Raw Data'!$B$6:$BE$43,'ADR Raw Data'!AX$1,FALSE)</f>
        <v>4.2391846361240404</v>
      </c>
      <c r="AN4" s="49">
        <f>VLOOKUP($A4,'ADR Raw Data'!$B$6:$BE$43,'ADR Raw Data'!AY$1,FALSE)</f>
        <v>4.6845697037072096</v>
      </c>
      <c r="AO4" s="48">
        <f>VLOOKUP($A4,'ADR Raw Data'!$B$6:$BE$43,'ADR Raw Data'!BA$1,FALSE)</f>
        <v>4.6276551879166004</v>
      </c>
      <c r="AP4" s="48">
        <f>VLOOKUP($A4,'ADR Raw Data'!$B$6:$BE$43,'ADR Raw Data'!BB$1,FALSE)</f>
        <v>3.4399928328923801</v>
      </c>
      <c r="AQ4" s="49">
        <f>VLOOKUP($A4,'ADR Raw Data'!$B$6:$BE$43,'ADR Raw Data'!BC$1,FALSE)</f>
        <v>4.0017945636915604</v>
      </c>
      <c r="AR4" s="50">
        <f>VLOOKUP($A4,'ADR Raw Data'!$B$6:$BE$43,'ADR Raw Data'!BE$1,FALSE)</f>
        <v>4.3959610835063998</v>
      </c>
      <c r="AT4" s="51">
        <f>VLOOKUP($A4,'RevPAR Raw Data'!$B$6:$BE$43,'RevPAR Raw Data'!AG$1,FALSE)</f>
        <v>64.6996498842893</v>
      </c>
      <c r="AU4" s="52">
        <f>VLOOKUP($A4,'RevPAR Raw Data'!$B$6:$BE$43,'RevPAR Raw Data'!AH$1,FALSE)</f>
        <v>81.325252263376697</v>
      </c>
      <c r="AV4" s="52">
        <f>VLOOKUP($A4,'RevPAR Raw Data'!$B$6:$BE$43,'RevPAR Raw Data'!AI$1,FALSE)</f>
        <v>90.275992271645507</v>
      </c>
      <c r="AW4" s="52">
        <f>VLOOKUP($A4,'RevPAR Raw Data'!$B$6:$BE$43,'RevPAR Raw Data'!AJ$1,FALSE)</f>
        <v>90.334109730189297</v>
      </c>
      <c r="AX4" s="52">
        <f>VLOOKUP($A4,'RevPAR Raw Data'!$B$6:$BE$43,'RevPAR Raw Data'!AK$1,FALSE)</f>
        <v>85.235599490574202</v>
      </c>
      <c r="AY4" s="53">
        <f>VLOOKUP($A4,'RevPAR Raw Data'!$B$6:$BE$43,'RevPAR Raw Data'!AL$1,FALSE)</f>
        <v>82.374219252615006</v>
      </c>
      <c r="AZ4" s="52">
        <f>VLOOKUP($A4,'RevPAR Raw Data'!$B$6:$BE$43,'RevPAR Raw Data'!AN$1,FALSE)</f>
        <v>99.126539143261297</v>
      </c>
      <c r="BA4" s="52">
        <f>VLOOKUP($A4,'RevPAR Raw Data'!$B$6:$BE$43,'RevPAR Raw Data'!AO$1,FALSE)</f>
        <v>104.844341371173</v>
      </c>
      <c r="BB4" s="53">
        <f>VLOOKUP($A4,'RevPAR Raw Data'!$B$6:$BE$43,'RevPAR Raw Data'!AP$1,FALSE)</f>
        <v>101.98545965002999</v>
      </c>
      <c r="BC4" s="54">
        <f>VLOOKUP($A4,'RevPAR Raw Data'!$B$6:$BE$43,'RevPAR Raw Data'!AR$1,FALSE)</f>
        <v>87.978089091619793</v>
      </c>
      <c r="BE4" s="47">
        <f>VLOOKUP($A4,'RevPAR Raw Data'!$B$6:$BE$43,'RevPAR Raw Data'!AT$1,FALSE)</f>
        <v>6.4222854372382896</v>
      </c>
      <c r="BF4" s="48">
        <f>VLOOKUP($A4,'RevPAR Raw Data'!$B$6:$BE$43,'RevPAR Raw Data'!AU$1,FALSE)</f>
        <v>5.5120654606935897</v>
      </c>
      <c r="BG4" s="48">
        <f>VLOOKUP($A4,'RevPAR Raw Data'!$B$6:$BE$43,'RevPAR Raw Data'!AV$1,FALSE)</f>
        <v>3.8887181072083399</v>
      </c>
      <c r="BH4" s="48">
        <f>VLOOKUP($A4,'RevPAR Raw Data'!$B$6:$BE$43,'RevPAR Raw Data'!AW$1,FALSE)</f>
        <v>2.6133329346467602</v>
      </c>
      <c r="BI4" s="48">
        <f>VLOOKUP($A4,'RevPAR Raw Data'!$B$6:$BE$43,'RevPAR Raw Data'!AX$1,FALSE)</f>
        <v>2.7502836287791599</v>
      </c>
      <c r="BJ4" s="49">
        <f>VLOOKUP($A4,'RevPAR Raw Data'!$B$6:$BE$43,'RevPAR Raw Data'!AY$1,FALSE)</f>
        <v>4.0714276881828404</v>
      </c>
      <c r="BK4" s="48">
        <f>VLOOKUP($A4,'RevPAR Raw Data'!$B$6:$BE$43,'RevPAR Raw Data'!BA$1,FALSE)</f>
        <v>1.80399938582898</v>
      </c>
      <c r="BL4" s="48">
        <f>VLOOKUP($A4,'RevPAR Raw Data'!$B$6:$BE$43,'RevPAR Raw Data'!BB$1,FALSE)</f>
        <v>-0.660856520729875</v>
      </c>
      <c r="BM4" s="49">
        <f>VLOOKUP($A4,'RevPAR Raw Data'!$B$6:$BE$43,'RevPAR Raw Data'!BC$1,FALSE)</f>
        <v>0.52195980807966902</v>
      </c>
      <c r="BN4" s="50">
        <f>VLOOKUP($A4,'RevPAR Raw Data'!$B$6:$BE$43,'RevPAR Raw Data'!BE$1,FALSE)</f>
        <v>2.8682512618029001</v>
      </c>
    </row>
    <row r="5" spans="1:66" x14ac:dyDescent="0.25">
      <c r="A5" s="46" t="s">
        <v>69</v>
      </c>
      <c r="B5" s="47">
        <f>VLOOKUP($A5,'Occupancy Raw Data'!$B$8:$BE$45,'Occupancy Raw Data'!AG$3,FALSE)</f>
        <v>38.307134486019699</v>
      </c>
      <c r="C5" s="48">
        <f>VLOOKUP($A5,'Occupancy Raw Data'!$B$8:$BE$45,'Occupancy Raw Data'!AH$3,FALSE)</f>
        <v>51.942526966013197</v>
      </c>
      <c r="D5" s="48">
        <f>VLOOKUP($A5,'Occupancy Raw Data'!$B$8:$BE$45,'Occupancy Raw Data'!AI$3,FALSE)</f>
        <v>56.317729230749798</v>
      </c>
      <c r="E5" s="48">
        <f>VLOOKUP($A5,'Occupancy Raw Data'!$B$8:$BE$45,'Occupancy Raw Data'!AJ$3,FALSE)</f>
        <v>56.412459821975602</v>
      </c>
      <c r="F5" s="48">
        <f>VLOOKUP($A5,'Occupancy Raw Data'!$B$8:$BE$45,'Occupancy Raw Data'!AK$3,FALSE)</f>
        <v>51.7308293619555</v>
      </c>
      <c r="G5" s="49">
        <f>VLOOKUP($A5,'Occupancy Raw Data'!$B$8:$BE$45,'Occupancy Raw Data'!AL$3,FALSE)</f>
        <v>50.942107970314801</v>
      </c>
      <c r="H5" s="48">
        <f>VLOOKUP($A5,'Occupancy Raw Data'!$B$8:$BE$45,'Occupancy Raw Data'!AN$3,FALSE)</f>
        <v>54.320277674335998</v>
      </c>
      <c r="I5" s="48">
        <f>VLOOKUP($A5,'Occupancy Raw Data'!$B$8:$BE$45,'Occupancy Raw Data'!AO$3,FALSE)</f>
        <v>55.9614662436815</v>
      </c>
      <c r="J5" s="49">
        <f>VLOOKUP($A5,'Occupancy Raw Data'!$B$8:$BE$45,'Occupancy Raw Data'!AP$3,FALSE)</f>
        <v>55.140871959008699</v>
      </c>
      <c r="K5" s="50">
        <f>VLOOKUP($A5,'Occupancy Raw Data'!$B$8:$BE$45,'Occupancy Raw Data'!AR$3,FALSE)</f>
        <v>52.141633121645199</v>
      </c>
      <c r="M5" s="47">
        <f>VLOOKUP($A5,'Occupancy Raw Data'!$B$8:$BE$45,'Occupancy Raw Data'!AT$3,FALSE)</f>
        <v>-0.92194370380664203</v>
      </c>
      <c r="N5" s="48">
        <f>VLOOKUP($A5,'Occupancy Raw Data'!$B$8:$BE$45,'Occupancy Raw Data'!AU$3,FALSE)</f>
        <v>3.1359443127347899</v>
      </c>
      <c r="O5" s="48">
        <f>VLOOKUP($A5,'Occupancy Raw Data'!$B$8:$BE$45,'Occupancy Raw Data'!AV$3,FALSE)</f>
        <v>1.7952238419308999</v>
      </c>
      <c r="P5" s="48">
        <f>VLOOKUP($A5,'Occupancy Raw Data'!$B$8:$BE$45,'Occupancy Raw Data'!AW$3,FALSE)</f>
        <v>1.71468686652323</v>
      </c>
      <c r="Q5" s="48">
        <f>VLOOKUP($A5,'Occupancy Raw Data'!$B$8:$BE$45,'Occupancy Raw Data'!AX$3,FALSE)</f>
        <v>0.644334947487472</v>
      </c>
      <c r="R5" s="49">
        <f>VLOOKUP($A5,'Occupancy Raw Data'!$B$8:$BE$45,'Occupancy Raw Data'!AY$3,FALSE)</f>
        <v>1.3925690198373799</v>
      </c>
      <c r="S5" s="48">
        <f>VLOOKUP($A5,'Occupancy Raw Data'!$B$8:$BE$45,'Occupancy Raw Data'!BA$3,FALSE)</f>
        <v>-1.7768312132647499</v>
      </c>
      <c r="T5" s="48">
        <f>VLOOKUP($A5,'Occupancy Raw Data'!$B$8:$BE$45,'Occupancy Raw Data'!BB$3,FALSE)</f>
        <v>-2.99373459530959</v>
      </c>
      <c r="U5" s="49">
        <f>VLOOKUP($A5,'Occupancy Raw Data'!$B$8:$BE$45,'Occupancy Raw Data'!BC$3,FALSE)</f>
        <v>-2.3981291552255501</v>
      </c>
      <c r="V5" s="50">
        <f>VLOOKUP($A5,'Occupancy Raw Data'!$B$8:$BE$45,'Occupancy Raw Data'!BE$3,FALSE)</f>
        <v>0.2163411343487</v>
      </c>
      <c r="X5" s="51">
        <f>VLOOKUP($A5,'ADR Raw Data'!$B$6:$BE$43,'ADR Raw Data'!AG$1,FALSE)</f>
        <v>102.72642027591699</v>
      </c>
      <c r="Y5" s="52">
        <f>VLOOKUP($A5,'ADR Raw Data'!$B$6:$BE$43,'ADR Raw Data'!AH$1,FALSE)</f>
        <v>114.912016107441</v>
      </c>
      <c r="Z5" s="52">
        <f>VLOOKUP($A5,'ADR Raw Data'!$B$6:$BE$43,'ADR Raw Data'!AI$1,FALSE)</f>
        <v>119.03657788253901</v>
      </c>
      <c r="AA5" s="52">
        <f>VLOOKUP($A5,'ADR Raw Data'!$B$6:$BE$43,'ADR Raw Data'!AJ$1,FALSE)</f>
        <v>117.102557866434</v>
      </c>
      <c r="AB5" s="52">
        <f>VLOOKUP($A5,'ADR Raw Data'!$B$6:$BE$43,'ADR Raw Data'!AK$1,FALSE)</f>
        <v>110.295645422652</v>
      </c>
      <c r="AC5" s="53">
        <f>VLOOKUP($A5,'ADR Raw Data'!$B$6:$BE$43,'ADR Raw Data'!AL$1,FALSE)</f>
        <v>113.539029488515</v>
      </c>
      <c r="AD5" s="52">
        <f>VLOOKUP($A5,'ADR Raw Data'!$B$6:$BE$43,'ADR Raw Data'!AN$1,FALSE)</f>
        <v>114.467488832258</v>
      </c>
      <c r="AE5" s="52">
        <f>VLOOKUP($A5,'ADR Raw Data'!$B$6:$BE$43,'ADR Raw Data'!AO$1,FALSE)</f>
        <v>116.578740992826</v>
      </c>
      <c r="AF5" s="53">
        <f>VLOOKUP($A5,'ADR Raw Data'!$B$6:$BE$43,'ADR Raw Data'!AP$1,FALSE)</f>
        <v>115.538824506849</v>
      </c>
      <c r="AG5" s="54">
        <f>VLOOKUP($A5,'ADR Raw Data'!$B$6:$BE$43,'ADR Raw Data'!AR$1,FALSE)</f>
        <v>114.14320396845299</v>
      </c>
      <c r="AI5" s="47">
        <f>VLOOKUP($A5,'ADR Raw Data'!$B$6:$BE$43,'ADR Raw Data'!AT$1,FALSE)</f>
        <v>3.2700350260089599</v>
      </c>
      <c r="AJ5" s="48">
        <f>VLOOKUP($A5,'ADR Raw Data'!$B$6:$BE$43,'ADR Raw Data'!AU$1,FALSE)</f>
        <v>5.9802858835762303</v>
      </c>
      <c r="AK5" s="48">
        <f>VLOOKUP($A5,'ADR Raw Data'!$B$6:$BE$43,'ADR Raw Data'!AV$1,FALSE)</f>
        <v>5.8471659280939097</v>
      </c>
      <c r="AL5" s="48">
        <f>VLOOKUP($A5,'ADR Raw Data'!$B$6:$BE$43,'ADR Raw Data'!AW$1,FALSE)</f>
        <v>5.0249669416087599</v>
      </c>
      <c r="AM5" s="48">
        <f>VLOOKUP($A5,'ADR Raw Data'!$B$6:$BE$43,'ADR Raw Data'!AX$1,FALSE)</f>
        <v>3.8575229759802601</v>
      </c>
      <c r="AN5" s="49">
        <f>VLOOKUP($A5,'ADR Raw Data'!$B$6:$BE$43,'ADR Raw Data'!AY$1,FALSE)</f>
        <v>4.9731919726612102</v>
      </c>
      <c r="AO5" s="48">
        <f>VLOOKUP($A5,'ADR Raw Data'!$B$6:$BE$43,'ADR Raw Data'!BA$1,FALSE)</f>
        <v>2.4345263552821601</v>
      </c>
      <c r="AP5" s="48">
        <f>VLOOKUP($A5,'ADR Raw Data'!$B$6:$BE$43,'ADR Raw Data'!BB$1,FALSE)</f>
        <v>1.4777573445916701</v>
      </c>
      <c r="AQ5" s="49">
        <f>VLOOKUP($A5,'ADR Raw Data'!$B$6:$BE$43,'ADR Raw Data'!BC$1,FALSE)</f>
        <v>1.93362759936984</v>
      </c>
      <c r="AR5" s="50">
        <f>VLOOKUP($A5,'ADR Raw Data'!$B$6:$BE$43,'ADR Raw Data'!BE$1,FALSE)</f>
        <v>3.9846707262327699</v>
      </c>
      <c r="AT5" s="51">
        <f>VLOOKUP($A5,'RevPAR Raw Data'!$B$6:$BE$43,'RevPAR Raw Data'!AG$1,FALSE)</f>
        <v>39.351547967769598</v>
      </c>
      <c r="AU5" s="52">
        <f>VLOOKUP($A5,'RevPAR Raw Data'!$B$6:$BE$43,'RevPAR Raw Data'!AH$1,FALSE)</f>
        <v>59.688204953797197</v>
      </c>
      <c r="AV5" s="52">
        <f>VLOOKUP($A5,'RevPAR Raw Data'!$B$6:$BE$43,'RevPAR Raw Data'!AI$1,FALSE)</f>
        <v>67.038697617439198</v>
      </c>
      <c r="AW5" s="52">
        <f>VLOOKUP($A5,'RevPAR Raw Data'!$B$6:$BE$43,'RevPAR Raw Data'!AJ$1,FALSE)</f>
        <v>66.060433406907904</v>
      </c>
      <c r="AX5" s="52">
        <f>VLOOKUP($A5,'RevPAR Raw Data'!$B$6:$BE$43,'RevPAR Raw Data'!AK$1,FALSE)</f>
        <v>57.056852127260001</v>
      </c>
      <c r="AY5" s="53">
        <f>VLOOKUP($A5,'RevPAR Raw Data'!$B$6:$BE$43,'RevPAR Raw Data'!AL$1,FALSE)</f>
        <v>57.839174990487301</v>
      </c>
      <c r="AZ5" s="52">
        <f>VLOOKUP($A5,'RevPAR Raw Data'!$B$6:$BE$43,'RevPAR Raw Data'!AN$1,FALSE)</f>
        <v>62.1790577805222</v>
      </c>
      <c r="BA5" s="52">
        <f>VLOOKUP($A5,'RevPAR Raw Data'!$B$6:$BE$43,'RevPAR Raw Data'!AO$1,FALSE)</f>
        <v>65.239172788009299</v>
      </c>
      <c r="BB5" s="53">
        <f>VLOOKUP($A5,'RevPAR Raw Data'!$B$6:$BE$43,'RevPAR Raw Data'!AP$1,FALSE)</f>
        <v>63.709115284265799</v>
      </c>
      <c r="BC5" s="54">
        <f>VLOOKUP($A5,'RevPAR Raw Data'!$B$6:$BE$43,'RevPAR Raw Data'!AR$1,FALSE)</f>
        <v>59.516130646522001</v>
      </c>
      <c r="BE5" s="47">
        <f>VLOOKUP($A5,'RevPAR Raw Data'!$B$6:$BE$43,'RevPAR Raw Data'!AT$1,FALSE)</f>
        <v>2.3179434401677499</v>
      </c>
      <c r="BF5" s="48">
        <f>VLOOKUP($A5,'RevPAR Raw Data'!$B$6:$BE$43,'RevPAR Raw Data'!AU$1,FALSE)</f>
        <v>9.3037686313623098</v>
      </c>
      <c r="BG5" s="48">
        <f>VLOOKUP($A5,'RevPAR Raw Data'!$B$6:$BE$43,'RevPAR Raw Data'!AV$1,FALSE)</f>
        <v>7.7473594868432203</v>
      </c>
      <c r="BH5" s="48">
        <f>VLOOKUP($A5,'RevPAR Raw Data'!$B$6:$BE$43,'RevPAR Raw Data'!AW$1,FALSE)</f>
        <v>6.82581625632689</v>
      </c>
      <c r="BI5" s="48">
        <f>VLOOKUP($A5,'RevPAR Raw Data'!$B$6:$BE$43,'RevPAR Raw Data'!AX$1,FALSE)</f>
        <v>4.5267132921093296</v>
      </c>
      <c r="BJ5" s="49">
        <f>VLOOKUP($A5,'RevPAR Raw Data'!$B$6:$BE$43,'RevPAR Raw Data'!AY$1,FALSE)</f>
        <v>6.4350161232069203</v>
      </c>
      <c r="BK5" s="48">
        <f>VLOOKUP($A5,'RevPAR Raw Data'!$B$6:$BE$43,'RevPAR Raw Data'!BA$1,FALSE)</f>
        <v>0.61443771784159695</v>
      </c>
      <c r="BL5" s="48">
        <f>VLOOKUP($A5,'RevPAR Raw Data'!$B$6:$BE$43,'RevPAR Raw Data'!BB$1,FALSE)</f>
        <v>-1.56021738357768</v>
      </c>
      <c r="BM5" s="49">
        <f>VLOOKUP($A5,'RevPAR Raw Data'!$B$6:$BE$43,'RevPAR Raw Data'!BC$1,FALSE)</f>
        <v>-0.51087244306968105</v>
      </c>
      <c r="BN5" s="50">
        <f>VLOOKUP($A5,'RevPAR Raw Data'!$B$6:$BE$43,'RevPAR Raw Data'!BE$1,FALSE)</f>
        <v>4.2096323424306599</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125</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25">
      <c r="A8" s="63" t="s">
        <v>118</v>
      </c>
      <c r="B8" s="47">
        <f>VLOOKUP($A8,'Occupancy Raw Data'!$B$8:$BE$51,'Occupancy Raw Data'!AG$3,FALSE)</f>
        <v>28.563596491228001</v>
      </c>
      <c r="C8" s="48">
        <f>VLOOKUP($A8,'Occupancy Raw Data'!$B$8:$BE$51,'Occupancy Raw Data'!AH$3,FALSE)</f>
        <v>47.282268170426001</v>
      </c>
      <c r="D8" s="48">
        <f>VLOOKUP($A8,'Occupancy Raw Data'!$B$8:$BE$51,'Occupancy Raw Data'!AI$3,FALSE)</f>
        <v>52.224310776942303</v>
      </c>
      <c r="E8" s="48">
        <f>VLOOKUP($A8,'Occupancy Raw Data'!$B$8:$BE$51,'Occupancy Raw Data'!AJ$3,FALSE)</f>
        <v>53.438283208020003</v>
      </c>
      <c r="F8" s="48">
        <f>VLOOKUP($A8,'Occupancy Raw Data'!$B$8:$BE$51,'Occupancy Raw Data'!AK$3,FALSE)</f>
        <v>46.342418546365899</v>
      </c>
      <c r="G8" s="49">
        <f>VLOOKUP($A8,'Occupancy Raw Data'!$B$8:$BE$51,'Occupancy Raw Data'!AL$3,FALSE)</f>
        <v>45.570175438596401</v>
      </c>
      <c r="H8" s="48">
        <f>VLOOKUP($A8,'Occupancy Raw Data'!$B$8:$BE$51,'Occupancy Raw Data'!AN$3,FALSE)</f>
        <v>49.8198621553884</v>
      </c>
      <c r="I8" s="48">
        <f>VLOOKUP($A8,'Occupancy Raw Data'!$B$8:$BE$51,'Occupancy Raw Data'!AO$3,FALSE)</f>
        <v>60.432330827067602</v>
      </c>
      <c r="J8" s="49">
        <f>VLOOKUP($A8,'Occupancy Raw Data'!$B$8:$BE$51,'Occupancy Raw Data'!AP$3,FALSE)</f>
        <v>55.126096491227997</v>
      </c>
      <c r="K8" s="50">
        <f>VLOOKUP($A8,'Occupancy Raw Data'!$B$8:$BE$51,'Occupancy Raw Data'!AR$3,FALSE)</f>
        <v>48.300438596491198</v>
      </c>
      <c r="M8" s="47">
        <f>VLOOKUP($A8,'Occupancy Raw Data'!$B$8:$BE$51,'Occupancy Raw Data'!AT$3,FALSE)</f>
        <v>-8.0091883261786698</v>
      </c>
      <c r="N8" s="48">
        <f>VLOOKUP($A8,'Occupancy Raw Data'!$B$8:$BE$51,'Occupancy Raw Data'!AU$3,FALSE)</f>
        <v>12.111653433641999</v>
      </c>
      <c r="O8" s="48">
        <f>VLOOKUP($A8,'Occupancy Raw Data'!$B$8:$BE$51,'Occupancy Raw Data'!AV$3,FALSE)</f>
        <v>3.3878020862247502</v>
      </c>
      <c r="P8" s="48">
        <f>VLOOKUP($A8,'Occupancy Raw Data'!$B$8:$BE$51,'Occupancy Raw Data'!AW$3,FALSE)</f>
        <v>6.1332876911670997</v>
      </c>
      <c r="Q8" s="48">
        <f>VLOOKUP($A8,'Occupancy Raw Data'!$B$8:$BE$51,'Occupancy Raw Data'!AX$3,FALSE)</f>
        <v>4.0184426520514398</v>
      </c>
      <c r="R8" s="49">
        <f>VLOOKUP($A8,'Occupancy Raw Data'!$B$8:$BE$51,'Occupancy Raw Data'!AY$3,FALSE)</f>
        <v>4.2127741044293803</v>
      </c>
      <c r="S8" s="48">
        <f>VLOOKUP($A8,'Occupancy Raw Data'!$B$8:$BE$51,'Occupancy Raw Data'!BA$3,FALSE)</f>
        <v>0.17814102966602599</v>
      </c>
      <c r="T8" s="48">
        <f>VLOOKUP($A8,'Occupancy Raw Data'!$B$8:$BE$51,'Occupancy Raw Data'!BB$3,FALSE)</f>
        <v>-3.5971651654467398</v>
      </c>
      <c r="U8" s="49">
        <f>VLOOKUP($A8,'Occupancy Raw Data'!$B$8:$BE$51,'Occupancy Raw Data'!BC$3,FALSE)</f>
        <v>-1.9270604980397299</v>
      </c>
      <c r="V8" s="50">
        <f>VLOOKUP($A8,'Occupancy Raw Data'!$B$8:$BE$51,'Occupancy Raw Data'!BE$3,FALSE)</f>
        <v>2.1278521610268499</v>
      </c>
      <c r="X8" s="51">
        <f>VLOOKUP($A8,'ADR Raw Data'!$B$6:$BE$49,'ADR Raw Data'!AG$1,FALSE)</f>
        <v>237.11210584041601</v>
      </c>
      <c r="Y8" s="52">
        <f>VLOOKUP($A8,'ADR Raw Data'!$B$6:$BE$49,'ADR Raw Data'!AH$1,FALSE)</f>
        <v>244.318075202915</v>
      </c>
      <c r="Z8" s="52">
        <f>VLOOKUP($A8,'ADR Raw Data'!$B$6:$BE$49,'ADR Raw Data'!AI$1,FALSE)</f>
        <v>245.90168566286701</v>
      </c>
      <c r="AA8" s="52">
        <f>VLOOKUP($A8,'ADR Raw Data'!$B$6:$BE$49,'ADR Raw Data'!AJ$1,FALSE)</f>
        <v>241.90914407152201</v>
      </c>
      <c r="AB8" s="52">
        <f>VLOOKUP($A8,'ADR Raw Data'!$B$6:$BE$49,'ADR Raw Data'!AK$1,FALSE)</f>
        <v>235.000098022646</v>
      </c>
      <c r="AC8" s="53">
        <f>VLOOKUP($A8,'ADR Raw Data'!$B$6:$BE$49,'ADR Raw Data'!AL$1,FALSE)</f>
        <v>241.317550529355</v>
      </c>
      <c r="AD8" s="52">
        <f>VLOOKUP($A8,'ADR Raw Data'!$B$6:$BE$49,'ADR Raw Data'!AN$1,FALSE)</f>
        <v>278.18654299638399</v>
      </c>
      <c r="AE8" s="52">
        <f>VLOOKUP($A8,'ADR Raw Data'!$B$6:$BE$49,'ADR Raw Data'!AO$1,FALSE)</f>
        <v>292.17697770865698</v>
      </c>
      <c r="AF8" s="53">
        <f>VLOOKUP($A8,'ADR Raw Data'!$B$6:$BE$49,'ADR Raw Data'!AP$1,FALSE)</f>
        <v>285.85509412516802</v>
      </c>
      <c r="AG8" s="54">
        <f>VLOOKUP($A8,'ADR Raw Data'!$B$6:$BE$49,'ADR Raw Data'!AR$1,FALSE)</f>
        <v>255.84081956959801</v>
      </c>
      <c r="AI8" s="47">
        <f>VLOOKUP($A8,'ADR Raw Data'!$B$6:$BE$49,'ADR Raw Data'!AT$1,FALSE)</f>
        <v>0.53038869442660197</v>
      </c>
      <c r="AJ8" s="48">
        <f>VLOOKUP($A8,'ADR Raw Data'!$B$6:$BE$49,'ADR Raw Data'!AU$1,FALSE)</f>
        <v>0.45858235773994299</v>
      </c>
      <c r="AK8" s="48">
        <f>VLOOKUP($A8,'ADR Raw Data'!$B$6:$BE$49,'ADR Raw Data'!AV$1,FALSE)</f>
        <v>3.1085366388956199</v>
      </c>
      <c r="AL8" s="48">
        <f>VLOOKUP($A8,'ADR Raw Data'!$B$6:$BE$49,'ADR Raw Data'!AW$1,FALSE)</f>
        <v>2.2442308425703001</v>
      </c>
      <c r="AM8" s="48">
        <f>VLOOKUP($A8,'ADR Raw Data'!$B$6:$BE$49,'ADR Raw Data'!AX$1,FALSE)</f>
        <v>1.34715159643893</v>
      </c>
      <c r="AN8" s="49">
        <f>VLOOKUP($A8,'ADR Raw Data'!$B$6:$BE$49,'ADR Raw Data'!AY$1,FALSE)</f>
        <v>1.71778073904638</v>
      </c>
      <c r="AO8" s="48">
        <f>VLOOKUP($A8,'ADR Raw Data'!$B$6:$BE$49,'ADR Raw Data'!BA$1,FALSE)</f>
        <v>-1.3468402827032799</v>
      </c>
      <c r="AP8" s="48">
        <f>VLOOKUP($A8,'ADR Raw Data'!$B$6:$BE$49,'ADR Raw Data'!BB$1,FALSE)</f>
        <v>0.64622029698053995</v>
      </c>
      <c r="AQ8" s="49">
        <f>VLOOKUP($A8,'ADR Raw Data'!$B$6:$BE$49,'ADR Raw Data'!BC$1,FALSE)</f>
        <v>-0.26754708371790697</v>
      </c>
      <c r="AR8" s="50">
        <f>VLOOKUP($A8,'ADR Raw Data'!$B$6:$BE$49,'ADR Raw Data'!BE$1,FALSE)</f>
        <v>0.72066412173438199</v>
      </c>
      <c r="AT8" s="51">
        <f>VLOOKUP($A8,'RevPAR Raw Data'!$B$6:$BE$49,'RevPAR Raw Data'!AG$1,FALSE)</f>
        <v>67.727745144110202</v>
      </c>
      <c r="AU8" s="52">
        <f>VLOOKUP($A8,'RevPAR Raw Data'!$B$6:$BE$49,'RevPAR Raw Data'!AH$1,FALSE)</f>
        <v>115.51912750626499</v>
      </c>
      <c r="AV8" s="52">
        <f>VLOOKUP($A8,'RevPAR Raw Data'!$B$6:$BE$49,'RevPAR Raw Data'!AI$1,FALSE)</f>
        <v>128.420460526315</v>
      </c>
      <c r="AW8" s="52">
        <f>VLOOKUP($A8,'RevPAR Raw Data'!$B$6:$BE$49,'RevPAR Raw Data'!AJ$1,FALSE)</f>
        <v>129.272093515037</v>
      </c>
      <c r="AX8" s="52">
        <f>VLOOKUP($A8,'RevPAR Raw Data'!$B$6:$BE$49,'RevPAR Raw Data'!AK$1,FALSE)</f>
        <v>108.90472901002499</v>
      </c>
      <c r="AY8" s="53">
        <f>VLOOKUP($A8,'RevPAR Raw Data'!$B$6:$BE$49,'RevPAR Raw Data'!AL$1,FALSE)</f>
        <v>109.96883114035001</v>
      </c>
      <c r="AZ8" s="52">
        <f>VLOOKUP($A8,'RevPAR Raw Data'!$B$6:$BE$49,'RevPAR Raw Data'!AN$1,FALSE)</f>
        <v>138.59215225563901</v>
      </c>
      <c r="BA8" s="52">
        <f>VLOOKUP($A8,'RevPAR Raw Data'!$B$6:$BE$49,'RevPAR Raw Data'!AO$1,FALSE)</f>
        <v>176.56935776942299</v>
      </c>
      <c r="BB8" s="53">
        <f>VLOOKUP($A8,'RevPAR Raw Data'!$B$6:$BE$49,'RevPAR Raw Data'!AP$1,FALSE)</f>
        <v>157.580755012531</v>
      </c>
      <c r="BC8" s="54">
        <f>VLOOKUP($A8,'RevPAR Raw Data'!$B$6:$BE$49,'RevPAR Raw Data'!AR$1,FALSE)</f>
        <v>123.572237960973</v>
      </c>
      <c r="BE8" s="47">
        <f>VLOOKUP($A8,'RevPAR Raw Data'!$B$6:$BE$49,'RevPAR Raw Data'!AT$1,FALSE)</f>
        <v>-7.5212794611494598</v>
      </c>
      <c r="BF8" s="48">
        <f>VLOOKUP($A8,'RevPAR Raw Data'!$B$6:$BE$49,'RevPAR Raw Data'!AU$1,FALSE)</f>
        <v>12.625777697259201</v>
      </c>
      <c r="BG8" s="48">
        <f>VLOOKUP($A8,'RevPAR Raw Data'!$B$6:$BE$49,'RevPAR Raw Data'!AV$1,FALSE)</f>
        <v>6.60164979422394</v>
      </c>
      <c r="BH8" s="48">
        <f>VLOOKUP($A8,'RevPAR Raw Data'!$B$6:$BE$49,'RevPAR Raw Data'!AW$1,FALSE)</f>
        <v>8.5151636677661404</v>
      </c>
      <c r="BI8" s="48">
        <f>VLOOKUP($A8,'RevPAR Raw Data'!$B$6:$BE$49,'RevPAR Raw Data'!AX$1,FALSE)</f>
        <v>5.4197287628294699</v>
      </c>
      <c r="BJ8" s="49">
        <f>VLOOKUP($A8,'RevPAR Raw Data'!$B$6:$BE$49,'RevPAR Raw Data'!AY$1,FALSE)</f>
        <v>6.00292106562119</v>
      </c>
      <c r="BK8" s="48">
        <f>VLOOKUP($A8,'RevPAR Raw Data'!$B$6:$BE$49,'RevPAR Raw Data'!BA$1,FALSE)</f>
        <v>-1.1710985281848201</v>
      </c>
      <c r="BL8" s="48">
        <f>VLOOKUP($A8,'RevPAR Raw Data'!$B$6:$BE$49,'RevPAR Raw Data'!BB$1,FALSE)</f>
        <v>-2.97419047988123</v>
      </c>
      <c r="BM8" s="49">
        <f>VLOOKUP($A8,'RevPAR Raw Data'!$B$6:$BE$49,'RevPAR Raw Data'!BC$1,FALSE)</f>
        <v>-2.1894517875936601</v>
      </c>
      <c r="BN8" s="50">
        <f>VLOOKUP($A8,'RevPAR Raw Data'!$B$6:$BE$49,'RevPAR Raw Data'!BE$1,FALSE)</f>
        <v>2.8638509498493101</v>
      </c>
    </row>
    <row r="9" spans="1:66" x14ac:dyDescent="0.25">
      <c r="A9" s="63" t="s">
        <v>119</v>
      </c>
      <c r="B9" s="47">
        <f>VLOOKUP($A9,'Occupancy Raw Data'!$B$8:$BE$51,'Occupancy Raw Data'!AG$3,FALSE)</f>
        <v>38.092241217358598</v>
      </c>
      <c r="C9" s="48">
        <f>VLOOKUP($A9,'Occupancy Raw Data'!$B$8:$BE$51,'Occupancy Raw Data'!AH$3,FALSE)</f>
        <v>60.995679128311103</v>
      </c>
      <c r="D9" s="48">
        <f>VLOOKUP($A9,'Occupancy Raw Data'!$B$8:$BE$51,'Occupancy Raw Data'!AI$3,FALSE)</f>
        <v>68.620139019349907</v>
      </c>
      <c r="E9" s="48">
        <f>VLOOKUP($A9,'Occupancy Raw Data'!$B$8:$BE$51,'Occupancy Raw Data'!AJ$3,FALSE)</f>
        <v>66.849520946834403</v>
      </c>
      <c r="F9" s="48">
        <f>VLOOKUP($A9,'Occupancy Raw Data'!$B$8:$BE$51,'Occupancy Raw Data'!AK$3,FALSE)</f>
        <v>55.650948713131598</v>
      </c>
      <c r="G9" s="49">
        <f>VLOOKUP($A9,'Occupancy Raw Data'!$B$8:$BE$51,'Occupancy Raw Data'!AL$3,FALSE)</f>
        <v>58.0417058049971</v>
      </c>
      <c r="H9" s="48">
        <f>VLOOKUP($A9,'Occupancy Raw Data'!$B$8:$BE$51,'Occupancy Raw Data'!AN$3,FALSE)</f>
        <v>57.868683073454797</v>
      </c>
      <c r="I9" s="48">
        <f>VLOOKUP($A9,'Occupancy Raw Data'!$B$8:$BE$51,'Occupancy Raw Data'!AO$3,FALSE)</f>
        <v>61.243659590456502</v>
      </c>
      <c r="J9" s="49">
        <f>VLOOKUP($A9,'Occupancy Raw Data'!$B$8:$BE$51,'Occupancy Raw Data'!AP$3,FALSE)</f>
        <v>59.556171331955603</v>
      </c>
      <c r="K9" s="50">
        <f>VLOOKUP($A9,'Occupancy Raw Data'!$B$8:$BE$51,'Occupancy Raw Data'!AR$3,FALSE)</f>
        <v>58.474410241271002</v>
      </c>
      <c r="M9" s="47">
        <f>VLOOKUP($A9,'Occupancy Raw Data'!$B$8:$BE$51,'Occupancy Raw Data'!AT$3,FALSE)</f>
        <v>2.9214839215941799</v>
      </c>
      <c r="N9" s="48">
        <f>VLOOKUP($A9,'Occupancy Raw Data'!$B$8:$BE$51,'Occupancy Raw Data'!AU$3,FALSE)</f>
        <v>8.7619030880756092</v>
      </c>
      <c r="O9" s="48">
        <f>VLOOKUP($A9,'Occupancy Raw Data'!$B$8:$BE$51,'Occupancy Raw Data'!AV$3,FALSE)</f>
        <v>6.1351393454768104</v>
      </c>
      <c r="P9" s="48">
        <f>VLOOKUP($A9,'Occupancy Raw Data'!$B$8:$BE$51,'Occupancy Raw Data'!AW$3,FALSE)</f>
        <v>3.3815327754444899</v>
      </c>
      <c r="Q9" s="48">
        <f>VLOOKUP($A9,'Occupancy Raw Data'!$B$8:$BE$51,'Occupancy Raw Data'!AX$3,FALSE)</f>
        <v>0.43178941449222602</v>
      </c>
      <c r="R9" s="49">
        <f>VLOOKUP($A9,'Occupancy Raw Data'!$B$8:$BE$51,'Occupancy Raw Data'!AY$3,FALSE)</f>
        <v>4.4536086790890703</v>
      </c>
      <c r="S9" s="48">
        <f>VLOOKUP($A9,'Occupancy Raw Data'!$B$8:$BE$51,'Occupancy Raw Data'!BA$3,FALSE)</f>
        <v>-0.21679855380919499</v>
      </c>
      <c r="T9" s="48">
        <f>VLOOKUP($A9,'Occupancy Raw Data'!$B$8:$BE$51,'Occupancy Raw Data'!BB$3,FALSE)</f>
        <v>-1.9476323638833399</v>
      </c>
      <c r="U9" s="49">
        <f>VLOOKUP($A9,'Occupancy Raw Data'!$B$8:$BE$51,'Occupancy Raw Data'!BC$3,FALSE)</f>
        <v>-1.1142999753701801</v>
      </c>
      <c r="V9" s="50">
        <f>VLOOKUP($A9,'Occupancy Raw Data'!$B$8:$BE$51,'Occupancy Raw Data'!BE$3,FALSE)</f>
        <v>2.7681094296421098</v>
      </c>
      <c r="X9" s="51">
        <f>VLOOKUP($A9,'ADR Raw Data'!$B$6:$BE$49,'ADR Raw Data'!AG$1,FALSE)</f>
        <v>154.85957512391099</v>
      </c>
      <c r="Y9" s="52">
        <f>VLOOKUP($A9,'ADR Raw Data'!$B$6:$BE$49,'ADR Raw Data'!AH$1,FALSE)</f>
        <v>174.26686722311101</v>
      </c>
      <c r="Z9" s="52">
        <f>VLOOKUP($A9,'ADR Raw Data'!$B$6:$BE$49,'ADR Raw Data'!AI$1,FALSE)</f>
        <v>180.73648488083899</v>
      </c>
      <c r="AA9" s="52">
        <f>VLOOKUP($A9,'ADR Raw Data'!$B$6:$BE$49,'ADR Raw Data'!AJ$1,FALSE)</f>
        <v>176.72867299910001</v>
      </c>
      <c r="AB9" s="52">
        <f>VLOOKUP($A9,'ADR Raw Data'!$B$6:$BE$49,'ADR Raw Data'!AK$1,FALSE)</f>
        <v>161.24156432501701</v>
      </c>
      <c r="AC9" s="53">
        <f>VLOOKUP($A9,'ADR Raw Data'!$B$6:$BE$49,'ADR Raw Data'!AL$1,FALSE)</f>
        <v>171.31856960214299</v>
      </c>
      <c r="AD9" s="52">
        <f>VLOOKUP($A9,'ADR Raw Data'!$B$6:$BE$49,'ADR Raw Data'!AN$1,FALSE)</f>
        <v>163.02943139578201</v>
      </c>
      <c r="AE9" s="52">
        <f>VLOOKUP($A9,'ADR Raw Data'!$B$6:$BE$49,'ADR Raw Data'!AO$1,FALSE)</f>
        <v>167.08353174846599</v>
      </c>
      <c r="AF9" s="53">
        <f>VLOOKUP($A9,'ADR Raw Data'!$B$6:$BE$49,'ADR Raw Data'!AP$1,FALSE)</f>
        <v>165.11391681847201</v>
      </c>
      <c r="AG9" s="54">
        <f>VLOOKUP($A9,'ADR Raw Data'!$B$6:$BE$49,'ADR Raw Data'!AR$1,FALSE)</f>
        <v>169.51301611196899</v>
      </c>
      <c r="AI9" s="47">
        <f>VLOOKUP($A9,'ADR Raw Data'!$B$6:$BE$49,'ADR Raw Data'!AT$1,FALSE)</f>
        <v>3.7446602564743401</v>
      </c>
      <c r="AJ9" s="48">
        <f>VLOOKUP($A9,'ADR Raw Data'!$B$6:$BE$49,'ADR Raw Data'!AU$1,FALSE)</f>
        <v>7.5147624799595896</v>
      </c>
      <c r="AK9" s="48">
        <f>VLOOKUP($A9,'ADR Raw Data'!$B$6:$BE$49,'ADR Raw Data'!AV$1,FALSE)</f>
        <v>7.4554960644180799</v>
      </c>
      <c r="AL9" s="48">
        <f>VLOOKUP($A9,'ADR Raw Data'!$B$6:$BE$49,'ADR Raw Data'!AW$1,FALSE)</f>
        <v>7.0412652109727603</v>
      </c>
      <c r="AM9" s="48">
        <f>VLOOKUP($A9,'ADR Raw Data'!$B$6:$BE$49,'ADR Raw Data'!AX$1,FALSE)</f>
        <v>4.1318131394848496</v>
      </c>
      <c r="AN9" s="49">
        <f>VLOOKUP($A9,'ADR Raw Data'!$B$6:$BE$49,'ADR Raw Data'!AY$1,FALSE)</f>
        <v>6.3706488217200601</v>
      </c>
      <c r="AO9" s="48">
        <f>VLOOKUP($A9,'ADR Raw Data'!$B$6:$BE$49,'ADR Raw Data'!BA$1,FALSE)</f>
        <v>2.5688249483152998</v>
      </c>
      <c r="AP9" s="48">
        <f>VLOOKUP($A9,'ADR Raw Data'!$B$6:$BE$49,'ADR Raw Data'!BB$1,FALSE)</f>
        <v>1.88270218897723</v>
      </c>
      <c r="AQ9" s="49">
        <f>VLOOKUP($A9,'ADR Raw Data'!$B$6:$BE$49,'ADR Raw Data'!BC$1,FALSE)</f>
        <v>2.1967260898064498</v>
      </c>
      <c r="AR9" s="50">
        <f>VLOOKUP($A9,'ADR Raw Data'!$B$6:$BE$49,'ADR Raw Data'!BE$1,FALSE)</f>
        <v>5.1494888885768599</v>
      </c>
      <c r="AT9" s="51">
        <f>VLOOKUP($A9,'RevPAR Raw Data'!$B$6:$BE$49,'RevPAR Raw Data'!AG$1,FALSE)</f>
        <v>58.989482904377198</v>
      </c>
      <c r="AU9" s="52">
        <f>VLOOKUP($A9,'RevPAR Raw Data'!$B$6:$BE$49,'RevPAR Raw Data'!AH$1,FALSE)</f>
        <v>106.29525915836901</v>
      </c>
      <c r="AV9" s="52">
        <f>VLOOKUP($A9,'RevPAR Raw Data'!$B$6:$BE$49,'RevPAR Raw Data'!AI$1,FALSE)</f>
        <v>124.021627183918</v>
      </c>
      <c r="AW9" s="52">
        <f>VLOOKUP($A9,'RevPAR Raw Data'!$B$6:$BE$49,'RevPAR Raw Data'!AJ$1,FALSE)</f>
        <v>118.142271275596</v>
      </c>
      <c r="AX9" s="52">
        <f>VLOOKUP($A9,'RevPAR Raw Data'!$B$6:$BE$49,'RevPAR Raw Data'!AK$1,FALSE)</f>
        <v>89.732460266766793</v>
      </c>
      <c r="AY9" s="53">
        <f>VLOOKUP($A9,'RevPAR Raw Data'!$B$6:$BE$49,'RevPAR Raw Data'!AL$1,FALSE)</f>
        <v>99.436220157805707</v>
      </c>
      <c r="AZ9" s="52">
        <f>VLOOKUP($A9,'RevPAR Raw Data'!$B$6:$BE$49,'RevPAR Raw Data'!AN$1,FALSE)</f>
        <v>94.342984970881005</v>
      </c>
      <c r="BA9" s="52">
        <f>VLOOKUP($A9,'RevPAR Raw Data'!$B$6:$BE$49,'RevPAR Raw Data'!AO$1,FALSE)</f>
        <v>102.328069415743</v>
      </c>
      <c r="BB9" s="53">
        <f>VLOOKUP($A9,'RevPAR Raw Data'!$B$6:$BE$49,'RevPAR Raw Data'!AP$1,FALSE)</f>
        <v>98.335527193312004</v>
      </c>
      <c r="BC9" s="54">
        <f>VLOOKUP($A9,'RevPAR Raw Data'!$B$6:$BE$49,'RevPAR Raw Data'!AR$1,FALSE)</f>
        <v>99.121736453664596</v>
      </c>
      <c r="BE9" s="47">
        <f>VLOOKUP($A9,'RevPAR Raw Data'!$B$6:$BE$49,'RevPAR Raw Data'!AT$1,FALSE)</f>
        <v>6.77554382537976</v>
      </c>
      <c r="BF9" s="48">
        <f>VLOOKUP($A9,'RevPAR Raw Data'!$B$6:$BE$49,'RevPAR Raw Data'!AU$1,FALSE)</f>
        <v>16.935101773828301</v>
      </c>
      <c r="BG9" s="48">
        <f>VLOOKUP($A9,'RevPAR Raw Data'!$B$6:$BE$49,'RevPAR Raw Data'!AV$1,FALSE)</f>
        <v>14.048040482343399</v>
      </c>
      <c r="BH9" s="48">
        <f>VLOOKUP($A9,'RevPAR Raw Data'!$B$6:$BE$49,'RevPAR Raw Data'!AW$1,FALSE)</f>
        <v>10.660900677332201</v>
      </c>
      <c r="BI9" s="48">
        <f>VLOOKUP($A9,'RevPAR Raw Data'!$B$6:$BE$49,'RevPAR Raw Data'!AX$1,FALSE)</f>
        <v>4.5814432857399696</v>
      </c>
      <c r="BJ9" s="49">
        <f>VLOOKUP($A9,'RevPAR Raw Data'!$B$6:$BE$49,'RevPAR Raw Data'!AY$1,FALSE)</f>
        <v>11.1079812696475</v>
      </c>
      <c r="BK9" s="48">
        <f>VLOOKUP($A9,'RevPAR Raw Data'!$B$6:$BE$49,'RevPAR Raw Data'!BA$1,FALSE)</f>
        <v>2.3464572191682702</v>
      </c>
      <c r="BL9" s="48">
        <f>VLOOKUP($A9,'RevPAR Raw Data'!$B$6:$BE$49,'RevPAR Raw Data'!BB$1,FALSE)</f>
        <v>-0.10159829205417099</v>
      </c>
      <c r="BM9" s="49">
        <f>VLOOKUP($A9,'RevPAR Raw Data'!$B$6:$BE$49,'RevPAR Raw Data'!BC$1,FALSE)</f>
        <v>1.0579479961586</v>
      </c>
      <c r="BN9" s="50">
        <f>VLOOKUP($A9,'RevPAR Raw Data'!$B$6:$BE$49,'RevPAR Raw Data'!BE$1,FALSE)</f>
        <v>8.0601418057220506</v>
      </c>
    </row>
    <row r="10" spans="1:66" x14ac:dyDescent="0.25">
      <c r="A10" s="63" t="s">
        <v>120</v>
      </c>
      <c r="B10" s="47">
        <f>VLOOKUP($A10,'Occupancy Raw Data'!$B$8:$BE$51,'Occupancy Raw Data'!AG$3,FALSE)</f>
        <v>38.944090167581102</v>
      </c>
      <c r="C10" s="48">
        <f>VLOOKUP($A10,'Occupancy Raw Data'!$B$8:$BE$51,'Occupancy Raw Data'!AH$3,FALSE)</f>
        <v>55.751149340056301</v>
      </c>
      <c r="D10" s="48">
        <f>VLOOKUP($A10,'Occupancy Raw Data'!$B$8:$BE$51,'Occupancy Raw Data'!AI$3,FALSE)</f>
        <v>62.217855553907697</v>
      </c>
      <c r="E10" s="48">
        <f>VLOOKUP($A10,'Occupancy Raw Data'!$B$8:$BE$51,'Occupancy Raw Data'!AJ$3,FALSE)</f>
        <v>61.702506302832496</v>
      </c>
      <c r="F10" s="48">
        <f>VLOOKUP($A10,'Occupancy Raw Data'!$B$8:$BE$51,'Occupancy Raw Data'!AK$3,FALSE)</f>
        <v>55.388551090019199</v>
      </c>
      <c r="G10" s="49">
        <f>VLOOKUP($A10,'Occupancy Raw Data'!$B$8:$BE$51,'Occupancy Raw Data'!AL$3,FALSE)</f>
        <v>54.800830490879399</v>
      </c>
      <c r="H10" s="48">
        <f>VLOOKUP($A10,'Occupancy Raw Data'!$B$8:$BE$51,'Occupancy Raw Data'!AN$3,FALSE)</f>
        <v>58.330120124573597</v>
      </c>
      <c r="I10" s="48">
        <f>VLOOKUP($A10,'Occupancy Raw Data'!$B$8:$BE$51,'Occupancy Raw Data'!AO$3,FALSE)</f>
        <v>61.261308023135101</v>
      </c>
      <c r="J10" s="49">
        <f>VLOOKUP($A10,'Occupancy Raw Data'!$B$8:$BE$51,'Occupancy Raw Data'!AP$3,FALSE)</f>
        <v>59.795714073854299</v>
      </c>
      <c r="K10" s="50">
        <f>VLOOKUP($A10,'Occupancy Raw Data'!$B$8:$BE$51,'Occupancy Raw Data'!AR$3,FALSE)</f>
        <v>56.227940086015103</v>
      </c>
      <c r="M10" s="47">
        <f>VLOOKUP($A10,'Occupancy Raw Data'!$B$8:$BE$51,'Occupancy Raw Data'!AT$3,FALSE)</f>
        <v>-2.60734879454031</v>
      </c>
      <c r="N10" s="48">
        <f>VLOOKUP($A10,'Occupancy Raw Data'!$B$8:$BE$51,'Occupancy Raw Data'!AU$3,FALSE)</f>
        <v>1.2975929558802</v>
      </c>
      <c r="O10" s="48">
        <f>VLOOKUP($A10,'Occupancy Raw Data'!$B$8:$BE$51,'Occupancy Raw Data'!AV$3,FALSE)</f>
        <v>9.1020700969522399E-3</v>
      </c>
      <c r="P10" s="48">
        <f>VLOOKUP($A10,'Occupancy Raw Data'!$B$8:$BE$51,'Occupancy Raw Data'!AW$3,FALSE)</f>
        <v>-1.56497347956458</v>
      </c>
      <c r="Q10" s="48">
        <f>VLOOKUP($A10,'Occupancy Raw Data'!$B$8:$BE$51,'Occupancy Raw Data'!AX$3,FALSE)</f>
        <v>-1.22289793736633</v>
      </c>
      <c r="R10" s="49">
        <f>VLOOKUP($A10,'Occupancy Raw Data'!$B$8:$BE$51,'Occupancy Raw Data'!AY$3,FALSE)</f>
        <v>-0.72084441393571297</v>
      </c>
      <c r="S10" s="48">
        <f>VLOOKUP($A10,'Occupancy Raw Data'!$B$8:$BE$51,'Occupancy Raw Data'!BA$3,FALSE)</f>
        <v>-3.9521090111549002</v>
      </c>
      <c r="T10" s="48">
        <f>VLOOKUP($A10,'Occupancy Raw Data'!$B$8:$BE$51,'Occupancy Raw Data'!BB$3,FALSE)</f>
        <v>-4.7894764343888303</v>
      </c>
      <c r="U10" s="49">
        <f>VLOOKUP($A10,'Occupancy Raw Data'!$B$8:$BE$51,'Occupancy Raw Data'!BC$3,FALSE)</f>
        <v>-4.38288645041193</v>
      </c>
      <c r="V10" s="50">
        <f>VLOOKUP($A10,'Occupancy Raw Data'!$B$8:$BE$51,'Occupancy Raw Data'!BE$3,FALSE)</f>
        <v>-1.8628571430509899</v>
      </c>
      <c r="X10" s="51">
        <f>VLOOKUP($A10,'ADR Raw Data'!$B$6:$BE$49,'ADR Raw Data'!AG$1,FALSE)</f>
        <v>121.74804226961101</v>
      </c>
      <c r="Y10" s="52">
        <f>VLOOKUP($A10,'ADR Raw Data'!$B$6:$BE$49,'ADR Raw Data'!AH$1,FALSE)</f>
        <v>130.64228992099501</v>
      </c>
      <c r="Z10" s="52">
        <f>VLOOKUP($A10,'ADR Raw Data'!$B$6:$BE$49,'ADR Raw Data'!AI$1,FALSE)</f>
        <v>134.496723038602</v>
      </c>
      <c r="AA10" s="52">
        <f>VLOOKUP($A10,'ADR Raw Data'!$B$6:$BE$49,'ADR Raw Data'!AJ$1,FALSE)</f>
        <v>132.75028337258999</v>
      </c>
      <c r="AB10" s="52">
        <f>VLOOKUP($A10,'ADR Raw Data'!$B$6:$BE$49,'ADR Raw Data'!AK$1,FALSE)</f>
        <v>126.928166860784</v>
      </c>
      <c r="AC10" s="53">
        <f>VLOOKUP($A10,'ADR Raw Data'!$B$6:$BE$49,'ADR Raw Data'!AL$1,FALSE)</f>
        <v>129.97728089261199</v>
      </c>
      <c r="AD10" s="52">
        <f>VLOOKUP($A10,'ADR Raw Data'!$B$6:$BE$49,'ADR Raw Data'!AN$1,FALSE)</f>
        <v>128.143698515203</v>
      </c>
      <c r="AE10" s="52">
        <f>VLOOKUP($A10,'ADR Raw Data'!$B$6:$BE$49,'ADR Raw Data'!AO$1,FALSE)</f>
        <v>127.61004768994199</v>
      </c>
      <c r="AF10" s="53">
        <f>VLOOKUP($A10,'ADR Raw Data'!$B$6:$BE$49,'ADR Raw Data'!AP$1,FALSE)</f>
        <v>127.87033320725899</v>
      </c>
      <c r="AG10" s="54">
        <f>VLOOKUP($A10,'ADR Raw Data'!$B$6:$BE$49,'ADR Raw Data'!AR$1,FALSE)</f>
        <v>129.337098697633</v>
      </c>
      <c r="AI10" s="47">
        <f>VLOOKUP($A10,'ADR Raw Data'!$B$6:$BE$49,'ADR Raw Data'!AT$1,FALSE)</f>
        <v>3.03519655250197</v>
      </c>
      <c r="AJ10" s="48">
        <f>VLOOKUP($A10,'ADR Raw Data'!$B$6:$BE$49,'ADR Raw Data'!AU$1,FALSE)</f>
        <v>4.0105712202472104</v>
      </c>
      <c r="AK10" s="48">
        <f>VLOOKUP($A10,'ADR Raw Data'!$B$6:$BE$49,'ADR Raw Data'!AV$1,FALSE)</f>
        <v>4.1180684323710697</v>
      </c>
      <c r="AL10" s="48">
        <f>VLOOKUP($A10,'ADR Raw Data'!$B$6:$BE$49,'ADR Raw Data'!AW$1,FALSE)</f>
        <v>3.5176613016323199</v>
      </c>
      <c r="AM10" s="48">
        <f>VLOOKUP($A10,'ADR Raw Data'!$B$6:$BE$49,'ADR Raw Data'!AX$1,FALSE)</f>
        <v>3.3640063437418402</v>
      </c>
      <c r="AN10" s="49">
        <f>VLOOKUP($A10,'ADR Raw Data'!$B$6:$BE$49,'ADR Raw Data'!AY$1,FALSE)</f>
        <v>3.6835650154076101</v>
      </c>
      <c r="AO10" s="48">
        <f>VLOOKUP($A10,'ADR Raw Data'!$B$6:$BE$49,'ADR Raw Data'!BA$1,FALSE)</f>
        <v>1.79804421003526</v>
      </c>
      <c r="AP10" s="48">
        <f>VLOOKUP($A10,'ADR Raw Data'!$B$6:$BE$49,'ADR Raw Data'!BB$1,FALSE)</f>
        <v>0.216825394561829</v>
      </c>
      <c r="AQ10" s="49">
        <f>VLOOKUP($A10,'ADR Raw Data'!$B$6:$BE$49,'ADR Raw Data'!BC$1,FALSE)</f>
        <v>0.980985705628591</v>
      </c>
      <c r="AR10" s="50">
        <f>VLOOKUP($A10,'ADR Raw Data'!$B$6:$BE$49,'ADR Raw Data'!BE$1,FALSE)</f>
        <v>2.8483283266899102</v>
      </c>
      <c r="AT10" s="51">
        <f>VLOOKUP($A10,'RevPAR Raw Data'!$B$6:$BE$49,'RevPAR Raw Data'!AG$1,FALSE)</f>
        <v>47.413667358742302</v>
      </c>
      <c r="AU10" s="52">
        <f>VLOOKUP($A10,'RevPAR Raw Data'!$B$6:$BE$49,'RevPAR Raw Data'!AH$1,FALSE)</f>
        <v>72.834578155123793</v>
      </c>
      <c r="AV10" s="52">
        <f>VLOOKUP($A10,'RevPAR Raw Data'!$B$6:$BE$49,'RevPAR Raw Data'!AI$1,FALSE)</f>
        <v>83.680976864896905</v>
      </c>
      <c r="AW10" s="52">
        <f>VLOOKUP($A10,'RevPAR Raw Data'!$B$6:$BE$49,'RevPAR Raw Data'!AJ$1,FALSE)</f>
        <v>81.910251965000697</v>
      </c>
      <c r="AX10" s="52">
        <f>VLOOKUP($A10,'RevPAR Raw Data'!$B$6:$BE$49,'RevPAR Raw Data'!AK$1,FALSE)</f>
        <v>70.303672549310306</v>
      </c>
      <c r="AY10" s="53">
        <f>VLOOKUP($A10,'RevPAR Raw Data'!$B$6:$BE$49,'RevPAR Raw Data'!AL$1,FALSE)</f>
        <v>71.228629378614798</v>
      </c>
      <c r="AZ10" s="52">
        <f>VLOOKUP($A10,'RevPAR Raw Data'!$B$6:$BE$49,'RevPAR Raw Data'!AN$1,FALSE)</f>
        <v>74.746373275989896</v>
      </c>
      <c r="BA10" s="52">
        <f>VLOOKUP($A10,'RevPAR Raw Data'!$B$6:$BE$49,'RevPAR Raw Data'!AO$1,FALSE)</f>
        <v>78.175584383805401</v>
      </c>
      <c r="BB10" s="53">
        <f>VLOOKUP($A10,'RevPAR Raw Data'!$B$6:$BE$49,'RevPAR Raw Data'!AP$1,FALSE)</f>
        <v>76.460978829897599</v>
      </c>
      <c r="BC10" s="54">
        <f>VLOOKUP($A10,'RevPAR Raw Data'!$B$6:$BE$49,'RevPAR Raw Data'!AR$1,FALSE)</f>
        <v>72.723586364695606</v>
      </c>
      <c r="BE10" s="47">
        <f>VLOOKUP($A10,'RevPAR Raw Data'!$B$6:$BE$49,'RevPAR Raw Data'!AT$1,FALSE)</f>
        <v>0.34870959723807798</v>
      </c>
      <c r="BF10" s="48">
        <f>VLOOKUP($A10,'RevPAR Raw Data'!$B$6:$BE$49,'RevPAR Raw Data'!AU$1,FALSE)</f>
        <v>5.3602050657718996</v>
      </c>
      <c r="BG10" s="48">
        <f>VLOOKUP($A10,'RevPAR Raw Data'!$B$6:$BE$49,'RevPAR Raw Data'!AV$1,FALSE)</f>
        <v>4.1275453319433799</v>
      </c>
      <c r="BH10" s="48">
        <f>VLOOKUP($A10,'RevPAR Raw Data'!$B$6:$BE$49,'RevPAR Raw Data'!AW$1,FALSE)</f>
        <v>1.89763735559628</v>
      </c>
      <c r="BI10" s="48">
        <f>VLOOKUP($A10,'RevPAR Raw Data'!$B$6:$BE$49,'RevPAR Raw Data'!AX$1,FALSE)</f>
        <v>2.09997004218501</v>
      </c>
      <c r="BJ10" s="49">
        <f>VLOOKUP($A10,'RevPAR Raw Data'!$B$6:$BE$49,'RevPAR Raw Data'!AY$1,FALSE)</f>
        <v>2.9361678288246398</v>
      </c>
      <c r="BK10" s="48">
        <f>VLOOKUP($A10,'RevPAR Raw Data'!$B$6:$BE$49,'RevPAR Raw Data'!BA$1,FALSE)</f>
        <v>-2.2251254683689901</v>
      </c>
      <c r="BL10" s="48">
        <f>VLOOKUP($A10,'RevPAR Raw Data'!$B$6:$BE$49,'RevPAR Raw Data'!BB$1,FALSE)</f>
        <v>-4.5830358410033103</v>
      </c>
      <c r="BM10" s="49">
        <f>VLOOKUP($A10,'RevPAR Raw Data'!$B$6:$BE$49,'RevPAR Raw Data'!BC$1,FALSE)</f>
        <v>-3.4448962343558098</v>
      </c>
      <c r="BN10" s="50">
        <f>VLOOKUP($A10,'RevPAR Raw Data'!$B$6:$BE$49,'RevPAR Raw Data'!BE$1,FALSE)</f>
        <v>0.93241089594763105</v>
      </c>
    </row>
    <row r="11" spans="1:66" x14ac:dyDescent="0.25">
      <c r="A11" s="63" t="s">
        <v>121</v>
      </c>
      <c r="B11" s="47">
        <f>VLOOKUP($A11,'Occupancy Raw Data'!$B$8:$BE$51,'Occupancy Raw Data'!AG$3,FALSE)</f>
        <v>36.367371188754603</v>
      </c>
      <c r="C11" s="48">
        <f>VLOOKUP($A11,'Occupancy Raw Data'!$B$8:$BE$51,'Occupancy Raw Data'!AH$3,FALSE)</f>
        <v>52.516812458916903</v>
      </c>
      <c r="D11" s="48">
        <f>VLOOKUP($A11,'Occupancy Raw Data'!$B$8:$BE$51,'Occupancy Raw Data'!AI$3,FALSE)</f>
        <v>57.162360317540497</v>
      </c>
      <c r="E11" s="48">
        <f>VLOOKUP($A11,'Occupancy Raw Data'!$B$8:$BE$51,'Occupancy Raw Data'!AJ$3,FALSE)</f>
        <v>57.426556100520799</v>
      </c>
      <c r="F11" s="48">
        <f>VLOOKUP($A11,'Occupancy Raw Data'!$B$8:$BE$51,'Occupancy Raw Data'!AK$3,FALSE)</f>
        <v>53.244930980431803</v>
      </c>
      <c r="G11" s="49">
        <f>VLOOKUP($A11,'Occupancy Raw Data'!$B$8:$BE$51,'Occupancy Raw Data'!AL$3,FALSE)</f>
        <v>51.343606209232902</v>
      </c>
      <c r="H11" s="48">
        <f>VLOOKUP($A11,'Occupancy Raw Data'!$B$8:$BE$51,'Occupancy Raw Data'!AN$3,FALSE)</f>
        <v>55.989280477322097</v>
      </c>
      <c r="I11" s="48">
        <f>VLOOKUP($A11,'Occupancy Raw Data'!$B$8:$BE$51,'Occupancy Raw Data'!AO$3,FALSE)</f>
        <v>56.580876776052897</v>
      </c>
      <c r="J11" s="49">
        <f>VLOOKUP($A11,'Occupancy Raw Data'!$B$8:$BE$51,'Occupancy Raw Data'!AP$3,FALSE)</f>
        <v>56.285078626687501</v>
      </c>
      <c r="K11" s="50">
        <f>VLOOKUP($A11,'Occupancy Raw Data'!$B$8:$BE$51,'Occupancy Raw Data'!AR$3,FALSE)</f>
        <v>52.755455471362801</v>
      </c>
      <c r="M11" s="47">
        <f>VLOOKUP($A11,'Occupancy Raw Data'!$B$8:$BE$51,'Occupancy Raw Data'!AT$3,FALSE)</f>
        <v>-1.2147367483835501</v>
      </c>
      <c r="N11" s="48">
        <f>VLOOKUP($A11,'Occupancy Raw Data'!$B$8:$BE$51,'Occupancy Raw Data'!AU$3,FALSE)</f>
        <v>3.4953786685803099</v>
      </c>
      <c r="O11" s="48">
        <f>VLOOKUP($A11,'Occupancy Raw Data'!$B$8:$BE$51,'Occupancy Raw Data'!AV$3,FALSE)</f>
        <v>2.7063600571247299</v>
      </c>
      <c r="P11" s="48">
        <f>VLOOKUP($A11,'Occupancy Raw Data'!$B$8:$BE$51,'Occupancy Raw Data'!AW$3,FALSE)</f>
        <v>3.38525666510193</v>
      </c>
      <c r="Q11" s="48">
        <f>VLOOKUP($A11,'Occupancy Raw Data'!$B$8:$BE$51,'Occupancy Raw Data'!AX$3,FALSE)</f>
        <v>2.1055153868834799</v>
      </c>
      <c r="R11" s="49">
        <f>VLOOKUP($A11,'Occupancy Raw Data'!$B$8:$BE$51,'Occupancy Raw Data'!AY$3,FALSE)</f>
        <v>2.3160610724778201</v>
      </c>
      <c r="S11" s="48">
        <f>VLOOKUP($A11,'Occupancy Raw Data'!$B$8:$BE$51,'Occupancy Raw Data'!BA$3,FALSE)</f>
        <v>-1.35014710530306</v>
      </c>
      <c r="T11" s="48">
        <f>VLOOKUP($A11,'Occupancy Raw Data'!$B$8:$BE$51,'Occupancy Raw Data'!BB$3,FALSE)</f>
        <v>-2.5265152903314601</v>
      </c>
      <c r="U11" s="49">
        <f>VLOOKUP($A11,'Occupancy Raw Data'!$B$8:$BE$51,'Occupancy Raw Data'!BC$3,FALSE)</f>
        <v>-1.9449500956082999</v>
      </c>
      <c r="V11" s="50">
        <f>VLOOKUP($A11,'Occupancy Raw Data'!$B$8:$BE$51,'Occupancy Raw Data'!BE$3,FALSE)</f>
        <v>0.97847365592894697</v>
      </c>
      <c r="X11" s="51">
        <f>VLOOKUP($A11,'ADR Raw Data'!$B$6:$BE$49,'ADR Raw Data'!AG$1,FALSE)</f>
        <v>98.611417647161005</v>
      </c>
      <c r="Y11" s="52">
        <f>VLOOKUP($A11,'ADR Raw Data'!$B$6:$BE$49,'ADR Raw Data'!AH$1,FALSE)</f>
        <v>103.498216993621</v>
      </c>
      <c r="Z11" s="52">
        <f>VLOOKUP($A11,'ADR Raw Data'!$B$6:$BE$49,'ADR Raw Data'!AI$1,FALSE)</f>
        <v>105.110321318</v>
      </c>
      <c r="AA11" s="52">
        <f>VLOOKUP($A11,'ADR Raw Data'!$B$6:$BE$49,'ADR Raw Data'!AJ$1,FALSE)</f>
        <v>104.91978350833099</v>
      </c>
      <c r="AB11" s="52">
        <f>VLOOKUP($A11,'ADR Raw Data'!$B$6:$BE$49,'ADR Raw Data'!AK$1,FALSE)</f>
        <v>103.953079105434</v>
      </c>
      <c r="AC11" s="53">
        <f>VLOOKUP($A11,'ADR Raw Data'!$B$6:$BE$49,'ADR Raw Data'!AL$1,FALSE)</f>
        <v>103.577239154145</v>
      </c>
      <c r="AD11" s="52">
        <f>VLOOKUP($A11,'ADR Raw Data'!$B$6:$BE$49,'ADR Raw Data'!AN$1,FALSE)</f>
        <v>110.468777318703</v>
      </c>
      <c r="AE11" s="52">
        <f>VLOOKUP($A11,'ADR Raw Data'!$B$6:$BE$49,'ADR Raw Data'!AO$1,FALSE)</f>
        <v>110.035542113494</v>
      </c>
      <c r="AF11" s="53">
        <f>VLOOKUP($A11,'ADR Raw Data'!$B$6:$BE$49,'ADR Raw Data'!AP$1,FALSE)</f>
        <v>110.251021313389</v>
      </c>
      <c r="AG11" s="54">
        <f>VLOOKUP($A11,'ADR Raw Data'!$B$6:$BE$49,'ADR Raw Data'!AR$1,FALSE)</f>
        <v>105.611608871195</v>
      </c>
      <c r="AI11" s="47">
        <f>VLOOKUP($A11,'ADR Raw Data'!$B$6:$BE$49,'ADR Raw Data'!AT$1,FALSE)</f>
        <v>4.1785125631702904</v>
      </c>
      <c r="AJ11" s="48">
        <f>VLOOKUP($A11,'ADR Raw Data'!$B$6:$BE$49,'ADR Raw Data'!AU$1,FALSE)</f>
        <v>4.6986837379224298</v>
      </c>
      <c r="AK11" s="48">
        <f>VLOOKUP($A11,'ADR Raw Data'!$B$6:$BE$49,'ADR Raw Data'!AV$1,FALSE)</f>
        <v>4.7256001978531899</v>
      </c>
      <c r="AL11" s="48">
        <f>VLOOKUP($A11,'ADR Raw Data'!$B$6:$BE$49,'ADR Raw Data'!AW$1,FALSE)</f>
        <v>4.4091029961008497</v>
      </c>
      <c r="AM11" s="48">
        <f>VLOOKUP($A11,'ADR Raw Data'!$B$6:$BE$49,'ADR Raw Data'!AX$1,FALSE)</f>
        <v>4.9470393015875498</v>
      </c>
      <c r="AN11" s="49">
        <f>VLOOKUP($A11,'ADR Raw Data'!$B$6:$BE$49,'ADR Raw Data'!AY$1,FALSE)</f>
        <v>4.6478247505980299</v>
      </c>
      <c r="AO11" s="48">
        <f>VLOOKUP($A11,'ADR Raw Data'!$B$6:$BE$49,'ADR Raw Data'!BA$1,FALSE)</f>
        <v>3.2116582692151701</v>
      </c>
      <c r="AP11" s="48">
        <f>VLOOKUP($A11,'ADR Raw Data'!$B$6:$BE$49,'ADR Raw Data'!BB$1,FALSE)</f>
        <v>1.78214989059107</v>
      </c>
      <c r="AQ11" s="49">
        <f>VLOOKUP($A11,'ADR Raw Data'!$B$6:$BE$49,'ADR Raw Data'!BC$1,FALSE)</f>
        <v>2.48648922930811</v>
      </c>
      <c r="AR11" s="50">
        <f>VLOOKUP($A11,'ADR Raw Data'!$B$6:$BE$49,'ADR Raw Data'!BE$1,FALSE)</f>
        <v>3.87033533016481</v>
      </c>
      <c r="AT11" s="51">
        <f>VLOOKUP($A11,'RevPAR Raw Data'!$B$6:$BE$49,'RevPAR Raw Data'!AG$1,FALSE)</f>
        <v>35.862380290236104</v>
      </c>
      <c r="AU11" s="52">
        <f>VLOOKUP($A11,'RevPAR Raw Data'!$B$6:$BE$49,'RevPAR Raw Data'!AH$1,FALSE)</f>
        <v>54.353964516863002</v>
      </c>
      <c r="AV11" s="52">
        <f>VLOOKUP($A11,'RevPAR Raw Data'!$B$6:$BE$49,'RevPAR Raw Data'!AI$1,FALSE)</f>
        <v>60.083540602720298</v>
      </c>
      <c r="AW11" s="52">
        <f>VLOOKUP($A11,'RevPAR Raw Data'!$B$6:$BE$49,'RevPAR Raw Data'!AJ$1,FALSE)</f>
        <v>60.251818336957001</v>
      </c>
      <c r="AX11" s="52">
        <f>VLOOKUP($A11,'RevPAR Raw Data'!$B$6:$BE$49,'RevPAR Raw Data'!AK$1,FALSE)</f>
        <v>55.349745221722202</v>
      </c>
      <c r="AY11" s="53">
        <f>VLOOKUP($A11,'RevPAR Raw Data'!$B$6:$BE$49,'RevPAR Raw Data'!AL$1,FALSE)</f>
        <v>53.1802897936997</v>
      </c>
      <c r="AZ11" s="52">
        <f>VLOOKUP($A11,'RevPAR Raw Data'!$B$6:$BE$49,'RevPAR Raw Data'!AN$1,FALSE)</f>
        <v>61.850673572837103</v>
      </c>
      <c r="BA11" s="52">
        <f>VLOOKUP($A11,'RevPAR Raw Data'!$B$6:$BE$49,'RevPAR Raw Data'!AO$1,FALSE)</f>
        <v>62.259074493097998</v>
      </c>
      <c r="BB11" s="53">
        <f>VLOOKUP($A11,'RevPAR Raw Data'!$B$6:$BE$49,'RevPAR Raw Data'!AP$1,FALSE)</f>
        <v>62.054874032967497</v>
      </c>
      <c r="BC11" s="54">
        <f>VLOOKUP($A11,'RevPAR Raw Data'!$B$6:$BE$49,'RevPAR Raw Data'!AR$1,FALSE)</f>
        <v>55.715885290633402</v>
      </c>
      <c r="BE11" s="47">
        <f>VLOOKUP($A11,'RevPAR Raw Data'!$B$6:$BE$49,'RevPAR Raw Data'!AT$1,FALSE)</f>
        <v>2.9130178871460801</v>
      </c>
      <c r="BF11" s="48">
        <f>VLOOKUP($A11,'RevPAR Raw Data'!$B$6:$BE$49,'RevPAR Raw Data'!AU$1,FALSE)</f>
        <v>8.3582991955821395</v>
      </c>
      <c r="BG11" s="48">
        <f>VLOOKUP($A11,'RevPAR Raw Data'!$B$6:$BE$49,'RevPAR Raw Data'!AV$1,FALSE)</f>
        <v>7.5598520111920298</v>
      </c>
      <c r="BH11" s="48">
        <f>VLOOKUP($A11,'RevPAR Raw Data'!$B$6:$BE$49,'RevPAR Raw Data'!AW$1,FALSE)</f>
        <v>7.9436191142494996</v>
      </c>
      <c r="BI11" s="48">
        <f>VLOOKUP($A11,'RevPAR Raw Data'!$B$6:$BE$49,'RevPAR Raw Data'!AX$1,FALSE)</f>
        <v>7.1567153621611297</v>
      </c>
      <c r="BJ11" s="49">
        <f>VLOOKUP($A11,'RevPAR Raw Data'!$B$6:$BE$49,'RevPAR Raw Data'!AY$1,FALSE)</f>
        <v>7.0715322828414502</v>
      </c>
      <c r="BK11" s="48">
        <f>VLOOKUP($A11,'RevPAR Raw Data'!$B$6:$BE$49,'RevPAR Raw Data'!BA$1,FALSE)</f>
        <v>1.8181490527580699</v>
      </c>
      <c r="BL11" s="48">
        <f>VLOOKUP($A11,'RevPAR Raw Data'!$B$6:$BE$49,'RevPAR Raw Data'!BB$1,FALSE)</f>
        <v>-0.78939168922279201</v>
      </c>
      <c r="BM11" s="49">
        <f>VLOOKUP($A11,'RevPAR Raw Data'!$B$6:$BE$49,'RevPAR Raw Data'!BC$1,FALSE)</f>
        <v>0.493178159057092</v>
      </c>
      <c r="BN11" s="50">
        <f>VLOOKUP($A11,'RevPAR Raw Data'!$B$6:$BE$49,'RevPAR Raw Data'!BE$1,FALSE)</f>
        <v>4.8866791976955302</v>
      </c>
    </row>
    <row r="12" spans="1:66" x14ac:dyDescent="0.25">
      <c r="A12" s="63" t="s">
        <v>122</v>
      </c>
      <c r="B12" s="47">
        <f>VLOOKUP($A12,'Occupancy Raw Data'!$B$8:$BE$51,'Occupancy Raw Data'!AG$3,FALSE)</f>
        <v>40.725890560177902</v>
      </c>
      <c r="C12" s="48">
        <f>VLOOKUP($A12,'Occupancy Raw Data'!$B$8:$BE$51,'Occupancy Raw Data'!AH$3,FALSE)</f>
        <v>49.121607527753902</v>
      </c>
      <c r="D12" s="48">
        <f>VLOOKUP($A12,'Occupancy Raw Data'!$B$8:$BE$51,'Occupancy Raw Data'!AI$3,FALSE)</f>
        <v>51.37784782256</v>
      </c>
      <c r="E12" s="48">
        <f>VLOOKUP($A12,'Occupancy Raw Data'!$B$8:$BE$51,'Occupancy Raw Data'!AJ$3,FALSE)</f>
        <v>52.344311307854497</v>
      </c>
      <c r="F12" s="48">
        <f>VLOOKUP($A12,'Occupancy Raw Data'!$B$8:$BE$51,'Occupancy Raw Data'!AK$3,FALSE)</f>
        <v>50.072511688884198</v>
      </c>
      <c r="G12" s="49">
        <f>VLOOKUP($A12,'Occupancy Raw Data'!$B$8:$BE$51,'Occupancy Raw Data'!AL$3,FALSE)</f>
        <v>48.728119081343301</v>
      </c>
      <c r="H12" s="48">
        <f>VLOOKUP($A12,'Occupancy Raw Data'!$B$8:$BE$51,'Occupancy Raw Data'!AN$3,FALSE)</f>
        <v>52.375482927847898</v>
      </c>
      <c r="I12" s="48">
        <f>VLOOKUP($A12,'Occupancy Raw Data'!$B$8:$BE$51,'Occupancy Raw Data'!AO$3,FALSE)</f>
        <v>51.784947733574597</v>
      </c>
      <c r="J12" s="49">
        <f>VLOOKUP($A12,'Occupancy Raw Data'!$B$8:$BE$51,'Occupancy Raw Data'!AP$3,FALSE)</f>
        <v>52.080215330711297</v>
      </c>
      <c r="K12" s="50">
        <f>VLOOKUP($A12,'Occupancy Raw Data'!$B$8:$BE$51,'Occupancy Raw Data'!AR$3,FALSE)</f>
        <v>49.685219998177999</v>
      </c>
      <c r="M12" s="47">
        <f>VLOOKUP($A12,'Occupancy Raw Data'!$B$8:$BE$51,'Occupancy Raw Data'!AT$3,FALSE)</f>
        <v>1.0936358324601401</v>
      </c>
      <c r="N12" s="48">
        <f>VLOOKUP($A12,'Occupancy Raw Data'!$B$8:$BE$51,'Occupancy Raw Data'!AU$3,FALSE)</f>
        <v>2.2295821116464101</v>
      </c>
      <c r="O12" s="48">
        <f>VLOOKUP($A12,'Occupancy Raw Data'!$B$8:$BE$51,'Occupancy Raw Data'!AV$3,FALSE)</f>
        <v>1.2529213066290199</v>
      </c>
      <c r="P12" s="48">
        <f>VLOOKUP($A12,'Occupancy Raw Data'!$B$8:$BE$51,'Occupancy Raw Data'!AW$3,FALSE)</f>
        <v>3.5101748642641599</v>
      </c>
      <c r="Q12" s="48">
        <f>VLOOKUP($A12,'Occupancy Raw Data'!$B$8:$BE$51,'Occupancy Raw Data'!AX$3,FALSE)</f>
        <v>2.2541582592421099</v>
      </c>
      <c r="R12" s="49">
        <f>VLOOKUP($A12,'Occupancy Raw Data'!$B$8:$BE$51,'Occupancy Raw Data'!AY$3,FALSE)</f>
        <v>2.1058525774072701</v>
      </c>
      <c r="S12" s="48">
        <f>VLOOKUP($A12,'Occupancy Raw Data'!$B$8:$BE$51,'Occupancy Raw Data'!BA$3,FALSE)</f>
        <v>0.97187958335004798</v>
      </c>
      <c r="T12" s="48">
        <f>VLOOKUP($A12,'Occupancy Raw Data'!$B$8:$BE$51,'Occupancy Raw Data'!BB$3,FALSE)</f>
        <v>-1.7811969355245201</v>
      </c>
      <c r="U12" s="49">
        <f>VLOOKUP($A12,'Occupancy Raw Data'!$B$8:$BE$51,'Occupancy Raw Data'!BC$3,FALSE)</f>
        <v>-0.41588086747187403</v>
      </c>
      <c r="V12" s="50">
        <f>VLOOKUP($A12,'Occupancy Raw Data'!$B$8:$BE$51,'Occupancy Raw Data'!BE$3,FALSE)</f>
        <v>1.33602930367548</v>
      </c>
      <c r="X12" s="51">
        <f>VLOOKUP($A12,'ADR Raw Data'!$B$6:$BE$49,'ADR Raw Data'!AG$1,FALSE)</f>
        <v>74.480537218301805</v>
      </c>
      <c r="Y12" s="52">
        <f>VLOOKUP($A12,'ADR Raw Data'!$B$6:$BE$49,'ADR Raw Data'!AH$1,FALSE)</f>
        <v>76.662046285592893</v>
      </c>
      <c r="Z12" s="52">
        <f>VLOOKUP($A12,'ADR Raw Data'!$B$6:$BE$49,'ADR Raw Data'!AI$1,FALSE)</f>
        <v>77.317039426199898</v>
      </c>
      <c r="AA12" s="52">
        <f>VLOOKUP($A12,'ADR Raw Data'!$B$6:$BE$49,'ADR Raw Data'!AJ$1,FALSE)</f>
        <v>77.307387425282201</v>
      </c>
      <c r="AB12" s="52">
        <f>VLOOKUP($A12,'ADR Raw Data'!$B$6:$BE$49,'ADR Raw Data'!AK$1,FALSE)</f>
        <v>77.845741791978398</v>
      </c>
      <c r="AC12" s="53">
        <f>VLOOKUP($A12,'ADR Raw Data'!$B$6:$BE$49,'ADR Raw Data'!AL$1,FALSE)</f>
        <v>76.817185701100797</v>
      </c>
      <c r="AD12" s="52">
        <f>VLOOKUP($A12,'ADR Raw Data'!$B$6:$BE$49,'ADR Raw Data'!AN$1,FALSE)</f>
        <v>81.808938729399202</v>
      </c>
      <c r="AE12" s="52">
        <f>VLOOKUP($A12,'ADR Raw Data'!$B$6:$BE$49,'ADR Raw Data'!AO$1,FALSE)</f>
        <v>82.217037750644096</v>
      </c>
      <c r="AF12" s="53">
        <f>VLOOKUP($A12,'ADR Raw Data'!$B$6:$BE$49,'ADR Raw Data'!AP$1,FALSE)</f>
        <v>82.0118313859588</v>
      </c>
      <c r="AG12" s="54">
        <f>VLOOKUP($A12,'ADR Raw Data'!$B$6:$BE$49,'ADR Raw Data'!AR$1,FALSE)</f>
        <v>78.371871876843798</v>
      </c>
      <c r="AI12" s="47">
        <f>VLOOKUP($A12,'ADR Raw Data'!$B$6:$BE$49,'ADR Raw Data'!AT$1,FALSE)</f>
        <v>-1.0631773271835001</v>
      </c>
      <c r="AJ12" s="48">
        <f>VLOOKUP($A12,'ADR Raw Data'!$B$6:$BE$49,'ADR Raw Data'!AU$1,FALSE)</f>
        <v>-0.38333031498974002</v>
      </c>
      <c r="AK12" s="48">
        <f>VLOOKUP($A12,'ADR Raw Data'!$B$6:$BE$49,'ADR Raw Data'!AV$1,FALSE)</f>
        <v>-0.39365244858822801</v>
      </c>
      <c r="AL12" s="48">
        <f>VLOOKUP($A12,'ADR Raw Data'!$B$6:$BE$49,'ADR Raw Data'!AW$1,FALSE)</f>
        <v>0.27902108868213898</v>
      </c>
      <c r="AM12" s="48">
        <f>VLOOKUP($A12,'ADR Raw Data'!$B$6:$BE$49,'ADR Raw Data'!AX$1,FALSE)</f>
        <v>3.16158349213548E-2</v>
      </c>
      <c r="AN12" s="49">
        <f>VLOOKUP($A12,'ADR Raw Data'!$B$6:$BE$49,'ADR Raw Data'!AY$1,FALSE)</f>
        <v>-0.26538490881011301</v>
      </c>
      <c r="AO12" s="48">
        <f>VLOOKUP($A12,'ADR Raw Data'!$B$6:$BE$49,'ADR Raw Data'!BA$1,FALSE)</f>
        <v>-0.98925461551895699</v>
      </c>
      <c r="AP12" s="48">
        <f>VLOOKUP($A12,'ADR Raw Data'!$B$6:$BE$49,'ADR Raw Data'!BB$1,FALSE)</f>
        <v>-1.29236461848603</v>
      </c>
      <c r="AQ12" s="49">
        <f>VLOOKUP($A12,'ADR Raw Data'!$B$6:$BE$49,'ADR Raw Data'!BC$1,FALSE)</f>
        <v>-1.1460540705998601</v>
      </c>
      <c r="AR12" s="50">
        <f>VLOOKUP($A12,'ADR Raw Data'!$B$6:$BE$49,'ADR Raw Data'!BE$1,FALSE)</f>
        <v>-0.58387803462696797</v>
      </c>
      <c r="AT12" s="51">
        <f>VLOOKUP($A12,'RevPAR Raw Data'!$B$6:$BE$49,'RevPAR Raw Data'!AG$1,FALSE)</f>
        <v>30.3328620761582</v>
      </c>
      <c r="AU12" s="52">
        <f>VLOOKUP($A12,'RevPAR Raw Data'!$B$6:$BE$49,'RevPAR Raw Data'!AH$1,FALSE)</f>
        <v>37.657629499153998</v>
      </c>
      <c r="AV12" s="52">
        <f>VLOOKUP($A12,'RevPAR Raw Data'!$B$6:$BE$49,'RevPAR Raw Data'!AI$1,FALSE)</f>
        <v>39.723830857301699</v>
      </c>
      <c r="AW12" s="52">
        <f>VLOOKUP($A12,'RevPAR Raw Data'!$B$6:$BE$49,'RevPAR Raw Data'!AJ$1,FALSE)</f>
        <v>40.466019537858898</v>
      </c>
      <c r="AX12" s="52">
        <f>VLOOKUP($A12,'RevPAR Raw Data'!$B$6:$BE$49,'RevPAR Raw Data'!AK$1,FALSE)</f>
        <v>38.979318158086997</v>
      </c>
      <c r="AY12" s="53">
        <f>VLOOKUP($A12,'RevPAR Raw Data'!$B$6:$BE$49,'RevPAR Raw Data'!AL$1,FALSE)</f>
        <v>37.431569723369002</v>
      </c>
      <c r="AZ12" s="52">
        <f>VLOOKUP($A12,'RevPAR Raw Data'!$B$6:$BE$49,'RevPAR Raw Data'!AN$1,FALSE)</f>
        <v>42.847826737670097</v>
      </c>
      <c r="BA12" s="52">
        <f>VLOOKUP($A12,'RevPAR Raw Data'!$B$6:$BE$49,'RevPAR Raw Data'!AO$1,FALSE)</f>
        <v>42.576050027264301</v>
      </c>
      <c r="BB12" s="53">
        <f>VLOOKUP($A12,'RevPAR Raw Data'!$B$6:$BE$49,'RevPAR Raw Data'!AP$1,FALSE)</f>
        <v>42.711938382467203</v>
      </c>
      <c r="BC12" s="54">
        <f>VLOOKUP($A12,'RevPAR Raw Data'!$B$6:$BE$49,'RevPAR Raw Data'!AR$1,FALSE)</f>
        <v>38.9392369587001</v>
      </c>
      <c r="BE12" s="47">
        <f>VLOOKUP($A12,'RevPAR Raw Data'!$B$6:$BE$49,'RevPAR Raw Data'!AT$1,FALSE)</f>
        <v>1.8831217063970201E-2</v>
      </c>
      <c r="BF12" s="48">
        <f>VLOOKUP($A12,'RevPAR Raw Data'!$B$6:$BE$49,'RevPAR Raw Data'!AU$1,FALSE)</f>
        <v>1.8377051325251399</v>
      </c>
      <c r="BG12" s="48">
        <f>VLOOKUP($A12,'RevPAR Raw Data'!$B$6:$BE$49,'RevPAR Raw Data'!AV$1,FALSE)</f>
        <v>0.85433670263837203</v>
      </c>
      <c r="BH12" s="48">
        <f>VLOOKUP($A12,'RevPAR Raw Data'!$B$6:$BE$49,'RevPAR Raw Data'!AW$1,FALSE)</f>
        <v>3.7989900810672199</v>
      </c>
      <c r="BI12" s="48">
        <f>VLOOKUP($A12,'RevPAR Raw Data'!$B$6:$BE$49,'RevPAR Raw Data'!AX$1,FALSE)</f>
        <v>2.2864867651175702</v>
      </c>
      <c r="BJ12" s="49">
        <f>VLOOKUP($A12,'RevPAR Raw Data'!$B$6:$BE$49,'RevPAR Raw Data'!AY$1,FALSE)</f>
        <v>1.83487905365493</v>
      </c>
      <c r="BK12" s="48">
        <f>VLOOKUP($A12,'RevPAR Raw Data'!$B$6:$BE$49,'RevPAR Raw Data'!BA$1,FALSE)</f>
        <v>-2.6989395804484801E-2</v>
      </c>
      <c r="BL12" s="48">
        <f>VLOOKUP($A12,'RevPAR Raw Data'!$B$6:$BE$49,'RevPAR Raw Data'!BB$1,FALSE)</f>
        <v>-3.0505419950302799</v>
      </c>
      <c r="BM12" s="49">
        <f>VLOOKUP($A12,'RevPAR Raw Data'!$B$6:$BE$49,'RevPAR Raw Data'!BC$1,FALSE)</f>
        <v>-1.55716871846122</v>
      </c>
      <c r="BN12" s="50">
        <f>VLOOKUP($A12,'RevPAR Raw Data'!$B$6:$BE$49,'RevPAR Raw Data'!BE$1,FALSE)</f>
        <v>0.744350487408179</v>
      </c>
    </row>
    <row r="13" spans="1:66" x14ac:dyDescent="0.25">
      <c r="A13" s="63" t="s">
        <v>123</v>
      </c>
      <c r="B13" s="47">
        <f>VLOOKUP($A13,'Occupancy Raw Data'!$B$8:$BE$51,'Occupancy Raw Data'!AG$3,FALSE)</f>
        <v>39.4638403990024</v>
      </c>
      <c r="C13" s="48">
        <f>VLOOKUP($A13,'Occupancy Raw Data'!$B$8:$BE$51,'Occupancy Raw Data'!AH$3,FALSE)</f>
        <v>42.769529664211497</v>
      </c>
      <c r="D13" s="48">
        <f>VLOOKUP($A13,'Occupancy Raw Data'!$B$8:$BE$51,'Occupancy Raw Data'!AI$3,FALSE)</f>
        <v>43.555355796555098</v>
      </c>
      <c r="E13" s="48">
        <f>VLOOKUP($A13,'Occupancy Raw Data'!$B$8:$BE$51,'Occupancy Raw Data'!AJ$3,FALSE)</f>
        <v>44.842834773531202</v>
      </c>
      <c r="F13" s="48">
        <f>VLOOKUP($A13,'Occupancy Raw Data'!$B$8:$BE$51,'Occupancy Raw Data'!AK$3,FALSE)</f>
        <v>44.927210509526397</v>
      </c>
      <c r="G13" s="49">
        <f>VLOOKUP($A13,'Occupancy Raw Data'!$B$8:$BE$51,'Occupancy Raw Data'!AL$3,FALSE)</f>
        <v>43.111722642045599</v>
      </c>
      <c r="H13" s="48">
        <f>VLOOKUP($A13,'Occupancy Raw Data'!$B$8:$BE$51,'Occupancy Raw Data'!AN$3,FALSE)</f>
        <v>47.378418351071502</v>
      </c>
      <c r="I13" s="48">
        <f>VLOOKUP($A13,'Occupancy Raw Data'!$B$8:$BE$51,'Occupancy Raw Data'!AO$3,FALSE)</f>
        <v>48.188237682336201</v>
      </c>
      <c r="J13" s="49">
        <f>VLOOKUP($A13,'Occupancy Raw Data'!$B$8:$BE$51,'Occupancy Raw Data'!AP$3,FALSE)</f>
        <v>47.783328016703798</v>
      </c>
      <c r="K13" s="50">
        <f>VLOOKUP($A13,'Occupancy Raw Data'!$B$8:$BE$51,'Occupancy Raw Data'!AR$3,FALSE)</f>
        <v>44.446400682704102</v>
      </c>
      <c r="M13" s="47">
        <f>VLOOKUP($A13,'Occupancy Raw Data'!$B$8:$BE$51,'Occupancy Raw Data'!AT$3,FALSE)</f>
        <v>-2.1609933866230899</v>
      </c>
      <c r="N13" s="48">
        <f>VLOOKUP($A13,'Occupancy Raw Data'!$B$8:$BE$51,'Occupancy Raw Data'!AU$3,FALSE)</f>
        <v>-1.2955718848590601</v>
      </c>
      <c r="O13" s="48">
        <f>VLOOKUP($A13,'Occupancy Raw Data'!$B$8:$BE$51,'Occupancy Raw Data'!AV$3,FALSE)</f>
        <v>-2.4539666160840699</v>
      </c>
      <c r="P13" s="48">
        <f>VLOOKUP($A13,'Occupancy Raw Data'!$B$8:$BE$51,'Occupancy Raw Data'!AW$3,FALSE)</f>
        <v>-0.42061214403298902</v>
      </c>
      <c r="Q13" s="48">
        <f>VLOOKUP($A13,'Occupancy Raw Data'!$B$8:$BE$51,'Occupancy Raw Data'!AX$3,FALSE)</f>
        <v>-0.48389886219259998</v>
      </c>
      <c r="R13" s="49">
        <f>VLOOKUP($A13,'Occupancy Raw Data'!$B$8:$BE$51,'Occupancy Raw Data'!AY$3,FALSE)</f>
        <v>-1.34251541512977</v>
      </c>
      <c r="S13" s="48">
        <f>VLOOKUP($A13,'Occupancy Raw Data'!$B$8:$BE$51,'Occupancy Raw Data'!BA$3,FALSE)</f>
        <v>-3.30485940419458</v>
      </c>
      <c r="T13" s="48">
        <f>VLOOKUP($A13,'Occupancy Raw Data'!$B$8:$BE$51,'Occupancy Raw Data'!BB$3,FALSE)</f>
        <v>-3.45294556039627</v>
      </c>
      <c r="U13" s="49">
        <f>VLOOKUP($A13,'Occupancy Raw Data'!$B$8:$BE$51,'Occupancy Raw Data'!BC$3,FALSE)</f>
        <v>-3.3795866501995402</v>
      </c>
      <c r="V13" s="50">
        <f>VLOOKUP($A13,'Occupancy Raw Data'!$B$8:$BE$51,'Occupancy Raw Data'!BE$3,FALSE)</f>
        <v>-1.97554334689373</v>
      </c>
      <c r="X13" s="51">
        <f>VLOOKUP($A13,'ADR Raw Data'!$B$6:$BE$49,'ADR Raw Data'!AG$1,FALSE)</f>
        <v>59.120307625188197</v>
      </c>
      <c r="Y13" s="52">
        <f>VLOOKUP($A13,'ADR Raw Data'!$B$6:$BE$49,'ADR Raw Data'!AH$1,FALSE)</f>
        <v>59.851898499949101</v>
      </c>
      <c r="Z13" s="52">
        <f>VLOOKUP($A13,'ADR Raw Data'!$B$6:$BE$49,'ADR Raw Data'!AI$1,FALSE)</f>
        <v>60.094696062048499</v>
      </c>
      <c r="AA13" s="52">
        <f>VLOOKUP($A13,'ADR Raw Data'!$B$6:$BE$49,'ADR Raw Data'!AJ$1,FALSE)</f>
        <v>60.640097508810499</v>
      </c>
      <c r="AB13" s="52">
        <f>VLOOKUP($A13,'ADR Raw Data'!$B$6:$BE$49,'ADR Raw Data'!AK$1,FALSE)</f>
        <v>60.854767746776602</v>
      </c>
      <c r="AC13" s="53">
        <f>VLOOKUP($A13,'ADR Raw Data'!$B$6:$BE$49,'ADR Raw Data'!AL$1,FALSE)</f>
        <v>60.1399969637962</v>
      </c>
      <c r="AD13" s="52">
        <f>VLOOKUP($A13,'ADR Raw Data'!$B$6:$BE$49,'ADR Raw Data'!AN$1,FALSE)</f>
        <v>64.2695024361132</v>
      </c>
      <c r="AE13" s="52">
        <f>VLOOKUP($A13,'ADR Raw Data'!$B$6:$BE$49,'ADR Raw Data'!AO$1,FALSE)</f>
        <v>64.827946925541895</v>
      </c>
      <c r="AF13" s="53">
        <f>VLOOKUP($A13,'ADR Raw Data'!$B$6:$BE$49,'ADR Raw Data'!AP$1,FALSE)</f>
        <v>64.551090773572398</v>
      </c>
      <c r="AG13" s="54">
        <f>VLOOKUP($A13,'ADR Raw Data'!$B$6:$BE$49,'ADR Raw Data'!AR$1,FALSE)</f>
        <v>61.494863314319502</v>
      </c>
      <c r="AI13" s="47">
        <f>VLOOKUP($A13,'ADR Raw Data'!$B$6:$BE$49,'ADR Raw Data'!AT$1,FALSE)</f>
        <v>0.92451076518749897</v>
      </c>
      <c r="AJ13" s="48">
        <f>VLOOKUP($A13,'ADR Raw Data'!$B$6:$BE$49,'ADR Raw Data'!AU$1,FALSE)</f>
        <v>1.41235851474445</v>
      </c>
      <c r="AK13" s="48">
        <f>VLOOKUP($A13,'ADR Raw Data'!$B$6:$BE$49,'ADR Raw Data'!AV$1,FALSE)</f>
        <v>0.72401282315582305</v>
      </c>
      <c r="AL13" s="48">
        <f>VLOOKUP($A13,'ADR Raw Data'!$B$6:$BE$49,'ADR Raw Data'!AW$1,FALSE)</f>
        <v>2.3871444408483899</v>
      </c>
      <c r="AM13" s="48">
        <f>VLOOKUP($A13,'ADR Raw Data'!$B$6:$BE$49,'ADR Raw Data'!AX$1,FALSE)</f>
        <v>1.96139568408021</v>
      </c>
      <c r="AN13" s="49">
        <f>VLOOKUP($A13,'ADR Raw Data'!$B$6:$BE$49,'ADR Raw Data'!AY$1,FALSE)</f>
        <v>1.5034925069580201</v>
      </c>
      <c r="AO13" s="48">
        <f>VLOOKUP($A13,'ADR Raw Data'!$B$6:$BE$49,'ADR Raw Data'!BA$1,FALSE)</f>
        <v>1.0384646032887499</v>
      </c>
      <c r="AP13" s="48">
        <f>VLOOKUP($A13,'ADR Raw Data'!$B$6:$BE$49,'ADR Raw Data'!BB$1,FALSE)</f>
        <v>1.04078050481511</v>
      </c>
      <c r="AQ13" s="49">
        <f>VLOOKUP($A13,'ADR Raw Data'!$B$6:$BE$49,'ADR Raw Data'!BC$1,FALSE)</f>
        <v>1.0393033487016701</v>
      </c>
      <c r="AR13" s="50">
        <f>VLOOKUP($A13,'ADR Raw Data'!$B$6:$BE$49,'ADR Raw Data'!BE$1,FALSE)</f>
        <v>1.3199778643586</v>
      </c>
      <c r="AT13" s="51">
        <f>VLOOKUP($A13,'RevPAR Raw Data'!$B$6:$BE$49,'RevPAR Raw Data'!AG$1,FALSE)</f>
        <v>23.331143844603599</v>
      </c>
      <c r="AU13" s="52">
        <f>VLOOKUP($A13,'RevPAR Raw Data'!$B$6:$BE$49,'RevPAR Raw Data'!AH$1,FALSE)</f>
        <v>25.598375483529502</v>
      </c>
      <c r="AV13" s="52">
        <f>VLOOKUP($A13,'RevPAR Raw Data'!$B$6:$BE$49,'RevPAR Raw Data'!AI$1,FALSE)</f>
        <v>26.1744586846836</v>
      </c>
      <c r="AW13" s="52">
        <f>VLOOKUP($A13,'RevPAR Raw Data'!$B$6:$BE$49,'RevPAR Raw Data'!AJ$1,FALSE)</f>
        <v>27.1927387323841</v>
      </c>
      <c r="AX13" s="52">
        <f>VLOOKUP($A13,'RevPAR Raw Data'!$B$6:$BE$49,'RevPAR Raw Data'!AK$1,FALSE)</f>
        <v>27.340349610677698</v>
      </c>
      <c r="AY13" s="53">
        <f>VLOOKUP($A13,'RevPAR Raw Data'!$B$6:$BE$49,'RevPAR Raw Data'!AL$1,FALSE)</f>
        <v>25.927388687966499</v>
      </c>
      <c r="AZ13" s="52">
        <f>VLOOKUP($A13,'RevPAR Raw Data'!$B$6:$BE$49,'RevPAR Raw Data'!AN$1,FALSE)</f>
        <v>30.449873736333799</v>
      </c>
      <c r="BA13" s="52">
        <f>VLOOKUP($A13,'RevPAR Raw Data'!$B$6:$BE$49,'RevPAR Raw Data'!AO$1,FALSE)</f>
        <v>31.239445149058898</v>
      </c>
      <c r="BB13" s="53">
        <f>VLOOKUP($A13,'RevPAR Raw Data'!$B$6:$BE$49,'RevPAR Raw Data'!AP$1,FALSE)</f>
        <v>30.8446594426964</v>
      </c>
      <c r="BC13" s="54">
        <f>VLOOKUP($A13,'RevPAR Raw Data'!$B$6:$BE$49,'RevPAR Raw Data'!AR$1,FALSE)</f>
        <v>27.332253347963601</v>
      </c>
      <c r="BE13" s="47">
        <f>VLOOKUP($A13,'RevPAR Raw Data'!$B$6:$BE$49,'RevPAR Raw Data'!AT$1,FALSE)</f>
        <v>-1.25646123792991</v>
      </c>
      <c r="BF13" s="48">
        <f>VLOOKUP($A13,'RevPAR Raw Data'!$B$6:$BE$49,'RevPAR Raw Data'!AU$1,FALSE)</f>
        <v>9.8488510054948103E-2</v>
      </c>
      <c r="BG13" s="48">
        <f>VLOOKUP($A13,'RevPAR Raw Data'!$B$6:$BE$49,'RevPAR Raw Data'!AV$1,FALSE)</f>
        <v>-1.7477208259046599</v>
      </c>
      <c r="BH13" s="48">
        <f>VLOOKUP($A13,'RevPAR Raw Data'!$B$6:$BE$49,'RevPAR Raw Data'!AW$1,FALSE)</f>
        <v>1.9564916774015899</v>
      </c>
      <c r="BI13" s="48">
        <f>VLOOKUP($A13,'RevPAR Raw Data'!$B$6:$BE$49,'RevPAR Raw Data'!AX$1,FALSE)</f>
        <v>1.46800565048925</v>
      </c>
      <c r="BJ13" s="49">
        <f>VLOOKUP($A13,'RevPAR Raw Data'!$B$6:$BE$49,'RevPAR Raw Data'!AY$1,FALSE)</f>
        <v>0.14079247315702501</v>
      </c>
      <c r="BK13" s="48">
        <f>VLOOKUP($A13,'RevPAR Raw Data'!$B$6:$BE$49,'RevPAR Raw Data'!BA$1,FALSE)</f>
        <v>-2.3007145960068498</v>
      </c>
      <c r="BL13" s="48">
        <f>VLOOKUP($A13,'RevPAR Raw Data'!$B$6:$BE$49,'RevPAR Raw Data'!BB$1,FALSE)</f>
        <v>-2.4481026398156298</v>
      </c>
      <c r="BM13" s="49">
        <f>VLOOKUP($A13,'RevPAR Raw Data'!$B$6:$BE$49,'RevPAR Raw Data'!BC$1,FALSE)</f>
        <v>-2.3754074587256699</v>
      </c>
      <c r="BN13" s="50">
        <f>VLOOKUP($A13,'RevPAR Raw Data'!$B$6:$BE$49,'RevPAR Raw Data'!BE$1,FALSE)</f>
        <v>-0.68164221741493403</v>
      </c>
    </row>
    <row r="14" spans="1:66" x14ac:dyDescent="0.2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Data'!AG$3,FALSE)</f>
        <v>42.363507810601199</v>
      </c>
      <c r="C15" s="48">
        <f>VLOOKUP($A15,'Occupancy Raw Data'!$B$8:$BE$45,'Occupancy Raw Data'!AH$3,FALSE)</f>
        <v>59.777944718177601</v>
      </c>
      <c r="D15" s="48">
        <f>VLOOKUP($A15,'Occupancy Raw Data'!$B$8:$BE$45,'Occupancy Raw Data'!AI$3,FALSE)</f>
        <v>66.450208798250003</v>
      </c>
      <c r="E15" s="48">
        <f>VLOOKUP($A15,'Occupancy Raw Data'!$B$8:$BE$45,'Occupancy Raw Data'!AJ$3,FALSE)</f>
        <v>64.379681389336895</v>
      </c>
      <c r="F15" s="48">
        <f>VLOOKUP($A15,'Occupancy Raw Data'!$B$8:$BE$45,'Occupancy Raw Data'!AK$3,FALSE)</f>
        <v>54.646190294128601</v>
      </c>
      <c r="G15" s="49">
        <f>VLOOKUP($A15,'Occupancy Raw Data'!$B$8:$BE$45,'Occupancy Raw Data'!AL$3,FALSE)</f>
        <v>57.5236350282321</v>
      </c>
      <c r="H15" s="48">
        <f>VLOOKUP($A15,'Occupancy Raw Data'!$B$8:$BE$45,'Occupancy Raw Data'!AN$3,FALSE)</f>
        <v>55.2837748541953</v>
      </c>
      <c r="I15" s="48">
        <f>VLOOKUP($A15,'Occupancy Raw Data'!$B$8:$BE$45,'Occupancy Raw Data'!AO$3,FALSE)</f>
        <v>59.053811252870197</v>
      </c>
      <c r="J15" s="49">
        <f>VLOOKUP($A15,'Occupancy Raw Data'!$B$8:$BE$45,'Occupancy Raw Data'!AP$3,FALSE)</f>
        <v>57.168793053532703</v>
      </c>
      <c r="K15" s="50">
        <f>VLOOKUP($A15,'Occupancy Raw Data'!$B$8:$BE$45,'Occupancy Raw Data'!AR$3,FALSE)</f>
        <v>57.422264536541903</v>
      </c>
      <c r="M15" s="47">
        <f>VLOOKUP($A15,'Occupancy Raw Data'!$B$8:$BE$45,'Occupancy Raw Data'!AT$3,FALSE)</f>
        <v>3.0603150606126501</v>
      </c>
      <c r="N15" s="48">
        <f>VLOOKUP($A15,'Occupancy Raw Data'!$B$8:$BE$45,'Occupancy Raw Data'!AU$3,FALSE)</f>
        <v>8.7462276470717502</v>
      </c>
      <c r="O15" s="48">
        <f>VLOOKUP($A15,'Occupancy Raw Data'!$B$8:$BE$45,'Occupancy Raw Data'!AV$3,FALSE)</f>
        <v>6.9831201677320101</v>
      </c>
      <c r="P15" s="48">
        <f>VLOOKUP($A15,'Occupancy Raw Data'!$B$8:$BE$45,'Occupancy Raw Data'!AW$3,FALSE)</f>
        <v>5.4177317431630501</v>
      </c>
      <c r="Q15" s="48">
        <f>VLOOKUP($A15,'Occupancy Raw Data'!$B$8:$BE$45,'Occupancy Raw Data'!AX$3,FALSE)</f>
        <v>1.1989523863451399</v>
      </c>
      <c r="R15" s="49">
        <f>VLOOKUP($A15,'Occupancy Raw Data'!$B$8:$BE$45,'Occupancy Raw Data'!AY$3,FALSE)</f>
        <v>5.2560940933782003</v>
      </c>
      <c r="S15" s="48">
        <f>VLOOKUP($A15,'Occupancy Raw Data'!$B$8:$BE$45,'Occupancy Raw Data'!BA$3,FALSE)</f>
        <v>-0.371991911702031</v>
      </c>
      <c r="T15" s="48">
        <f>VLOOKUP($A15,'Occupancy Raw Data'!$B$8:$BE$45,'Occupancy Raw Data'!BB$3,FALSE)</f>
        <v>-2.3412842449789801</v>
      </c>
      <c r="U15" s="49">
        <f>VLOOKUP($A15,'Occupancy Raw Data'!$B$8:$BE$45,'Occupancy Raw Data'!BC$3,FALSE)</f>
        <v>-1.3989193749167399</v>
      </c>
      <c r="V15" s="50">
        <f>VLOOKUP($A15,'Occupancy Raw Data'!$B$8:$BE$45,'Occupancy Raw Data'!BE$3,FALSE)</f>
        <v>3.2737279368716701</v>
      </c>
      <c r="X15" s="51">
        <f>VLOOKUP($A15,'ADR Raw Data'!$B$6:$BE$43,'ADR Raw Data'!AG$1,FALSE)</f>
        <v>147.58302644823701</v>
      </c>
      <c r="Y15" s="52">
        <f>VLOOKUP($A15,'ADR Raw Data'!$B$6:$BE$43,'ADR Raw Data'!AH$1,FALSE)</f>
        <v>168.36715748348701</v>
      </c>
      <c r="Z15" s="52">
        <f>VLOOKUP($A15,'ADR Raw Data'!$B$6:$BE$43,'ADR Raw Data'!AI$1,FALSE)</f>
        <v>176.136988864394</v>
      </c>
      <c r="AA15" s="52">
        <f>VLOOKUP($A15,'ADR Raw Data'!$B$6:$BE$43,'ADR Raw Data'!AJ$1,FALSE)</f>
        <v>168.72849891549001</v>
      </c>
      <c r="AB15" s="52">
        <f>VLOOKUP($A15,'ADR Raw Data'!$B$6:$BE$43,'ADR Raw Data'!AK$1,FALSE)</f>
        <v>155.49370808191901</v>
      </c>
      <c r="AC15" s="53">
        <f>VLOOKUP($A15,'ADR Raw Data'!$B$6:$BE$43,'ADR Raw Data'!AL$1,FALSE)</f>
        <v>164.736325329018</v>
      </c>
      <c r="AD15" s="52">
        <f>VLOOKUP($A15,'ADR Raw Data'!$B$6:$BE$43,'ADR Raw Data'!AN$1,FALSE)</f>
        <v>145.573470556019</v>
      </c>
      <c r="AE15" s="52">
        <f>VLOOKUP($A15,'ADR Raw Data'!$B$6:$BE$43,'ADR Raw Data'!AO$1,FALSE)</f>
        <v>148.92037198928099</v>
      </c>
      <c r="AF15" s="53">
        <f>VLOOKUP($A15,'ADR Raw Data'!$B$6:$BE$43,'ADR Raw Data'!AP$1,FALSE)</f>
        <v>147.30209971683399</v>
      </c>
      <c r="AG15" s="54">
        <f>VLOOKUP($A15,'ADR Raw Data'!$B$6:$BE$43,'ADR Raw Data'!AR$1,FALSE)</f>
        <v>159.77773835400899</v>
      </c>
      <c r="AI15" s="47">
        <f>VLOOKUP($A15,'ADR Raw Data'!$B$6:$BE$43,'ADR Raw Data'!AT$1,FALSE)</f>
        <v>3.0622584110439801</v>
      </c>
      <c r="AJ15" s="48">
        <f>VLOOKUP($A15,'ADR Raw Data'!$B$6:$BE$43,'ADR Raw Data'!AU$1,FALSE)</f>
        <v>5.3444285039079098</v>
      </c>
      <c r="AK15" s="48">
        <f>VLOOKUP($A15,'ADR Raw Data'!$B$6:$BE$43,'ADR Raw Data'!AV$1,FALSE)</f>
        <v>6.3426236190416896</v>
      </c>
      <c r="AL15" s="48">
        <f>VLOOKUP($A15,'ADR Raw Data'!$B$6:$BE$43,'ADR Raw Data'!AW$1,FALSE)</f>
        <v>3.1606237846586098</v>
      </c>
      <c r="AM15" s="48">
        <f>VLOOKUP($A15,'ADR Raw Data'!$B$6:$BE$43,'ADR Raw Data'!AX$1,FALSE)</f>
        <v>1.3700216820676201</v>
      </c>
      <c r="AN15" s="49">
        <f>VLOOKUP($A15,'ADR Raw Data'!$B$6:$BE$43,'ADR Raw Data'!AY$1,FALSE)</f>
        <v>4.1270760042303198</v>
      </c>
      <c r="AO15" s="48">
        <f>VLOOKUP($A15,'ADR Raw Data'!$B$6:$BE$43,'ADR Raw Data'!BA$1,FALSE)</f>
        <v>-0.93543574215293301</v>
      </c>
      <c r="AP15" s="48">
        <f>VLOOKUP($A15,'ADR Raw Data'!$B$6:$BE$43,'ADR Raw Data'!BB$1,FALSE)</f>
        <v>-0.48317902268955698</v>
      </c>
      <c r="AQ15" s="49">
        <f>VLOOKUP($A15,'ADR Raw Data'!$B$6:$BE$43,'ADR Raw Data'!BC$1,FALSE)</f>
        <v>-0.70879065730482704</v>
      </c>
      <c r="AR15" s="50">
        <f>VLOOKUP($A15,'ADR Raw Data'!$B$6:$BE$43,'ADR Raw Data'!BE$1,FALSE)</f>
        <v>2.9018765569065299</v>
      </c>
      <c r="AT15" s="51">
        <f>VLOOKUP($A15,'RevPAR Raw Data'!$B$6:$BE$43,'RevPAR Raw Data'!AG$1,FALSE)</f>
        <v>62.521346936520899</v>
      </c>
      <c r="AU15" s="52">
        <f>VLOOKUP($A15,'RevPAR Raw Data'!$B$6:$BE$43,'RevPAR Raw Data'!AH$1,FALSE)</f>
        <v>100.646426324046</v>
      </c>
      <c r="AV15" s="52">
        <f>VLOOKUP($A15,'RevPAR Raw Data'!$B$6:$BE$43,'RevPAR Raw Data'!AI$1,FALSE)</f>
        <v>117.04339687133999</v>
      </c>
      <c r="AW15" s="52">
        <f>VLOOKUP($A15,'RevPAR Raw Data'!$B$6:$BE$43,'RevPAR Raw Data'!AJ$1,FALSE)</f>
        <v>108.626870014803</v>
      </c>
      <c r="AX15" s="52">
        <f>VLOOKUP($A15,'RevPAR Raw Data'!$B$6:$BE$43,'RevPAR Raw Data'!AK$1,FALSE)</f>
        <v>84.971387613842495</v>
      </c>
      <c r="AY15" s="53">
        <f>VLOOKUP($A15,'RevPAR Raw Data'!$B$6:$BE$43,'RevPAR Raw Data'!AL$1,FALSE)</f>
        <v>94.762322541185895</v>
      </c>
      <c r="AZ15" s="52">
        <f>VLOOKUP($A15,'RevPAR Raw Data'!$B$6:$BE$43,'RevPAR Raw Data'!AN$1,FALSE)</f>
        <v>80.478509709628298</v>
      </c>
      <c r="BA15" s="52">
        <f>VLOOKUP($A15,'RevPAR Raw Data'!$B$6:$BE$43,'RevPAR Raw Data'!AO$1,FALSE)</f>
        <v>87.943155391622696</v>
      </c>
      <c r="BB15" s="53">
        <f>VLOOKUP($A15,'RevPAR Raw Data'!$B$6:$BE$43,'RevPAR Raw Data'!AP$1,FALSE)</f>
        <v>84.210832550625497</v>
      </c>
      <c r="BC15" s="54">
        <f>VLOOKUP($A15,'RevPAR Raw Data'!$B$6:$BE$43,'RevPAR Raw Data'!AR$1,FALSE)</f>
        <v>91.747995588142899</v>
      </c>
      <c r="BE15" s="47">
        <f>VLOOKUP($A15,'RevPAR Raw Data'!$B$6:$BE$43,'RevPAR Raw Data'!AT$1,FALSE)</f>
        <v>6.2162882270046902</v>
      </c>
      <c r="BF15" s="48">
        <f>VLOOKUP($A15,'RevPAR Raw Data'!$B$6:$BE$43,'RevPAR Raw Data'!AU$1,FALSE)</f>
        <v>14.5580920343664</v>
      </c>
      <c r="BG15" s="48">
        <f>VLOOKUP($A15,'RevPAR Raw Data'!$B$6:$BE$43,'RevPAR Raw Data'!AV$1,FALSE)</f>
        <v>13.7686568158783</v>
      </c>
      <c r="BH15" s="48">
        <f>VLOOKUP($A15,'RevPAR Raw Data'!$B$6:$BE$43,'RevPAR Raw Data'!AW$1,FALSE)</f>
        <v>8.7495896458850702</v>
      </c>
      <c r="BI15" s="48">
        <f>VLOOKUP($A15,'RevPAR Raw Data'!$B$6:$BE$43,'RevPAR Raw Data'!AX$1,FALSE)</f>
        <v>2.5853999760633601</v>
      </c>
      <c r="BJ15" s="49">
        <f>VLOOKUP($A15,'RevPAR Raw Data'!$B$6:$BE$43,'RevPAR Raw Data'!AY$1,FALSE)</f>
        <v>9.6000930956960993</v>
      </c>
      <c r="BK15" s="48">
        <f>VLOOKUP($A15,'RevPAR Raw Data'!$B$6:$BE$43,'RevPAR Raw Data'!BA$1,FALSE)</f>
        <v>-1.3039479085549801</v>
      </c>
      <c r="BL15" s="48">
        <f>VLOOKUP($A15,'RevPAR Raw Data'!$B$6:$BE$43,'RevPAR Raw Data'!BB$1,FALSE)</f>
        <v>-2.81315067333527</v>
      </c>
      <c r="BM15" s="49">
        <f>VLOOKUP($A15,'RevPAR Raw Data'!$B$6:$BE$43,'RevPAR Raw Data'!BC$1,FALSE)</f>
        <v>-2.0977946223889301</v>
      </c>
      <c r="BN15" s="50">
        <f>VLOOKUP($A15,'RevPAR Raw Data'!$B$6:$BE$43,'RevPAR Raw Data'!BE$1,FALSE)</f>
        <v>6.2706040373151799</v>
      </c>
    </row>
    <row r="16" spans="1:66" x14ac:dyDescent="0.25">
      <c r="A16" s="63" t="s">
        <v>88</v>
      </c>
      <c r="B16" s="47">
        <f>VLOOKUP($A16,'Occupancy Raw Data'!$B$8:$BE$45,'Occupancy Raw Data'!AG$3,FALSE)</f>
        <v>44.835947172926097</v>
      </c>
      <c r="C16" s="48">
        <f>VLOOKUP($A16,'Occupancy Raw Data'!$B$8:$BE$45,'Occupancy Raw Data'!AH$3,FALSE)</f>
        <v>67.377734213784507</v>
      </c>
      <c r="D16" s="48">
        <f>VLOOKUP($A16,'Occupancy Raw Data'!$B$8:$BE$45,'Occupancy Raw Data'!AI$3,FALSE)</f>
        <v>75.995666529096098</v>
      </c>
      <c r="E16" s="48">
        <f>VLOOKUP($A16,'Occupancy Raw Data'!$B$8:$BE$45,'Occupancy Raw Data'!AJ$3,FALSE)</f>
        <v>73.862463887742393</v>
      </c>
      <c r="F16" s="48">
        <f>VLOOKUP($A16,'Occupancy Raw Data'!$B$8:$BE$45,'Occupancy Raw Data'!AK$3,FALSE)</f>
        <v>62.030540652084099</v>
      </c>
      <c r="G16" s="49">
        <f>VLOOKUP($A16,'Occupancy Raw Data'!$B$8:$BE$45,'Occupancy Raw Data'!AL$3,FALSE)</f>
        <v>64.820470491126699</v>
      </c>
      <c r="H16" s="48">
        <f>VLOOKUP($A16,'Occupancy Raw Data'!$B$8:$BE$45,'Occupancy Raw Data'!AN$3,FALSE)</f>
        <v>55.857924061081299</v>
      </c>
      <c r="I16" s="48">
        <f>VLOOKUP($A16,'Occupancy Raw Data'!$B$8:$BE$45,'Occupancy Raw Data'!AO$3,FALSE)</f>
        <v>56.474411886091602</v>
      </c>
      <c r="J16" s="49">
        <f>VLOOKUP($A16,'Occupancy Raw Data'!$B$8:$BE$45,'Occupancy Raw Data'!AP$3,FALSE)</f>
        <v>56.166167973586397</v>
      </c>
      <c r="K16" s="50">
        <f>VLOOKUP($A16,'Occupancy Raw Data'!$B$8:$BE$45,'Occupancy Raw Data'!AR$3,FALSE)</f>
        <v>62.347812628972299</v>
      </c>
      <c r="M16" s="47">
        <f>VLOOKUP($A16,'Occupancy Raw Data'!$B$8:$BE$45,'Occupancy Raw Data'!AT$3,FALSE)</f>
        <v>11.984429360585899</v>
      </c>
      <c r="N16" s="48">
        <f>VLOOKUP($A16,'Occupancy Raw Data'!$B$8:$BE$45,'Occupancy Raw Data'!AU$3,FALSE)</f>
        <v>16.056395829182101</v>
      </c>
      <c r="O16" s="48">
        <f>VLOOKUP($A16,'Occupancy Raw Data'!$B$8:$BE$45,'Occupancy Raw Data'!AV$3,FALSE)</f>
        <v>12.823529743678799</v>
      </c>
      <c r="P16" s="48">
        <f>VLOOKUP($A16,'Occupancy Raw Data'!$B$8:$BE$45,'Occupancy Raw Data'!AW$3,FALSE)</f>
        <v>9.3535710248806101</v>
      </c>
      <c r="Q16" s="48">
        <f>VLOOKUP($A16,'Occupancy Raw Data'!$B$8:$BE$45,'Occupancy Raw Data'!AX$3,FALSE)</f>
        <v>7.1785994133002697</v>
      </c>
      <c r="R16" s="49">
        <f>VLOOKUP($A16,'Occupancy Raw Data'!$B$8:$BE$45,'Occupancy Raw Data'!AY$3,FALSE)</f>
        <v>11.4245014802905</v>
      </c>
      <c r="S16" s="48">
        <f>VLOOKUP($A16,'Occupancy Raw Data'!$B$8:$BE$45,'Occupancy Raw Data'!BA$3,FALSE)</f>
        <v>3.8501951224822801</v>
      </c>
      <c r="T16" s="48">
        <f>VLOOKUP($A16,'Occupancy Raw Data'!$B$8:$BE$45,'Occupancy Raw Data'!BB$3,FALSE)</f>
        <v>-2.3431278782863099</v>
      </c>
      <c r="U16" s="49">
        <f>VLOOKUP($A16,'Occupancy Raw Data'!$B$8:$BE$45,'Occupancy Raw Data'!BC$3,FALSE)</f>
        <v>0.64138189974371396</v>
      </c>
      <c r="V16" s="50">
        <f>VLOOKUP($A16,'Occupancy Raw Data'!$B$8:$BE$45,'Occupancy Raw Data'!BE$3,FALSE)</f>
        <v>8.4341405689006894</v>
      </c>
      <c r="X16" s="51">
        <f>VLOOKUP($A16,'ADR Raw Data'!$B$6:$BE$43,'ADR Raw Data'!AG$1,FALSE)</f>
        <v>154.40940283051401</v>
      </c>
      <c r="Y16" s="52">
        <f>VLOOKUP($A16,'ADR Raw Data'!$B$6:$BE$43,'ADR Raw Data'!AH$1,FALSE)</f>
        <v>178.026697293365</v>
      </c>
      <c r="Z16" s="52">
        <f>VLOOKUP($A16,'ADR Raw Data'!$B$6:$BE$43,'ADR Raw Data'!AI$1,FALSE)</f>
        <v>185.52616149616401</v>
      </c>
      <c r="AA16" s="52">
        <f>VLOOKUP($A16,'ADR Raw Data'!$B$6:$BE$43,'ADR Raw Data'!AJ$1,FALSE)</f>
        <v>181.64573633665</v>
      </c>
      <c r="AB16" s="52">
        <f>VLOOKUP($A16,'ADR Raw Data'!$B$6:$BE$43,'ADR Raw Data'!AK$1,FALSE)</f>
        <v>164.03311959414501</v>
      </c>
      <c r="AC16" s="53">
        <f>VLOOKUP($A16,'ADR Raw Data'!$B$6:$BE$43,'ADR Raw Data'!AL$1,FALSE)</f>
        <v>174.66450313574401</v>
      </c>
      <c r="AD16" s="52">
        <f>VLOOKUP($A16,'ADR Raw Data'!$B$6:$BE$43,'ADR Raw Data'!AN$1,FALSE)</f>
        <v>135.920479796813</v>
      </c>
      <c r="AE16" s="52">
        <f>VLOOKUP($A16,'ADR Raw Data'!$B$6:$BE$43,'ADR Raw Data'!AO$1,FALSE)</f>
        <v>133.492850095916</v>
      </c>
      <c r="AF16" s="53">
        <f>VLOOKUP($A16,'ADR Raw Data'!$B$6:$BE$43,'ADR Raw Data'!AP$1,FALSE)</f>
        <v>134.70000344439501</v>
      </c>
      <c r="AG16" s="54">
        <f>VLOOKUP($A16,'ADR Raw Data'!$B$6:$BE$43,'ADR Raw Data'!AR$1,FALSE)</f>
        <v>164.378186019846</v>
      </c>
      <c r="AI16" s="47">
        <f>VLOOKUP($A16,'ADR Raw Data'!$B$6:$BE$43,'ADR Raw Data'!AT$1,FALSE)</f>
        <v>2.2810514447816201</v>
      </c>
      <c r="AJ16" s="48">
        <f>VLOOKUP($A16,'ADR Raw Data'!$B$6:$BE$43,'ADR Raw Data'!AU$1,FALSE)</f>
        <v>4.6357548689186103</v>
      </c>
      <c r="AK16" s="48">
        <f>VLOOKUP($A16,'ADR Raw Data'!$B$6:$BE$43,'ADR Raw Data'!AV$1,FALSE)</f>
        <v>4.1930129722018998</v>
      </c>
      <c r="AL16" s="48">
        <f>VLOOKUP($A16,'ADR Raw Data'!$B$6:$BE$43,'ADR Raw Data'!AW$1,FALSE)</f>
        <v>4.0974712977354502</v>
      </c>
      <c r="AM16" s="48">
        <f>VLOOKUP($A16,'ADR Raw Data'!$B$6:$BE$43,'ADR Raw Data'!AX$1,FALSE)</f>
        <v>3.1728966815818498</v>
      </c>
      <c r="AN16" s="49">
        <f>VLOOKUP($A16,'ADR Raw Data'!$B$6:$BE$43,'ADR Raw Data'!AY$1,FALSE)</f>
        <v>3.8882123468538601</v>
      </c>
      <c r="AO16" s="48">
        <f>VLOOKUP($A16,'ADR Raw Data'!$B$6:$BE$43,'ADR Raw Data'!BA$1,FALSE)</f>
        <v>1.0356780274852599</v>
      </c>
      <c r="AP16" s="48">
        <f>VLOOKUP($A16,'ADR Raw Data'!$B$6:$BE$43,'ADR Raw Data'!BB$1,FALSE)</f>
        <v>-0.31871861131347101</v>
      </c>
      <c r="AQ16" s="49">
        <f>VLOOKUP($A16,'ADR Raw Data'!$B$6:$BE$43,'ADR Raw Data'!BC$1,FALSE)</f>
        <v>0.36327551092685301</v>
      </c>
      <c r="AR16" s="50">
        <f>VLOOKUP($A16,'ADR Raw Data'!$B$6:$BE$43,'ADR Raw Data'!BE$1,FALSE)</f>
        <v>3.5633104500160901</v>
      </c>
      <c r="AT16" s="51">
        <f>VLOOKUP($A16,'RevPAR Raw Data'!$B$6:$BE$43,'RevPAR Raw Data'!AG$1,FALSE)</f>
        <v>69.230918283120005</v>
      </c>
      <c r="AU16" s="52">
        <f>VLOOKUP($A16,'RevPAR Raw Data'!$B$6:$BE$43,'RevPAR Raw Data'!AH$1,FALSE)</f>
        <v>119.950354931902</v>
      </c>
      <c r="AV16" s="52">
        <f>VLOOKUP($A16,'RevPAR Raw Data'!$B$6:$BE$43,'RevPAR Raw Data'!AI$1,FALSE)</f>
        <v>140.99184301485701</v>
      </c>
      <c r="AW16" s="52">
        <f>VLOOKUP($A16,'RevPAR Raw Data'!$B$6:$BE$43,'RevPAR Raw Data'!AJ$1,FALSE)</f>
        <v>134.168016405282</v>
      </c>
      <c r="AX16" s="52">
        <f>VLOOKUP($A16,'RevPAR Raw Data'!$B$6:$BE$43,'RevPAR Raw Data'!AK$1,FALSE)</f>
        <v>101.750630932728</v>
      </c>
      <c r="AY16" s="53">
        <f>VLOOKUP($A16,'RevPAR Raw Data'!$B$6:$BE$43,'RevPAR Raw Data'!AL$1,FALSE)</f>
        <v>113.218352713578</v>
      </c>
      <c r="AZ16" s="52">
        <f>VLOOKUP($A16,'RevPAR Raw Data'!$B$6:$BE$43,'RevPAR Raw Data'!AN$1,FALSE)</f>
        <v>75.922358388361502</v>
      </c>
      <c r="BA16" s="52">
        <f>VLOOKUP($A16,'RevPAR Raw Data'!$B$6:$BE$43,'RevPAR Raw Data'!AO$1,FALSE)</f>
        <v>75.389302001650805</v>
      </c>
      <c r="BB16" s="53">
        <f>VLOOKUP($A16,'RevPAR Raw Data'!$B$6:$BE$43,'RevPAR Raw Data'!AP$1,FALSE)</f>
        <v>75.655830195006104</v>
      </c>
      <c r="BC16" s="54">
        <f>VLOOKUP($A16,'RevPAR Raw Data'!$B$6:$BE$43,'RevPAR Raw Data'!AR$1,FALSE)</f>
        <v>102.486203422557</v>
      </c>
      <c r="BE16" s="47">
        <f>VLOOKUP($A16,'RevPAR Raw Data'!$B$6:$BE$43,'RevPAR Raw Data'!AT$1,FALSE)</f>
        <v>14.538851804446001</v>
      </c>
      <c r="BF16" s="48">
        <f>VLOOKUP($A16,'RevPAR Raw Data'!$B$6:$BE$43,'RevPAR Raw Data'!AU$1,FALSE)</f>
        <v>21.4364858495248</v>
      </c>
      <c r="BG16" s="48">
        <f>VLOOKUP($A16,'RevPAR Raw Data'!$B$6:$BE$43,'RevPAR Raw Data'!AV$1,FALSE)</f>
        <v>17.554234981527301</v>
      </c>
      <c r="BH16" s="48">
        <f>VLOOKUP($A16,'RevPAR Raw Data'!$B$6:$BE$43,'RevPAR Raw Data'!AW$1,FALSE)</f>
        <v>13.834302210673799</v>
      </c>
      <c r="BI16" s="48">
        <f>VLOOKUP($A16,'RevPAR Raw Data'!$B$6:$BE$43,'RevPAR Raw Data'!AX$1,FALSE)</f>
        <v>10.5792656374507</v>
      </c>
      <c r="BJ16" s="49">
        <f>VLOOKUP($A16,'RevPAR Raw Data'!$B$6:$BE$43,'RevPAR Raw Data'!AY$1,FALSE)</f>
        <v>15.756922704267501</v>
      </c>
      <c r="BK16" s="48">
        <f>VLOOKUP($A16,'RevPAR Raw Data'!$B$6:$BE$43,'RevPAR Raw Data'!BA$1,FALSE)</f>
        <v>4.9257487748663999</v>
      </c>
      <c r="BL16" s="48">
        <f>VLOOKUP($A16,'RevPAR Raw Data'!$B$6:$BE$43,'RevPAR Raw Data'!BB$1,FALSE)</f>
        <v>-2.6543785049648099</v>
      </c>
      <c r="BM16" s="49">
        <f>VLOOKUP($A16,'RevPAR Raw Data'!$B$6:$BE$43,'RevPAR Raw Data'!BC$1,FALSE)</f>
        <v>1.0069873940438501</v>
      </c>
      <c r="BN16" s="50">
        <f>VLOOKUP($A16,'RevPAR Raw Data'!$B$6:$BE$43,'RevPAR Raw Data'!BE$1,FALSE)</f>
        <v>12.297985631177401</v>
      </c>
    </row>
    <row r="17" spans="1:66" x14ac:dyDescent="0.25">
      <c r="A17" s="63" t="s">
        <v>89</v>
      </c>
      <c r="B17" s="47">
        <f>VLOOKUP($A17,'Occupancy Raw Data'!$B$8:$BE$45,'Occupancy Raw Data'!AG$3,FALSE)</f>
        <v>41.478674656327101</v>
      </c>
      <c r="C17" s="48">
        <f>VLOOKUP($A17,'Occupancy Raw Data'!$B$8:$BE$45,'Occupancy Raw Data'!AH$3,FALSE)</f>
        <v>54.526495123957197</v>
      </c>
      <c r="D17" s="48">
        <f>VLOOKUP($A17,'Occupancy Raw Data'!$B$8:$BE$45,'Occupancy Raw Data'!AI$3,FALSE)</f>
        <v>59.755022911526197</v>
      </c>
      <c r="E17" s="48">
        <f>VLOOKUP($A17,'Occupancy Raw Data'!$B$8:$BE$45,'Occupancy Raw Data'!AJ$3,FALSE)</f>
        <v>59.434849018916601</v>
      </c>
      <c r="F17" s="48">
        <f>VLOOKUP($A17,'Occupancy Raw Data'!$B$8:$BE$45,'Occupancy Raw Data'!AK$3,FALSE)</f>
        <v>53.642345200328897</v>
      </c>
      <c r="G17" s="49">
        <f>VLOOKUP($A17,'Occupancy Raw Data'!$B$8:$BE$45,'Occupancy Raw Data'!AL$3,FALSE)</f>
        <v>53.767477382211197</v>
      </c>
      <c r="H17" s="48">
        <f>VLOOKUP($A17,'Occupancy Raw Data'!$B$8:$BE$45,'Occupancy Raw Data'!AN$3,FALSE)</f>
        <v>54.047702972623597</v>
      </c>
      <c r="I17" s="48">
        <f>VLOOKUP($A17,'Occupancy Raw Data'!$B$8:$BE$45,'Occupancy Raw Data'!AO$3,FALSE)</f>
        <v>57.5696157913288</v>
      </c>
      <c r="J17" s="49">
        <f>VLOOKUP($A17,'Occupancy Raw Data'!$B$8:$BE$45,'Occupancy Raw Data'!AP$3,FALSE)</f>
        <v>55.808659381976199</v>
      </c>
      <c r="K17" s="50">
        <f>VLOOKUP($A17,'Occupancy Raw Data'!$B$8:$BE$45,'Occupancy Raw Data'!AR$3,FALSE)</f>
        <v>54.350672239286901</v>
      </c>
      <c r="M17" s="47">
        <f>VLOOKUP($A17,'Occupancy Raw Data'!$B$8:$BE$45,'Occupancy Raw Data'!AT$3,FALSE)</f>
        <v>3.2077426436042597E-2</v>
      </c>
      <c r="N17" s="48">
        <f>VLOOKUP($A17,'Occupancy Raw Data'!$B$8:$BE$45,'Occupancy Raw Data'!AU$3,FALSE)</f>
        <v>4.6510225570622996</v>
      </c>
      <c r="O17" s="48">
        <f>VLOOKUP($A17,'Occupancy Raw Data'!$B$8:$BE$45,'Occupancy Raw Data'!AV$3,FALSE)</f>
        <v>-0.13299939376221701</v>
      </c>
      <c r="P17" s="48">
        <f>VLOOKUP($A17,'Occupancy Raw Data'!$B$8:$BE$45,'Occupancy Raw Data'!AW$3,FALSE)</f>
        <v>-3.6476714593024799</v>
      </c>
      <c r="Q17" s="48">
        <f>VLOOKUP($A17,'Occupancy Raw Data'!$B$8:$BE$45,'Occupancy Raw Data'!AX$3,FALSE)</f>
        <v>-7.1068887155234197</v>
      </c>
      <c r="R17" s="49">
        <f>VLOOKUP($A17,'Occupancy Raw Data'!$B$8:$BE$45,'Occupancy Raw Data'!AY$3,FALSE)</f>
        <v>-1.4649832264592</v>
      </c>
      <c r="S17" s="48">
        <f>VLOOKUP($A17,'Occupancy Raw Data'!$B$8:$BE$45,'Occupancy Raw Data'!BA$3,FALSE)</f>
        <v>-7.5008867158274501</v>
      </c>
      <c r="T17" s="48">
        <f>VLOOKUP($A17,'Occupancy Raw Data'!$B$8:$BE$45,'Occupancy Raw Data'!BB$3,FALSE)</f>
        <v>-8.2771598444802397</v>
      </c>
      <c r="U17" s="49">
        <f>VLOOKUP($A17,'Occupancy Raw Data'!$B$8:$BE$45,'Occupancy Raw Data'!BC$3,FALSE)</f>
        <v>-7.9029040139164799</v>
      </c>
      <c r="V17" s="50">
        <f>VLOOKUP($A17,'Occupancy Raw Data'!$B$8:$BE$45,'Occupancy Raw Data'!BE$3,FALSE)</f>
        <v>-3.4451528724710898</v>
      </c>
      <c r="X17" s="51">
        <f>VLOOKUP($A17,'ADR Raw Data'!$B$6:$BE$43,'ADR Raw Data'!AG$1,FALSE)</f>
        <v>122.83074074074</v>
      </c>
      <c r="Y17" s="52">
        <f>VLOOKUP($A17,'ADR Raw Data'!$B$6:$BE$43,'ADR Raw Data'!AH$1,FALSE)</f>
        <v>135.47444216990701</v>
      </c>
      <c r="Z17" s="52">
        <f>VLOOKUP($A17,'ADR Raw Data'!$B$6:$BE$43,'ADR Raw Data'!AI$1,FALSE)</f>
        <v>138.77991741631001</v>
      </c>
      <c r="AA17" s="52">
        <f>VLOOKUP($A17,'ADR Raw Data'!$B$6:$BE$43,'ADR Raw Data'!AJ$1,FALSE)</f>
        <v>136.005924681229</v>
      </c>
      <c r="AB17" s="52">
        <f>VLOOKUP($A17,'ADR Raw Data'!$B$6:$BE$43,'ADR Raw Data'!AK$1,FALSE)</f>
        <v>130.25529952907601</v>
      </c>
      <c r="AC17" s="53">
        <f>VLOOKUP($A17,'ADR Raw Data'!$B$6:$BE$43,'ADR Raw Data'!AL$1,FALSE)</f>
        <v>133.33447308326799</v>
      </c>
      <c r="AD17" s="52">
        <f>VLOOKUP($A17,'ADR Raw Data'!$B$6:$BE$43,'ADR Raw Data'!AN$1,FALSE)</f>
        <v>123.787981521739</v>
      </c>
      <c r="AE17" s="52">
        <f>VLOOKUP($A17,'ADR Raw Data'!$B$6:$BE$43,'ADR Raw Data'!AO$1,FALSE)</f>
        <v>125.205380376549</v>
      </c>
      <c r="AF17" s="53">
        <f>VLOOKUP($A17,'ADR Raw Data'!$B$6:$BE$43,'ADR Raw Data'!AP$1,FALSE)</f>
        <v>124.519042869549</v>
      </c>
      <c r="AG17" s="54">
        <f>VLOOKUP($A17,'ADR Raw Data'!$B$6:$BE$43,'ADR Raw Data'!AR$1,FALSE)</f>
        <v>130.74821335371499</v>
      </c>
      <c r="AI17" s="47">
        <f>VLOOKUP($A17,'ADR Raw Data'!$B$6:$BE$43,'ADR Raw Data'!AT$1,FALSE)</f>
        <v>4.3859984240070196</v>
      </c>
      <c r="AJ17" s="48">
        <f>VLOOKUP($A17,'ADR Raw Data'!$B$6:$BE$43,'ADR Raw Data'!AU$1,FALSE)</f>
        <v>4.1802192710236001</v>
      </c>
      <c r="AK17" s="48">
        <f>VLOOKUP($A17,'ADR Raw Data'!$B$6:$BE$43,'ADR Raw Data'!AV$1,FALSE)</f>
        <v>3.5503175900778099</v>
      </c>
      <c r="AL17" s="48">
        <f>VLOOKUP($A17,'ADR Raw Data'!$B$6:$BE$43,'ADR Raw Data'!AW$1,FALSE)</f>
        <v>1.5215789307802099</v>
      </c>
      <c r="AM17" s="48">
        <f>VLOOKUP($A17,'ADR Raw Data'!$B$6:$BE$43,'ADR Raw Data'!AX$1,FALSE)</f>
        <v>-0.40753389102512699</v>
      </c>
      <c r="AN17" s="49">
        <f>VLOOKUP($A17,'ADR Raw Data'!$B$6:$BE$43,'ADR Raw Data'!AY$1,FALSE)</f>
        <v>2.50248457774059</v>
      </c>
      <c r="AO17" s="48">
        <f>VLOOKUP($A17,'ADR Raw Data'!$B$6:$BE$43,'ADR Raw Data'!BA$1,FALSE)</f>
        <v>-1.7732899019393</v>
      </c>
      <c r="AP17" s="48">
        <f>VLOOKUP($A17,'ADR Raw Data'!$B$6:$BE$43,'ADR Raw Data'!BB$1,FALSE)</f>
        <v>-1.9462780146344101</v>
      </c>
      <c r="AQ17" s="49">
        <f>VLOOKUP($A17,'ADR Raw Data'!$B$6:$BE$43,'ADR Raw Data'!BC$1,FALSE)</f>
        <v>-1.86579581218638</v>
      </c>
      <c r="AR17" s="50">
        <f>VLOOKUP($A17,'ADR Raw Data'!$B$6:$BE$43,'ADR Raw Data'!BE$1,FALSE)</f>
        <v>1.27886876407703</v>
      </c>
      <c r="AT17" s="51">
        <f>VLOOKUP($A17,'RevPAR Raw Data'!$B$6:$BE$43,'RevPAR Raw Data'!AG$1,FALSE)</f>
        <v>50.948563329808401</v>
      </c>
      <c r="AU17" s="52">
        <f>VLOOKUP($A17,'RevPAR Raw Data'!$B$6:$BE$43,'RevPAR Raw Data'!AH$1,FALSE)</f>
        <v>73.869465103983003</v>
      </c>
      <c r="AV17" s="52">
        <f>VLOOKUP($A17,'RevPAR Raw Data'!$B$6:$BE$43,'RevPAR Raw Data'!AI$1,FALSE)</f>
        <v>82.927971448713393</v>
      </c>
      <c r="AW17" s="52">
        <f>VLOOKUP($A17,'RevPAR Raw Data'!$B$6:$BE$43,'RevPAR Raw Data'!AJ$1,FALSE)</f>
        <v>80.834915991070304</v>
      </c>
      <c r="AX17" s="52">
        <f>VLOOKUP($A17,'RevPAR Raw Data'!$B$6:$BE$43,'RevPAR Raw Data'!AK$1,FALSE)</f>
        <v>69.871997415109803</v>
      </c>
      <c r="AY17" s="53">
        <f>VLOOKUP($A17,'RevPAR Raw Data'!$B$6:$BE$43,'RevPAR Raw Data'!AL$1,FALSE)</f>
        <v>71.690582657736996</v>
      </c>
      <c r="AZ17" s="52">
        <f>VLOOKUP($A17,'RevPAR Raw Data'!$B$6:$BE$43,'RevPAR Raw Data'!AN$1,FALSE)</f>
        <v>66.904560568675805</v>
      </c>
      <c r="BA17" s="52">
        <f>VLOOKUP($A17,'RevPAR Raw Data'!$B$6:$BE$43,'RevPAR Raw Data'!AO$1,FALSE)</f>
        <v>72.080256432851598</v>
      </c>
      <c r="BB17" s="53">
        <f>VLOOKUP($A17,'RevPAR Raw Data'!$B$6:$BE$43,'RevPAR Raw Data'!AP$1,FALSE)</f>
        <v>69.492408500763702</v>
      </c>
      <c r="BC17" s="54">
        <f>VLOOKUP($A17,'RevPAR Raw Data'!$B$6:$BE$43,'RevPAR Raw Data'!AR$1,FALSE)</f>
        <v>71.062532898601802</v>
      </c>
      <c r="BE17" s="47">
        <f>VLOOKUP($A17,'RevPAR Raw Data'!$B$6:$BE$43,'RevPAR Raw Data'!AT$1,FALSE)</f>
        <v>4.4194827658610096</v>
      </c>
      <c r="BF17" s="48">
        <f>VLOOKUP($A17,'RevPAR Raw Data'!$B$6:$BE$43,'RevPAR Raw Data'!AU$1,FALSE)</f>
        <v>9.02566476931589</v>
      </c>
      <c r="BG17" s="48">
        <f>VLOOKUP($A17,'RevPAR Raw Data'!$B$6:$BE$43,'RevPAR Raw Data'!AV$1,FALSE)</f>
        <v>3.4125962954441502</v>
      </c>
      <c r="BH17" s="48">
        <f>VLOOKUP($A17,'RevPAR Raw Data'!$B$6:$BE$43,'RevPAR Raw Data'!AW$1,FALSE)</f>
        <v>-2.1815947289111</v>
      </c>
      <c r="BI17" s="48">
        <f>VLOOKUP($A17,'RevPAR Raw Data'!$B$6:$BE$43,'RevPAR Raw Data'!AX$1,FALSE)</f>
        <v>-7.4854596264353503</v>
      </c>
      <c r="BJ17" s="49">
        <f>VLOOKUP($A17,'RevPAR Raw Data'!$B$6:$BE$43,'RevPAR Raw Data'!AY$1,FALSE)</f>
        <v>1.0008403719727601</v>
      </c>
      <c r="BK17" s="48">
        <f>VLOOKUP($A17,'RevPAR Raw Data'!$B$6:$BE$43,'RevPAR Raw Data'!BA$1,FALSE)</f>
        <v>-9.1411641510790904</v>
      </c>
      <c r="BL17" s="48">
        <f>VLOOKUP($A17,'RevPAR Raw Data'!$B$6:$BE$43,'RevPAR Raw Data'!BB$1,FALSE)</f>
        <v>-10.0623413168253</v>
      </c>
      <c r="BM17" s="49">
        <f>VLOOKUP($A17,'RevPAR Raw Data'!$B$6:$BE$43,'RevPAR Raw Data'!BC$1,FALSE)</f>
        <v>-9.6212477739701097</v>
      </c>
      <c r="BN17" s="50">
        <f>VLOOKUP($A17,'RevPAR Raw Data'!$B$6:$BE$43,'RevPAR Raw Data'!BE$1,FALSE)</f>
        <v>-2.21034309235479</v>
      </c>
    </row>
    <row r="18" spans="1:66" x14ac:dyDescent="0.25">
      <c r="A18" s="63" t="s">
        <v>26</v>
      </c>
      <c r="B18" s="47">
        <f>VLOOKUP($A18,'Occupancy Raw Data'!$B$8:$BE$45,'Occupancy Raw Data'!AG$3,FALSE)</f>
        <v>41.324450060306702</v>
      </c>
      <c r="C18" s="48">
        <f>VLOOKUP($A18,'Occupancy Raw Data'!$B$8:$BE$45,'Occupancy Raw Data'!AH$3,FALSE)</f>
        <v>63.6063408190224</v>
      </c>
      <c r="D18" s="48">
        <f>VLOOKUP($A18,'Occupancy Raw Data'!$B$8:$BE$45,'Occupancy Raw Data'!AI$3,FALSE)</f>
        <v>71.182011372120996</v>
      </c>
      <c r="E18" s="48">
        <f>VLOOKUP($A18,'Occupancy Raw Data'!$B$8:$BE$45,'Occupancy Raw Data'!AJ$3,FALSE)</f>
        <v>68.603181896502207</v>
      </c>
      <c r="F18" s="48">
        <f>VLOOKUP($A18,'Occupancy Raw Data'!$B$8:$BE$45,'Occupancy Raw Data'!AK$3,FALSE)</f>
        <v>53.471962213069901</v>
      </c>
      <c r="G18" s="49">
        <f>VLOOKUP($A18,'Occupancy Raw Data'!$B$8:$BE$45,'Occupancy Raw Data'!AL$3,FALSE)</f>
        <v>59.641167985563897</v>
      </c>
      <c r="H18" s="48">
        <f>VLOOKUP($A18,'Occupancy Raw Data'!$B$8:$BE$45,'Occupancy Raw Data'!AN$3,FALSE)</f>
        <v>51.193802021831097</v>
      </c>
      <c r="I18" s="48">
        <f>VLOOKUP($A18,'Occupancy Raw Data'!$B$8:$BE$45,'Occupancy Raw Data'!AO$3,FALSE)</f>
        <v>56.766798191296303</v>
      </c>
      <c r="J18" s="49">
        <f>VLOOKUP($A18,'Occupancy Raw Data'!$B$8:$BE$45,'Occupancy Raw Data'!AP$3,FALSE)</f>
        <v>53.980300106563703</v>
      </c>
      <c r="K18" s="50">
        <f>VLOOKUP($A18,'Occupancy Raw Data'!$B$8:$BE$45,'Occupancy Raw Data'!AR$3,FALSE)</f>
        <v>58.026461176992399</v>
      </c>
      <c r="M18" s="47">
        <f>VLOOKUP($A18,'Occupancy Raw Data'!$B$8:$BE$45,'Occupancy Raw Data'!AT$3,FALSE)</f>
        <v>12.915659305204599</v>
      </c>
      <c r="N18" s="48">
        <f>VLOOKUP($A18,'Occupancy Raw Data'!$B$8:$BE$45,'Occupancy Raw Data'!AU$3,FALSE)</f>
        <v>23.5093283864101</v>
      </c>
      <c r="O18" s="48">
        <f>VLOOKUP($A18,'Occupancy Raw Data'!$B$8:$BE$45,'Occupancy Raw Data'!AV$3,FALSE)</f>
        <v>16.824485359128001</v>
      </c>
      <c r="P18" s="48">
        <f>VLOOKUP($A18,'Occupancy Raw Data'!$B$8:$BE$45,'Occupancy Raw Data'!AW$3,FALSE)</f>
        <v>14.0684414453945</v>
      </c>
      <c r="Q18" s="48">
        <f>VLOOKUP($A18,'Occupancy Raw Data'!$B$8:$BE$45,'Occupancy Raw Data'!AX$3,FALSE)</f>
        <v>9.78544498499814</v>
      </c>
      <c r="R18" s="49">
        <f>VLOOKUP($A18,'Occupancy Raw Data'!$B$8:$BE$45,'Occupancy Raw Data'!AY$3,FALSE)</f>
        <v>15.6392347509637</v>
      </c>
      <c r="S18" s="48">
        <f>VLOOKUP($A18,'Occupancy Raw Data'!$B$8:$BE$45,'Occupancy Raw Data'!BA$3,FALSE)</f>
        <v>6.3059827479906003</v>
      </c>
      <c r="T18" s="48">
        <f>VLOOKUP($A18,'Occupancy Raw Data'!$B$8:$BE$45,'Occupancy Raw Data'!BB$3,FALSE)</f>
        <v>2.1389303423230999</v>
      </c>
      <c r="U18" s="49">
        <f>VLOOKUP($A18,'Occupancy Raw Data'!$B$8:$BE$45,'Occupancy Raw Data'!BC$3,FALSE)</f>
        <v>4.07340531252395</v>
      </c>
      <c r="V18" s="50">
        <f>VLOOKUP($A18,'Occupancy Raw Data'!$B$8:$BE$45,'Occupancy Raw Data'!BE$3,FALSE)</f>
        <v>12.3265501806546</v>
      </c>
      <c r="X18" s="51">
        <f>VLOOKUP($A18,'ADR Raw Data'!$B$6:$BE$43,'ADR Raw Data'!AG$1,FALSE)</f>
        <v>132.86601111883201</v>
      </c>
      <c r="Y18" s="52">
        <f>VLOOKUP($A18,'ADR Raw Data'!$B$6:$BE$43,'ADR Raw Data'!AH$1,FALSE)</f>
        <v>163.13126190798599</v>
      </c>
      <c r="Z18" s="52">
        <f>VLOOKUP($A18,'ADR Raw Data'!$B$6:$BE$43,'ADR Raw Data'!AI$1,FALSE)</f>
        <v>173.08915600919801</v>
      </c>
      <c r="AA18" s="52">
        <f>VLOOKUP($A18,'ADR Raw Data'!$B$6:$BE$43,'ADR Raw Data'!AJ$1,FALSE)</f>
        <v>166.29165975972199</v>
      </c>
      <c r="AB18" s="52">
        <f>VLOOKUP($A18,'ADR Raw Data'!$B$6:$BE$43,'ADR Raw Data'!AK$1,FALSE)</f>
        <v>143.11140741139701</v>
      </c>
      <c r="AC18" s="53">
        <f>VLOOKUP($A18,'ADR Raw Data'!$B$6:$BE$43,'ADR Raw Data'!AL$1,FALSE)</f>
        <v>158.459110819899</v>
      </c>
      <c r="AD18" s="52">
        <f>VLOOKUP($A18,'ADR Raw Data'!$B$6:$BE$43,'ADR Raw Data'!AN$1,FALSE)</f>
        <v>122.644127707454</v>
      </c>
      <c r="AE18" s="52">
        <f>VLOOKUP($A18,'ADR Raw Data'!$B$6:$BE$43,'ADR Raw Data'!AO$1,FALSE)</f>
        <v>126.237534753932</v>
      </c>
      <c r="AF18" s="53">
        <f>VLOOKUP($A18,'ADR Raw Data'!$B$6:$BE$43,'ADR Raw Data'!AP$1,FALSE)</f>
        <v>124.533578231292</v>
      </c>
      <c r="AG18" s="54">
        <f>VLOOKUP($A18,'ADR Raw Data'!$B$6:$BE$43,'ADR Raw Data'!AR$1,FALSE)</f>
        <v>149.45695468123901</v>
      </c>
      <c r="AI18" s="47">
        <f>VLOOKUP($A18,'ADR Raw Data'!$B$6:$BE$43,'ADR Raw Data'!AT$1,FALSE)</f>
        <v>2.10785715637935</v>
      </c>
      <c r="AJ18" s="48">
        <f>VLOOKUP($A18,'ADR Raw Data'!$B$6:$BE$43,'ADR Raw Data'!AU$1,FALSE)</f>
        <v>3.9479442136981402</v>
      </c>
      <c r="AK18" s="48">
        <f>VLOOKUP($A18,'ADR Raw Data'!$B$6:$BE$43,'ADR Raw Data'!AV$1,FALSE)</f>
        <v>4.9394043528256502</v>
      </c>
      <c r="AL18" s="48">
        <f>VLOOKUP($A18,'ADR Raw Data'!$B$6:$BE$43,'ADR Raw Data'!AW$1,FALSE)</f>
        <v>2.9486325123058998</v>
      </c>
      <c r="AM18" s="48">
        <f>VLOOKUP($A18,'ADR Raw Data'!$B$6:$BE$43,'ADR Raw Data'!AX$1,FALSE)</f>
        <v>1.15284751063358</v>
      </c>
      <c r="AN18" s="49">
        <f>VLOOKUP($A18,'ADR Raw Data'!$B$6:$BE$43,'ADR Raw Data'!AY$1,FALSE)</f>
        <v>3.4501524066833502</v>
      </c>
      <c r="AO18" s="48">
        <f>VLOOKUP($A18,'ADR Raw Data'!$B$6:$BE$43,'ADR Raw Data'!BA$1,FALSE)</f>
        <v>3.2148880804634201</v>
      </c>
      <c r="AP18" s="48">
        <f>VLOOKUP($A18,'ADR Raw Data'!$B$6:$BE$43,'ADR Raw Data'!BB$1,FALSE)</f>
        <v>3.0937931826556899</v>
      </c>
      <c r="AQ18" s="49">
        <f>VLOOKUP($A18,'ADR Raw Data'!$B$6:$BE$43,'ADR Raw Data'!BC$1,FALSE)</f>
        <v>3.1194730491711602</v>
      </c>
      <c r="AR18" s="50">
        <f>VLOOKUP($A18,'ADR Raw Data'!$B$6:$BE$43,'ADR Raw Data'!BE$1,FALSE)</f>
        <v>3.8779544618061101</v>
      </c>
      <c r="AT18" s="51">
        <f>VLOOKUP($A18,'RevPAR Raw Data'!$B$6:$BE$43,'RevPAR Raw Data'!AG$1,FALSE)</f>
        <v>54.906148411923397</v>
      </c>
      <c r="AU18" s="52">
        <f>VLOOKUP($A18,'RevPAR Raw Data'!$B$6:$BE$43,'RevPAR Raw Data'!AH$1,FALSE)</f>
        <v>103.76182643156601</v>
      </c>
      <c r="AV18" s="52">
        <f>VLOOKUP($A18,'RevPAR Raw Data'!$B$6:$BE$43,'RevPAR Raw Data'!AI$1,FALSE)</f>
        <v>123.20834271437499</v>
      </c>
      <c r="AW18" s="52">
        <f>VLOOKUP($A18,'RevPAR Raw Data'!$B$6:$BE$43,'RevPAR Raw Data'!AJ$1,FALSE)</f>
        <v>114.081369823674</v>
      </c>
      <c r="AX18" s="52">
        <f>VLOOKUP($A18,'RevPAR Raw Data'!$B$6:$BE$43,'RevPAR Raw Data'!AK$1,FALSE)</f>
        <v>76.524477693614799</v>
      </c>
      <c r="AY18" s="53">
        <f>VLOOKUP($A18,'RevPAR Raw Data'!$B$6:$BE$43,'RevPAR Raw Data'!AL$1,FALSE)</f>
        <v>94.506864472527198</v>
      </c>
      <c r="AZ18" s="52">
        <f>VLOOKUP($A18,'RevPAR Raw Data'!$B$6:$BE$43,'RevPAR Raw Data'!AN$1,FALSE)</f>
        <v>62.786191929955898</v>
      </c>
      <c r="BA18" s="52">
        <f>VLOOKUP($A18,'RevPAR Raw Data'!$B$6:$BE$43,'RevPAR Raw Data'!AO$1,FALSE)</f>
        <v>71.661006595432099</v>
      </c>
      <c r="BB18" s="53">
        <f>VLOOKUP($A18,'RevPAR Raw Data'!$B$6:$BE$43,'RevPAR Raw Data'!AP$1,FALSE)</f>
        <v>67.223599262693995</v>
      </c>
      <c r="BC18" s="54">
        <f>VLOOKUP($A18,'RevPAR Raw Data'!$B$6:$BE$43,'RevPAR Raw Data'!AR$1,FALSE)</f>
        <v>86.7245817844247</v>
      </c>
      <c r="BE18" s="47">
        <f>VLOOKUP($A18,'RevPAR Raw Data'!$B$6:$BE$43,'RevPAR Raw Data'!AT$1,FALSE)</f>
        <v>15.295760110542201</v>
      </c>
      <c r="BF18" s="48">
        <f>VLOOKUP($A18,'RevPAR Raw Data'!$B$6:$BE$43,'RevPAR Raw Data'!AU$1,FALSE)</f>
        <v>28.385407769818801</v>
      </c>
      <c r="BG18" s="48">
        <f>VLOOKUP($A18,'RevPAR Raw Data'!$B$6:$BE$43,'RevPAR Raw Data'!AV$1,FALSE)</f>
        <v>22.594919074122899</v>
      </c>
      <c r="BH18" s="48">
        <f>VLOOKUP($A18,'RevPAR Raw Data'!$B$6:$BE$43,'RevPAR Raw Data'!AW$1,FALSE)</f>
        <v>17.431900596134</v>
      </c>
      <c r="BI18" s="48">
        <f>VLOOKUP($A18,'RevPAR Raw Data'!$B$6:$BE$43,'RevPAR Raw Data'!AX$1,FALSE)</f>
        <v>11.0511037545457</v>
      </c>
      <c r="BJ18" s="49">
        <f>VLOOKUP($A18,'RevPAR Raw Data'!$B$6:$BE$43,'RevPAR Raw Data'!AY$1,FALSE)</f>
        <v>19.628964591794201</v>
      </c>
      <c r="BK18" s="48">
        <f>VLOOKUP($A18,'RevPAR Raw Data'!$B$6:$BE$43,'RevPAR Raw Data'!BA$1,FALSE)</f>
        <v>9.72360111617526</v>
      </c>
      <c r="BL18" s="48">
        <f>VLOOKUP($A18,'RevPAR Raw Data'!$B$6:$BE$43,'RevPAR Raw Data'!BB$1,FALSE)</f>
        <v>5.29889760609134</v>
      </c>
      <c r="BM18" s="49">
        <f>VLOOKUP($A18,'RevPAR Raw Data'!$B$6:$BE$43,'RevPAR Raw Data'!BC$1,FALSE)</f>
        <v>7.3199471426028104</v>
      </c>
      <c r="BN18" s="50">
        <f>VLOOKUP($A18,'RevPAR Raw Data'!$B$6:$BE$43,'RevPAR Raw Data'!BE$1,FALSE)</f>
        <v>16.6825226451781</v>
      </c>
    </row>
    <row r="19" spans="1:66" x14ac:dyDescent="0.25">
      <c r="A19" s="63" t="s">
        <v>24</v>
      </c>
      <c r="B19" s="47">
        <f>VLOOKUP($A19,'Occupancy Raw Data'!$B$8:$BE$45,'Occupancy Raw Data'!AG$3,FALSE)</f>
        <v>39.649024024024001</v>
      </c>
      <c r="C19" s="48">
        <f>VLOOKUP($A19,'Occupancy Raw Data'!$B$8:$BE$45,'Occupancy Raw Data'!AH$3,FALSE)</f>
        <v>55.330330330330298</v>
      </c>
      <c r="D19" s="48">
        <f>VLOOKUP($A19,'Occupancy Raw Data'!$B$8:$BE$45,'Occupancy Raw Data'!AI$3,FALSE)</f>
        <v>58.495995995995898</v>
      </c>
      <c r="E19" s="48">
        <f>VLOOKUP($A19,'Occupancy Raw Data'!$B$8:$BE$45,'Occupancy Raw Data'!AJ$3,FALSE)</f>
        <v>59.243618618618598</v>
      </c>
      <c r="F19" s="48">
        <f>VLOOKUP($A19,'Occupancy Raw Data'!$B$8:$BE$45,'Occupancy Raw Data'!AK$3,FALSE)</f>
        <v>52.092717717717697</v>
      </c>
      <c r="G19" s="49">
        <f>VLOOKUP($A19,'Occupancy Raw Data'!$B$8:$BE$45,'Occupancy Raw Data'!AL$3,FALSE)</f>
        <v>52.962337337337303</v>
      </c>
      <c r="H19" s="48">
        <f>VLOOKUP($A19,'Occupancy Raw Data'!$B$8:$BE$45,'Occupancy Raw Data'!AN$3,FALSE)</f>
        <v>50</v>
      </c>
      <c r="I19" s="48">
        <f>VLOOKUP($A19,'Occupancy Raw Data'!$B$8:$BE$45,'Occupancy Raw Data'!AO$3,FALSE)</f>
        <v>51.970720720720699</v>
      </c>
      <c r="J19" s="49">
        <f>VLOOKUP($A19,'Occupancy Raw Data'!$B$8:$BE$45,'Occupancy Raw Data'!AP$3,FALSE)</f>
        <v>50.985360360360303</v>
      </c>
      <c r="K19" s="50">
        <f>VLOOKUP($A19,'Occupancy Raw Data'!$B$8:$BE$45,'Occupancy Raw Data'!AR$3,FALSE)</f>
        <v>52.397486772486701</v>
      </c>
      <c r="M19" s="47">
        <f>VLOOKUP($A19,'Occupancy Raw Data'!$B$8:$BE$45,'Occupancy Raw Data'!AT$3,FALSE)</f>
        <v>1.4228226848805601</v>
      </c>
      <c r="N19" s="48">
        <f>VLOOKUP($A19,'Occupancy Raw Data'!$B$8:$BE$45,'Occupancy Raw Data'!AU$3,FALSE)</f>
        <v>6.2275196661185701</v>
      </c>
      <c r="O19" s="48">
        <f>VLOOKUP($A19,'Occupancy Raw Data'!$B$8:$BE$45,'Occupancy Raw Data'!AV$3,FALSE)</f>
        <v>2.4314516390486398</v>
      </c>
      <c r="P19" s="48">
        <f>VLOOKUP($A19,'Occupancy Raw Data'!$B$8:$BE$45,'Occupancy Raw Data'!AW$3,FALSE)</f>
        <v>6.1232190437993301</v>
      </c>
      <c r="Q19" s="48">
        <f>VLOOKUP($A19,'Occupancy Raw Data'!$B$8:$BE$45,'Occupancy Raw Data'!AX$3,FALSE)</f>
        <v>5.7347741749622401</v>
      </c>
      <c r="R19" s="49">
        <f>VLOOKUP($A19,'Occupancy Raw Data'!$B$8:$BE$45,'Occupancy Raw Data'!AY$3,FALSE)</f>
        <v>4.51186523371892</v>
      </c>
      <c r="S19" s="48">
        <f>VLOOKUP($A19,'Occupancy Raw Data'!$B$8:$BE$45,'Occupancy Raw Data'!BA$3,FALSE)</f>
        <v>0.48357993504150099</v>
      </c>
      <c r="T19" s="48">
        <f>VLOOKUP($A19,'Occupancy Raw Data'!$B$8:$BE$45,'Occupancy Raw Data'!BB$3,FALSE)</f>
        <v>-7.0422851064593202</v>
      </c>
      <c r="U19" s="49">
        <f>VLOOKUP($A19,'Occupancy Raw Data'!$B$8:$BE$45,'Occupancy Raw Data'!BC$3,FALSE)</f>
        <v>-3.4983091649871598</v>
      </c>
      <c r="V19" s="50">
        <f>VLOOKUP($A19,'Occupancy Raw Data'!$B$8:$BE$45,'Occupancy Raw Data'!BE$3,FALSE)</f>
        <v>2.15447522682976</v>
      </c>
      <c r="X19" s="51">
        <f>VLOOKUP($A19,'ADR Raw Data'!$B$6:$BE$43,'ADR Raw Data'!AG$1,FALSE)</f>
        <v>110.41432189349101</v>
      </c>
      <c r="Y19" s="52">
        <f>VLOOKUP($A19,'ADR Raw Data'!$B$6:$BE$43,'ADR Raw Data'!AH$1,FALSE)</f>
        <v>122.790360696517</v>
      </c>
      <c r="Z19" s="52">
        <f>VLOOKUP($A19,'ADR Raw Data'!$B$6:$BE$43,'ADR Raw Data'!AI$1,FALSE)</f>
        <v>126.26454117647</v>
      </c>
      <c r="AA19" s="52">
        <f>VLOOKUP($A19,'ADR Raw Data'!$B$6:$BE$43,'ADR Raw Data'!AJ$1,FALSE)</f>
        <v>125.23826284386701</v>
      </c>
      <c r="AB19" s="52">
        <f>VLOOKUP($A19,'ADR Raw Data'!$B$6:$BE$43,'ADR Raw Data'!AK$1,FALSE)</f>
        <v>121.064945054945</v>
      </c>
      <c r="AC19" s="53">
        <f>VLOOKUP($A19,'ADR Raw Data'!$B$6:$BE$43,'ADR Raw Data'!AL$1,FALSE)</f>
        <v>121.913015651763</v>
      </c>
      <c r="AD19" s="52">
        <f>VLOOKUP($A19,'ADR Raw Data'!$B$6:$BE$43,'ADR Raw Data'!AN$1,FALSE)</f>
        <v>126.223766266266</v>
      </c>
      <c r="AE19" s="52">
        <f>VLOOKUP($A19,'ADR Raw Data'!$B$6:$BE$43,'ADR Raw Data'!AO$1,FALSE)</f>
        <v>130.41991934513001</v>
      </c>
      <c r="AF19" s="53">
        <f>VLOOKUP($A19,'ADR Raw Data'!$B$6:$BE$43,'ADR Raw Data'!AP$1,FALSE)</f>
        <v>128.36239094422899</v>
      </c>
      <c r="AG19" s="54">
        <f>VLOOKUP($A19,'ADR Raw Data'!$B$6:$BE$43,'ADR Raw Data'!AR$1,FALSE)</f>
        <v>123.70603361960799</v>
      </c>
      <c r="AI19" s="47">
        <f>VLOOKUP($A19,'ADR Raw Data'!$B$6:$BE$43,'ADR Raw Data'!AT$1,FALSE)</f>
        <v>14.6021060516165</v>
      </c>
      <c r="AJ19" s="48">
        <f>VLOOKUP($A19,'ADR Raw Data'!$B$6:$BE$43,'ADR Raw Data'!AU$1,FALSE)</f>
        <v>18.240618555131</v>
      </c>
      <c r="AK19" s="48">
        <f>VLOOKUP($A19,'ADR Raw Data'!$B$6:$BE$43,'ADR Raw Data'!AV$1,FALSE)</f>
        <v>18.349363158273299</v>
      </c>
      <c r="AL19" s="48">
        <f>VLOOKUP($A19,'ADR Raw Data'!$B$6:$BE$43,'ADR Raw Data'!AW$1,FALSE)</f>
        <v>18.872101262521198</v>
      </c>
      <c r="AM19" s="48">
        <f>VLOOKUP($A19,'ADR Raw Data'!$B$6:$BE$43,'ADR Raw Data'!AX$1,FALSE)</f>
        <v>20.826827772875799</v>
      </c>
      <c r="AN19" s="49">
        <f>VLOOKUP($A19,'ADR Raw Data'!$B$6:$BE$43,'ADR Raw Data'!AY$1,FALSE)</f>
        <v>18.4163971882436</v>
      </c>
      <c r="AO19" s="48">
        <f>VLOOKUP($A19,'ADR Raw Data'!$B$6:$BE$43,'ADR Raw Data'!BA$1,FALSE)</f>
        <v>11.5702005479259</v>
      </c>
      <c r="AP19" s="48">
        <f>VLOOKUP($A19,'ADR Raw Data'!$B$6:$BE$43,'ADR Raw Data'!BB$1,FALSE)</f>
        <v>8.0869910804869303</v>
      </c>
      <c r="AQ19" s="49">
        <f>VLOOKUP($A19,'ADR Raw Data'!$B$6:$BE$43,'ADR Raw Data'!BC$1,FALSE)</f>
        <v>9.6018540316831995</v>
      </c>
      <c r="AR19" s="50">
        <f>VLOOKUP($A19,'ADR Raw Data'!$B$6:$BE$43,'ADR Raw Data'!BE$1,FALSE)</f>
        <v>15.4821733636884</v>
      </c>
      <c r="AT19" s="51">
        <f>VLOOKUP($A19,'RevPAR Raw Data'!$B$6:$BE$43,'RevPAR Raw Data'!AG$1,FALSE)</f>
        <v>43.778201013513502</v>
      </c>
      <c r="AU19" s="52">
        <f>VLOOKUP($A19,'RevPAR Raw Data'!$B$6:$BE$43,'RevPAR Raw Data'!AH$1,FALSE)</f>
        <v>67.940312187187104</v>
      </c>
      <c r="AV19" s="52">
        <f>VLOOKUP($A19,'RevPAR Raw Data'!$B$6:$BE$43,'RevPAR Raw Data'!AI$1,FALSE)</f>
        <v>73.859700950950895</v>
      </c>
      <c r="AW19" s="52">
        <f>VLOOKUP($A19,'RevPAR Raw Data'!$B$6:$BE$43,'RevPAR Raw Data'!AJ$1,FALSE)</f>
        <v>74.195678803803801</v>
      </c>
      <c r="AX19" s="52">
        <f>VLOOKUP($A19,'RevPAR Raw Data'!$B$6:$BE$43,'RevPAR Raw Data'!AK$1,FALSE)</f>
        <v>63.066020082582497</v>
      </c>
      <c r="AY19" s="53">
        <f>VLOOKUP($A19,'RevPAR Raw Data'!$B$6:$BE$43,'RevPAR Raw Data'!AL$1,FALSE)</f>
        <v>64.567982607607604</v>
      </c>
      <c r="AZ19" s="52">
        <f>VLOOKUP($A19,'RevPAR Raw Data'!$B$6:$BE$43,'RevPAR Raw Data'!AN$1,FALSE)</f>
        <v>63.111883133133098</v>
      </c>
      <c r="BA19" s="52">
        <f>VLOOKUP($A19,'RevPAR Raw Data'!$B$6:$BE$43,'RevPAR Raw Data'!AO$1,FALSE)</f>
        <v>67.780172047047003</v>
      </c>
      <c r="BB19" s="53">
        <f>VLOOKUP($A19,'RevPAR Raw Data'!$B$6:$BE$43,'RevPAR Raw Data'!AP$1,FALSE)</f>
        <v>65.446027590089997</v>
      </c>
      <c r="BC19" s="54">
        <f>VLOOKUP($A19,'RevPAR Raw Data'!$B$6:$BE$43,'RevPAR Raw Data'!AR$1,FALSE)</f>
        <v>64.818852602602604</v>
      </c>
      <c r="BE19" s="47">
        <f>VLOOKUP($A19,'RevPAR Raw Data'!$B$6:$BE$43,'RevPAR Raw Data'!AT$1,FALSE)</f>
        <v>16.232690813869802</v>
      </c>
      <c r="BF19" s="48">
        <f>VLOOKUP($A19,'RevPAR Raw Data'!$B$6:$BE$43,'RevPAR Raw Data'!AU$1,FALSE)</f>
        <v>25.6040763289921</v>
      </c>
      <c r="BG19" s="48">
        <f>VLOOKUP($A19,'RevPAR Raw Data'!$B$6:$BE$43,'RevPAR Raw Data'!AV$1,FALSE)</f>
        <v>21.2269706885888</v>
      </c>
      <c r="BH19" s="48">
        <f>VLOOKUP($A19,'RevPAR Raw Data'!$B$6:$BE$43,'RevPAR Raw Data'!AW$1,FALSE)</f>
        <v>26.150900404792299</v>
      </c>
      <c r="BI19" s="48">
        <f>VLOOKUP($A19,'RevPAR Raw Data'!$B$6:$BE$43,'RevPAR Raw Data'!AX$1,FALSE)</f>
        <v>27.7559734884208</v>
      </c>
      <c r="BJ19" s="49">
        <f>VLOOKUP($A19,'RevPAR Raw Data'!$B$6:$BE$43,'RevPAR Raw Data'!AY$1,FALSE)</f>
        <v>23.759185444002501</v>
      </c>
      <c r="BK19" s="48">
        <f>VLOOKUP($A19,'RevPAR Raw Data'!$B$6:$BE$43,'RevPAR Raw Data'!BA$1,FALSE)</f>
        <v>12.1097316512612</v>
      </c>
      <c r="BL19" s="48">
        <f>VLOOKUP($A19,'RevPAR Raw Data'!$B$6:$BE$43,'RevPAR Raw Data'!BB$1,FALSE)</f>
        <v>0.47519700560578898</v>
      </c>
      <c r="BM19" s="49">
        <f>VLOOKUP($A19,'RevPAR Raw Data'!$B$6:$BE$43,'RevPAR Raw Data'!BC$1,FALSE)</f>
        <v>5.7676423270969703</v>
      </c>
      <c r="BN19" s="50">
        <f>VLOOKUP($A19,'RevPAR Raw Data'!$B$6:$BE$43,'RevPAR Raw Data'!BE$1,FALSE)</f>
        <v>17.9702081802136</v>
      </c>
    </row>
    <row r="20" spans="1:66" x14ac:dyDescent="0.25">
      <c r="A20" s="63" t="s">
        <v>27</v>
      </c>
      <c r="B20" s="47">
        <f>VLOOKUP($A20,'Occupancy Raw Data'!$B$8:$BE$45,'Occupancy Raw Data'!AG$3,FALSE)</f>
        <v>42.392844491675497</v>
      </c>
      <c r="C20" s="48">
        <f>VLOOKUP($A20,'Occupancy Raw Data'!$B$8:$BE$45,'Occupancy Raw Data'!AH$3,FALSE)</f>
        <v>50.767505018302003</v>
      </c>
      <c r="D20" s="48">
        <f>VLOOKUP($A20,'Occupancy Raw Data'!$B$8:$BE$45,'Occupancy Raw Data'!AI$3,FALSE)</f>
        <v>54.0825363088912</v>
      </c>
      <c r="E20" s="48">
        <f>VLOOKUP($A20,'Occupancy Raw Data'!$B$8:$BE$45,'Occupancy Raw Data'!AJ$3,FALSE)</f>
        <v>56.940016530877301</v>
      </c>
      <c r="F20" s="48">
        <f>VLOOKUP($A20,'Occupancy Raw Data'!$B$8:$BE$45,'Occupancy Raw Data'!AK$3,FALSE)</f>
        <v>53.5275711418113</v>
      </c>
      <c r="G20" s="49">
        <f>VLOOKUP($A20,'Occupancy Raw Data'!$B$8:$BE$45,'Occupancy Raw Data'!AL$3,FALSE)</f>
        <v>51.542094698311402</v>
      </c>
      <c r="H20" s="48">
        <f>VLOOKUP($A20,'Occupancy Raw Data'!$B$8:$BE$45,'Occupancy Raw Data'!AN$3,FALSE)</f>
        <v>54.079584366513103</v>
      </c>
      <c r="I20" s="48">
        <f>VLOOKUP($A20,'Occupancy Raw Data'!$B$8:$BE$45,'Occupancy Raw Data'!AO$3,FALSE)</f>
        <v>56.107568780257402</v>
      </c>
      <c r="J20" s="49">
        <f>VLOOKUP($A20,'Occupancy Raw Data'!$B$8:$BE$45,'Occupancy Raw Data'!AP$3,FALSE)</f>
        <v>55.093576573385199</v>
      </c>
      <c r="K20" s="50">
        <f>VLOOKUP($A20,'Occupancy Raw Data'!$B$8:$BE$45,'Occupancy Raw Data'!AR$3,FALSE)</f>
        <v>52.556803805475397</v>
      </c>
      <c r="M20" s="47">
        <f>VLOOKUP($A20,'Occupancy Raw Data'!$B$8:$BE$45,'Occupancy Raw Data'!AT$3,FALSE)</f>
        <v>-6.9684043993016296</v>
      </c>
      <c r="N20" s="48">
        <f>VLOOKUP($A20,'Occupancy Raw Data'!$B$8:$BE$45,'Occupancy Raw Data'!AU$3,FALSE)</f>
        <v>-3.9838822513255701</v>
      </c>
      <c r="O20" s="48">
        <f>VLOOKUP($A20,'Occupancy Raw Data'!$B$8:$BE$45,'Occupancy Raw Data'!AV$3,FALSE)</f>
        <v>-5.3979104907951498</v>
      </c>
      <c r="P20" s="48">
        <f>VLOOKUP($A20,'Occupancy Raw Data'!$B$8:$BE$45,'Occupancy Raw Data'!AW$3,FALSE)</f>
        <v>-1.5507701797400799</v>
      </c>
      <c r="Q20" s="48">
        <f>VLOOKUP($A20,'Occupancy Raw Data'!$B$8:$BE$45,'Occupancy Raw Data'!AX$3,FALSE)</f>
        <v>-1.5207898852570401</v>
      </c>
      <c r="R20" s="49">
        <f>VLOOKUP($A20,'Occupancy Raw Data'!$B$8:$BE$45,'Occupancy Raw Data'!AY$3,FALSE)</f>
        <v>-3.76817801576746</v>
      </c>
      <c r="S20" s="48">
        <f>VLOOKUP($A20,'Occupancy Raw Data'!$B$8:$BE$45,'Occupancy Raw Data'!BA$3,FALSE)</f>
        <v>-4.4554089975153799</v>
      </c>
      <c r="T20" s="48">
        <f>VLOOKUP($A20,'Occupancy Raw Data'!$B$8:$BE$45,'Occupancy Raw Data'!BB$3,FALSE)</f>
        <v>-6.4929665428794703</v>
      </c>
      <c r="U20" s="49">
        <f>VLOOKUP($A20,'Occupancy Raw Data'!$B$8:$BE$45,'Occupancy Raw Data'!BC$3,FALSE)</f>
        <v>-5.5039125808254301</v>
      </c>
      <c r="V20" s="50">
        <f>VLOOKUP($A20,'Occupancy Raw Data'!$B$8:$BE$45,'Occupancy Raw Data'!BE$3,FALSE)</f>
        <v>-4.2946914888391499</v>
      </c>
      <c r="X20" s="51">
        <f>VLOOKUP($A20,'ADR Raw Data'!$B$6:$BE$43,'ADR Raw Data'!AG$1,FALSE)</f>
        <v>87.423097973678694</v>
      </c>
      <c r="Y20" s="52">
        <f>VLOOKUP($A20,'ADR Raw Data'!$B$6:$BE$43,'ADR Raw Data'!AH$1,FALSE)</f>
        <v>91.575227352017606</v>
      </c>
      <c r="Z20" s="52">
        <f>VLOOKUP($A20,'ADR Raw Data'!$B$6:$BE$43,'ADR Raw Data'!AI$1,FALSE)</f>
        <v>93.229241307788797</v>
      </c>
      <c r="AA20" s="52">
        <f>VLOOKUP($A20,'ADR Raw Data'!$B$6:$BE$43,'ADR Raw Data'!AJ$1,FALSE)</f>
        <v>92.891440199077095</v>
      </c>
      <c r="AB20" s="52">
        <f>VLOOKUP($A20,'ADR Raw Data'!$B$6:$BE$43,'ADR Raw Data'!AK$1,FALSE)</f>
        <v>92.108076986709307</v>
      </c>
      <c r="AC20" s="53">
        <f>VLOOKUP($A20,'ADR Raw Data'!$B$6:$BE$43,'ADR Raw Data'!AL$1,FALSE)</f>
        <v>91.640804907103998</v>
      </c>
      <c r="AD20" s="52">
        <f>VLOOKUP($A20,'ADR Raw Data'!$B$6:$BE$43,'ADR Raw Data'!AN$1,FALSE)</f>
        <v>95.151931222707404</v>
      </c>
      <c r="AE20" s="52">
        <f>VLOOKUP($A20,'ADR Raw Data'!$B$6:$BE$43,'ADR Raw Data'!AO$1,FALSE)</f>
        <v>95.8760041037512</v>
      </c>
      <c r="AF20" s="53">
        <f>VLOOKUP($A20,'ADR Raw Data'!$B$6:$BE$43,'ADR Raw Data'!AP$1,FALSE)</f>
        <v>95.5206309106009</v>
      </c>
      <c r="AG20" s="54">
        <f>VLOOKUP($A20,'ADR Raw Data'!$B$6:$BE$43,'ADR Raw Data'!AR$1,FALSE)</f>
        <v>92.802831925153797</v>
      </c>
      <c r="AI20" s="47">
        <f>VLOOKUP($A20,'ADR Raw Data'!$B$6:$BE$43,'ADR Raw Data'!AT$1,FALSE)</f>
        <v>3.1153856411850498</v>
      </c>
      <c r="AJ20" s="48">
        <f>VLOOKUP($A20,'ADR Raw Data'!$B$6:$BE$43,'ADR Raw Data'!AU$1,FALSE)</f>
        <v>4.7004299983151201</v>
      </c>
      <c r="AK20" s="48">
        <f>VLOOKUP($A20,'ADR Raw Data'!$B$6:$BE$43,'ADR Raw Data'!AV$1,FALSE)</f>
        <v>4.3246034728675804</v>
      </c>
      <c r="AL20" s="48">
        <f>VLOOKUP($A20,'ADR Raw Data'!$B$6:$BE$43,'ADR Raw Data'!AW$1,FALSE)</f>
        <v>4.53396381913638</v>
      </c>
      <c r="AM20" s="48">
        <f>VLOOKUP($A20,'ADR Raw Data'!$B$6:$BE$43,'ADR Raw Data'!AX$1,FALSE)</f>
        <v>5.3397674020791399</v>
      </c>
      <c r="AN20" s="49">
        <f>VLOOKUP($A20,'ADR Raw Data'!$B$6:$BE$43,'ADR Raw Data'!AY$1,FALSE)</f>
        <v>4.4812420559658497</v>
      </c>
      <c r="AO20" s="48">
        <f>VLOOKUP($A20,'ADR Raw Data'!$B$6:$BE$43,'ADR Raw Data'!BA$1,FALSE)</f>
        <v>5.3555095563445896</v>
      </c>
      <c r="AP20" s="48">
        <f>VLOOKUP($A20,'ADR Raw Data'!$B$6:$BE$43,'ADR Raw Data'!BB$1,FALSE)</f>
        <v>3.92582194221804</v>
      </c>
      <c r="AQ20" s="49">
        <f>VLOOKUP($A20,'ADR Raw Data'!$B$6:$BE$43,'ADR Raw Data'!BC$1,FALSE)</f>
        <v>4.60795402312886</v>
      </c>
      <c r="AR20" s="50">
        <f>VLOOKUP($A20,'ADR Raw Data'!$B$6:$BE$43,'ADR Raw Data'!BE$1,FALSE)</f>
        <v>4.5040200908667298</v>
      </c>
      <c r="AT20" s="51">
        <f>VLOOKUP($A20,'RevPAR Raw Data'!$B$6:$BE$43,'RevPAR Raw Data'!AG$1,FALSE)</f>
        <v>37.0611379737867</v>
      </c>
      <c r="AU20" s="52">
        <f>VLOOKUP($A20,'RevPAR Raw Data'!$B$6:$BE$43,'RevPAR Raw Data'!AH$1,FALSE)</f>
        <v>46.490458141456998</v>
      </c>
      <c r="AV20" s="52">
        <f>VLOOKUP($A20,'RevPAR Raw Data'!$B$6:$BE$43,'RevPAR Raw Data'!AI$1,FALSE)</f>
        <v>50.420738280788697</v>
      </c>
      <c r="AW20" s="52">
        <f>VLOOKUP($A20,'RevPAR Raw Data'!$B$6:$BE$43,'RevPAR Raw Data'!AJ$1,FALSE)</f>
        <v>52.892401405124502</v>
      </c>
      <c r="AX20" s="52">
        <f>VLOOKUP($A20,'RevPAR Raw Data'!$B$6:$BE$43,'RevPAR Raw Data'!AK$1,FALSE)</f>
        <v>49.303216436415099</v>
      </c>
      <c r="AY20" s="53">
        <f>VLOOKUP($A20,'RevPAR Raw Data'!$B$6:$BE$43,'RevPAR Raw Data'!AL$1,FALSE)</f>
        <v>47.233590447514402</v>
      </c>
      <c r="AZ20" s="52">
        <f>VLOOKUP($A20,'RevPAR Raw Data'!$B$6:$BE$43,'RevPAR Raw Data'!AN$1,FALSE)</f>
        <v>51.457768921950603</v>
      </c>
      <c r="BA20" s="52">
        <f>VLOOKUP($A20,'RevPAR Raw Data'!$B$6:$BE$43,'RevPAR Raw Data'!AO$1,FALSE)</f>
        <v>53.793694946274599</v>
      </c>
      <c r="BB20" s="53">
        <f>VLOOKUP($A20,'RevPAR Raw Data'!$B$6:$BE$43,'RevPAR Raw Data'!AP$1,FALSE)</f>
        <v>52.625731934112601</v>
      </c>
      <c r="BC20" s="54">
        <f>VLOOKUP($A20,'RevPAR Raw Data'!$B$6:$BE$43,'RevPAR Raw Data'!AR$1,FALSE)</f>
        <v>48.7742023008282</v>
      </c>
      <c r="BE20" s="47">
        <f>VLOOKUP($A20,'RevPAR Raw Data'!$B$6:$BE$43,'RevPAR Raw Data'!AT$1,FALSE)</f>
        <v>-4.0701114281921198</v>
      </c>
      <c r="BF20" s="48">
        <f>VLOOKUP($A20,'RevPAR Raw Data'!$B$6:$BE$43,'RevPAR Raw Data'!AU$1,FALSE)</f>
        <v>0.529288150550694</v>
      </c>
      <c r="BG20" s="48">
        <f>VLOOKUP($A20,'RevPAR Raw Data'!$B$6:$BE$43,'RevPAR Raw Data'!AV$1,FALSE)</f>
        <v>-1.3067452424747701</v>
      </c>
      <c r="BH20" s="48">
        <f>VLOOKUP($A20,'RevPAR Raw Data'!$B$6:$BE$43,'RevPAR Raw Data'!AW$1,FALSE)</f>
        <v>2.9128822805289301</v>
      </c>
      <c r="BI20" s="48">
        <f>VLOOKUP($A20,'RevPAR Raw Data'!$B$6:$BE$43,'RevPAR Raw Data'!AX$1,FALSE)</f>
        <v>3.7377708742750202</v>
      </c>
      <c r="BJ20" s="49">
        <f>VLOOKUP($A20,'RevPAR Raw Data'!$B$6:$BE$43,'RevPAR Raw Data'!AY$1,FALSE)</f>
        <v>0.54420286221215997</v>
      </c>
      <c r="BK20" s="48">
        <f>VLOOKUP($A20,'RevPAR Raw Data'!$B$6:$BE$43,'RevPAR Raw Data'!BA$1,FALSE)</f>
        <v>0.66149070419303502</v>
      </c>
      <c r="BL20" s="48">
        <f>VLOOKUP($A20,'RevPAR Raw Data'!$B$6:$BE$43,'RevPAR Raw Data'!BB$1,FALSE)</f>
        <v>-2.8220469059026598</v>
      </c>
      <c r="BM20" s="49">
        <f>VLOOKUP($A20,'RevPAR Raw Data'!$B$6:$BE$43,'RevPAR Raw Data'!BC$1,FALSE)</f>
        <v>-1.1495763188942101</v>
      </c>
      <c r="BN20" s="50">
        <f>VLOOKUP($A20,'RevPAR Raw Data'!$B$6:$BE$43,'RevPAR Raw Data'!BE$1,FALSE)</f>
        <v>1.5894834529526201E-2</v>
      </c>
    </row>
    <row r="21" spans="1:66" x14ac:dyDescent="0.25">
      <c r="A21" s="63" t="s">
        <v>90</v>
      </c>
      <c r="B21" s="47">
        <f>VLOOKUP($A21,'Occupancy Raw Data'!$B$8:$BE$45,'Occupancy Raw Data'!AG$3,FALSE)</f>
        <v>45.131379244925</v>
      </c>
      <c r="C21" s="48">
        <f>VLOOKUP($A21,'Occupancy Raw Data'!$B$8:$BE$45,'Occupancy Raw Data'!AH$3,FALSE)</f>
        <v>65.872225384177497</v>
      </c>
      <c r="D21" s="48">
        <f>VLOOKUP($A21,'Occupancy Raw Data'!$B$8:$BE$45,'Occupancy Raw Data'!AI$3,FALSE)</f>
        <v>72.189812179851998</v>
      </c>
      <c r="E21" s="48">
        <f>VLOOKUP($A21,'Occupancy Raw Data'!$B$8:$BE$45,'Occupancy Raw Data'!AJ$3,FALSE)</f>
        <v>71.068108518307696</v>
      </c>
      <c r="F21" s="48">
        <f>VLOOKUP($A21,'Occupancy Raw Data'!$B$8:$BE$45,'Occupancy Raw Data'!AK$3,FALSE)</f>
        <v>60.813887307911202</v>
      </c>
      <c r="G21" s="49">
        <f>VLOOKUP($A21,'Occupancy Raw Data'!$B$8:$BE$45,'Occupancy Raw Data'!AL$3,FALSE)</f>
        <v>63.0150825270347</v>
      </c>
      <c r="H21" s="48">
        <f>VLOOKUP($A21,'Occupancy Raw Data'!$B$8:$BE$45,'Occupancy Raw Data'!AN$3,FALSE)</f>
        <v>55.907323088597899</v>
      </c>
      <c r="I21" s="48">
        <f>VLOOKUP($A21,'Occupancy Raw Data'!$B$8:$BE$45,'Occupancy Raw Data'!AO$3,FALSE)</f>
        <v>58.048757351546101</v>
      </c>
      <c r="J21" s="49">
        <f>VLOOKUP($A21,'Occupancy Raw Data'!$B$8:$BE$45,'Occupancy Raw Data'!AP$3,FALSE)</f>
        <v>56.978040220072003</v>
      </c>
      <c r="K21" s="50">
        <f>VLOOKUP($A21,'Occupancy Raw Data'!$B$8:$BE$45,'Occupancy Raw Data'!AR$3,FALSE)</f>
        <v>61.290213296473901</v>
      </c>
      <c r="M21" s="47">
        <f>VLOOKUP($A21,'Occupancy Raw Data'!$B$8:$BE$45,'Occupancy Raw Data'!AT$3,FALSE)</f>
        <v>4.0059022844026604</v>
      </c>
      <c r="N21" s="48">
        <f>VLOOKUP($A21,'Occupancy Raw Data'!$B$8:$BE$45,'Occupancy Raw Data'!AU$3,FALSE)</f>
        <v>6.7935409457900802</v>
      </c>
      <c r="O21" s="48">
        <f>VLOOKUP($A21,'Occupancy Raw Data'!$B$8:$BE$45,'Occupancy Raw Data'!AV$3,FALSE)</f>
        <v>5.7383028239952703</v>
      </c>
      <c r="P21" s="48">
        <f>VLOOKUP($A21,'Occupancy Raw Data'!$B$8:$BE$45,'Occupancy Raw Data'!AW$3,FALSE)</f>
        <v>4.4035674470456998</v>
      </c>
      <c r="Q21" s="48">
        <f>VLOOKUP($A21,'Occupancy Raw Data'!$B$8:$BE$45,'Occupancy Raw Data'!AX$3,FALSE)</f>
        <v>3.9776182946113599</v>
      </c>
      <c r="R21" s="49">
        <f>VLOOKUP($A21,'Occupancy Raw Data'!$B$8:$BE$45,'Occupancy Raw Data'!AY$3,FALSE)</f>
        <v>5.05835652834008</v>
      </c>
      <c r="S21" s="48">
        <f>VLOOKUP($A21,'Occupancy Raw Data'!$B$8:$BE$45,'Occupancy Raw Data'!BA$3,FALSE)</f>
        <v>6.7611629381396599</v>
      </c>
      <c r="T21" s="48">
        <f>VLOOKUP($A21,'Occupancy Raw Data'!$B$8:$BE$45,'Occupancy Raw Data'!BB$3,FALSE)</f>
        <v>8.47292386776566</v>
      </c>
      <c r="U21" s="49">
        <f>VLOOKUP($A21,'Occupancy Raw Data'!$B$8:$BE$45,'Occupancy Raw Data'!BC$3,FALSE)</f>
        <v>7.6263214477692101</v>
      </c>
      <c r="V21" s="50">
        <f>VLOOKUP($A21,'Occupancy Raw Data'!$B$8:$BE$45,'Occupancy Raw Data'!BE$3,FALSE)</f>
        <v>5.7284118004581703</v>
      </c>
      <c r="X21" s="51">
        <f>VLOOKUP($A21,'ADR Raw Data'!$B$6:$BE$43,'ADR Raw Data'!AG$1,FALSE)</f>
        <v>107.50457043770599</v>
      </c>
      <c r="Y21" s="52">
        <f>VLOOKUP($A21,'ADR Raw Data'!$B$6:$BE$43,'ADR Raw Data'!AH$1,FALSE)</f>
        <v>130.61685675198899</v>
      </c>
      <c r="Z21" s="52">
        <f>VLOOKUP($A21,'ADR Raw Data'!$B$6:$BE$43,'ADR Raw Data'!AI$1,FALSE)</f>
        <v>135.853100752274</v>
      </c>
      <c r="AA21" s="52">
        <f>VLOOKUP($A21,'ADR Raw Data'!$B$6:$BE$43,'ADR Raw Data'!AJ$1,FALSE)</f>
        <v>131.862031166577</v>
      </c>
      <c r="AB21" s="52">
        <f>VLOOKUP($A21,'ADR Raw Data'!$B$6:$BE$43,'ADR Raw Data'!AK$1,FALSE)</f>
        <v>118.48139096864701</v>
      </c>
      <c r="AC21" s="53">
        <f>VLOOKUP($A21,'ADR Raw Data'!$B$6:$BE$43,'ADR Raw Data'!AL$1,FALSE)</f>
        <v>126.44452691158401</v>
      </c>
      <c r="AD21" s="52">
        <f>VLOOKUP($A21,'ADR Raw Data'!$B$6:$BE$43,'ADR Raw Data'!AN$1,FALSE)</f>
        <v>102.735932979851</v>
      </c>
      <c r="AE21" s="52">
        <f>VLOOKUP($A21,'ADR Raw Data'!$B$6:$BE$43,'ADR Raw Data'!AO$1,FALSE)</f>
        <v>103.434349211536</v>
      </c>
      <c r="AF21" s="53">
        <f>VLOOKUP($A21,'ADR Raw Data'!$B$6:$BE$43,'ADR Raw Data'!AP$1,FALSE)</f>
        <v>103.091703327575</v>
      </c>
      <c r="AG21" s="54">
        <f>VLOOKUP($A21,'ADR Raw Data'!$B$6:$BE$43,'ADR Raw Data'!AR$1,FALSE)</f>
        <v>120.24172761643599</v>
      </c>
      <c r="AI21" s="47">
        <f>VLOOKUP($A21,'ADR Raw Data'!$B$6:$BE$43,'ADR Raw Data'!AT$1,FALSE)</f>
        <v>-0.40714567232740101</v>
      </c>
      <c r="AJ21" s="48">
        <f>VLOOKUP($A21,'ADR Raw Data'!$B$6:$BE$43,'ADR Raw Data'!AU$1,FALSE)</f>
        <v>4.3639162153134601</v>
      </c>
      <c r="AK21" s="48">
        <f>VLOOKUP($A21,'ADR Raw Data'!$B$6:$BE$43,'ADR Raw Data'!AV$1,FALSE)</f>
        <v>4.8532350668292397</v>
      </c>
      <c r="AL21" s="48">
        <f>VLOOKUP($A21,'ADR Raw Data'!$B$6:$BE$43,'ADR Raw Data'!AW$1,FALSE)</f>
        <v>2.97745658721675</v>
      </c>
      <c r="AM21" s="48">
        <f>VLOOKUP($A21,'ADR Raw Data'!$B$6:$BE$43,'ADR Raw Data'!AX$1,FALSE)</f>
        <v>2.30240302242502</v>
      </c>
      <c r="AN21" s="49">
        <f>VLOOKUP($A21,'ADR Raw Data'!$B$6:$BE$43,'ADR Raw Data'!AY$1,FALSE)</f>
        <v>3.2165153558558899</v>
      </c>
      <c r="AO21" s="48">
        <f>VLOOKUP($A21,'ADR Raw Data'!$B$6:$BE$43,'ADR Raw Data'!BA$1,FALSE)</f>
        <v>1.8050662179178301</v>
      </c>
      <c r="AP21" s="48">
        <f>VLOOKUP($A21,'ADR Raw Data'!$B$6:$BE$43,'ADR Raw Data'!BB$1,FALSE)</f>
        <v>2.3445709227233502</v>
      </c>
      <c r="AQ21" s="49">
        <f>VLOOKUP($A21,'ADR Raw Data'!$B$6:$BE$43,'ADR Raw Data'!BC$1,FALSE)</f>
        <v>2.0806931520596601</v>
      </c>
      <c r="AR21" s="50">
        <f>VLOOKUP($A21,'ADR Raw Data'!$B$6:$BE$43,'ADR Raw Data'!BE$1,FALSE)</f>
        <v>2.8668847302086</v>
      </c>
      <c r="AT21" s="51">
        <f>VLOOKUP($A21,'RevPAR Raw Data'!$B$6:$BE$43,'RevPAR Raw Data'!AG$1,FALSE)</f>
        <v>48.518295389869003</v>
      </c>
      <c r="AU21" s="52">
        <f>VLOOKUP($A21,'RevPAR Raw Data'!$B$6:$BE$43,'RevPAR Raw Data'!AH$1,FALSE)</f>
        <v>86.040230269398506</v>
      </c>
      <c r="AV21" s="52">
        <f>VLOOKUP($A21,'RevPAR Raw Data'!$B$6:$BE$43,'RevPAR Raw Data'!AI$1,FALSE)</f>
        <v>98.072098273572294</v>
      </c>
      <c r="AW21" s="52">
        <f>VLOOKUP($A21,'RevPAR Raw Data'!$B$6:$BE$43,'RevPAR Raw Data'!AJ$1,FALSE)</f>
        <v>93.711851403908099</v>
      </c>
      <c r="AX21" s="52">
        <f>VLOOKUP($A21,'RevPAR Raw Data'!$B$6:$BE$43,'RevPAR Raw Data'!AK$1,FALSE)</f>
        <v>72.053139584519002</v>
      </c>
      <c r="AY21" s="53">
        <f>VLOOKUP($A21,'RevPAR Raw Data'!$B$6:$BE$43,'RevPAR Raw Data'!AL$1,FALSE)</f>
        <v>79.679122984253397</v>
      </c>
      <c r="AZ21" s="52">
        <f>VLOOKUP($A21,'RevPAR Raw Data'!$B$6:$BE$43,'RevPAR Raw Data'!AN$1,FALSE)</f>
        <v>57.436909979131002</v>
      </c>
      <c r="BA21" s="52">
        <f>VLOOKUP($A21,'RevPAR Raw Data'!$B$6:$BE$43,'RevPAR Raw Data'!AO$1,FALSE)</f>
        <v>60.042354391955897</v>
      </c>
      <c r="BB21" s="53">
        <f>VLOOKUP($A21,'RevPAR Raw Data'!$B$6:$BE$43,'RevPAR Raw Data'!AP$1,FALSE)</f>
        <v>58.739632185543499</v>
      </c>
      <c r="BC21" s="54">
        <f>VLOOKUP($A21,'RevPAR Raw Data'!$B$6:$BE$43,'RevPAR Raw Data'!AR$1,FALSE)</f>
        <v>73.696411327479098</v>
      </c>
      <c r="BE21" s="47">
        <f>VLOOKUP($A21,'RevPAR Raw Data'!$B$6:$BE$43,'RevPAR Raw Data'!AT$1,FALSE)</f>
        <v>3.58244675428665</v>
      </c>
      <c r="BF21" s="48">
        <f>VLOOKUP($A21,'RevPAR Raw Data'!$B$6:$BE$43,'RevPAR Raw Data'!AU$1,FALSE)</f>
        <v>11.453921596030799</v>
      </c>
      <c r="BG21" s="48">
        <f>VLOOKUP($A21,'RevPAR Raw Data'!$B$6:$BE$43,'RevPAR Raw Data'!AV$1,FALSE)</f>
        <v>10.8700312157195</v>
      </c>
      <c r="BH21" s="48">
        <f>VLOOKUP($A21,'RevPAR Raw Data'!$B$6:$BE$43,'RevPAR Raw Data'!AW$1,FALSE)</f>
        <v>7.5121383432870603</v>
      </c>
      <c r="BI21" s="48">
        <f>VLOOKUP($A21,'RevPAR Raw Data'!$B$6:$BE$43,'RevPAR Raw Data'!AX$1,FALSE)</f>
        <v>6.3716021208720504</v>
      </c>
      <c r="BJ21" s="49">
        <f>VLOOKUP($A21,'RevPAR Raw Data'!$B$6:$BE$43,'RevPAR Raw Data'!AY$1,FALSE)</f>
        <v>8.4375746986839708</v>
      </c>
      <c r="BK21" s="48">
        <f>VLOOKUP($A21,'RevPAR Raw Data'!$B$6:$BE$43,'RevPAR Raw Data'!BA$1,FALSE)</f>
        <v>8.6882726241922299</v>
      </c>
      <c r="BL21" s="48">
        <f>VLOOKUP($A21,'RevPAR Raw Data'!$B$6:$BE$43,'RevPAR Raw Data'!BB$1,FALSE)</f>
        <v>11.016148499797101</v>
      </c>
      <c r="BM21" s="49">
        <f>VLOOKUP($A21,'RevPAR Raw Data'!$B$6:$BE$43,'RevPAR Raw Data'!BC$1,FALSE)</f>
        <v>9.86569494794667</v>
      </c>
      <c r="BN21" s="50">
        <f>VLOOKUP($A21,'RevPAR Raw Data'!$B$6:$BE$43,'RevPAR Raw Data'!BE$1,FALSE)</f>
        <v>8.7595234938575803</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Data'!AG$3,FALSE)</f>
        <v>37.263054594287397</v>
      </c>
      <c r="C23" s="48">
        <f>VLOOKUP($A23,'Occupancy Raw Data'!$B$8:$BE$45,'Occupancy Raw Data'!AH$3,FALSE)</f>
        <v>44.766540984453201</v>
      </c>
      <c r="D23" s="48">
        <f>VLOOKUP($A23,'Occupancy Raw Data'!$B$8:$BE$45,'Occupancy Raw Data'!AI$3,FALSE)</f>
        <v>47.889442694075697</v>
      </c>
      <c r="E23" s="48">
        <f>VLOOKUP($A23,'Occupancy Raw Data'!$B$8:$BE$45,'Occupancy Raw Data'!AJ$3,FALSE)</f>
        <v>49.0857910231909</v>
      </c>
      <c r="F23" s="48">
        <f>VLOOKUP($A23,'Occupancy Raw Data'!$B$8:$BE$45,'Occupancy Raw Data'!AK$3,FALSE)</f>
        <v>48.4530757708796</v>
      </c>
      <c r="G23" s="49">
        <f>VLOOKUP($A23,'Occupancy Raw Data'!$B$8:$BE$45,'Occupancy Raw Data'!AL$3,FALSE)</f>
        <v>45.491581013377399</v>
      </c>
      <c r="H23" s="48">
        <f>VLOOKUP($A23,'Occupancy Raw Data'!$B$8:$BE$45,'Occupancy Raw Data'!AN$3,FALSE)</f>
        <v>56.728733019988603</v>
      </c>
      <c r="I23" s="48">
        <f>VLOOKUP($A23,'Occupancy Raw Data'!$B$8:$BE$45,'Occupancy Raw Data'!AO$3,FALSE)</f>
        <v>59.6960384277671</v>
      </c>
      <c r="J23" s="49">
        <f>VLOOKUP($A23,'Occupancy Raw Data'!$B$8:$BE$45,'Occupancy Raw Data'!AP$3,FALSE)</f>
        <v>58.212385723877802</v>
      </c>
      <c r="K23" s="50">
        <f>VLOOKUP($A23,'Occupancy Raw Data'!$B$8:$BE$45,'Occupancy Raw Data'!AR$3,FALSE)</f>
        <v>49.126096644948902</v>
      </c>
      <c r="M23" s="47">
        <f>VLOOKUP($A23,'Occupancy Raw Data'!$B$8:$BE$45,'Occupancy Raw Data'!AT$3,FALSE)</f>
        <v>-5.3280145915800103</v>
      </c>
      <c r="N23" s="48">
        <f>VLOOKUP($A23,'Occupancy Raw Data'!$B$8:$BE$45,'Occupancy Raw Data'!AU$3,FALSE)</f>
        <v>-4.0421768386693202</v>
      </c>
      <c r="O23" s="48">
        <f>VLOOKUP($A23,'Occupancy Raw Data'!$B$8:$BE$45,'Occupancy Raw Data'!AV$3,FALSE)</f>
        <v>-3.9457232133579998</v>
      </c>
      <c r="P23" s="48">
        <f>VLOOKUP($A23,'Occupancy Raw Data'!$B$8:$BE$45,'Occupancy Raw Data'!AW$3,FALSE)</f>
        <v>-2.6627641458179201</v>
      </c>
      <c r="Q23" s="48">
        <f>VLOOKUP($A23,'Occupancy Raw Data'!$B$8:$BE$45,'Occupancy Raw Data'!AX$3,FALSE)</f>
        <v>-0.92746930043833298</v>
      </c>
      <c r="R23" s="49">
        <f>VLOOKUP($A23,'Occupancy Raw Data'!$B$8:$BE$45,'Occupancy Raw Data'!AY$3,FALSE)</f>
        <v>-3.2960161348671302</v>
      </c>
      <c r="S23" s="48">
        <f>VLOOKUP($A23,'Occupancy Raw Data'!$B$8:$BE$45,'Occupancy Raw Data'!BA$3,FALSE)</f>
        <v>-1.1850363627421201</v>
      </c>
      <c r="T23" s="48">
        <f>VLOOKUP($A23,'Occupancy Raw Data'!$B$8:$BE$45,'Occupancy Raw Data'!BB$3,FALSE)</f>
        <v>-1.84630981736934</v>
      </c>
      <c r="U23" s="49">
        <f>VLOOKUP($A23,'Occupancy Raw Data'!$B$8:$BE$45,'Occupancy Raw Data'!BC$3,FALSE)</f>
        <v>-1.52520920706564</v>
      </c>
      <c r="V23" s="50">
        <f>VLOOKUP($A23,'Occupancy Raw Data'!$B$8:$BE$45,'Occupancy Raw Data'!BE$3,FALSE)</f>
        <v>-2.70697207442621</v>
      </c>
      <c r="X23" s="51">
        <f>VLOOKUP($A23,'ADR Raw Data'!$B$6:$BE$43,'ADR Raw Data'!AG$1,FALSE)</f>
        <v>90.185597210478804</v>
      </c>
      <c r="Y23" s="52">
        <f>VLOOKUP($A23,'ADR Raw Data'!$B$6:$BE$43,'ADR Raw Data'!AH$1,FALSE)</f>
        <v>93.143571075023701</v>
      </c>
      <c r="Z23" s="52">
        <f>VLOOKUP($A23,'ADR Raw Data'!$B$6:$BE$43,'ADR Raw Data'!AI$1,FALSE)</f>
        <v>95.581478507583398</v>
      </c>
      <c r="AA23" s="52">
        <f>VLOOKUP($A23,'ADR Raw Data'!$B$6:$BE$43,'ADR Raw Data'!AJ$1,FALSE)</f>
        <v>96.052413376650705</v>
      </c>
      <c r="AB23" s="52">
        <f>VLOOKUP($A23,'ADR Raw Data'!$B$6:$BE$43,'ADR Raw Data'!AK$1,FALSE)</f>
        <v>95.618115009060801</v>
      </c>
      <c r="AC23" s="53">
        <f>VLOOKUP($A23,'ADR Raw Data'!$B$6:$BE$43,'ADR Raw Data'!AL$1,FALSE)</f>
        <v>94.3271262329515</v>
      </c>
      <c r="AD23" s="52">
        <f>VLOOKUP($A23,'ADR Raw Data'!$B$6:$BE$43,'ADR Raw Data'!AN$1,FALSE)</f>
        <v>112.152814495936</v>
      </c>
      <c r="AE23" s="52">
        <f>VLOOKUP($A23,'ADR Raw Data'!$B$6:$BE$43,'ADR Raw Data'!AO$1,FALSE)</f>
        <v>114.93544765525201</v>
      </c>
      <c r="AF23" s="53">
        <f>VLOOKUP($A23,'ADR Raw Data'!$B$6:$BE$43,'ADR Raw Data'!AP$1,FALSE)</f>
        <v>113.57959140898799</v>
      </c>
      <c r="AG23" s="54">
        <f>VLOOKUP($A23,'ADR Raw Data'!$B$6:$BE$43,'ADR Raw Data'!AR$1,FALSE)</f>
        <v>100.84523258434901</v>
      </c>
      <c r="AI23" s="47">
        <f>VLOOKUP($A23,'ADR Raw Data'!$B$6:$BE$43,'ADR Raw Data'!AT$1,FALSE)</f>
        <v>1.2841377377994001</v>
      </c>
      <c r="AJ23" s="48">
        <f>VLOOKUP($A23,'ADR Raw Data'!$B$6:$BE$43,'ADR Raw Data'!AU$1,FALSE)</f>
        <v>1.4868427998290199</v>
      </c>
      <c r="AK23" s="48">
        <f>VLOOKUP($A23,'ADR Raw Data'!$B$6:$BE$43,'ADR Raw Data'!AV$1,FALSE)</f>
        <v>2.0546957675155602</v>
      </c>
      <c r="AL23" s="48">
        <f>VLOOKUP($A23,'ADR Raw Data'!$B$6:$BE$43,'ADR Raw Data'!AW$1,FALSE)</f>
        <v>2.4994607809024898</v>
      </c>
      <c r="AM23" s="48">
        <f>VLOOKUP($A23,'ADR Raw Data'!$B$6:$BE$43,'ADR Raw Data'!AX$1,FALSE)</f>
        <v>2.3941141147272198</v>
      </c>
      <c r="AN23" s="49">
        <f>VLOOKUP($A23,'ADR Raw Data'!$B$6:$BE$43,'ADR Raw Data'!AY$1,FALSE)</f>
        <v>2.0115658214446901</v>
      </c>
      <c r="AO23" s="48">
        <f>VLOOKUP($A23,'ADR Raw Data'!$B$6:$BE$43,'ADR Raw Data'!BA$1,FALSE)</f>
        <v>1.56836605198273</v>
      </c>
      <c r="AP23" s="48">
        <f>VLOOKUP($A23,'ADR Raw Data'!$B$6:$BE$43,'ADR Raw Data'!BB$1,FALSE)</f>
        <v>1.0566950963422399</v>
      </c>
      <c r="AQ23" s="49">
        <f>VLOOKUP($A23,'ADR Raw Data'!$B$6:$BE$43,'ADR Raw Data'!BC$1,FALSE)</f>
        <v>1.2972129741457401</v>
      </c>
      <c r="AR23" s="50">
        <f>VLOOKUP($A23,'ADR Raw Data'!$B$6:$BE$43,'ADR Raw Data'!BE$1,FALSE)</f>
        <v>1.8166709183673599</v>
      </c>
      <c r="AT23" s="51">
        <f>VLOOKUP($A23,'RevPAR Raw Data'!$B$6:$BE$43,'RevPAR Raw Data'!AG$1,FALSE)</f>
        <v>33.605908324724901</v>
      </c>
      <c r="AU23" s="52">
        <f>VLOOKUP($A23,'RevPAR Raw Data'!$B$6:$BE$43,'RevPAR Raw Data'!AH$1,FALSE)</f>
        <v>41.697154919683904</v>
      </c>
      <c r="AV23" s="52">
        <f>VLOOKUP($A23,'RevPAR Raw Data'!$B$6:$BE$43,'RevPAR Raw Data'!AI$1,FALSE)</f>
        <v>45.773437376039404</v>
      </c>
      <c r="AW23" s="52">
        <f>VLOOKUP($A23,'RevPAR Raw Data'!$B$6:$BE$43,'RevPAR Raw Data'!AJ$1,FALSE)</f>
        <v>47.148086902794198</v>
      </c>
      <c r="AX23" s="52">
        <f>VLOOKUP($A23,'RevPAR Raw Data'!$B$6:$BE$43,'RevPAR Raw Data'!AK$1,FALSE)</f>
        <v>46.329917716026998</v>
      </c>
      <c r="AY23" s="53">
        <f>VLOOKUP($A23,'RevPAR Raw Data'!$B$6:$BE$43,'RevPAR Raw Data'!AL$1,FALSE)</f>
        <v>42.910901047853898</v>
      </c>
      <c r="AZ23" s="52">
        <f>VLOOKUP($A23,'RevPAR Raw Data'!$B$6:$BE$43,'RevPAR Raw Data'!AN$1,FALSE)</f>
        <v>63.622870709803202</v>
      </c>
      <c r="BA23" s="52">
        <f>VLOOKUP($A23,'RevPAR Raw Data'!$B$6:$BE$43,'RevPAR Raw Data'!AO$1,FALSE)</f>
        <v>68.611908999405998</v>
      </c>
      <c r="BB23" s="53">
        <f>VLOOKUP($A23,'RevPAR Raw Data'!$B$6:$BE$43,'RevPAR Raw Data'!AP$1,FALSE)</f>
        <v>66.117389854604596</v>
      </c>
      <c r="BC23" s="54">
        <f>VLOOKUP($A23,'RevPAR Raw Data'!$B$6:$BE$43,'RevPAR Raw Data'!AR$1,FALSE)</f>
        <v>49.541326421211203</v>
      </c>
      <c r="BE23" s="47">
        <f>VLOOKUP($A23,'RevPAR Raw Data'!$B$6:$BE$43,'RevPAR Raw Data'!AT$1,FALSE)</f>
        <v>-4.1122958998265497</v>
      </c>
      <c r="BF23" s="48">
        <f>VLOOKUP($A23,'RevPAR Raw Data'!$B$6:$BE$43,'RevPAR Raw Data'!AU$1,FALSE)</f>
        <v>-2.6154348541224102</v>
      </c>
      <c r="BG23" s="48">
        <f>VLOOKUP($A23,'RevPAR Raw Data'!$B$6:$BE$43,'RevPAR Raw Data'!AV$1,FALSE)</f>
        <v>-1.97210005370518</v>
      </c>
      <c r="BH23" s="48">
        <f>VLOOKUP($A23,'RevPAR Raw Data'!$B$6:$BE$43,'RevPAR Raw Data'!AW$1,FALSE)</f>
        <v>-0.22985811042808599</v>
      </c>
      <c r="BI23" s="48">
        <f>VLOOKUP($A23,'RevPAR Raw Data'!$B$6:$BE$43,'RevPAR Raw Data'!AX$1,FALSE)</f>
        <v>1.44444014085733</v>
      </c>
      <c r="BJ23" s="49">
        <f>VLOOKUP($A23,'RevPAR Raw Data'!$B$6:$BE$43,'RevPAR Raw Data'!AY$1,FALSE)</f>
        <v>-1.3507518474607301</v>
      </c>
      <c r="BK23" s="48">
        <f>VLOOKUP($A23,'RevPAR Raw Data'!$B$6:$BE$43,'RevPAR Raw Data'!BA$1,FALSE)</f>
        <v>0.36474398122371798</v>
      </c>
      <c r="BL23" s="48">
        <f>VLOOKUP($A23,'RevPAR Raw Data'!$B$6:$BE$43,'RevPAR Raw Data'!BB$1,FALSE)</f>
        <v>-0.80912458633051998</v>
      </c>
      <c r="BM23" s="49">
        <f>VLOOKUP($A23,'RevPAR Raw Data'!$B$6:$BE$43,'RevPAR Raw Data'!BC$1,FALSE)</f>
        <v>-0.247781444636818</v>
      </c>
      <c r="BN23" s="50">
        <f>VLOOKUP($A23,'RevPAR Raw Data'!$B$6:$BE$43,'RevPAR Raw Data'!BE$1,FALSE)</f>
        <v>-0.93947793050328199</v>
      </c>
    </row>
    <row r="24" spans="1:66" x14ac:dyDescent="0.25">
      <c r="A24" s="63" t="s">
        <v>91</v>
      </c>
      <c r="B24" s="47">
        <f>VLOOKUP($A24,'Occupancy Raw Data'!$B$8:$BE$45,'Occupancy Raw Data'!AG$3,FALSE)</f>
        <v>49.187446259673202</v>
      </c>
      <c r="C24" s="48">
        <f>VLOOKUP($A24,'Occupancy Raw Data'!$B$8:$BE$45,'Occupancy Raw Data'!AH$3,FALSE)</f>
        <v>62.712811693894999</v>
      </c>
      <c r="D24" s="48">
        <f>VLOOKUP($A24,'Occupancy Raw Data'!$B$8:$BE$45,'Occupancy Raw Data'!AI$3,FALSE)</f>
        <v>66.848667239896798</v>
      </c>
      <c r="E24" s="48">
        <f>VLOOKUP($A24,'Occupancy Raw Data'!$B$8:$BE$45,'Occupancy Raw Data'!AJ$3,FALSE)</f>
        <v>66.973344797936306</v>
      </c>
      <c r="F24" s="48">
        <f>VLOOKUP($A24,'Occupancy Raw Data'!$B$8:$BE$45,'Occupancy Raw Data'!AK$3,FALSE)</f>
        <v>61.302665520206297</v>
      </c>
      <c r="G24" s="49">
        <f>VLOOKUP($A24,'Occupancy Raw Data'!$B$8:$BE$45,'Occupancy Raw Data'!AL$3,FALSE)</f>
        <v>61.404987102321499</v>
      </c>
      <c r="H24" s="48">
        <f>VLOOKUP($A24,'Occupancy Raw Data'!$B$8:$BE$45,'Occupancy Raw Data'!AN$3,FALSE)</f>
        <v>61.195184866723899</v>
      </c>
      <c r="I24" s="48">
        <f>VLOOKUP($A24,'Occupancy Raw Data'!$B$8:$BE$45,'Occupancy Raw Data'!AO$3,FALSE)</f>
        <v>64.239036973344696</v>
      </c>
      <c r="J24" s="49">
        <f>VLOOKUP($A24,'Occupancy Raw Data'!$B$8:$BE$45,'Occupancy Raw Data'!AP$3,FALSE)</f>
        <v>62.717110920034301</v>
      </c>
      <c r="K24" s="50">
        <f>VLOOKUP($A24,'Occupancy Raw Data'!$B$8:$BE$45,'Occupancy Raw Data'!AR$3,FALSE)</f>
        <v>61.779879621668002</v>
      </c>
      <c r="M24" s="47">
        <f>VLOOKUP($A24,'Occupancy Raw Data'!$B$8:$BE$45,'Occupancy Raw Data'!AT$3,FALSE)</f>
        <v>-8.8520008793239207</v>
      </c>
      <c r="N24" s="48">
        <f>VLOOKUP($A24,'Occupancy Raw Data'!$B$8:$BE$45,'Occupancy Raw Data'!AU$3,FALSE)</f>
        <v>-5.9533661338981601</v>
      </c>
      <c r="O24" s="48">
        <f>VLOOKUP($A24,'Occupancy Raw Data'!$B$8:$BE$45,'Occupancy Raw Data'!AV$3,FALSE)</f>
        <v>-4.3659041559902096</v>
      </c>
      <c r="P24" s="48">
        <f>VLOOKUP($A24,'Occupancy Raw Data'!$B$8:$BE$45,'Occupancy Raw Data'!AW$3,FALSE)</f>
        <v>-3.7728191925265202</v>
      </c>
      <c r="Q24" s="48">
        <f>VLOOKUP($A24,'Occupancy Raw Data'!$B$8:$BE$45,'Occupancy Raw Data'!AX$3,FALSE)</f>
        <v>-3.59267707533599</v>
      </c>
      <c r="R24" s="49">
        <f>VLOOKUP($A24,'Occupancy Raw Data'!$B$8:$BE$45,'Occupancy Raw Data'!AY$3,FALSE)</f>
        <v>-5.1613108518386497</v>
      </c>
      <c r="S24" s="48">
        <f>VLOOKUP($A24,'Occupancy Raw Data'!$B$8:$BE$45,'Occupancy Raw Data'!BA$3,FALSE)</f>
        <v>-3.6028532195704002</v>
      </c>
      <c r="T24" s="48">
        <f>VLOOKUP($A24,'Occupancy Raw Data'!$B$8:$BE$45,'Occupancy Raw Data'!BB$3,FALSE)</f>
        <v>-4.9343604808755401</v>
      </c>
      <c r="U24" s="49">
        <f>VLOOKUP($A24,'Occupancy Raw Data'!$B$8:$BE$45,'Occupancy Raw Data'!BC$3,FALSE)</f>
        <v>-4.2893887788607898</v>
      </c>
      <c r="V24" s="50">
        <f>VLOOKUP($A24,'Occupancy Raw Data'!$B$8:$BE$45,'Occupancy Raw Data'!BE$3,FALSE)</f>
        <v>-4.9100509769807203</v>
      </c>
      <c r="X24" s="51">
        <f>VLOOKUP($A24,'ADR Raw Data'!$B$6:$BE$43,'ADR Raw Data'!AG$1,FALSE)</f>
        <v>82.144550878419693</v>
      </c>
      <c r="Y24" s="52">
        <f>VLOOKUP($A24,'ADR Raw Data'!$B$6:$BE$43,'ADR Raw Data'!AH$1,FALSE)</f>
        <v>87.925088105847607</v>
      </c>
      <c r="Z24" s="52">
        <f>VLOOKUP($A24,'ADR Raw Data'!$B$6:$BE$43,'ADR Raw Data'!AI$1,FALSE)</f>
        <v>89.640972158981199</v>
      </c>
      <c r="AA24" s="52">
        <f>VLOOKUP($A24,'ADR Raw Data'!$B$6:$BE$43,'ADR Raw Data'!AJ$1,FALSE)</f>
        <v>89.846045686224102</v>
      </c>
      <c r="AB24" s="52">
        <f>VLOOKUP($A24,'ADR Raw Data'!$B$6:$BE$43,'ADR Raw Data'!AK$1,FALSE)</f>
        <v>87.104870243354995</v>
      </c>
      <c r="AC24" s="53">
        <f>VLOOKUP($A24,'ADR Raw Data'!$B$6:$BE$43,'ADR Raw Data'!AL$1,FALSE)</f>
        <v>87.627868308734904</v>
      </c>
      <c r="AD24" s="52">
        <f>VLOOKUP($A24,'ADR Raw Data'!$B$6:$BE$43,'ADR Raw Data'!AN$1,FALSE)</f>
        <v>88.896595616130298</v>
      </c>
      <c r="AE24" s="52">
        <f>VLOOKUP($A24,'ADR Raw Data'!$B$6:$BE$43,'ADR Raw Data'!AO$1,FALSE)</f>
        <v>90.229316503814701</v>
      </c>
      <c r="AF24" s="53">
        <f>VLOOKUP($A24,'ADR Raw Data'!$B$6:$BE$43,'ADR Raw Data'!AP$1,FALSE)</f>
        <v>89.579126309295305</v>
      </c>
      <c r="AG24" s="54">
        <f>VLOOKUP($A24,'ADR Raw Data'!$B$6:$BE$43,'ADR Raw Data'!AR$1,FALSE)</f>
        <v>88.193828179739498</v>
      </c>
      <c r="AI24" s="47">
        <f>VLOOKUP($A24,'ADR Raw Data'!$B$6:$BE$43,'ADR Raw Data'!AT$1,FALSE)</f>
        <v>1.0805469633213001</v>
      </c>
      <c r="AJ24" s="48">
        <f>VLOOKUP($A24,'ADR Raw Data'!$B$6:$BE$43,'ADR Raw Data'!AU$1,FALSE)</f>
        <v>0.82464552495413801</v>
      </c>
      <c r="AK24" s="48">
        <f>VLOOKUP($A24,'ADR Raw Data'!$B$6:$BE$43,'ADR Raw Data'!AV$1,FALSE)</f>
        <v>0.78709040589596102</v>
      </c>
      <c r="AL24" s="48">
        <f>VLOOKUP($A24,'ADR Raw Data'!$B$6:$BE$43,'ADR Raw Data'!AW$1,FALSE)</f>
        <v>1.1793319762276899</v>
      </c>
      <c r="AM24" s="48">
        <f>VLOOKUP($A24,'ADR Raw Data'!$B$6:$BE$43,'ADR Raw Data'!AX$1,FALSE)</f>
        <v>2.7446224753814601</v>
      </c>
      <c r="AN24" s="49">
        <f>VLOOKUP($A24,'ADR Raw Data'!$B$6:$BE$43,'ADR Raw Data'!AY$1,FALSE)</f>
        <v>1.3553966310419401</v>
      </c>
      <c r="AO24" s="48">
        <f>VLOOKUP($A24,'ADR Raw Data'!$B$6:$BE$43,'ADR Raw Data'!BA$1,FALSE)</f>
        <v>1.175496624125</v>
      </c>
      <c r="AP24" s="48">
        <f>VLOOKUP($A24,'ADR Raw Data'!$B$6:$BE$43,'ADR Raw Data'!BB$1,FALSE)</f>
        <v>0.61926476779362505</v>
      </c>
      <c r="AQ24" s="49">
        <f>VLOOKUP($A24,'ADR Raw Data'!$B$6:$BE$43,'ADR Raw Data'!BC$1,FALSE)</f>
        <v>0.88065219344703705</v>
      </c>
      <c r="AR24" s="50">
        <f>VLOOKUP($A24,'ADR Raw Data'!$B$6:$BE$43,'ADR Raw Data'!BE$1,FALSE)</f>
        <v>1.2201862216150301</v>
      </c>
      <c r="AT24" s="51">
        <f>VLOOKUP($A24,'RevPAR Raw Data'!$B$6:$BE$43,'RevPAR Raw Data'!AG$1,FALSE)</f>
        <v>40.404806818572602</v>
      </c>
      <c r="AU24" s="52">
        <f>VLOOKUP($A24,'RevPAR Raw Data'!$B$6:$BE$43,'RevPAR Raw Data'!AH$1,FALSE)</f>
        <v>55.140294935511598</v>
      </c>
      <c r="AV24" s="52">
        <f>VLOOKUP($A24,'RevPAR Raw Data'!$B$6:$BE$43,'RevPAR Raw Data'!AI$1,FALSE)</f>
        <v>59.923795189165901</v>
      </c>
      <c r="AW24" s="52">
        <f>VLOOKUP($A24,'RevPAR Raw Data'!$B$6:$BE$43,'RevPAR Raw Data'!AJ$1,FALSE)</f>
        <v>60.172901964746302</v>
      </c>
      <c r="AX24" s="52">
        <f>VLOOKUP($A24,'RevPAR Raw Data'!$B$6:$BE$43,'RevPAR Raw Data'!AK$1,FALSE)</f>
        <v>53.397607257093703</v>
      </c>
      <c r="AY24" s="53">
        <f>VLOOKUP($A24,'RevPAR Raw Data'!$B$6:$BE$43,'RevPAR Raw Data'!AL$1,FALSE)</f>
        <v>53.807881233018001</v>
      </c>
      <c r="AZ24" s="52">
        <f>VLOOKUP($A24,'RevPAR Raw Data'!$B$6:$BE$43,'RevPAR Raw Data'!AN$1,FALSE)</f>
        <v>54.400436027514999</v>
      </c>
      <c r="BA24" s="52">
        <f>VLOOKUP($A24,'RevPAR Raw Data'!$B$6:$BE$43,'RevPAR Raw Data'!AO$1,FALSE)</f>
        <v>57.962443989681802</v>
      </c>
      <c r="BB24" s="53">
        <f>VLOOKUP($A24,'RevPAR Raw Data'!$B$6:$BE$43,'RevPAR Raw Data'!AP$1,FALSE)</f>
        <v>56.1814400085984</v>
      </c>
      <c r="BC24" s="54">
        <f>VLOOKUP($A24,'RevPAR Raw Data'!$B$6:$BE$43,'RevPAR Raw Data'!AR$1,FALSE)</f>
        <v>54.486040883183797</v>
      </c>
      <c r="BE24" s="47">
        <f>VLOOKUP($A24,'RevPAR Raw Data'!$B$6:$BE$43,'RevPAR Raw Data'!AT$1,FALSE)</f>
        <v>-7.8671039426973302</v>
      </c>
      <c r="BF24" s="48">
        <f>VLOOKUP($A24,'RevPAR Raw Data'!$B$6:$BE$43,'RevPAR Raw Data'!AU$1,FALSE)</f>
        <v>-5.17781477635135</v>
      </c>
      <c r="BG24" s="48">
        <f>VLOOKUP($A24,'RevPAR Raw Data'!$B$6:$BE$43,'RevPAR Raw Data'!AV$1,FALSE)</f>
        <v>-3.6131773628366601</v>
      </c>
      <c r="BH24" s="48">
        <f>VLOOKUP($A24,'RevPAR Raw Data'!$B$6:$BE$43,'RevPAR Raw Data'!AW$1,FALSE)</f>
        <v>-2.6379812794415498</v>
      </c>
      <c r="BI24" s="48">
        <f>VLOOKUP($A24,'RevPAR Raw Data'!$B$6:$BE$43,'RevPAR Raw Data'!AX$1,FALSE)</f>
        <v>-0.94666002243207603</v>
      </c>
      <c r="BJ24" s="49">
        <f>VLOOKUP($A24,'RevPAR Raw Data'!$B$6:$BE$43,'RevPAR Raw Data'!AY$1,FALSE)</f>
        <v>-3.8758704542001201</v>
      </c>
      <c r="BK24" s="48">
        <f>VLOOKUP($A24,'RevPAR Raw Data'!$B$6:$BE$43,'RevPAR Raw Data'!BA$1,FALSE)</f>
        <v>-2.46970801341363</v>
      </c>
      <c r="BL24" s="48">
        <f>VLOOKUP($A24,'RevPAR Raw Data'!$B$6:$BE$43,'RevPAR Raw Data'!BB$1,FALSE)</f>
        <v>-4.34565246905591</v>
      </c>
      <c r="BM24" s="49">
        <f>VLOOKUP($A24,'RevPAR Raw Data'!$B$6:$BE$43,'RevPAR Raw Data'!BC$1,FALSE)</f>
        <v>-3.4465111817802598</v>
      </c>
      <c r="BN24" s="50">
        <f>VLOOKUP($A24,'RevPAR Raw Data'!$B$6:$BE$43,'RevPAR Raw Data'!BE$1,FALSE)</f>
        <v>-3.7497765208610701</v>
      </c>
    </row>
    <row r="25" spans="1:66" x14ac:dyDescent="0.25">
      <c r="A25" s="63" t="s">
        <v>32</v>
      </c>
      <c r="B25" s="47">
        <f>VLOOKUP($A25,'Occupancy Raw Data'!$B$8:$BE$45,'Occupancy Raw Data'!AG$3,FALSE)</f>
        <v>42.9681877069238</v>
      </c>
      <c r="C25" s="48">
        <f>VLOOKUP($A25,'Occupancy Raw Data'!$B$8:$BE$45,'Occupancy Raw Data'!AH$3,FALSE)</f>
        <v>52.508276954080799</v>
      </c>
      <c r="D25" s="48">
        <f>VLOOKUP($A25,'Occupancy Raw Data'!$B$8:$BE$45,'Occupancy Raw Data'!AI$3,FALSE)</f>
        <v>56.279689074420602</v>
      </c>
      <c r="E25" s="48">
        <f>VLOOKUP($A25,'Occupancy Raw Data'!$B$8:$BE$45,'Occupancy Raw Data'!AJ$3,FALSE)</f>
        <v>58.017849431409203</v>
      </c>
      <c r="F25" s="48">
        <f>VLOOKUP($A25,'Occupancy Raw Data'!$B$8:$BE$45,'Occupancy Raw Data'!AK$3,FALSE)</f>
        <v>56.506405642723401</v>
      </c>
      <c r="G25" s="49">
        <f>VLOOKUP($A25,'Occupancy Raw Data'!$B$8:$BE$45,'Occupancy Raw Data'!AL$3,FALSE)</f>
        <v>53.256081761911602</v>
      </c>
      <c r="H25" s="48">
        <f>VLOOKUP($A25,'Occupancy Raw Data'!$B$8:$BE$45,'Occupancy Raw Data'!AN$3,FALSE)</f>
        <v>62.5089966892183</v>
      </c>
      <c r="I25" s="48">
        <f>VLOOKUP($A25,'Occupancy Raw Data'!$B$8:$BE$45,'Occupancy Raw Data'!AO$3,FALSE)</f>
        <v>62.710522527709799</v>
      </c>
      <c r="J25" s="49">
        <f>VLOOKUP($A25,'Occupancy Raw Data'!$B$8:$BE$45,'Occupancy Raw Data'!AP$3,FALSE)</f>
        <v>62.609759608464003</v>
      </c>
      <c r="K25" s="50">
        <f>VLOOKUP($A25,'Occupancy Raw Data'!$B$8:$BE$45,'Occupancy Raw Data'!AR$3,FALSE)</f>
        <v>55.928561146640803</v>
      </c>
      <c r="M25" s="47">
        <f>VLOOKUP($A25,'Occupancy Raw Data'!$B$8:$BE$45,'Occupancy Raw Data'!AT$3,FALSE)</f>
        <v>-4.4203719584738499</v>
      </c>
      <c r="N25" s="48">
        <f>VLOOKUP($A25,'Occupancy Raw Data'!$B$8:$BE$45,'Occupancy Raw Data'!AU$3,FALSE)</f>
        <v>-2.2172317670988702</v>
      </c>
      <c r="O25" s="48">
        <f>VLOOKUP($A25,'Occupancy Raw Data'!$B$8:$BE$45,'Occupancy Raw Data'!AV$3,FALSE)</f>
        <v>-1.7447629401157301</v>
      </c>
      <c r="P25" s="48">
        <f>VLOOKUP($A25,'Occupancy Raw Data'!$B$8:$BE$45,'Occupancy Raw Data'!AW$3,FALSE)</f>
        <v>-9.7145514391224402E-2</v>
      </c>
      <c r="Q25" s="48">
        <f>VLOOKUP($A25,'Occupancy Raw Data'!$B$8:$BE$45,'Occupancy Raw Data'!AX$3,FALSE)</f>
        <v>4.5278238566673901</v>
      </c>
      <c r="R25" s="49">
        <f>VLOOKUP($A25,'Occupancy Raw Data'!$B$8:$BE$45,'Occupancy Raw Data'!AY$3,FALSE)</f>
        <v>-0.66623103535203199</v>
      </c>
      <c r="S25" s="48">
        <f>VLOOKUP($A25,'Occupancy Raw Data'!$B$8:$BE$45,'Occupancy Raw Data'!BA$3,FALSE)</f>
        <v>1.74231543114242</v>
      </c>
      <c r="T25" s="48">
        <f>VLOOKUP($A25,'Occupancy Raw Data'!$B$8:$BE$45,'Occupancy Raw Data'!BB$3,FALSE)</f>
        <v>0.79526008270839299</v>
      </c>
      <c r="U25" s="49">
        <f>VLOOKUP($A25,'Occupancy Raw Data'!$B$8:$BE$45,'Occupancy Raw Data'!BC$3,FALSE)</f>
        <v>1.2658115019748499</v>
      </c>
      <c r="V25" s="50">
        <f>VLOOKUP($A25,'Occupancy Raw Data'!$B$8:$BE$45,'Occupancy Raw Data'!BE$3,FALSE)</f>
        <v>-5.6343981995407702E-2</v>
      </c>
      <c r="X25" s="51">
        <f>VLOOKUP($A25,'ADR Raw Data'!$B$6:$BE$43,'ADR Raw Data'!AG$1,FALSE)</f>
        <v>75.8896078726968</v>
      </c>
      <c r="Y25" s="52">
        <f>VLOOKUP($A25,'ADR Raw Data'!$B$6:$BE$43,'ADR Raw Data'!AH$1,FALSE)</f>
        <v>81.6637930984853</v>
      </c>
      <c r="Z25" s="52">
        <f>VLOOKUP($A25,'ADR Raw Data'!$B$6:$BE$43,'ADR Raw Data'!AI$1,FALSE)</f>
        <v>84.800288439158507</v>
      </c>
      <c r="AA25" s="52">
        <f>VLOOKUP($A25,'ADR Raw Data'!$B$6:$BE$43,'ADR Raw Data'!AJ$1,FALSE)</f>
        <v>86.397008243394097</v>
      </c>
      <c r="AB25" s="52">
        <f>VLOOKUP($A25,'ADR Raw Data'!$B$6:$BE$43,'ADR Raw Data'!AK$1,FALSE)</f>
        <v>85.695810349000098</v>
      </c>
      <c r="AC25" s="53">
        <f>VLOOKUP($A25,'ADR Raw Data'!$B$6:$BE$43,'ADR Raw Data'!AL$1,FALSE)</f>
        <v>83.2818635970484</v>
      </c>
      <c r="AD25" s="52">
        <f>VLOOKUP($A25,'ADR Raw Data'!$B$6:$BE$43,'ADR Raw Data'!AN$1,FALSE)</f>
        <v>99.225848370754093</v>
      </c>
      <c r="AE25" s="52">
        <f>VLOOKUP($A25,'ADR Raw Data'!$B$6:$BE$43,'ADR Raw Data'!AO$1,FALSE)</f>
        <v>98.260466578675505</v>
      </c>
      <c r="AF25" s="53">
        <f>VLOOKUP($A25,'ADR Raw Data'!$B$6:$BE$43,'ADR Raw Data'!AP$1,FALSE)</f>
        <v>98.742380641452996</v>
      </c>
      <c r="AG25" s="54">
        <f>VLOOKUP($A25,'ADR Raw Data'!$B$6:$BE$43,'ADR Raw Data'!AR$1,FALSE)</f>
        <v>88.226841546097901</v>
      </c>
      <c r="AI25" s="47">
        <f>VLOOKUP($A25,'ADR Raw Data'!$B$6:$BE$43,'ADR Raw Data'!AT$1,FALSE)</f>
        <v>3.9424907899374602</v>
      </c>
      <c r="AJ25" s="48">
        <f>VLOOKUP($A25,'ADR Raw Data'!$B$6:$BE$43,'ADR Raw Data'!AU$1,FALSE)</f>
        <v>4.4509780511090504</v>
      </c>
      <c r="AK25" s="48">
        <f>VLOOKUP($A25,'ADR Raw Data'!$B$6:$BE$43,'ADR Raw Data'!AV$1,FALSE)</f>
        <v>5.6111941455788097</v>
      </c>
      <c r="AL25" s="48">
        <f>VLOOKUP($A25,'ADR Raw Data'!$B$6:$BE$43,'ADR Raw Data'!AW$1,FALSE)</f>
        <v>6.36355538702073</v>
      </c>
      <c r="AM25" s="48">
        <f>VLOOKUP($A25,'ADR Raw Data'!$B$6:$BE$43,'ADR Raw Data'!AX$1,FALSE)</f>
        <v>9.4440441643698598</v>
      </c>
      <c r="AN25" s="49">
        <f>VLOOKUP($A25,'ADR Raw Data'!$B$6:$BE$43,'ADR Raw Data'!AY$1,FALSE)</f>
        <v>6.1584144658916902</v>
      </c>
      <c r="AO25" s="48">
        <f>VLOOKUP($A25,'ADR Raw Data'!$B$6:$BE$43,'ADR Raw Data'!BA$1,FALSE)</f>
        <v>4.8212998304513599</v>
      </c>
      <c r="AP25" s="48">
        <f>VLOOKUP($A25,'ADR Raw Data'!$B$6:$BE$43,'ADR Raw Data'!BB$1,FALSE)</f>
        <v>4.3213501796327796</v>
      </c>
      <c r="AQ25" s="49">
        <f>VLOOKUP($A25,'ADR Raw Data'!$B$6:$BE$43,'ADR Raw Data'!BC$1,FALSE)</f>
        <v>4.5727685251472101</v>
      </c>
      <c r="AR25" s="50">
        <f>VLOOKUP($A25,'ADR Raw Data'!$B$6:$BE$43,'ADR Raw Data'!BE$1,FALSE)</f>
        <v>5.6696674676393197</v>
      </c>
      <c r="AT25" s="51">
        <f>VLOOKUP($A25,'RevPAR Raw Data'!$B$6:$BE$43,'RevPAR Raw Data'!AG$1,FALSE)</f>
        <v>32.608389160788803</v>
      </c>
      <c r="AU25" s="52">
        <f>VLOOKUP($A25,'RevPAR Raw Data'!$B$6:$BE$43,'RevPAR Raw Data'!AH$1,FALSE)</f>
        <v>42.8802506513602</v>
      </c>
      <c r="AV25" s="52">
        <f>VLOOKUP($A25,'RevPAR Raw Data'!$B$6:$BE$43,'RevPAR Raw Data'!AI$1,FALSE)</f>
        <v>47.725338667770203</v>
      </c>
      <c r="AW25" s="52">
        <f>VLOOKUP($A25,'RevPAR Raw Data'!$B$6:$BE$43,'RevPAR Raw Data'!AJ$1,FALSE)</f>
        <v>50.125686155894599</v>
      </c>
      <c r="AX25" s="52">
        <f>VLOOKUP($A25,'RevPAR Raw Data'!$B$6:$BE$43,'RevPAR Raw Data'!AK$1,FALSE)</f>
        <v>48.423622214624999</v>
      </c>
      <c r="AY25" s="53">
        <f>VLOOKUP($A25,'RevPAR Raw Data'!$B$6:$BE$43,'RevPAR Raw Data'!AL$1,FALSE)</f>
        <v>44.352657370087798</v>
      </c>
      <c r="AZ25" s="52">
        <f>VLOOKUP($A25,'RevPAR Raw Data'!$B$6:$BE$43,'RevPAR Raw Data'!AN$1,FALSE)</f>
        <v>62.025082272923498</v>
      </c>
      <c r="BA25" s="52">
        <f>VLOOKUP($A25,'RevPAR Raw Data'!$B$6:$BE$43,'RevPAR Raw Data'!AO$1,FALSE)</f>
        <v>61.619652029652997</v>
      </c>
      <c r="BB25" s="53">
        <f>VLOOKUP($A25,'RevPAR Raw Data'!$B$6:$BE$43,'RevPAR Raw Data'!AP$1,FALSE)</f>
        <v>61.822367151288297</v>
      </c>
      <c r="BC25" s="54">
        <f>VLOOKUP($A25,'RevPAR Raw Data'!$B$6:$BE$43,'RevPAR Raw Data'!AR$1,FALSE)</f>
        <v>49.344003021859301</v>
      </c>
      <c r="BE25" s="47">
        <f>VLOOKUP($A25,'RevPAR Raw Data'!$B$6:$BE$43,'RevPAR Raw Data'!AT$1,FALSE)</f>
        <v>-0.65215392588020005</v>
      </c>
      <c r="BF25" s="48">
        <f>VLOOKUP($A25,'RevPAR Raw Data'!$B$6:$BE$43,'RevPAR Raw Data'!AU$1,FALSE)</f>
        <v>2.1350577847143799</v>
      </c>
      <c r="BG25" s="48">
        <f>VLOOKUP($A25,'RevPAR Raw Data'!$B$6:$BE$43,'RevPAR Raw Data'!AV$1,FALSE)</f>
        <v>3.7685291695130698</v>
      </c>
      <c r="BH25" s="48">
        <f>VLOOKUP($A25,'RevPAR Raw Data'!$B$6:$BE$43,'RevPAR Raw Data'!AW$1,FALSE)</f>
        <v>6.2602279640152103</v>
      </c>
      <c r="BI25" s="48">
        <f>VLOOKUP($A25,'RevPAR Raw Data'!$B$6:$BE$43,'RevPAR Raw Data'!AX$1,FALSE)</f>
        <v>14.399477705745699</v>
      </c>
      <c r="BJ25" s="49">
        <f>VLOOKUP($A25,'RevPAR Raw Data'!$B$6:$BE$43,'RevPAR Raw Data'!AY$1,FALSE)</f>
        <v>5.4511541620822799</v>
      </c>
      <c r="BK25" s="48">
        <f>VLOOKUP($A25,'RevPAR Raw Data'!$B$6:$BE$43,'RevPAR Raw Data'!BA$1,FALSE)</f>
        <v>6.6476175125213803</v>
      </c>
      <c r="BL25" s="48">
        <f>VLOOKUP($A25,'RevPAR Raw Data'!$B$6:$BE$43,'RevPAR Raw Data'!BB$1,FALSE)</f>
        <v>5.1509762353538404</v>
      </c>
      <c r="BM25" s="49">
        <f>VLOOKUP($A25,'RevPAR Raw Data'!$B$6:$BE$43,'RevPAR Raw Data'!BC$1,FALSE)</f>
        <v>5.8964626570720604</v>
      </c>
      <c r="BN25" s="50">
        <f>VLOOKUP($A25,'RevPAR Raw Data'!$B$6:$BE$43,'RevPAR Raw Data'!BE$1,FALSE)</f>
        <v>5.61012896922675</v>
      </c>
    </row>
    <row r="26" spans="1:66" x14ac:dyDescent="0.25">
      <c r="A26" s="63" t="s">
        <v>92</v>
      </c>
      <c r="B26" s="47">
        <f>VLOOKUP($A26,'Occupancy Raw Data'!$B$8:$BE$45,'Occupancy Raw Data'!AG$3,FALSE)</f>
        <v>45.692077990514598</v>
      </c>
      <c r="C26" s="48">
        <f>VLOOKUP($A26,'Occupancy Raw Data'!$B$8:$BE$45,'Occupancy Raw Data'!AH$3,FALSE)</f>
        <v>54.163007201826801</v>
      </c>
      <c r="D26" s="48">
        <f>VLOOKUP($A26,'Occupancy Raw Data'!$B$8:$BE$45,'Occupancy Raw Data'!AI$3,FALSE)</f>
        <v>57.917618127525003</v>
      </c>
      <c r="E26" s="48">
        <f>VLOOKUP($A26,'Occupancy Raw Data'!$B$8:$BE$45,'Occupancy Raw Data'!AJ$3,FALSE)</f>
        <v>59.011066221675698</v>
      </c>
      <c r="F26" s="48">
        <f>VLOOKUP($A26,'Occupancy Raw Data'!$B$8:$BE$45,'Occupancy Raw Data'!AK$3,FALSE)</f>
        <v>55.3354997365185</v>
      </c>
      <c r="G26" s="49">
        <f>VLOOKUP($A26,'Occupancy Raw Data'!$B$8:$BE$45,'Occupancy Raw Data'!AL$3,FALSE)</f>
        <v>54.423853855612101</v>
      </c>
      <c r="H26" s="48">
        <f>VLOOKUP($A26,'Occupancy Raw Data'!$B$8:$BE$45,'Occupancy Raw Data'!AN$3,FALSE)</f>
        <v>60.7324784823467</v>
      </c>
      <c r="I26" s="48">
        <f>VLOOKUP($A26,'Occupancy Raw Data'!$B$8:$BE$45,'Occupancy Raw Data'!AO$3,FALSE)</f>
        <v>62.5197611101352</v>
      </c>
      <c r="J26" s="49">
        <f>VLOOKUP($A26,'Occupancy Raw Data'!$B$8:$BE$45,'Occupancy Raw Data'!AP$3,FALSE)</f>
        <v>61.6261197962409</v>
      </c>
      <c r="K26" s="50">
        <f>VLOOKUP($A26,'Occupancy Raw Data'!$B$8:$BE$45,'Occupancy Raw Data'!AR$3,FALSE)</f>
        <v>56.4816441243632</v>
      </c>
      <c r="M26" s="47">
        <f>VLOOKUP($A26,'Occupancy Raw Data'!$B$8:$BE$45,'Occupancy Raw Data'!AT$3,FALSE)</f>
        <v>-12.5189171010593</v>
      </c>
      <c r="N26" s="48">
        <f>VLOOKUP($A26,'Occupancy Raw Data'!$B$8:$BE$45,'Occupancy Raw Data'!AU$3,FALSE)</f>
        <v>-11.3618397412863</v>
      </c>
      <c r="O26" s="48">
        <f>VLOOKUP($A26,'Occupancy Raw Data'!$B$8:$BE$45,'Occupancy Raw Data'!AV$3,FALSE)</f>
        <v>-10.3155174758601</v>
      </c>
      <c r="P26" s="48">
        <f>VLOOKUP($A26,'Occupancy Raw Data'!$B$8:$BE$45,'Occupancy Raw Data'!AW$3,FALSE)</f>
        <v>-9.8362855609232405</v>
      </c>
      <c r="Q26" s="48">
        <f>VLOOKUP($A26,'Occupancy Raw Data'!$B$8:$BE$45,'Occupancy Raw Data'!AX$3,FALSE)</f>
        <v>-12.958485874145101</v>
      </c>
      <c r="R26" s="49">
        <f>VLOOKUP($A26,'Occupancy Raw Data'!$B$8:$BE$45,'Occupancy Raw Data'!AY$3,FALSE)</f>
        <v>-11.343996795238599</v>
      </c>
      <c r="S26" s="48">
        <f>VLOOKUP($A26,'Occupancy Raw Data'!$B$8:$BE$45,'Occupancy Raw Data'!BA$3,FALSE)</f>
        <v>-7.7569532448475904</v>
      </c>
      <c r="T26" s="48">
        <f>VLOOKUP($A26,'Occupancy Raw Data'!$B$8:$BE$45,'Occupancy Raw Data'!BB$3,FALSE)</f>
        <v>-7.3353293413173599</v>
      </c>
      <c r="U26" s="49">
        <f>VLOOKUP($A26,'Occupancy Raw Data'!$B$8:$BE$45,'Occupancy Raw Data'!BC$3,FALSE)</f>
        <v>-7.5435649108936902</v>
      </c>
      <c r="V26" s="50">
        <f>VLOOKUP($A26,'Occupancy Raw Data'!$B$8:$BE$45,'Occupancy Raw Data'!BE$3,FALSE)</f>
        <v>-10.1932111757254</v>
      </c>
      <c r="X26" s="51">
        <f>VLOOKUP($A26,'ADR Raw Data'!$B$6:$BE$43,'ADR Raw Data'!AG$1,FALSE)</f>
        <v>97.836525968284406</v>
      </c>
      <c r="Y26" s="52">
        <f>VLOOKUP($A26,'ADR Raw Data'!$B$6:$BE$43,'ADR Raw Data'!AH$1,FALSE)</f>
        <v>104.93707990108599</v>
      </c>
      <c r="Z26" s="52">
        <f>VLOOKUP($A26,'ADR Raw Data'!$B$6:$BE$43,'ADR Raw Data'!AI$1,FALSE)</f>
        <v>108.285156804913</v>
      </c>
      <c r="AA26" s="52">
        <f>VLOOKUP($A26,'ADR Raw Data'!$B$6:$BE$43,'ADR Raw Data'!AJ$1,FALSE)</f>
        <v>107.41893308528</v>
      </c>
      <c r="AB26" s="52">
        <f>VLOOKUP($A26,'ADR Raw Data'!$B$6:$BE$43,'ADR Raw Data'!AK$1,FALSE)</f>
        <v>101.991098436632</v>
      </c>
      <c r="AC26" s="53">
        <f>VLOOKUP($A26,'ADR Raw Data'!$B$6:$BE$43,'ADR Raw Data'!AL$1,FALSE)</f>
        <v>104.39655596527101</v>
      </c>
      <c r="AD26" s="52">
        <f>VLOOKUP($A26,'ADR Raw Data'!$B$6:$BE$43,'ADR Raw Data'!AN$1,FALSE)</f>
        <v>107.83930212581301</v>
      </c>
      <c r="AE26" s="52">
        <f>VLOOKUP($A26,'ADR Raw Data'!$B$6:$BE$43,'ADR Raw Data'!AO$1,FALSE)</f>
        <v>111.46896957926501</v>
      </c>
      <c r="AF26" s="53">
        <f>VLOOKUP($A26,'ADR Raw Data'!$B$6:$BE$43,'ADR Raw Data'!AP$1,FALSE)</f>
        <v>109.680452784408</v>
      </c>
      <c r="AG26" s="54">
        <f>VLOOKUP($A26,'ADR Raw Data'!$B$6:$BE$43,'ADR Raw Data'!AR$1,FALSE)</f>
        <v>106.043746271408</v>
      </c>
      <c r="AI26" s="47">
        <f>VLOOKUP($A26,'ADR Raw Data'!$B$6:$BE$43,'ADR Raw Data'!AT$1,FALSE)</f>
        <v>9.9153091419263202</v>
      </c>
      <c r="AJ26" s="48">
        <f>VLOOKUP($A26,'ADR Raw Data'!$B$6:$BE$43,'ADR Raw Data'!AU$1,FALSE)</f>
        <v>7.5020867838744003</v>
      </c>
      <c r="AK26" s="48">
        <f>VLOOKUP($A26,'ADR Raw Data'!$B$6:$BE$43,'ADR Raw Data'!AV$1,FALSE)</f>
        <v>8.1742870685328608</v>
      </c>
      <c r="AL26" s="48">
        <f>VLOOKUP($A26,'ADR Raw Data'!$B$6:$BE$43,'ADR Raw Data'!AW$1,FALSE)</f>
        <v>8.5551787280028897</v>
      </c>
      <c r="AM26" s="48">
        <f>VLOOKUP($A26,'ADR Raw Data'!$B$6:$BE$43,'ADR Raw Data'!AX$1,FALSE)</f>
        <v>7.9877146521969502</v>
      </c>
      <c r="AN26" s="49">
        <f>VLOOKUP($A26,'ADR Raw Data'!$B$6:$BE$43,'ADR Raw Data'!AY$1,FALSE)</f>
        <v>8.4040249012174701</v>
      </c>
      <c r="AO26" s="48">
        <f>VLOOKUP($A26,'ADR Raw Data'!$B$6:$BE$43,'ADR Raw Data'!BA$1,FALSE)</f>
        <v>6.3953799107951497</v>
      </c>
      <c r="AP26" s="48">
        <f>VLOOKUP($A26,'ADR Raw Data'!$B$6:$BE$43,'ADR Raw Data'!BB$1,FALSE)</f>
        <v>6.7140343502894897</v>
      </c>
      <c r="AQ26" s="49">
        <f>VLOOKUP($A26,'ADR Raw Data'!$B$6:$BE$43,'ADR Raw Data'!BC$1,FALSE)</f>
        <v>6.56307210788344</v>
      </c>
      <c r="AR26" s="50">
        <f>VLOOKUP($A26,'ADR Raw Data'!$B$6:$BE$43,'ADR Raw Data'!BE$1,FALSE)</f>
        <v>7.86841521121399</v>
      </c>
      <c r="AT26" s="51">
        <f>VLOOKUP($A26,'RevPAR Raw Data'!$B$6:$BE$43,'RevPAR Raw Data'!AG$1,FALSE)</f>
        <v>44.7035417486386</v>
      </c>
      <c r="AU26" s="52">
        <f>VLOOKUP($A26,'RevPAR Raw Data'!$B$6:$BE$43,'RevPAR Raw Data'!AH$1,FALSE)</f>
        <v>56.8370781442121</v>
      </c>
      <c r="AV26" s="52">
        <f>VLOOKUP($A26,'RevPAR Raw Data'!$B$6:$BE$43,'RevPAR Raw Data'!AI$1,FALSE)</f>
        <v>62.716183607061303</v>
      </c>
      <c r="AW26" s="52">
        <f>VLOOKUP($A26,'RevPAR Raw Data'!$B$6:$BE$43,'RevPAR Raw Data'!AJ$1,FALSE)</f>
        <v>63.389057737572401</v>
      </c>
      <c r="AX26" s="52">
        <f>VLOOKUP($A26,'RevPAR Raw Data'!$B$6:$BE$43,'RevPAR Raw Data'!AK$1,FALSE)</f>
        <v>56.437284006674801</v>
      </c>
      <c r="AY26" s="53">
        <f>VLOOKUP($A26,'RevPAR Raw Data'!$B$6:$BE$43,'RevPAR Raw Data'!AL$1,FALSE)</f>
        <v>56.8166290488318</v>
      </c>
      <c r="AZ26" s="52">
        <f>VLOOKUP($A26,'RevPAR Raw Data'!$B$6:$BE$43,'RevPAR Raw Data'!AN$1,FALSE)</f>
        <v>65.4934809590725</v>
      </c>
      <c r="BA26" s="52">
        <f>VLOOKUP($A26,'RevPAR Raw Data'!$B$6:$BE$43,'RevPAR Raw Data'!AO$1,FALSE)</f>
        <v>69.690133492886005</v>
      </c>
      <c r="BB26" s="53">
        <f>VLOOKUP($A26,'RevPAR Raw Data'!$B$6:$BE$43,'RevPAR Raw Data'!AP$1,FALSE)</f>
        <v>67.591807225979196</v>
      </c>
      <c r="BC26" s="54">
        <f>VLOOKUP($A26,'RevPAR Raw Data'!$B$6:$BE$43,'RevPAR Raw Data'!AR$1,FALSE)</f>
        <v>59.895251385159703</v>
      </c>
      <c r="BE26" s="47">
        <f>VLOOKUP($A26,'RevPAR Raw Data'!$B$6:$BE$43,'RevPAR Raw Data'!AT$1,FALSE)</f>
        <v>-3.84489729092454</v>
      </c>
      <c r="BF26" s="48">
        <f>VLOOKUP($A26,'RevPAR Raw Data'!$B$6:$BE$43,'RevPAR Raw Data'!AU$1,FALSE)</f>
        <v>-4.7121280350480097</v>
      </c>
      <c r="BG26" s="48">
        <f>VLOOKUP($A26,'RevPAR Raw Data'!$B$6:$BE$43,'RevPAR Raw Data'!AV$1,FALSE)</f>
        <v>-2.9844504184088101</v>
      </c>
      <c r="BH26" s="48">
        <f>VLOOKUP($A26,'RevPAR Raw Data'!$B$6:$BE$43,'RevPAR Raw Data'!AW$1,FALSE)</f>
        <v>-2.1226186428540701</v>
      </c>
      <c r="BI26" s="48">
        <f>VLOOKUP($A26,'RevPAR Raw Data'!$B$6:$BE$43,'RevPAR Raw Data'!AX$1,FALSE)</f>
        <v>-6.0058580968201998</v>
      </c>
      <c r="BJ26" s="49">
        <f>VLOOKUP($A26,'RevPAR Raw Data'!$B$6:$BE$43,'RevPAR Raw Data'!AY$1,FALSE)</f>
        <v>-3.8933242094863298</v>
      </c>
      <c r="BK26" s="48">
        <f>VLOOKUP($A26,'RevPAR Raw Data'!$B$6:$BE$43,'RevPAR Raw Data'!BA$1,FALSE)</f>
        <v>-1.8576599635631901</v>
      </c>
      <c r="BL26" s="48">
        <f>VLOOKUP($A26,'RevPAR Raw Data'!$B$6:$BE$43,'RevPAR Raw Data'!BB$1,FALSE)</f>
        <v>-1.11379152271078</v>
      </c>
      <c r="BM26" s="49">
        <f>VLOOKUP($A26,'RevPAR Raw Data'!$B$6:$BE$43,'RevPAR Raw Data'!BC$1,FALSE)</f>
        <v>-1.47558240761719</v>
      </c>
      <c r="BN26" s="50">
        <f>VLOOKUP($A26,'RevPAR Raw Data'!$B$6:$BE$43,'RevPAR Raw Data'!BE$1,FALSE)</f>
        <v>-3.1268401431733599</v>
      </c>
    </row>
    <row r="27" spans="1:66" x14ac:dyDescent="0.25">
      <c r="A27" s="63" t="s">
        <v>93</v>
      </c>
      <c r="B27" s="47">
        <f>VLOOKUP($A27,'Occupancy Raw Data'!$B$8:$BE$45,'Occupancy Raw Data'!AG$3,FALSE)</f>
        <v>32.2994292056445</v>
      </c>
      <c r="C27" s="48">
        <f>VLOOKUP($A27,'Occupancy Raw Data'!$B$8:$BE$45,'Occupancy Raw Data'!AH$3,FALSE)</f>
        <v>38.645552560646898</v>
      </c>
      <c r="D27" s="48">
        <f>VLOOKUP($A27,'Occupancy Raw Data'!$B$8:$BE$45,'Occupancy Raw Data'!AI$3,FALSE)</f>
        <v>42.278420802283101</v>
      </c>
      <c r="E27" s="48">
        <f>VLOOKUP($A27,'Occupancy Raw Data'!$B$8:$BE$45,'Occupancy Raw Data'!AJ$3,FALSE)</f>
        <v>43.479467258601503</v>
      </c>
      <c r="F27" s="48">
        <f>VLOOKUP($A27,'Occupancy Raw Data'!$B$8:$BE$45,'Occupancy Raw Data'!AK$3,FALSE)</f>
        <v>45.023386713175803</v>
      </c>
      <c r="G27" s="49">
        <f>VLOOKUP($A27,'Occupancy Raw Data'!$B$8:$BE$45,'Occupancy Raw Data'!AL$3,FALSE)</f>
        <v>40.345251308070303</v>
      </c>
      <c r="H27" s="48">
        <f>VLOOKUP($A27,'Occupancy Raw Data'!$B$8:$BE$45,'Occupancy Raw Data'!AN$3,FALSE)</f>
        <v>57.773109243697398</v>
      </c>
      <c r="I27" s="48">
        <f>VLOOKUP($A27,'Occupancy Raw Data'!$B$8:$BE$45,'Occupancy Raw Data'!AO$3,FALSE)</f>
        <v>62.226494371333402</v>
      </c>
      <c r="J27" s="49">
        <f>VLOOKUP($A27,'Occupancy Raw Data'!$B$8:$BE$45,'Occupancy Raw Data'!AP$3,FALSE)</f>
        <v>59.999801807515396</v>
      </c>
      <c r="K27" s="50">
        <f>VLOOKUP($A27,'Occupancy Raw Data'!$B$8:$BE$45,'Occupancy Raw Data'!AR$3,FALSE)</f>
        <v>45.960837165054699</v>
      </c>
      <c r="M27" s="47">
        <f>VLOOKUP($A27,'Occupancy Raw Data'!$B$8:$BE$45,'Occupancy Raw Data'!AT$3,FALSE)</f>
        <v>2.48912683287814</v>
      </c>
      <c r="N27" s="48">
        <f>VLOOKUP($A27,'Occupancy Raw Data'!$B$8:$BE$45,'Occupancy Raw Data'!AU$3,FALSE)</f>
        <v>2.24687157906058</v>
      </c>
      <c r="O27" s="48">
        <f>VLOOKUP($A27,'Occupancy Raw Data'!$B$8:$BE$45,'Occupancy Raw Data'!AV$3,FALSE)</f>
        <v>-0.18056640733728899</v>
      </c>
      <c r="P27" s="48">
        <f>VLOOKUP($A27,'Occupancy Raw Data'!$B$8:$BE$45,'Occupancy Raw Data'!AW$3,FALSE)</f>
        <v>3.1884357946475101</v>
      </c>
      <c r="Q27" s="48">
        <f>VLOOKUP($A27,'Occupancy Raw Data'!$B$8:$BE$45,'Occupancy Raw Data'!AX$3,FALSE)</f>
        <v>6.5946315144763599</v>
      </c>
      <c r="R27" s="49">
        <f>VLOOKUP($A27,'Occupancy Raw Data'!$B$8:$BE$45,'Occupancy Raw Data'!AY$3,FALSE)</f>
        <v>2.89065418080714</v>
      </c>
      <c r="S27" s="48">
        <f>VLOOKUP($A27,'Occupancy Raw Data'!$B$8:$BE$45,'Occupancy Raw Data'!BA$3,FALSE)</f>
        <v>2.0212939544749902</v>
      </c>
      <c r="T27" s="48">
        <f>VLOOKUP($A27,'Occupancy Raw Data'!$B$8:$BE$45,'Occupancy Raw Data'!BB$3,FALSE)</f>
        <v>1.71259180940908</v>
      </c>
      <c r="U27" s="49">
        <f>VLOOKUP($A27,'Occupancy Raw Data'!$B$8:$BE$45,'Occupancy Raw Data'!BC$3,FALSE)</f>
        <v>1.8609811156404801</v>
      </c>
      <c r="V27" s="50">
        <f>VLOOKUP($A27,'Occupancy Raw Data'!$B$8:$BE$45,'Occupancy Raw Data'!BE$3,FALSE)</f>
        <v>2.4868517218978399</v>
      </c>
      <c r="X27" s="51">
        <f>VLOOKUP($A27,'ADR Raw Data'!$B$6:$BE$43,'ADR Raw Data'!AG$1,FALSE)</f>
        <v>95.811015604098898</v>
      </c>
      <c r="Y27" s="52">
        <f>VLOOKUP($A27,'ADR Raw Data'!$B$6:$BE$43,'ADR Raw Data'!AH$1,FALSE)</f>
        <v>99.545560921072806</v>
      </c>
      <c r="Z27" s="52">
        <f>VLOOKUP($A27,'ADR Raw Data'!$B$6:$BE$43,'ADR Raw Data'!AI$1,FALSE)</f>
        <v>101.578995321582</v>
      </c>
      <c r="AA27" s="52">
        <f>VLOOKUP($A27,'ADR Raw Data'!$B$6:$BE$43,'ADR Raw Data'!AJ$1,FALSE)</f>
        <v>103.344441371136</v>
      </c>
      <c r="AB27" s="52">
        <f>VLOOKUP($A27,'ADR Raw Data'!$B$6:$BE$43,'ADR Raw Data'!AK$1,FALSE)</f>
        <v>103.333632297398</v>
      </c>
      <c r="AC27" s="53">
        <f>VLOOKUP($A27,'ADR Raw Data'!$B$6:$BE$43,'ADR Raw Data'!AL$1,FALSE)</f>
        <v>101.038037998486</v>
      </c>
      <c r="AD27" s="52">
        <f>VLOOKUP($A27,'ADR Raw Data'!$B$6:$BE$43,'ADR Raw Data'!AN$1,FALSE)</f>
        <v>124.34407519382501</v>
      </c>
      <c r="AE27" s="52">
        <f>VLOOKUP($A27,'ADR Raw Data'!$B$6:$BE$43,'ADR Raw Data'!AO$1,FALSE)</f>
        <v>127.10669565245</v>
      </c>
      <c r="AF27" s="53">
        <f>VLOOKUP($A27,'ADR Raw Data'!$B$6:$BE$43,'ADR Raw Data'!AP$1,FALSE)</f>
        <v>125.776648146068</v>
      </c>
      <c r="AG27" s="54">
        <f>VLOOKUP($A27,'ADR Raw Data'!$B$6:$BE$43,'ADR Raw Data'!AR$1,FALSE)</f>
        <v>110.265221073738</v>
      </c>
      <c r="AI27" s="47">
        <f>VLOOKUP($A27,'ADR Raw Data'!$B$6:$BE$43,'ADR Raw Data'!AT$1,FALSE)</f>
        <v>0.75861687353487595</v>
      </c>
      <c r="AJ27" s="48">
        <f>VLOOKUP($A27,'ADR Raw Data'!$B$6:$BE$43,'ADR Raw Data'!AU$1,FALSE)</f>
        <v>0.113623774137064</v>
      </c>
      <c r="AK27" s="48">
        <f>VLOOKUP($A27,'ADR Raw Data'!$B$6:$BE$43,'ADR Raw Data'!AV$1,FALSE)</f>
        <v>-1.2054024485037</v>
      </c>
      <c r="AL27" s="48">
        <f>VLOOKUP($A27,'ADR Raw Data'!$B$6:$BE$43,'ADR Raw Data'!AW$1,FALSE)</f>
        <v>1.1914288282238701</v>
      </c>
      <c r="AM27" s="48">
        <f>VLOOKUP($A27,'ADR Raw Data'!$B$6:$BE$43,'ADR Raw Data'!AX$1,FALSE)</f>
        <v>0.66108103427880804</v>
      </c>
      <c r="AN27" s="49">
        <f>VLOOKUP($A27,'ADR Raw Data'!$B$6:$BE$43,'ADR Raw Data'!AY$1,FALSE)</f>
        <v>0.29413511953803101</v>
      </c>
      <c r="AO27" s="48">
        <f>VLOOKUP($A27,'ADR Raw Data'!$B$6:$BE$43,'ADR Raw Data'!BA$1,FALSE)</f>
        <v>3.5828412051906602</v>
      </c>
      <c r="AP27" s="48">
        <f>VLOOKUP($A27,'ADR Raw Data'!$B$6:$BE$43,'ADR Raw Data'!BB$1,FALSE)</f>
        <v>1.3843528594187899</v>
      </c>
      <c r="AQ27" s="49">
        <f>VLOOKUP($A27,'ADR Raw Data'!$B$6:$BE$43,'ADR Raw Data'!BC$1,FALSE)</f>
        <v>2.4156279690698699</v>
      </c>
      <c r="AR27" s="50">
        <f>VLOOKUP($A27,'ADR Raw Data'!$B$6:$BE$43,'ADR Raw Data'!BE$1,FALSE)</f>
        <v>1.1286131627965701</v>
      </c>
      <c r="AT27" s="51">
        <f>VLOOKUP($A27,'RevPAR Raw Data'!$B$6:$BE$43,'RevPAR Raw Data'!AG$1,FALSE)</f>
        <v>30.9464111562549</v>
      </c>
      <c r="AU27" s="52">
        <f>VLOOKUP($A27,'RevPAR Raw Data'!$B$6:$BE$43,'RevPAR Raw Data'!AH$1,FALSE)</f>
        <v>38.469932067543901</v>
      </c>
      <c r="AV27" s="52">
        <f>VLOOKUP($A27,'RevPAR Raw Data'!$B$6:$BE$43,'RevPAR Raw Data'!AI$1,FALSE)</f>
        <v>42.945995088790198</v>
      </c>
      <c r="AW27" s="52">
        <f>VLOOKUP($A27,'RevPAR Raw Data'!$B$6:$BE$43,'RevPAR Raw Data'!AJ$1,FALSE)</f>
        <v>44.933612549548101</v>
      </c>
      <c r="AX27" s="52">
        <f>VLOOKUP($A27,'RevPAR Raw Data'!$B$6:$BE$43,'RevPAR Raw Data'!AK$1,FALSE)</f>
        <v>46.524300874028803</v>
      </c>
      <c r="AY27" s="53">
        <f>VLOOKUP($A27,'RevPAR Raw Data'!$B$6:$BE$43,'RevPAR Raw Data'!AL$1,FALSE)</f>
        <v>40.764050347233201</v>
      </c>
      <c r="AZ27" s="52">
        <f>VLOOKUP($A27,'RevPAR Raw Data'!$B$6:$BE$43,'RevPAR Raw Data'!AN$1,FALSE)</f>
        <v>71.837438399793797</v>
      </c>
      <c r="BA27" s="52">
        <f>VLOOKUP($A27,'RevPAR Raw Data'!$B$6:$BE$43,'RevPAR Raw Data'!AO$1,FALSE)</f>
        <v>79.094040815760195</v>
      </c>
      <c r="BB27" s="53">
        <f>VLOOKUP($A27,'RevPAR Raw Data'!$B$6:$BE$43,'RevPAR Raw Data'!AP$1,FALSE)</f>
        <v>75.465739607776996</v>
      </c>
      <c r="BC27" s="54">
        <f>VLOOKUP($A27,'RevPAR Raw Data'!$B$6:$BE$43,'RevPAR Raw Data'!AR$1,FALSE)</f>
        <v>50.678818707388601</v>
      </c>
      <c r="BE27" s="47">
        <f>VLOOKUP($A27,'RevPAR Raw Data'!$B$6:$BE$43,'RevPAR Raw Data'!AT$1,FALSE)</f>
        <v>3.2666266425709098</v>
      </c>
      <c r="BF27" s="48">
        <f>VLOOKUP($A27,'RevPAR Raw Data'!$B$6:$BE$43,'RevPAR Raw Data'!AU$1,FALSE)</f>
        <v>2.3630483334857799</v>
      </c>
      <c r="BG27" s="48">
        <f>VLOOKUP($A27,'RevPAR Raw Data'!$B$6:$BE$43,'RevPAR Raw Data'!AV$1,FALSE)</f>
        <v>-1.38379230394577</v>
      </c>
      <c r="BH27" s="48">
        <f>VLOOKUP($A27,'RevPAR Raw Data'!$B$6:$BE$43,'RevPAR Raw Data'!AW$1,FALSE)</f>
        <v>4.4178525660982197</v>
      </c>
      <c r="BI27" s="48">
        <f>VLOOKUP($A27,'RevPAR Raw Data'!$B$6:$BE$43,'RevPAR Raw Data'!AX$1,FALSE)</f>
        <v>7.2993084069779401</v>
      </c>
      <c r="BJ27" s="49">
        <f>VLOOKUP($A27,'RevPAR Raw Data'!$B$6:$BE$43,'RevPAR Raw Data'!AY$1,FALSE)</f>
        <v>3.19329172947532</v>
      </c>
      <c r="BK27" s="48">
        <f>VLOOKUP($A27,'RevPAR Raw Data'!$B$6:$BE$43,'RevPAR Raw Data'!BA$1,FALSE)</f>
        <v>5.67655491234461</v>
      </c>
      <c r="BL27" s="48">
        <f>VLOOKUP($A27,'RevPAR Raw Data'!$B$6:$BE$43,'RevPAR Raw Data'!BB$1,FALSE)</f>
        <v>3.1206529825115998</v>
      </c>
      <c r="BM27" s="49">
        <f>VLOOKUP($A27,'RevPAR Raw Data'!$B$6:$BE$43,'RevPAR Raw Data'!BC$1,FALSE)</f>
        <v>4.3215634650388797</v>
      </c>
      <c r="BN27" s="50">
        <f>VLOOKUP($A27,'RevPAR Raw Data'!$B$6:$BE$43,'RevPAR Raw Data'!BE$1,FALSE)</f>
        <v>3.6435318205669902</v>
      </c>
    </row>
    <row r="28" spans="1:66" x14ac:dyDescent="0.25">
      <c r="A28" s="63" t="s">
        <v>29</v>
      </c>
      <c r="B28" s="47">
        <f>VLOOKUP($A28,'Occupancy Raw Data'!$B$8:$BE$45,'Occupancy Raw Data'!AG$3,FALSE)</f>
        <v>24.934666143995798</v>
      </c>
      <c r="C28" s="48">
        <f>VLOOKUP($A28,'Occupancy Raw Data'!$B$8:$BE$45,'Occupancy Raw Data'!AH$3,FALSE)</f>
        <v>27.201750947340901</v>
      </c>
      <c r="D28" s="48">
        <f>VLOOKUP($A28,'Occupancy Raw Data'!$B$8:$BE$45,'Occupancy Raw Data'!AI$3,FALSE)</f>
        <v>27.6558212465699</v>
      </c>
      <c r="E28" s="48">
        <f>VLOOKUP($A28,'Occupancy Raw Data'!$B$8:$BE$45,'Occupancy Raw Data'!AJ$3,FALSE)</f>
        <v>29.243433947471502</v>
      </c>
      <c r="F28" s="48">
        <f>VLOOKUP($A28,'Occupancy Raw Data'!$B$8:$BE$45,'Occupancy Raw Data'!AK$3,FALSE)</f>
        <v>31.912321965242299</v>
      </c>
      <c r="G28" s="49">
        <f>VLOOKUP($A28,'Occupancy Raw Data'!$B$8:$BE$45,'Occupancy Raw Data'!AL$3,FALSE)</f>
        <v>28.189598850124099</v>
      </c>
      <c r="H28" s="48">
        <f>VLOOKUP($A28,'Occupancy Raw Data'!$B$8:$BE$45,'Occupancy Raw Data'!AN$3,FALSE)</f>
        <v>43.388213772376801</v>
      </c>
      <c r="I28" s="48">
        <f>VLOOKUP($A28,'Occupancy Raw Data'!$B$8:$BE$45,'Occupancy Raw Data'!AO$3,FALSE)</f>
        <v>47.236377891023103</v>
      </c>
      <c r="J28" s="49">
        <f>VLOOKUP($A28,'Occupancy Raw Data'!$B$8:$BE$45,'Occupancy Raw Data'!AP$3,FALSE)</f>
        <v>45.312295831699899</v>
      </c>
      <c r="K28" s="50">
        <f>VLOOKUP($A28,'Occupancy Raw Data'!$B$8:$BE$45,'Occupancy Raw Data'!AR$3,FALSE)</f>
        <v>33.081797987717202</v>
      </c>
      <c r="M28" s="47">
        <f>VLOOKUP($A28,'Occupancy Raw Data'!$B$8:$BE$45,'Occupancy Raw Data'!AT$3,FALSE)</f>
        <v>-6.4388701367419001</v>
      </c>
      <c r="N28" s="48">
        <f>VLOOKUP($A28,'Occupancy Raw Data'!$B$8:$BE$45,'Occupancy Raw Data'!AU$3,FALSE)</f>
        <v>-6.4264622699459597</v>
      </c>
      <c r="O28" s="48">
        <f>VLOOKUP($A28,'Occupancy Raw Data'!$B$8:$BE$45,'Occupancy Raw Data'!AV$3,FALSE)</f>
        <v>-6.3685876197593601</v>
      </c>
      <c r="P28" s="48">
        <f>VLOOKUP($A28,'Occupancy Raw Data'!$B$8:$BE$45,'Occupancy Raw Data'!AW$3,FALSE)</f>
        <v>-7.6645978971576696</v>
      </c>
      <c r="Q28" s="48">
        <f>VLOOKUP($A28,'Occupancy Raw Data'!$B$8:$BE$45,'Occupancy Raw Data'!AX$3,FALSE)</f>
        <v>-4.3281423099728302</v>
      </c>
      <c r="R28" s="49">
        <f>VLOOKUP($A28,'Occupancy Raw Data'!$B$8:$BE$45,'Occupancy Raw Data'!AY$3,FALSE)</f>
        <v>-6.2146713896465497</v>
      </c>
      <c r="S28" s="48">
        <f>VLOOKUP($A28,'Occupancy Raw Data'!$B$8:$BE$45,'Occupancy Raw Data'!BA$3,FALSE)</f>
        <v>-2.0933454780252498</v>
      </c>
      <c r="T28" s="48">
        <f>VLOOKUP($A28,'Occupancy Raw Data'!$B$8:$BE$45,'Occupancy Raw Data'!BB$3,FALSE)</f>
        <v>-3.7111805416044499</v>
      </c>
      <c r="U28" s="49">
        <f>VLOOKUP($A28,'Occupancy Raw Data'!$B$8:$BE$45,'Occupancy Raw Data'!BC$3,FALSE)</f>
        <v>-2.9433363568806898</v>
      </c>
      <c r="V28" s="50">
        <f>VLOOKUP($A28,'Occupancy Raw Data'!$B$8:$BE$45,'Occupancy Raw Data'!BE$3,FALSE)</f>
        <v>-4.9650326934286699</v>
      </c>
      <c r="X28" s="51">
        <f>VLOOKUP($A28,'ADR Raw Data'!$B$6:$BE$43,'ADR Raw Data'!AG$1,FALSE)</f>
        <v>102.160753308004</v>
      </c>
      <c r="Y28" s="52">
        <f>VLOOKUP($A28,'ADR Raw Data'!$B$6:$BE$43,'ADR Raw Data'!AH$1,FALSE)</f>
        <v>89.940726552179598</v>
      </c>
      <c r="Z28" s="52">
        <f>VLOOKUP($A28,'ADR Raw Data'!$B$6:$BE$43,'ADR Raw Data'!AI$1,FALSE)</f>
        <v>91.504951570989803</v>
      </c>
      <c r="AA28" s="52">
        <f>VLOOKUP($A28,'ADR Raw Data'!$B$6:$BE$43,'ADR Raw Data'!AJ$1,FALSE)</f>
        <v>89.308829311885603</v>
      </c>
      <c r="AB28" s="52">
        <f>VLOOKUP($A28,'ADR Raw Data'!$B$6:$BE$43,'ADR Raw Data'!AK$1,FALSE)</f>
        <v>97.830318353976807</v>
      </c>
      <c r="AC28" s="53">
        <f>VLOOKUP($A28,'ADR Raw Data'!$B$6:$BE$43,'ADR Raw Data'!AL$1,FALSE)</f>
        <v>94.064648758893995</v>
      </c>
      <c r="AD28" s="52">
        <f>VLOOKUP($A28,'ADR Raw Data'!$B$6:$BE$43,'ADR Raw Data'!AN$1,FALSE)</f>
        <v>131.716965065502</v>
      </c>
      <c r="AE28" s="52">
        <f>VLOOKUP($A28,'ADR Raw Data'!$B$6:$BE$43,'ADR Raw Data'!AO$1,FALSE)</f>
        <v>137.546015214384</v>
      </c>
      <c r="AF28" s="53">
        <f>VLOOKUP($A28,'ADR Raw Data'!$B$6:$BE$43,'ADR Raw Data'!AP$1,FALSE)</f>
        <v>134.75524872035101</v>
      </c>
      <c r="AG28" s="54">
        <f>VLOOKUP($A28,'ADR Raw Data'!$B$6:$BE$43,'ADR Raw Data'!AR$1,FALSE)</f>
        <v>109.98867962589399</v>
      </c>
      <c r="AI28" s="47">
        <f>VLOOKUP($A28,'ADR Raw Data'!$B$6:$BE$43,'ADR Raw Data'!AT$1,FALSE)</f>
        <v>-10.062665115630701</v>
      </c>
      <c r="AJ28" s="48">
        <f>VLOOKUP($A28,'ADR Raw Data'!$B$6:$BE$43,'ADR Raw Data'!AU$1,FALSE)</f>
        <v>-7.3310154251776396</v>
      </c>
      <c r="AK28" s="48">
        <f>VLOOKUP($A28,'ADR Raw Data'!$B$6:$BE$43,'ADR Raw Data'!AV$1,FALSE)</f>
        <v>-2.2931455338392799</v>
      </c>
      <c r="AL28" s="48">
        <f>VLOOKUP($A28,'ADR Raw Data'!$B$6:$BE$43,'ADR Raw Data'!AW$1,FALSE)</f>
        <v>-7.1505038859084502</v>
      </c>
      <c r="AM28" s="48">
        <f>VLOOKUP($A28,'ADR Raw Data'!$B$6:$BE$43,'ADR Raw Data'!AX$1,FALSE)</f>
        <v>-8.6046030770725803</v>
      </c>
      <c r="AN28" s="49">
        <f>VLOOKUP($A28,'ADR Raw Data'!$B$6:$BE$43,'ADR Raw Data'!AY$1,FALSE)</f>
        <v>-7.19047710903412</v>
      </c>
      <c r="AO28" s="48">
        <f>VLOOKUP($A28,'ADR Raw Data'!$B$6:$BE$43,'ADR Raw Data'!BA$1,FALSE)</f>
        <v>-8.5867368819831</v>
      </c>
      <c r="AP28" s="48">
        <f>VLOOKUP($A28,'ADR Raw Data'!$B$6:$BE$43,'ADR Raw Data'!BB$1,FALSE)</f>
        <v>-6.1418012130342596</v>
      </c>
      <c r="AQ28" s="49">
        <f>VLOOKUP($A28,'ADR Raw Data'!$B$6:$BE$43,'ADR Raw Data'!BC$1,FALSE)</f>
        <v>-7.3085591710280697</v>
      </c>
      <c r="AR28" s="50">
        <f>VLOOKUP($A28,'ADR Raw Data'!$B$6:$BE$43,'ADR Raw Data'!BE$1,FALSE)</f>
        <v>-6.9696079965909803</v>
      </c>
      <c r="AT28" s="51">
        <f>VLOOKUP($A28,'RevPAR Raw Data'!$B$6:$BE$43,'RevPAR Raw Data'!AG$1,FALSE)</f>
        <v>25.4734427675421</v>
      </c>
      <c r="AU28" s="52">
        <f>VLOOKUP($A28,'RevPAR Raw Data'!$B$6:$BE$43,'RevPAR Raw Data'!AH$1,FALSE)</f>
        <v>24.465452436952798</v>
      </c>
      <c r="AV28" s="52">
        <f>VLOOKUP($A28,'RevPAR Raw Data'!$B$6:$BE$43,'RevPAR Raw Data'!AI$1,FALSE)</f>
        <v>25.306445838233302</v>
      </c>
      <c r="AW28" s="52">
        <f>VLOOKUP($A28,'RevPAR Raw Data'!$B$6:$BE$43,'RevPAR Raw Data'!AJ$1,FALSE)</f>
        <v>26.116968509081399</v>
      </c>
      <c r="AX28" s="52">
        <f>VLOOKUP($A28,'RevPAR Raw Data'!$B$6:$BE$43,'RevPAR Raw Data'!AK$1,FALSE)</f>
        <v>31.219926172742699</v>
      </c>
      <c r="AY28" s="53">
        <f>VLOOKUP($A28,'RevPAR Raw Data'!$B$6:$BE$43,'RevPAR Raw Data'!AL$1,FALSE)</f>
        <v>26.516447144910401</v>
      </c>
      <c r="AZ28" s="52">
        <f>VLOOKUP($A28,'RevPAR Raw Data'!$B$6:$BE$43,'RevPAR Raw Data'!AN$1,FALSE)</f>
        <v>57.149638377107003</v>
      </c>
      <c r="BA28" s="52">
        <f>VLOOKUP($A28,'RevPAR Raw Data'!$B$6:$BE$43,'RevPAR Raw Data'!AO$1,FALSE)</f>
        <v>64.971755520710801</v>
      </c>
      <c r="BB28" s="53">
        <f>VLOOKUP($A28,'RevPAR Raw Data'!$B$6:$BE$43,'RevPAR Raw Data'!AP$1,FALSE)</f>
        <v>61.060696948908898</v>
      </c>
      <c r="BC28" s="54">
        <f>VLOOKUP($A28,'RevPAR Raw Data'!$B$6:$BE$43,'RevPAR Raw Data'!AR$1,FALSE)</f>
        <v>36.386232803195703</v>
      </c>
      <c r="BE28" s="47">
        <f>VLOOKUP($A28,'RevPAR Raw Data'!$B$6:$BE$43,'RevPAR Raw Data'!AT$1,FALSE)</f>
        <v>-15.853613313281899</v>
      </c>
      <c r="BF28" s="48">
        <f>VLOOKUP($A28,'RevPAR Raw Data'!$B$6:$BE$43,'RevPAR Raw Data'!AU$1,FALSE)</f>
        <v>-13.2863527548206</v>
      </c>
      <c r="BG28" s="48">
        <f>VLOOKUP($A28,'RevPAR Raw Data'!$B$6:$BE$43,'RevPAR Raw Data'!AV$1,FALSE)</f>
        <v>-8.5156921710274993</v>
      </c>
      <c r="BH28" s="48">
        <f>VLOOKUP($A28,'RevPAR Raw Data'!$B$6:$BE$43,'RevPAR Raw Data'!AW$1,FALSE)</f>
        <v>-14.2670444125906</v>
      </c>
      <c r="BI28" s="48">
        <f>VLOOKUP($A28,'RevPAR Raw Data'!$B$6:$BE$43,'RevPAR Raw Data'!AX$1,FALSE)</f>
        <v>-12.5603259206614</v>
      </c>
      <c r="BJ28" s="49">
        <f>VLOOKUP($A28,'RevPAR Raw Data'!$B$6:$BE$43,'RevPAR Raw Data'!AY$1,FALSE)</f>
        <v>-12.958283975006401</v>
      </c>
      <c r="BK28" s="48">
        <f>VLOOKUP($A28,'RevPAR Raw Data'!$B$6:$BE$43,'RevPAR Raw Data'!BA$1,FALSE)</f>
        <v>-10.500332291779401</v>
      </c>
      <c r="BL28" s="48">
        <f>VLOOKUP($A28,'RevPAR Raw Data'!$B$6:$BE$43,'RevPAR Raw Data'!BB$1,FALSE)</f>
        <v>-9.6250484231165601</v>
      </c>
      <c r="BM28" s="49">
        <f>VLOOKUP($A28,'RevPAR Raw Data'!$B$6:$BE$43,'RevPAR Raw Data'!BC$1,FALSE)</f>
        <v>-10.036780048663701</v>
      </c>
      <c r="BN28" s="50">
        <f>VLOOKUP($A28,'RevPAR Raw Data'!$B$6:$BE$43,'RevPAR Raw Data'!BE$1,FALSE)</f>
        <v>-11.588597374384999</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Data'!AG$3,FALSE)</f>
        <v>32.563772525157901</v>
      </c>
      <c r="C30" s="48">
        <f>VLOOKUP($A30,'Occupancy Raw Data'!$B$8:$BE$45,'Occupancy Raw Data'!AH$3,FALSE)</f>
        <v>46.381933068102001</v>
      </c>
      <c r="D30" s="48">
        <f>VLOOKUP($A30,'Occupancy Raw Data'!$B$8:$BE$45,'Occupancy Raw Data'!AI$3,FALSE)</f>
        <v>49.738474139948501</v>
      </c>
      <c r="E30" s="48">
        <f>VLOOKUP($A30,'Occupancy Raw Data'!$B$8:$BE$45,'Occupancy Raw Data'!AJ$3,FALSE)</f>
        <v>49.980107652702998</v>
      </c>
      <c r="F30" s="48">
        <f>VLOOKUP($A30,'Occupancy Raw Data'!$B$8:$BE$45,'Occupancy Raw Data'!AK$3,FALSE)</f>
        <v>48.7092470803005</v>
      </c>
      <c r="G30" s="49">
        <f>VLOOKUP($A30,'Occupancy Raw Data'!$B$8:$BE$45,'Occupancy Raw Data'!AL$3,FALSE)</f>
        <v>45.474661474301001</v>
      </c>
      <c r="H30" s="48">
        <f>VLOOKUP($A30,'Occupancy Raw Data'!$B$8:$BE$45,'Occupancy Raw Data'!AN$3,FALSE)</f>
        <v>52.170173426638797</v>
      </c>
      <c r="I30" s="48">
        <f>VLOOKUP($A30,'Occupancy Raw Data'!$B$8:$BE$45,'Occupancy Raw Data'!AO$3,FALSE)</f>
        <v>51.016921384604501</v>
      </c>
      <c r="J30" s="49">
        <f>VLOOKUP($A30,'Occupancy Raw Data'!$B$8:$BE$45,'Occupancy Raw Data'!AP$3,FALSE)</f>
        <v>51.593547405621699</v>
      </c>
      <c r="K30" s="50">
        <f>VLOOKUP($A30,'Occupancy Raw Data'!$B$8:$BE$45,'Occupancy Raw Data'!AR$3,FALSE)</f>
        <v>47.222844457223403</v>
      </c>
      <c r="M30" s="47">
        <f>VLOOKUP($A30,'Occupancy Raw Data'!$B$8:$BE$45,'Occupancy Raw Data'!AT$3,FALSE)</f>
        <v>-0.32115632098179098</v>
      </c>
      <c r="N30" s="48">
        <f>VLOOKUP($A30,'Occupancy Raw Data'!$B$8:$BE$45,'Occupancy Raw Data'!AU$3,FALSE)</f>
        <v>3.9529311332629198</v>
      </c>
      <c r="O30" s="48">
        <f>VLOOKUP($A30,'Occupancy Raw Data'!$B$8:$BE$45,'Occupancy Raw Data'!AV$3,FALSE)</f>
        <v>3.2784532078976598</v>
      </c>
      <c r="P30" s="48">
        <f>VLOOKUP($A30,'Occupancy Raw Data'!$B$8:$BE$45,'Occupancy Raw Data'!AW$3,FALSE)</f>
        <v>4.4884354793115904</v>
      </c>
      <c r="Q30" s="48">
        <f>VLOOKUP($A30,'Occupancy Raw Data'!$B$8:$BE$45,'Occupancy Raw Data'!AX$3,FALSE)</f>
        <v>4.2425067687995002</v>
      </c>
      <c r="R30" s="49">
        <f>VLOOKUP($A30,'Occupancy Raw Data'!$B$8:$BE$45,'Occupancy Raw Data'!AY$3,FALSE)</f>
        <v>3.3502258698496199</v>
      </c>
      <c r="S30" s="48">
        <f>VLOOKUP($A30,'Occupancy Raw Data'!$B$8:$BE$45,'Occupancy Raw Data'!BA$3,FALSE)</f>
        <v>-0.82067606542585403</v>
      </c>
      <c r="T30" s="48">
        <f>VLOOKUP($A30,'Occupancy Raw Data'!$B$8:$BE$45,'Occupancy Raw Data'!BB$3,FALSE)</f>
        <v>-2.0821843077303499</v>
      </c>
      <c r="U30" s="49">
        <f>VLOOKUP($A30,'Occupancy Raw Data'!$B$8:$BE$45,'Occupancy Raw Data'!BC$3,FALSE)</f>
        <v>-1.4484175642169601</v>
      </c>
      <c r="V30" s="50">
        <f>VLOOKUP($A30,'Occupancy Raw Data'!$B$8:$BE$45,'Occupancy Raw Data'!BE$3,FALSE)</f>
        <v>1.80401055225844</v>
      </c>
      <c r="X30" s="51">
        <f>VLOOKUP($A30,'ADR Raw Data'!$B$6:$BE$43,'ADR Raw Data'!AG$1,FALSE)</f>
        <v>92.771493585827699</v>
      </c>
      <c r="Y30" s="52">
        <f>VLOOKUP($A30,'ADR Raw Data'!$B$6:$BE$43,'ADR Raw Data'!AH$1,FALSE)</f>
        <v>98.541294464907395</v>
      </c>
      <c r="Z30" s="52">
        <f>VLOOKUP($A30,'ADR Raw Data'!$B$6:$BE$43,'ADR Raw Data'!AI$1,FALSE)</f>
        <v>99.741300389352205</v>
      </c>
      <c r="AA30" s="52">
        <f>VLOOKUP($A30,'ADR Raw Data'!$B$6:$BE$43,'ADR Raw Data'!AJ$1,FALSE)</f>
        <v>99.680445882986405</v>
      </c>
      <c r="AB30" s="52">
        <f>VLOOKUP($A30,'ADR Raw Data'!$B$6:$BE$43,'ADR Raw Data'!AK$1,FALSE)</f>
        <v>100.57469068325901</v>
      </c>
      <c r="AC30" s="53">
        <f>VLOOKUP($A30,'ADR Raw Data'!$B$6:$BE$43,'ADR Raw Data'!AL$1,FALSE)</f>
        <v>98.663443920940907</v>
      </c>
      <c r="AD30" s="52">
        <f>VLOOKUP($A30,'ADR Raw Data'!$B$6:$BE$43,'ADR Raw Data'!AN$1,FALSE)</f>
        <v>115.187842602873</v>
      </c>
      <c r="AE30" s="52">
        <f>VLOOKUP($A30,'ADR Raw Data'!$B$6:$BE$43,'ADR Raw Data'!AO$1,FALSE)</f>
        <v>117.50008704926999</v>
      </c>
      <c r="AF30" s="53">
        <f>VLOOKUP($A30,'ADR Raw Data'!$B$6:$BE$43,'ADR Raw Data'!AP$1,FALSE)</f>
        <v>116.331043633579</v>
      </c>
      <c r="AG30" s="54">
        <f>VLOOKUP($A30,'ADR Raw Data'!$B$6:$BE$43,'ADR Raw Data'!AR$1,FALSE)</f>
        <v>104.178314547874</v>
      </c>
      <c r="AH30" s="65"/>
      <c r="AI30" s="47">
        <f>VLOOKUP($A30,'ADR Raw Data'!$B$6:$BE$43,'ADR Raw Data'!AT$1,FALSE)</f>
        <v>0.68013732074748401</v>
      </c>
      <c r="AJ30" s="48">
        <f>VLOOKUP($A30,'ADR Raw Data'!$B$6:$BE$43,'ADR Raw Data'!AU$1,FALSE)</f>
        <v>4.1072908519723201</v>
      </c>
      <c r="AK30" s="48">
        <f>VLOOKUP($A30,'ADR Raw Data'!$B$6:$BE$43,'ADR Raw Data'!AV$1,FALSE)</f>
        <v>3.2454162530831998</v>
      </c>
      <c r="AL30" s="48">
        <f>VLOOKUP($A30,'ADR Raw Data'!$B$6:$BE$43,'ADR Raw Data'!AW$1,FALSE)</f>
        <v>3.8923793707429599</v>
      </c>
      <c r="AM30" s="48">
        <f>VLOOKUP($A30,'ADR Raw Data'!$B$6:$BE$43,'ADR Raw Data'!AX$1,FALSE)</f>
        <v>3.28827127689634</v>
      </c>
      <c r="AN30" s="49">
        <f>VLOOKUP($A30,'ADR Raw Data'!$B$6:$BE$43,'ADR Raw Data'!AY$1,FALSE)</f>
        <v>3.2404254927202398</v>
      </c>
      <c r="AO30" s="48">
        <f>VLOOKUP($A30,'ADR Raw Data'!$B$6:$BE$43,'ADR Raw Data'!BA$1,FALSE)</f>
        <v>2.5225981518272298</v>
      </c>
      <c r="AP30" s="48">
        <f>VLOOKUP($A30,'ADR Raw Data'!$B$6:$BE$43,'ADR Raw Data'!BB$1,FALSE)</f>
        <v>0.96901118903525196</v>
      </c>
      <c r="AQ30" s="49">
        <f>VLOOKUP($A30,'ADR Raw Data'!$B$6:$BE$43,'ADR Raw Data'!BC$1,FALSE)</f>
        <v>1.72939483710094</v>
      </c>
      <c r="AR30" s="50">
        <f>VLOOKUP($A30,'ADR Raw Data'!$B$6:$BE$43,'ADR Raw Data'!BE$1,FALSE)</f>
        <v>2.5143344932624299</v>
      </c>
      <c r="AT30" s="51">
        <f>VLOOKUP($A30,'RevPAR Raw Data'!$B$6:$BE$43,'RevPAR Raw Data'!AG$1,FALSE)</f>
        <v>30.209898139480401</v>
      </c>
      <c r="AU30" s="52">
        <f>VLOOKUP($A30,'RevPAR Raw Data'!$B$6:$BE$43,'RevPAR Raw Data'!AH$1,FALSE)</f>
        <v>45.705357243154602</v>
      </c>
      <c r="AV30" s="52">
        <f>VLOOKUP($A30,'RevPAR Raw Data'!$B$6:$BE$43,'RevPAR Raw Data'!AI$1,FALSE)</f>
        <v>49.609800901006302</v>
      </c>
      <c r="AW30" s="52">
        <f>VLOOKUP($A30,'RevPAR Raw Data'!$B$6:$BE$43,'RevPAR Raw Data'!AJ$1,FALSE)</f>
        <v>49.820394161010903</v>
      </c>
      <c r="AX30" s="52">
        <f>VLOOKUP($A30,'RevPAR Raw Data'!$B$6:$BE$43,'RevPAR Raw Data'!AK$1,FALSE)</f>
        <v>48.989174585156903</v>
      </c>
      <c r="AY30" s="53">
        <f>VLOOKUP($A30,'RevPAR Raw Data'!$B$6:$BE$43,'RevPAR Raw Data'!AL$1,FALSE)</f>
        <v>44.866867121934703</v>
      </c>
      <c r="AZ30" s="52">
        <f>VLOOKUP($A30,'RevPAR Raw Data'!$B$6:$BE$43,'RevPAR Raw Data'!AN$1,FALSE)</f>
        <v>60.093697252322798</v>
      </c>
      <c r="BA30" s="52">
        <f>VLOOKUP($A30,'RevPAR Raw Data'!$B$6:$BE$43,'RevPAR Raw Data'!AO$1,FALSE)</f>
        <v>59.944927036768298</v>
      </c>
      <c r="BB30" s="53">
        <f>VLOOKUP($A30,'RevPAR Raw Data'!$B$6:$BE$43,'RevPAR Raw Data'!AP$1,FALSE)</f>
        <v>60.019312144545601</v>
      </c>
      <c r="BC30" s="54">
        <f>VLOOKUP($A30,'RevPAR Raw Data'!$B$6:$BE$43,'RevPAR Raw Data'!AR$1,FALSE)</f>
        <v>49.195963437099799</v>
      </c>
      <c r="BE30" s="47">
        <f>VLOOKUP($A30,'RevPAR Raw Data'!$B$6:$BE$43,'RevPAR Raw Data'!AT$1,FALSE)</f>
        <v>0.356796695768756</v>
      </c>
      <c r="BF30" s="48">
        <f>VLOOKUP($A30,'RevPAR Raw Data'!$B$6:$BE$43,'RevPAR Raw Data'!AU$1,FALSE)</f>
        <v>8.2225803640565207</v>
      </c>
      <c r="BG30" s="48">
        <f>VLOOKUP($A30,'RevPAR Raw Data'!$B$6:$BE$43,'RevPAR Raw Data'!AV$1,FALSE)</f>
        <v>6.6302689142397098</v>
      </c>
      <c r="BH30" s="48">
        <f>VLOOKUP($A30,'RevPAR Raw Data'!$B$6:$BE$43,'RevPAR Raw Data'!AW$1,FALSE)</f>
        <v>8.5555217867203908</v>
      </c>
      <c r="BI30" s="48">
        <f>VLOOKUP($A30,'RevPAR Raw Data'!$B$6:$BE$43,'RevPAR Raw Data'!AX$1,FALSE)</f>
        <v>7.6702831771946602</v>
      </c>
      <c r="BJ30" s="49">
        <f>VLOOKUP($A30,'RevPAR Raw Data'!$B$6:$BE$43,'RevPAR Raw Data'!AY$1,FALSE)</f>
        <v>6.69921293572017</v>
      </c>
      <c r="BK30" s="48">
        <f>VLOOKUP($A30,'RevPAR Raw Data'!$B$6:$BE$43,'RevPAR Raw Data'!BA$1,FALSE)</f>
        <v>1.68121972714245</v>
      </c>
      <c r="BL30" s="48">
        <f>VLOOKUP($A30,'RevPAR Raw Data'!$B$6:$BE$43,'RevPAR Raw Data'!BB$1,FALSE)</f>
        <v>-1.13334971761334</v>
      </c>
      <c r="BM30" s="49">
        <f>VLOOKUP($A30,'RevPAR Raw Data'!$B$6:$BE$43,'RevPAR Raw Data'!BC$1,FALSE)</f>
        <v>0.25592841430875302</v>
      </c>
      <c r="BN30" s="50">
        <f>VLOOKUP($A30,'RevPAR Raw Data'!$B$6:$BE$43,'RevPAR Raw Data'!BE$1,FALSE)</f>
        <v>4.3637039050984097</v>
      </c>
    </row>
    <row r="31" spans="1:66" x14ac:dyDescent="0.25">
      <c r="A31" s="63" t="s">
        <v>70</v>
      </c>
      <c r="B31" s="47">
        <f>VLOOKUP($A31,'Occupancy Raw Data'!$B$8:$BE$45,'Occupancy Raw Data'!AG$3,FALSE)</f>
        <v>32.821803045471299</v>
      </c>
      <c r="C31" s="48">
        <f>VLOOKUP($A31,'Occupancy Raw Data'!$B$8:$BE$45,'Occupancy Raw Data'!AH$3,FALSE)</f>
        <v>45.628062595500197</v>
      </c>
      <c r="D31" s="48">
        <f>VLOOKUP($A31,'Occupancy Raw Data'!$B$8:$BE$45,'Occupancy Raw Data'!AI$3,FALSE)</f>
        <v>48.738078929342898</v>
      </c>
      <c r="E31" s="48">
        <f>VLOOKUP($A31,'Occupancy Raw Data'!$B$8:$BE$45,'Occupancy Raw Data'!AJ$3,FALSE)</f>
        <v>49.033141893671903</v>
      </c>
      <c r="F31" s="48">
        <f>VLOOKUP($A31,'Occupancy Raw Data'!$B$8:$BE$45,'Occupancy Raw Data'!AK$3,FALSE)</f>
        <v>46.549588954468803</v>
      </c>
      <c r="G31" s="49">
        <f>VLOOKUP($A31,'Occupancy Raw Data'!$B$8:$BE$45,'Occupancy Raw Data'!AL$3,FALSE)</f>
        <v>44.554071997639397</v>
      </c>
      <c r="H31" s="48">
        <f>VLOOKUP($A31,'Occupancy Raw Data'!$B$8:$BE$45,'Occupancy Raw Data'!AN$3,FALSE)</f>
        <v>48.917053119730099</v>
      </c>
      <c r="I31" s="48">
        <f>VLOOKUP($A31,'Occupancy Raw Data'!$B$8:$BE$45,'Occupancy Raw Data'!AO$3,FALSE)</f>
        <v>48.191136172006701</v>
      </c>
      <c r="J31" s="49">
        <f>VLOOKUP($A31,'Occupancy Raw Data'!$B$8:$BE$45,'Occupancy Raw Data'!AP$3,FALSE)</f>
        <v>48.554094645868403</v>
      </c>
      <c r="K31" s="50">
        <f>VLOOKUP($A31,'Occupancy Raw Data'!$B$8:$BE$45,'Occupancy Raw Data'!AR$3,FALSE)</f>
        <v>45.6968323748155</v>
      </c>
      <c r="M31" s="47">
        <f>VLOOKUP($A31,'Occupancy Raw Data'!$B$8:$BE$45,'Occupancy Raw Data'!AT$3,FALSE)</f>
        <v>2.1756304085508602</v>
      </c>
      <c r="N31" s="48">
        <f>VLOOKUP($A31,'Occupancy Raw Data'!$B$8:$BE$45,'Occupancy Raw Data'!AU$3,FALSE)</f>
        <v>4.2663018450225003</v>
      </c>
      <c r="O31" s="48">
        <f>VLOOKUP($A31,'Occupancy Raw Data'!$B$8:$BE$45,'Occupancy Raw Data'!AV$3,FALSE)</f>
        <v>4.7562060803432296</v>
      </c>
      <c r="P31" s="48">
        <f>VLOOKUP($A31,'Occupancy Raw Data'!$B$8:$BE$45,'Occupancy Raw Data'!AW$3,FALSE)</f>
        <v>7.2019911823564398</v>
      </c>
      <c r="Q31" s="48">
        <f>VLOOKUP($A31,'Occupancy Raw Data'!$B$8:$BE$45,'Occupancy Raw Data'!AX$3,FALSE)</f>
        <v>8.0134110202383795</v>
      </c>
      <c r="R31" s="49">
        <f>VLOOKUP($A31,'Occupancy Raw Data'!$B$8:$BE$45,'Occupancy Raw Data'!AY$3,FALSE)</f>
        <v>5.4562236424474397</v>
      </c>
      <c r="S31" s="48">
        <f>VLOOKUP($A31,'Occupancy Raw Data'!$B$8:$BE$45,'Occupancy Raw Data'!BA$3,FALSE)</f>
        <v>3.6450164669546998</v>
      </c>
      <c r="T31" s="48">
        <f>VLOOKUP($A31,'Occupancy Raw Data'!$B$8:$BE$45,'Occupancy Raw Data'!BB$3,FALSE)</f>
        <v>3.66196549847789</v>
      </c>
      <c r="U31" s="49">
        <f>VLOOKUP($A31,'Occupancy Raw Data'!$B$8:$BE$45,'Occupancy Raw Data'!BC$3,FALSE)</f>
        <v>3.6534269399893602</v>
      </c>
      <c r="V31" s="50">
        <f>VLOOKUP($A31,'Occupancy Raw Data'!$B$8:$BE$45,'Occupancy Raw Data'!BE$3,FALSE)</f>
        <v>4.9021024194398803</v>
      </c>
      <c r="X31" s="51">
        <f>VLOOKUP($A31,'ADR Raw Data'!$B$6:$BE$43,'ADR Raw Data'!AG$1,FALSE)</f>
        <v>90.032568928843702</v>
      </c>
      <c r="Y31" s="52">
        <f>VLOOKUP($A31,'ADR Raw Data'!$B$6:$BE$43,'ADR Raw Data'!AH$1,FALSE)</f>
        <v>95.219140564103995</v>
      </c>
      <c r="Z31" s="52">
        <f>VLOOKUP($A31,'ADR Raw Data'!$B$6:$BE$43,'ADR Raw Data'!AI$1,FALSE)</f>
        <v>96.667231891891802</v>
      </c>
      <c r="AA31" s="52">
        <f>VLOOKUP($A31,'ADR Raw Data'!$B$6:$BE$43,'ADR Raw Data'!AJ$1,FALSE)</f>
        <v>96.287929561573094</v>
      </c>
      <c r="AB31" s="52">
        <f>VLOOKUP($A31,'ADR Raw Data'!$B$6:$BE$43,'ADR Raw Data'!AK$1,FALSE)</f>
        <v>97.412662666628904</v>
      </c>
      <c r="AC31" s="53">
        <f>VLOOKUP($A31,'ADR Raw Data'!$B$6:$BE$43,'ADR Raw Data'!AL$1,FALSE)</f>
        <v>95.465330341251104</v>
      </c>
      <c r="AD31" s="52">
        <f>VLOOKUP($A31,'ADR Raw Data'!$B$6:$BE$43,'ADR Raw Data'!AN$1,FALSE)</f>
        <v>112.608518718017</v>
      </c>
      <c r="AE31" s="52">
        <f>VLOOKUP($A31,'ADR Raw Data'!$B$6:$BE$43,'ADR Raw Data'!AO$1,FALSE)</f>
        <v>115.385055633013</v>
      </c>
      <c r="AF31" s="53">
        <f>VLOOKUP($A31,'ADR Raw Data'!$B$6:$BE$43,'ADR Raw Data'!AP$1,FALSE)</f>
        <v>113.98640939369599</v>
      </c>
      <c r="AG31" s="54">
        <f>VLOOKUP($A31,'ADR Raw Data'!$B$6:$BE$43,'ADR Raw Data'!AR$1,FALSE)</f>
        <v>101.087433016777</v>
      </c>
      <c r="AH31" s="65"/>
      <c r="AI31" s="47">
        <f>VLOOKUP($A31,'ADR Raw Data'!$B$6:$BE$43,'ADR Raw Data'!AT$1,FALSE)</f>
        <v>1.0266367473169999</v>
      </c>
      <c r="AJ31" s="48">
        <f>VLOOKUP($A31,'ADR Raw Data'!$B$6:$BE$43,'ADR Raw Data'!AU$1,FALSE)</f>
        <v>2.9515192764101901</v>
      </c>
      <c r="AK31" s="48">
        <f>VLOOKUP($A31,'ADR Raw Data'!$B$6:$BE$43,'ADR Raw Data'!AV$1,FALSE)</f>
        <v>2.7004598128332198</v>
      </c>
      <c r="AL31" s="48">
        <f>VLOOKUP($A31,'ADR Raw Data'!$B$6:$BE$43,'ADR Raw Data'!AW$1,FALSE)</f>
        <v>3.57918110082209</v>
      </c>
      <c r="AM31" s="48">
        <f>VLOOKUP($A31,'ADR Raw Data'!$B$6:$BE$43,'ADR Raw Data'!AX$1,FALSE)</f>
        <v>3.50944275089347</v>
      </c>
      <c r="AN31" s="49">
        <f>VLOOKUP($A31,'ADR Raw Data'!$B$6:$BE$43,'ADR Raw Data'!AY$1,FALSE)</f>
        <v>2.9058035753487599</v>
      </c>
      <c r="AO31" s="48">
        <f>VLOOKUP($A31,'ADR Raw Data'!$B$6:$BE$43,'ADR Raw Data'!BA$1,FALSE)</f>
        <v>4.9637018680194203</v>
      </c>
      <c r="AP31" s="48">
        <f>VLOOKUP($A31,'ADR Raw Data'!$B$6:$BE$43,'ADR Raw Data'!BB$1,FALSE)</f>
        <v>4.9196593409879297</v>
      </c>
      <c r="AQ31" s="49">
        <f>VLOOKUP($A31,'ADR Raw Data'!$B$6:$BE$43,'ADR Raw Data'!BC$1,FALSE)</f>
        <v>4.9416787030951497</v>
      </c>
      <c r="AR31" s="50">
        <f>VLOOKUP($A31,'ADR Raw Data'!$B$6:$BE$43,'ADR Raw Data'!BE$1,FALSE)</f>
        <v>3.5317446906510002</v>
      </c>
      <c r="AT31" s="51">
        <f>VLOOKUP($A31,'RevPAR Raw Data'!$B$6:$BE$43,'RevPAR Raw Data'!AG$1,FALSE)</f>
        <v>29.550312450603201</v>
      </c>
      <c r="AU31" s="52">
        <f>VLOOKUP($A31,'RevPAR Raw Data'!$B$6:$BE$43,'RevPAR Raw Data'!AH$1,FALSE)</f>
        <v>43.446649059486802</v>
      </c>
      <c r="AV31" s="52">
        <f>VLOOKUP($A31,'RevPAR Raw Data'!$B$6:$BE$43,'RevPAR Raw Data'!AI$1,FALSE)</f>
        <v>47.113751778281198</v>
      </c>
      <c r="AW31" s="52">
        <f>VLOOKUP($A31,'RevPAR Raw Data'!$B$6:$BE$43,'RevPAR Raw Data'!AJ$1,FALSE)</f>
        <v>47.212997128405</v>
      </c>
      <c r="AX31" s="52">
        <f>VLOOKUP($A31,'RevPAR Raw Data'!$B$6:$BE$43,'RevPAR Raw Data'!AK$1,FALSE)</f>
        <v>45.345194060918999</v>
      </c>
      <c r="AY31" s="53">
        <f>VLOOKUP($A31,'RevPAR Raw Data'!$B$6:$BE$43,'RevPAR Raw Data'!AL$1,FALSE)</f>
        <v>42.533692013025302</v>
      </c>
      <c r="AZ31" s="52">
        <f>VLOOKUP($A31,'RevPAR Raw Data'!$B$6:$BE$43,'RevPAR Raw Data'!AN$1,FALSE)</f>
        <v>55.084768918633998</v>
      </c>
      <c r="BA31" s="52">
        <f>VLOOKUP($A31,'RevPAR Raw Data'!$B$6:$BE$43,'RevPAR Raw Data'!AO$1,FALSE)</f>
        <v>55.605369282251203</v>
      </c>
      <c r="BB31" s="53">
        <f>VLOOKUP($A31,'RevPAR Raw Data'!$B$6:$BE$43,'RevPAR Raw Data'!AP$1,FALSE)</f>
        <v>55.345069100442601</v>
      </c>
      <c r="BC31" s="54">
        <f>VLOOKUP($A31,'RevPAR Raw Data'!$B$6:$BE$43,'RevPAR Raw Data'!AR$1,FALSE)</f>
        <v>46.193754817680798</v>
      </c>
      <c r="BE31" s="47">
        <f>VLOOKUP($A31,'RevPAR Raw Data'!$B$6:$BE$43,'RevPAR Raw Data'!AT$1,FALSE)</f>
        <v>3.2246029771278502</v>
      </c>
      <c r="BF31" s="48">
        <f>VLOOKUP($A31,'RevPAR Raw Data'!$B$6:$BE$43,'RevPAR Raw Data'!AU$1,FALSE)</f>
        <v>7.3437418427783703</v>
      </c>
      <c r="BG31" s="48">
        <f>VLOOKUP($A31,'RevPAR Raw Data'!$B$6:$BE$43,'RevPAR Raw Data'!AV$1,FALSE)</f>
        <v>7.5851053269916502</v>
      </c>
      <c r="BH31" s="48">
        <f>VLOOKUP($A31,'RevPAR Raw Data'!$B$6:$BE$43,'RevPAR Raw Data'!AW$1,FALSE)</f>
        <v>11.0389445904603</v>
      </c>
      <c r="BI31" s="48">
        <f>VLOOKUP($A31,'RevPAR Raw Data'!$B$6:$BE$43,'RevPAR Raw Data'!AX$1,FALSE)</f>
        <v>11.804079843280901</v>
      </c>
      <c r="BJ31" s="49">
        <f>VLOOKUP($A31,'RevPAR Raw Data'!$B$6:$BE$43,'RevPAR Raw Data'!AY$1,FALSE)</f>
        <v>8.5205743594774699</v>
      </c>
      <c r="BK31" s="48">
        <f>VLOOKUP($A31,'RevPAR Raw Data'!$B$6:$BE$43,'RevPAR Raw Data'!BA$1,FALSE)</f>
        <v>8.7896460854339704</v>
      </c>
      <c r="BL31" s="48">
        <f>VLOOKUP($A31,'RevPAR Raw Data'!$B$6:$BE$43,'RevPAR Raw Data'!BB$1,FALSE)</f>
        <v>8.7617810671754501</v>
      </c>
      <c r="BM31" s="49">
        <f>VLOOKUP($A31,'RevPAR Raw Data'!$B$6:$BE$43,'RevPAR Raw Data'!BC$1,FALSE)</f>
        <v>8.7756462641111099</v>
      </c>
      <c r="BN31" s="50">
        <f>VLOOKUP($A31,'RevPAR Raw Data'!$B$6:$BE$43,'RevPAR Raw Data'!BE$1,FALSE)</f>
        <v>8.6069768520197307</v>
      </c>
    </row>
    <row r="32" spans="1:66" x14ac:dyDescent="0.25">
      <c r="A32" s="63" t="s">
        <v>52</v>
      </c>
      <c r="B32" s="47">
        <f>VLOOKUP($A32,'Occupancy Raw Data'!$B$8:$BE$45,'Occupancy Raw Data'!AG$3,FALSE)</f>
        <v>32.7187100893997</v>
      </c>
      <c r="C32" s="48">
        <f>VLOOKUP($A32,'Occupancy Raw Data'!$B$8:$BE$45,'Occupancy Raw Data'!AH$3,FALSE)</f>
        <v>51.580459770114899</v>
      </c>
      <c r="D32" s="48">
        <f>VLOOKUP($A32,'Occupancy Raw Data'!$B$8:$BE$45,'Occupancy Raw Data'!AI$3,FALSE)</f>
        <v>56.601213282247699</v>
      </c>
      <c r="E32" s="48">
        <f>VLOOKUP($A32,'Occupancy Raw Data'!$B$8:$BE$45,'Occupancy Raw Data'!AJ$3,FALSE)</f>
        <v>54.629629629629598</v>
      </c>
      <c r="F32" s="48">
        <f>VLOOKUP($A32,'Occupancy Raw Data'!$B$8:$BE$45,'Occupancy Raw Data'!AK$3,FALSE)</f>
        <v>52.290868454661499</v>
      </c>
      <c r="G32" s="49">
        <f>VLOOKUP($A32,'Occupancy Raw Data'!$B$8:$BE$45,'Occupancy Raw Data'!AL$3,FALSE)</f>
        <v>49.564176245210703</v>
      </c>
      <c r="H32" s="48">
        <f>VLOOKUP($A32,'Occupancy Raw Data'!$B$8:$BE$45,'Occupancy Raw Data'!AN$3,FALSE)</f>
        <v>58.341315453384397</v>
      </c>
      <c r="I32" s="48">
        <f>VLOOKUP($A32,'Occupancy Raw Data'!$B$8:$BE$45,'Occupancy Raw Data'!AO$3,FALSE)</f>
        <v>49.888250319284801</v>
      </c>
      <c r="J32" s="49">
        <f>VLOOKUP($A32,'Occupancy Raw Data'!$B$8:$BE$45,'Occupancy Raw Data'!AP$3,FALSE)</f>
        <v>54.114782886334602</v>
      </c>
      <c r="K32" s="50">
        <f>VLOOKUP($A32,'Occupancy Raw Data'!$B$8:$BE$45,'Occupancy Raw Data'!AR$3,FALSE)</f>
        <v>50.864349571246102</v>
      </c>
      <c r="M32" s="47">
        <f>VLOOKUP($A32,'Occupancy Raw Data'!$B$8:$BE$45,'Occupancy Raw Data'!AT$3,FALSE)</f>
        <v>1.0858085072160899</v>
      </c>
      <c r="N32" s="48">
        <f>VLOOKUP($A32,'Occupancy Raw Data'!$B$8:$BE$45,'Occupancy Raw Data'!AU$3,FALSE)</f>
        <v>4.8407429427048898</v>
      </c>
      <c r="O32" s="48">
        <f>VLOOKUP($A32,'Occupancy Raw Data'!$B$8:$BE$45,'Occupancy Raw Data'!AV$3,FALSE)</f>
        <v>3.2888988834138599</v>
      </c>
      <c r="P32" s="48">
        <f>VLOOKUP($A32,'Occupancy Raw Data'!$B$8:$BE$45,'Occupancy Raw Data'!AW$3,FALSE)</f>
        <v>3.41130604288499</v>
      </c>
      <c r="Q32" s="48">
        <f>VLOOKUP($A32,'Occupancy Raw Data'!$B$8:$BE$45,'Occupancy Raw Data'!AX$3,FALSE)</f>
        <v>-3.87419330569579</v>
      </c>
      <c r="R32" s="49">
        <f>VLOOKUP($A32,'Occupancy Raw Data'!$B$8:$BE$45,'Occupancy Raw Data'!AY$3,FALSE)</f>
        <v>1.7364886751181701</v>
      </c>
      <c r="S32" s="48">
        <f>VLOOKUP($A32,'Occupancy Raw Data'!$B$8:$BE$45,'Occupancy Raw Data'!BA$3,FALSE)</f>
        <v>-7.49668389134614</v>
      </c>
      <c r="T32" s="48">
        <f>VLOOKUP($A32,'Occupancy Raw Data'!$B$8:$BE$45,'Occupancy Raw Data'!BB$3,FALSE)</f>
        <v>-9.0655400049915293</v>
      </c>
      <c r="U32" s="49">
        <f>VLOOKUP($A32,'Occupancy Raw Data'!$B$8:$BE$45,'Occupancy Raw Data'!BC$3,FALSE)</f>
        <v>-8.2265180541042593</v>
      </c>
      <c r="V32" s="50">
        <f>VLOOKUP($A32,'Occupancy Raw Data'!$B$8:$BE$45,'Occupancy Raw Data'!BE$3,FALSE)</f>
        <v>-1.51351775646354</v>
      </c>
      <c r="X32" s="51">
        <f>VLOOKUP($A32,'ADR Raw Data'!$B$6:$BE$43,'ADR Raw Data'!AG$1,FALSE)</f>
        <v>94.824452305440303</v>
      </c>
      <c r="Y32" s="52">
        <f>VLOOKUP($A32,'ADR Raw Data'!$B$6:$BE$43,'ADR Raw Data'!AH$1,FALSE)</f>
        <v>102.756770349736</v>
      </c>
      <c r="Z32" s="52">
        <f>VLOOKUP($A32,'ADR Raw Data'!$B$6:$BE$43,'ADR Raw Data'!AI$1,FALSE)</f>
        <v>106.17427725285501</v>
      </c>
      <c r="AA32" s="52">
        <f>VLOOKUP($A32,'ADR Raw Data'!$B$6:$BE$43,'ADR Raw Data'!AJ$1,FALSE)</f>
        <v>107.143144360023</v>
      </c>
      <c r="AB32" s="52">
        <f>VLOOKUP($A32,'ADR Raw Data'!$B$6:$BE$43,'ADR Raw Data'!AK$1,FALSE)</f>
        <v>107.11266676843201</v>
      </c>
      <c r="AC32" s="53">
        <f>VLOOKUP($A32,'ADR Raw Data'!$B$6:$BE$43,'ADR Raw Data'!AL$1,FALSE)</f>
        <v>104.376082713305</v>
      </c>
      <c r="AD32" s="52">
        <f>VLOOKUP($A32,'ADR Raw Data'!$B$6:$BE$43,'ADR Raw Data'!AN$1,FALSE)</f>
        <v>120.36570392666501</v>
      </c>
      <c r="AE32" s="52">
        <f>VLOOKUP($A32,'ADR Raw Data'!$B$6:$BE$43,'ADR Raw Data'!AO$1,FALSE)</f>
        <v>117.8416768</v>
      </c>
      <c r="AF32" s="53">
        <f>VLOOKUP($A32,'ADR Raw Data'!$B$6:$BE$43,'ADR Raw Data'!AP$1,FALSE)</f>
        <v>119.202257541116</v>
      </c>
      <c r="AG32" s="54">
        <f>VLOOKUP($A32,'ADR Raw Data'!$B$6:$BE$43,'ADR Raw Data'!AR$1,FALSE)</f>
        <v>108.882833026947</v>
      </c>
      <c r="AH32" s="65"/>
      <c r="AI32" s="47">
        <f>VLOOKUP($A32,'ADR Raw Data'!$B$6:$BE$43,'ADR Raw Data'!AT$1,FALSE)</f>
        <v>-0.88097103367395801</v>
      </c>
      <c r="AJ32" s="48">
        <f>VLOOKUP($A32,'ADR Raw Data'!$B$6:$BE$43,'ADR Raw Data'!AU$1,FALSE)</f>
        <v>-0.83410063896938902</v>
      </c>
      <c r="AK32" s="48">
        <f>VLOOKUP($A32,'ADR Raw Data'!$B$6:$BE$43,'ADR Raw Data'!AV$1,FALSE)</f>
        <v>-0.254486232127214</v>
      </c>
      <c r="AL32" s="48">
        <f>VLOOKUP($A32,'ADR Raw Data'!$B$6:$BE$43,'ADR Raw Data'!AW$1,FALSE)</f>
        <v>2.6710712324572898</v>
      </c>
      <c r="AM32" s="48">
        <f>VLOOKUP($A32,'ADR Raw Data'!$B$6:$BE$43,'ADR Raw Data'!AX$1,FALSE)</f>
        <v>-0.49407021202490498</v>
      </c>
      <c r="AN32" s="49">
        <f>VLOOKUP($A32,'ADR Raw Data'!$B$6:$BE$43,'ADR Raw Data'!AY$1,FALSE)</f>
        <v>0.113880945654039</v>
      </c>
      <c r="AO32" s="48">
        <f>VLOOKUP($A32,'ADR Raw Data'!$B$6:$BE$43,'ADR Raw Data'!BA$1,FALSE)</f>
        <v>-0.85592180066420698</v>
      </c>
      <c r="AP32" s="48">
        <f>VLOOKUP($A32,'ADR Raw Data'!$B$6:$BE$43,'ADR Raw Data'!BB$1,FALSE)</f>
        <v>-3.0045059164104</v>
      </c>
      <c r="AQ32" s="49">
        <f>VLOOKUP($A32,'ADR Raw Data'!$B$6:$BE$43,'ADR Raw Data'!BC$1,FALSE)</f>
        <v>-1.8469903906941101</v>
      </c>
      <c r="AR32" s="50">
        <f>VLOOKUP($A32,'ADR Raw Data'!$B$6:$BE$43,'ADR Raw Data'!BE$1,FALSE)</f>
        <v>-0.89325648157770898</v>
      </c>
      <c r="AT32" s="51">
        <f>VLOOKUP($A32,'RevPAR Raw Data'!$B$6:$BE$43,'RevPAR Raw Data'!AG$1,FALSE)</f>
        <v>31.0253376436781</v>
      </c>
      <c r="AU32" s="52">
        <f>VLOOKUP($A32,'RevPAR Raw Data'!$B$6:$BE$43,'RevPAR Raw Data'!AH$1,FALSE)</f>
        <v>53.0024145913154</v>
      </c>
      <c r="AV32" s="52">
        <f>VLOOKUP($A32,'RevPAR Raw Data'!$B$6:$BE$43,'RevPAR Raw Data'!AI$1,FALSE)</f>
        <v>60.095929118773903</v>
      </c>
      <c r="AW32" s="52">
        <f>VLOOKUP($A32,'RevPAR Raw Data'!$B$6:$BE$43,'RevPAR Raw Data'!AJ$1,FALSE)</f>
        <v>58.531902937420099</v>
      </c>
      <c r="AX32" s="52">
        <f>VLOOKUP($A32,'RevPAR Raw Data'!$B$6:$BE$43,'RevPAR Raw Data'!AK$1,FALSE)</f>
        <v>56.010143678160901</v>
      </c>
      <c r="AY32" s="53">
        <f>VLOOKUP($A32,'RevPAR Raw Data'!$B$6:$BE$43,'RevPAR Raw Data'!AL$1,FALSE)</f>
        <v>51.7331455938697</v>
      </c>
      <c r="AZ32" s="52">
        <f>VLOOKUP($A32,'RevPAR Raw Data'!$B$6:$BE$43,'RevPAR Raw Data'!AN$1,FALSE)</f>
        <v>70.222935025542697</v>
      </c>
      <c r="BA32" s="52">
        <f>VLOOKUP($A32,'RevPAR Raw Data'!$B$6:$BE$43,'RevPAR Raw Data'!AO$1,FALSE)</f>
        <v>58.789150702426497</v>
      </c>
      <c r="BB32" s="53">
        <f>VLOOKUP($A32,'RevPAR Raw Data'!$B$6:$BE$43,'RevPAR Raw Data'!AP$1,FALSE)</f>
        <v>64.506042863984604</v>
      </c>
      <c r="BC32" s="54">
        <f>VLOOKUP($A32,'RevPAR Raw Data'!$B$6:$BE$43,'RevPAR Raw Data'!AR$1,FALSE)</f>
        <v>55.382544813902499</v>
      </c>
      <c r="BE32" s="47">
        <f>VLOOKUP($A32,'RevPAR Raw Data'!$B$6:$BE$43,'RevPAR Raw Data'!AT$1,FALSE)</f>
        <v>0.19527181511239999</v>
      </c>
      <c r="BF32" s="48">
        <f>VLOOKUP($A32,'RevPAR Raw Data'!$B$6:$BE$43,'RevPAR Raw Data'!AU$1,FALSE)</f>
        <v>3.9662656359195299</v>
      </c>
      <c r="BG32" s="48">
        <f>VLOOKUP($A32,'RevPAR Raw Data'!$B$6:$BE$43,'RevPAR Raw Data'!AV$1,FALSE)</f>
        <v>3.0260428564397701</v>
      </c>
      <c r="BH32" s="48">
        <f>VLOOKUP($A32,'RevPAR Raw Data'!$B$6:$BE$43,'RevPAR Raw Data'!AW$1,FALSE)</f>
        <v>6.1734956897048603</v>
      </c>
      <c r="BI32" s="48">
        <f>VLOOKUP($A32,'RevPAR Raw Data'!$B$6:$BE$43,'RevPAR Raw Data'!AX$1,FALSE)</f>
        <v>-4.3491222826409901</v>
      </c>
      <c r="BJ32" s="49">
        <f>VLOOKUP($A32,'RevPAR Raw Data'!$B$6:$BE$43,'RevPAR Raw Data'!AY$1,FALSE)</f>
        <v>1.85234715049661</v>
      </c>
      <c r="BK32" s="48">
        <f>VLOOKUP($A32,'RevPAR Raw Data'!$B$6:$BE$43,'RevPAR Raw Data'!BA$1,FALSE)</f>
        <v>-8.2884399402574402</v>
      </c>
      <c r="BL32" s="48">
        <f>VLOOKUP($A32,'RevPAR Raw Data'!$B$6:$BE$43,'RevPAR Raw Data'!BB$1,FALSE)</f>
        <v>-11.7976712355974</v>
      </c>
      <c r="BM32" s="49">
        <f>VLOOKUP($A32,'RevPAR Raw Data'!$B$6:$BE$43,'RevPAR Raw Data'!BC$1,FALSE)</f>
        <v>-9.9215654468503498</v>
      </c>
      <c r="BN32" s="50">
        <f>VLOOKUP($A32,'RevPAR Raw Data'!$B$6:$BE$43,'RevPAR Raw Data'!BE$1,FALSE)</f>
        <v>-2.3932546425818102</v>
      </c>
    </row>
    <row r="33" spans="1:66" x14ac:dyDescent="0.25">
      <c r="A33" s="63" t="s">
        <v>51</v>
      </c>
      <c r="B33" s="47">
        <f>VLOOKUP($A33,'Occupancy Raw Data'!$B$8:$BE$45,'Occupancy Raw Data'!AG$3,FALSE)</f>
        <v>29.449112978524699</v>
      </c>
      <c r="C33" s="48">
        <f>VLOOKUP($A33,'Occupancy Raw Data'!$B$8:$BE$45,'Occupancy Raw Data'!AH$3,FALSE)</f>
        <v>43.1185807656395</v>
      </c>
      <c r="D33" s="48">
        <f>VLOOKUP($A33,'Occupancy Raw Data'!$B$8:$BE$45,'Occupancy Raw Data'!AI$3,FALSE)</f>
        <v>45.2847805788982</v>
      </c>
      <c r="E33" s="48">
        <f>VLOOKUP($A33,'Occupancy Raw Data'!$B$8:$BE$45,'Occupancy Raw Data'!AJ$3,FALSE)</f>
        <v>46.685340802987803</v>
      </c>
      <c r="F33" s="48">
        <f>VLOOKUP($A33,'Occupancy Raw Data'!$B$8:$BE$45,'Occupancy Raw Data'!AK$3,FALSE)</f>
        <v>48.412698412698397</v>
      </c>
      <c r="G33" s="49">
        <f>VLOOKUP($A33,'Occupancy Raw Data'!$B$8:$BE$45,'Occupancy Raw Data'!AL$3,FALSE)</f>
        <v>42.590102707749701</v>
      </c>
      <c r="H33" s="48">
        <f>VLOOKUP($A33,'Occupancy Raw Data'!$B$8:$BE$45,'Occupancy Raw Data'!AN$3,FALSE)</f>
        <v>49.612511671335199</v>
      </c>
      <c r="I33" s="48">
        <f>VLOOKUP($A33,'Occupancy Raw Data'!$B$8:$BE$45,'Occupancy Raw Data'!AO$3,FALSE)</f>
        <v>46.405228758169898</v>
      </c>
      <c r="J33" s="49">
        <f>VLOOKUP($A33,'Occupancy Raw Data'!$B$8:$BE$45,'Occupancy Raw Data'!AP$3,FALSE)</f>
        <v>48.008870214752498</v>
      </c>
      <c r="K33" s="50">
        <f>VLOOKUP($A33,'Occupancy Raw Data'!$B$8:$BE$45,'Occupancy Raw Data'!AR$3,FALSE)</f>
        <v>44.1383219954648</v>
      </c>
      <c r="M33" s="47">
        <f>VLOOKUP($A33,'Occupancy Raw Data'!$B$8:$BE$45,'Occupancy Raw Data'!AT$3,FALSE)</f>
        <v>5.1178928051580499</v>
      </c>
      <c r="N33" s="48">
        <f>VLOOKUP($A33,'Occupancy Raw Data'!$B$8:$BE$45,'Occupancy Raw Data'!AU$3,FALSE)</f>
        <v>5.7358635322887999</v>
      </c>
      <c r="O33" s="48">
        <f>VLOOKUP($A33,'Occupancy Raw Data'!$B$8:$BE$45,'Occupancy Raw Data'!AV$3,FALSE)</f>
        <v>3.7581310431536799</v>
      </c>
      <c r="P33" s="48">
        <f>VLOOKUP($A33,'Occupancy Raw Data'!$B$8:$BE$45,'Occupancy Raw Data'!AW$3,FALSE)</f>
        <v>2.71173315742679</v>
      </c>
      <c r="Q33" s="48">
        <f>VLOOKUP($A33,'Occupancy Raw Data'!$B$8:$BE$45,'Occupancy Raw Data'!AX$3,FALSE)</f>
        <v>8.1382937582179498</v>
      </c>
      <c r="R33" s="49">
        <f>VLOOKUP($A33,'Occupancy Raw Data'!$B$8:$BE$45,'Occupancy Raw Data'!AY$3,FALSE)</f>
        <v>5.0769810615311703</v>
      </c>
      <c r="S33" s="48">
        <f>VLOOKUP($A33,'Occupancy Raw Data'!$B$8:$BE$45,'Occupancy Raw Data'!BA$3,FALSE)</f>
        <v>-1.2250853434704601</v>
      </c>
      <c r="T33" s="48">
        <f>VLOOKUP($A33,'Occupancy Raw Data'!$B$8:$BE$45,'Occupancy Raw Data'!BB$3,FALSE)</f>
        <v>-6.0232614545916503</v>
      </c>
      <c r="U33" s="49">
        <f>VLOOKUP($A33,'Occupancy Raw Data'!$B$8:$BE$45,'Occupancy Raw Data'!BC$3,FALSE)</f>
        <v>-3.6037402258319</v>
      </c>
      <c r="V33" s="50">
        <f>VLOOKUP($A33,'Occupancy Raw Data'!$B$8:$BE$45,'Occupancy Raw Data'!BE$3,FALSE)</f>
        <v>2.2164027273726998</v>
      </c>
      <c r="X33" s="51">
        <f>VLOOKUP($A33,'ADR Raw Data'!$B$6:$BE$43,'ADR Raw Data'!AG$1,FALSE)</f>
        <v>86.273103994926998</v>
      </c>
      <c r="Y33" s="52">
        <f>VLOOKUP($A33,'ADR Raw Data'!$B$6:$BE$43,'ADR Raw Data'!AH$1,FALSE)</f>
        <v>91.536706366392295</v>
      </c>
      <c r="Z33" s="52">
        <f>VLOOKUP($A33,'ADR Raw Data'!$B$6:$BE$43,'ADR Raw Data'!AI$1,FALSE)</f>
        <v>91.755158762886495</v>
      </c>
      <c r="AA33" s="52">
        <f>VLOOKUP($A33,'ADR Raw Data'!$B$6:$BE$43,'ADR Raw Data'!AJ$1,FALSE)</f>
        <v>91.725939999999994</v>
      </c>
      <c r="AB33" s="52">
        <f>VLOOKUP($A33,'ADR Raw Data'!$B$6:$BE$43,'ADR Raw Data'!AK$1,FALSE)</f>
        <v>97.359472516875599</v>
      </c>
      <c r="AC33" s="53">
        <f>VLOOKUP($A33,'ADR Raw Data'!$B$6:$BE$43,'ADR Raw Data'!AL$1,FALSE)</f>
        <v>92.220500942692993</v>
      </c>
      <c r="AD33" s="52">
        <f>VLOOKUP($A33,'ADR Raw Data'!$B$6:$BE$43,'ADR Raw Data'!AN$1,FALSE)</f>
        <v>109.598524513032</v>
      </c>
      <c r="AE33" s="52">
        <f>VLOOKUP($A33,'ADR Raw Data'!$B$6:$BE$43,'ADR Raw Data'!AO$1,FALSE)</f>
        <v>106.025153923541</v>
      </c>
      <c r="AF33" s="53">
        <f>VLOOKUP($A33,'ADR Raw Data'!$B$6:$BE$43,'ADR Raw Data'!AP$1,FALSE)</f>
        <v>107.87151991053599</v>
      </c>
      <c r="AG33" s="54">
        <f>VLOOKUP($A33,'ADR Raw Data'!$B$6:$BE$43,'ADR Raw Data'!AR$1,FALSE)</f>
        <v>97.084351702150101</v>
      </c>
      <c r="AI33" s="47">
        <f>VLOOKUP($A33,'ADR Raw Data'!$B$6:$BE$43,'ADR Raw Data'!AT$1,FALSE)</f>
        <v>3.10537065478686</v>
      </c>
      <c r="AJ33" s="48">
        <f>VLOOKUP($A33,'ADR Raw Data'!$B$6:$BE$43,'ADR Raw Data'!AU$1,FALSE)</f>
        <v>3.8174673555375001</v>
      </c>
      <c r="AK33" s="48">
        <f>VLOOKUP($A33,'ADR Raw Data'!$B$6:$BE$43,'ADR Raw Data'!AV$1,FALSE)</f>
        <v>3.7615737770216899</v>
      </c>
      <c r="AL33" s="48">
        <f>VLOOKUP($A33,'ADR Raw Data'!$B$6:$BE$43,'ADR Raw Data'!AW$1,FALSE)</f>
        <v>2.5667193360871798</v>
      </c>
      <c r="AM33" s="48">
        <f>VLOOKUP($A33,'ADR Raw Data'!$B$6:$BE$43,'ADR Raw Data'!AX$1,FALSE)</f>
        <v>5.8674645943358099</v>
      </c>
      <c r="AN33" s="49">
        <f>VLOOKUP($A33,'ADR Raw Data'!$B$6:$BE$43,'ADR Raw Data'!AY$1,FALSE)</f>
        <v>3.9394506050467402</v>
      </c>
      <c r="AO33" s="48">
        <f>VLOOKUP($A33,'ADR Raw Data'!$B$6:$BE$43,'ADR Raw Data'!BA$1,FALSE)</f>
        <v>1.02378442719198</v>
      </c>
      <c r="AP33" s="48">
        <f>VLOOKUP($A33,'ADR Raw Data'!$B$6:$BE$43,'ADR Raw Data'!BB$1,FALSE)</f>
        <v>-4.1446575039390696</v>
      </c>
      <c r="AQ33" s="49">
        <f>VLOOKUP($A33,'ADR Raw Data'!$B$6:$BE$43,'ADR Raw Data'!BC$1,FALSE)</f>
        <v>-1.5228607993232399</v>
      </c>
      <c r="AR33" s="50">
        <f>VLOOKUP($A33,'ADR Raw Data'!$B$6:$BE$43,'ADR Raw Data'!BE$1,FALSE)</f>
        <v>1.5694064488842201</v>
      </c>
      <c r="AT33" s="51">
        <f>VLOOKUP($A33,'RevPAR Raw Data'!$B$6:$BE$43,'RevPAR Raw Data'!AG$1,FALSE)</f>
        <v>25.4066638655462</v>
      </c>
      <c r="AU33" s="52">
        <f>VLOOKUP($A33,'RevPAR Raw Data'!$B$6:$BE$43,'RevPAR Raw Data'!AH$1,FALSE)</f>
        <v>39.4693286647992</v>
      </c>
      <c r="AV33" s="52">
        <f>VLOOKUP($A33,'RevPAR Raw Data'!$B$6:$BE$43,'RevPAR Raw Data'!AI$1,FALSE)</f>
        <v>41.551122315592899</v>
      </c>
      <c r="AW33" s="52">
        <f>VLOOKUP($A33,'RevPAR Raw Data'!$B$6:$BE$43,'RevPAR Raw Data'!AJ$1,FALSE)</f>
        <v>42.822567693744098</v>
      </c>
      <c r="AX33" s="52">
        <f>VLOOKUP($A33,'RevPAR Raw Data'!$B$6:$BE$43,'RevPAR Raw Data'!AK$1,FALSE)</f>
        <v>47.134347805788899</v>
      </c>
      <c r="AY33" s="53">
        <f>VLOOKUP($A33,'RevPAR Raw Data'!$B$6:$BE$43,'RevPAR Raw Data'!AL$1,FALSE)</f>
        <v>39.276806069094299</v>
      </c>
      <c r="AZ33" s="52">
        <f>VLOOKUP($A33,'RevPAR Raw Data'!$B$6:$BE$43,'RevPAR Raw Data'!AN$1,FALSE)</f>
        <v>54.3745807656395</v>
      </c>
      <c r="BA33" s="52">
        <f>VLOOKUP($A33,'RevPAR Raw Data'!$B$6:$BE$43,'RevPAR Raw Data'!AO$1,FALSE)</f>
        <v>49.201215219421101</v>
      </c>
      <c r="BB33" s="53">
        <f>VLOOKUP($A33,'RevPAR Raw Data'!$B$6:$BE$43,'RevPAR Raw Data'!AP$1,FALSE)</f>
        <v>51.787897992530297</v>
      </c>
      <c r="BC33" s="54">
        <f>VLOOKUP($A33,'RevPAR Raw Data'!$B$6:$BE$43,'RevPAR Raw Data'!AR$1,FALSE)</f>
        <v>42.851403761504599</v>
      </c>
      <c r="BE33" s="47">
        <f>VLOOKUP($A33,'RevPAR Raw Data'!$B$6:$BE$43,'RevPAR Raw Data'!AT$1,FALSE)</f>
        <v>8.3821930012597399</v>
      </c>
      <c r="BF33" s="48">
        <f>VLOOKUP($A33,'RevPAR Raw Data'!$B$6:$BE$43,'RevPAR Raw Data'!AU$1,FALSE)</f>
        <v>9.7722956057296102</v>
      </c>
      <c r="BG33" s="48">
        <f>VLOOKUP($A33,'RevPAR Raw Data'!$B$6:$BE$43,'RevPAR Raw Data'!AV$1,FALSE)</f>
        <v>7.6610696920007504</v>
      </c>
      <c r="BH33" s="48">
        <f>VLOOKUP($A33,'RevPAR Raw Data'!$B$6:$BE$43,'RevPAR Raw Data'!AW$1,FALSE)</f>
        <v>5.3480550728087399</v>
      </c>
      <c r="BI33" s="48">
        <f>VLOOKUP($A33,'RevPAR Raw Data'!$B$6:$BE$43,'RevPAR Raw Data'!AX$1,FALSE)</f>
        <v>14.483269857400201</v>
      </c>
      <c r="BJ33" s="49">
        <f>VLOOKUP($A33,'RevPAR Raw Data'!$B$6:$BE$43,'RevPAR Raw Data'!AY$1,FALSE)</f>
        <v>9.2164368277245092</v>
      </c>
      <c r="BK33" s="48">
        <f>VLOOKUP($A33,'RevPAR Raw Data'!$B$6:$BE$43,'RevPAR Raw Data'!BA$1,FALSE)</f>
        <v>-0.21384314924473799</v>
      </c>
      <c r="BL33" s="48">
        <f>VLOOKUP($A33,'RevPAR Raw Data'!$B$6:$BE$43,'RevPAR Raw Data'!BB$1,FALSE)</f>
        <v>-9.9182754006711207</v>
      </c>
      <c r="BM33" s="49">
        <f>VLOOKUP($A33,'RevPAR Raw Data'!$B$6:$BE$43,'RevPAR Raw Data'!BC$1,FALSE)</f>
        <v>-5.0717210779465001</v>
      </c>
      <c r="BN33" s="50">
        <f>VLOOKUP($A33,'RevPAR Raw Data'!$B$6:$BE$43,'RevPAR Raw Data'!BE$1,FALSE)</f>
        <v>3.8205935435935499</v>
      </c>
    </row>
    <row r="34" spans="1:66" x14ac:dyDescent="0.25">
      <c r="A34" s="63" t="s">
        <v>50</v>
      </c>
      <c r="B34" s="47">
        <f>VLOOKUP($A34,'Occupancy Raw Data'!$B$8:$BE$45,'Occupancy Raw Data'!AG$3,FALSE)</f>
        <v>27.497745716861999</v>
      </c>
      <c r="C34" s="48">
        <f>VLOOKUP($A34,'Occupancy Raw Data'!$B$8:$BE$45,'Occupancy Raw Data'!AH$3,FALSE)</f>
        <v>37.335437330928698</v>
      </c>
      <c r="D34" s="48">
        <f>VLOOKUP($A34,'Occupancy Raw Data'!$B$8:$BE$45,'Occupancy Raw Data'!AI$3,FALSE)</f>
        <v>40.189359783588799</v>
      </c>
      <c r="E34" s="48">
        <f>VLOOKUP($A34,'Occupancy Raw Data'!$B$8:$BE$45,'Occupancy Raw Data'!AJ$3,FALSE)</f>
        <v>39.981965734896299</v>
      </c>
      <c r="F34" s="48">
        <f>VLOOKUP($A34,'Occupancy Raw Data'!$B$8:$BE$45,'Occupancy Raw Data'!AK$3,FALSE)</f>
        <v>41.609558160504903</v>
      </c>
      <c r="G34" s="49">
        <f>VLOOKUP($A34,'Occupancy Raw Data'!$B$8:$BE$45,'Occupancy Raw Data'!AL$3,FALSE)</f>
        <v>37.322813345356103</v>
      </c>
      <c r="H34" s="48">
        <f>VLOOKUP($A34,'Occupancy Raw Data'!$B$8:$BE$45,'Occupancy Raw Data'!AN$3,FALSE)</f>
        <v>52.880973850315499</v>
      </c>
      <c r="I34" s="48">
        <f>VLOOKUP($A34,'Occupancy Raw Data'!$B$8:$BE$45,'Occupancy Raw Data'!AO$3,FALSE)</f>
        <v>56.717763751127102</v>
      </c>
      <c r="J34" s="49">
        <f>VLOOKUP($A34,'Occupancy Raw Data'!$B$8:$BE$45,'Occupancy Raw Data'!AP$3,FALSE)</f>
        <v>54.799368800721297</v>
      </c>
      <c r="K34" s="50">
        <f>VLOOKUP($A34,'Occupancy Raw Data'!$B$8:$BE$45,'Occupancy Raw Data'!AR$3,FALSE)</f>
        <v>42.316114904031899</v>
      </c>
      <c r="M34" s="47">
        <f>VLOOKUP($A34,'Occupancy Raw Data'!$B$8:$BE$45,'Occupancy Raw Data'!AT$3,FALSE)</f>
        <v>-12.6556286769168</v>
      </c>
      <c r="N34" s="48">
        <f>VLOOKUP($A34,'Occupancy Raw Data'!$B$8:$BE$45,'Occupancy Raw Data'!AU$3,FALSE)</f>
        <v>-8.8652056403260797</v>
      </c>
      <c r="O34" s="48">
        <f>VLOOKUP($A34,'Occupancy Raw Data'!$B$8:$BE$45,'Occupancy Raw Data'!AV$3,FALSE)</f>
        <v>-7.8231878144486204</v>
      </c>
      <c r="P34" s="48">
        <f>VLOOKUP($A34,'Occupancy Raw Data'!$B$8:$BE$45,'Occupancy Raw Data'!AW$3,FALSE)</f>
        <v>-9.9510468015451892</v>
      </c>
      <c r="Q34" s="48">
        <f>VLOOKUP($A34,'Occupancy Raw Data'!$B$8:$BE$45,'Occupancy Raw Data'!AX$3,FALSE)</f>
        <v>-6.16939549332991</v>
      </c>
      <c r="R34" s="49">
        <f>VLOOKUP($A34,'Occupancy Raw Data'!$B$8:$BE$45,'Occupancy Raw Data'!AY$3,FALSE)</f>
        <v>-8.8777187179960499</v>
      </c>
      <c r="S34" s="48">
        <f>VLOOKUP($A34,'Occupancy Raw Data'!$B$8:$BE$45,'Occupancy Raw Data'!BA$3,FALSE)</f>
        <v>-9.0046264493428705</v>
      </c>
      <c r="T34" s="48">
        <f>VLOOKUP($A34,'Occupancy Raw Data'!$B$8:$BE$45,'Occupancy Raw Data'!BB$3,FALSE)</f>
        <v>-7.2815872201720699</v>
      </c>
      <c r="U34" s="49">
        <f>VLOOKUP($A34,'Occupancy Raw Data'!$B$8:$BE$45,'Occupancy Raw Data'!BC$3,FALSE)</f>
        <v>-8.1210199743567095</v>
      </c>
      <c r="V34" s="50">
        <f>VLOOKUP($A34,'Occupancy Raw Data'!$B$8:$BE$45,'Occupancy Raw Data'!BE$3,FALSE)</f>
        <v>-8.5991973103670105</v>
      </c>
      <c r="X34" s="51">
        <f>VLOOKUP($A34,'ADR Raw Data'!$B$6:$BE$43,'ADR Raw Data'!AG$1,FALSE)</f>
        <v>88.352975897688097</v>
      </c>
      <c r="Y34" s="52">
        <f>VLOOKUP($A34,'ADR Raw Data'!$B$6:$BE$43,'ADR Raw Data'!AH$1,FALSE)</f>
        <v>88.700356237169402</v>
      </c>
      <c r="Z34" s="52">
        <f>VLOOKUP($A34,'ADR Raw Data'!$B$6:$BE$43,'ADR Raw Data'!AI$1,FALSE)</f>
        <v>89.826866726497599</v>
      </c>
      <c r="AA34" s="52">
        <f>VLOOKUP($A34,'ADR Raw Data'!$B$6:$BE$43,'ADR Raw Data'!AJ$1,FALSE)</f>
        <v>89.926914749661705</v>
      </c>
      <c r="AB34" s="52">
        <f>VLOOKUP($A34,'ADR Raw Data'!$B$6:$BE$43,'ADR Raw Data'!AK$1,FALSE)</f>
        <v>91.606022320944803</v>
      </c>
      <c r="AC34" s="53">
        <f>VLOOKUP($A34,'ADR Raw Data'!$B$6:$BE$43,'ADR Raw Data'!AL$1,FALSE)</f>
        <v>89.802444975960896</v>
      </c>
      <c r="AD34" s="52">
        <f>VLOOKUP($A34,'ADR Raw Data'!$B$6:$BE$43,'ADR Raw Data'!AN$1,FALSE)</f>
        <v>109.83552050473099</v>
      </c>
      <c r="AE34" s="52">
        <f>VLOOKUP($A34,'ADR Raw Data'!$B$6:$BE$43,'ADR Raw Data'!AO$1,FALSE)</f>
        <v>113.24152941176401</v>
      </c>
      <c r="AF34" s="53">
        <f>VLOOKUP($A34,'ADR Raw Data'!$B$6:$BE$43,'ADR Raw Data'!AP$1,FALSE)</f>
        <v>111.598143074581</v>
      </c>
      <c r="AG34" s="54">
        <f>VLOOKUP($A34,'ADR Raw Data'!$B$6:$BE$43,'ADR Raw Data'!AR$1,FALSE)</f>
        <v>97.866853272450498</v>
      </c>
      <c r="AI34" s="47">
        <f>VLOOKUP($A34,'ADR Raw Data'!$B$6:$BE$43,'ADR Raw Data'!AT$1,FALSE)</f>
        <v>-0.65545702998729005</v>
      </c>
      <c r="AJ34" s="48">
        <f>VLOOKUP($A34,'ADR Raw Data'!$B$6:$BE$43,'ADR Raw Data'!AU$1,FALSE)</f>
        <v>1.2659524562168001</v>
      </c>
      <c r="AK34" s="48">
        <f>VLOOKUP($A34,'ADR Raw Data'!$B$6:$BE$43,'ADR Raw Data'!AV$1,FALSE)</f>
        <v>1.2226633828273901</v>
      </c>
      <c r="AL34" s="48">
        <f>VLOOKUP($A34,'ADR Raw Data'!$B$6:$BE$43,'ADR Raw Data'!AW$1,FALSE)</f>
        <v>5.1441843004451003E-2</v>
      </c>
      <c r="AM34" s="48">
        <f>VLOOKUP($A34,'ADR Raw Data'!$B$6:$BE$43,'ADR Raw Data'!AX$1,FALSE)</f>
        <v>-0.573800097135304</v>
      </c>
      <c r="AN34" s="49">
        <f>VLOOKUP($A34,'ADR Raw Data'!$B$6:$BE$43,'ADR Raw Data'!AY$1,FALSE)</f>
        <v>0.31199631452329502</v>
      </c>
      <c r="AO34" s="48">
        <f>VLOOKUP($A34,'ADR Raw Data'!$B$6:$BE$43,'ADR Raw Data'!BA$1,FALSE)</f>
        <v>-3.0889766210429599</v>
      </c>
      <c r="AP34" s="48">
        <f>VLOOKUP($A34,'ADR Raw Data'!$B$6:$BE$43,'ADR Raw Data'!BB$1,FALSE)</f>
        <v>-2.6937742561870701</v>
      </c>
      <c r="AQ34" s="49">
        <f>VLOOKUP($A34,'ADR Raw Data'!$B$6:$BE$43,'ADR Raw Data'!BC$1,FALSE)</f>
        <v>-2.8698079172214399</v>
      </c>
      <c r="AR34" s="50">
        <f>VLOOKUP($A34,'ADR Raw Data'!$B$6:$BE$43,'ADR Raw Data'!BE$1,FALSE)</f>
        <v>-1.0066255566028399</v>
      </c>
      <c r="AT34" s="51">
        <f>VLOOKUP($A34,'RevPAR Raw Data'!$B$6:$BE$43,'RevPAR Raw Data'!AG$1,FALSE)</f>
        <v>24.295076645626601</v>
      </c>
      <c r="AU34" s="52">
        <f>VLOOKUP($A34,'RevPAR Raw Data'!$B$6:$BE$43,'RevPAR Raw Data'!AH$1,FALSE)</f>
        <v>33.116665915238897</v>
      </c>
      <c r="AV34" s="52">
        <f>VLOOKUP($A34,'RevPAR Raw Data'!$B$6:$BE$43,'RevPAR Raw Data'!AI$1,FALSE)</f>
        <v>36.100842651036899</v>
      </c>
      <c r="AW34" s="52">
        <f>VLOOKUP($A34,'RevPAR Raw Data'!$B$6:$BE$43,'RevPAR Raw Data'!AJ$1,FALSE)</f>
        <v>35.954548241659097</v>
      </c>
      <c r="AX34" s="52">
        <f>VLOOKUP($A34,'RevPAR Raw Data'!$B$6:$BE$43,'RevPAR Raw Data'!AK$1,FALSE)</f>
        <v>38.116861136158697</v>
      </c>
      <c r="AY34" s="53">
        <f>VLOOKUP($A34,'RevPAR Raw Data'!$B$6:$BE$43,'RevPAR Raw Data'!AL$1,FALSE)</f>
        <v>33.516798917944001</v>
      </c>
      <c r="AZ34" s="52">
        <f>VLOOKUP($A34,'RevPAR Raw Data'!$B$6:$BE$43,'RevPAR Raw Data'!AN$1,FALSE)</f>
        <v>58.082092876465197</v>
      </c>
      <c r="BA34" s="52">
        <f>VLOOKUP($A34,'RevPAR Raw Data'!$B$6:$BE$43,'RevPAR Raw Data'!AO$1,FALSE)</f>
        <v>64.228063119927796</v>
      </c>
      <c r="BB34" s="53">
        <f>VLOOKUP($A34,'RevPAR Raw Data'!$B$6:$BE$43,'RevPAR Raw Data'!AP$1,FALSE)</f>
        <v>61.155077998196496</v>
      </c>
      <c r="BC34" s="54">
        <f>VLOOKUP($A34,'RevPAR Raw Data'!$B$6:$BE$43,'RevPAR Raw Data'!AR$1,FALSE)</f>
        <v>41.413450083730503</v>
      </c>
      <c r="BE34" s="47">
        <f>VLOOKUP($A34,'RevPAR Raw Data'!$B$6:$BE$43,'RevPAR Raw Data'!AT$1,FALSE)</f>
        <v>-13.228133499052101</v>
      </c>
      <c r="BF34" s="48">
        <f>VLOOKUP($A34,'RevPAR Raw Data'!$B$6:$BE$43,'RevPAR Raw Data'!AU$1,FALSE)</f>
        <v>-7.7114824726616504</v>
      </c>
      <c r="BG34" s="48">
        <f>VLOOKUP($A34,'RevPAR Raw Data'!$B$6:$BE$43,'RevPAR Raw Data'!AV$1,FALSE)</f>
        <v>-6.6961756843983098</v>
      </c>
      <c r="BH34" s="48">
        <f>VLOOKUP($A34,'RevPAR Raw Data'!$B$6:$BE$43,'RevPAR Raw Data'!AW$1,FALSE)</f>
        <v>-9.9047239604136905</v>
      </c>
      <c r="BI34" s="48">
        <f>VLOOKUP($A34,'RevPAR Raw Data'!$B$6:$BE$43,'RevPAR Raw Data'!AX$1,FALSE)</f>
        <v>-6.7077955931318298</v>
      </c>
      <c r="BJ34" s="49">
        <f>VLOOKUP($A34,'RevPAR Raw Data'!$B$6:$BE$43,'RevPAR Raw Data'!AY$1,FALSE)</f>
        <v>-8.5934205586866508</v>
      </c>
      <c r="BK34" s="48">
        <f>VLOOKUP($A34,'RevPAR Raw Data'!$B$6:$BE$43,'RevPAR Raw Data'!BA$1,FALSE)</f>
        <v>-11.815452264553301</v>
      </c>
      <c r="BL34" s="48">
        <f>VLOOKUP($A34,'RevPAR Raw Data'!$B$6:$BE$43,'RevPAR Raw Data'!BB$1,FALSE)</f>
        <v>-9.7792119543803402</v>
      </c>
      <c r="BM34" s="49">
        <f>VLOOKUP($A34,'RevPAR Raw Data'!$B$6:$BE$43,'RevPAR Raw Data'!BC$1,FALSE)</f>
        <v>-10.757770217394899</v>
      </c>
      <c r="BN34" s="50">
        <f>VLOOKUP($A34,'RevPAR Raw Data'!$B$6:$BE$43,'RevPAR Raw Data'!BE$1,FALSE)</f>
        <v>-9.5192611491810002</v>
      </c>
    </row>
    <row r="35" spans="1:66" x14ac:dyDescent="0.25">
      <c r="A35" s="63" t="s">
        <v>47</v>
      </c>
      <c r="B35" s="47">
        <f>VLOOKUP($A35,'Occupancy Raw Data'!$B$8:$BE$45,'Occupancy Raw Data'!AG$3,FALSE)</f>
        <v>35.686456400742102</v>
      </c>
      <c r="C35" s="48">
        <f>VLOOKUP($A35,'Occupancy Raw Data'!$B$8:$BE$45,'Occupancy Raw Data'!AH$3,FALSE)</f>
        <v>51.544526901669698</v>
      </c>
      <c r="D35" s="48">
        <f>VLOOKUP($A35,'Occupancy Raw Data'!$B$8:$BE$45,'Occupancy Raw Data'!AI$3,FALSE)</f>
        <v>55.310760667903502</v>
      </c>
      <c r="E35" s="48">
        <f>VLOOKUP($A35,'Occupancy Raw Data'!$B$8:$BE$45,'Occupancy Raw Data'!AJ$3,FALSE)</f>
        <v>56.066790352504597</v>
      </c>
      <c r="F35" s="48">
        <f>VLOOKUP($A35,'Occupancy Raw Data'!$B$8:$BE$45,'Occupancy Raw Data'!AK$3,FALSE)</f>
        <v>55.384972170686403</v>
      </c>
      <c r="G35" s="49">
        <f>VLOOKUP($A35,'Occupancy Raw Data'!$B$8:$BE$45,'Occupancy Raw Data'!AL$3,FALSE)</f>
        <v>50.798701298701197</v>
      </c>
      <c r="H35" s="48">
        <f>VLOOKUP($A35,'Occupancy Raw Data'!$B$8:$BE$45,'Occupancy Raw Data'!AN$3,FALSE)</f>
        <v>57.8339517625231</v>
      </c>
      <c r="I35" s="48">
        <f>VLOOKUP($A35,'Occupancy Raw Data'!$B$8:$BE$45,'Occupancy Raw Data'!AO$3,FALSE)</f>
        <v>53.302411873840398</v>
      </c>
      <c r="J35" s="49">
        <f>VLOOKUP($A35,'Occupancy Raw Data'!$B$8:$BE$45,'Occupancy Raw Data'!AP$3,FALSE)</f>
        <v>55.568181818181799</v>
      </c>
      <c r="K35" s="50">
        <f>VLOOKUP($A35,'Occupancy Raw Data'!$B$8:$BE$45,'Occupancy Raw Data'!AR$3,FALSE)</f>
        <v>52.1614100185528</v>
      </c>
      <c r="M35" s="47">
        <f>VLOOKUP($A35,'Occupancy Raw Data'!$B$8:$BE$45,'Occupancy Raw Data'!AT$3,FALSE)</f>
        <v>3.9239776654199199</v>
      </c>
      <c r="N35" s="48">
        <f>VLOOKUP($A35,'Occupancy Raw Data'!$B$8:$BE$45,'Occupancy Raw Data'!AU$3,FALSE)</f>
        <v>9.3577800893150602</v>
      </c>
      <c r="O35" s="48">
        <f>VLOOKUP($A35,'Occupancy Raw Data'!$B$8:$BE$45,'Occupancy Raw Data'!AV$3,FALSE)</f>
        <v>5.4631047128961399</v>
      </c>
      <c r="P35" s="48">
        <f>VLOOKUP($A35,'Occupancy Raw Data'!$B$8:$BE$45,'Occupancy Raw Data'!AW$3,FALSE)</f>
        <v>7.4370928549798503</v>
      </c>
      <c r="Q35" s="48">
        <f>VLOOKUP($A35,'Occupancy Raw Data'!$B$8:$BE$45,'Occupancy Raw Data'!AX$3,FALSE)</f>
        <v>3.0125479488606701</v>
      </c>
      <c r="R35" s="49">
        <f>VLOOKUP($A35,'Occupancy Raw Data'!$B$8:$BE$45,'Occupancy Raw Data'!AY$3,FALSE)</f>
        <v>5.9080657360588598</v>
      </c>
      <c r="S35" s="48">
        <f>VLOOKUP($A35,'Occupancy Raw Data'!$B$8:$BE$45,'Occupancy Raw Data'!BA$3,FALSE)</f>
        <v>0.68812866609881296</v>
      </c>
      <c r="T35" s="48">
        <f>VLOOKUP($A35,'Occupancy Raw Data'!$B$8:$BE$45,'Occupancy Raw Data'!BB$3,FALSE)</f>
        <v>1.76382272188105</v>
      </c>
      <c r="U35" s="49">
        <f>VLOOKUP($A35,'Occupancy Raw Data'!$B$8:$BE$45,'Occupancy Raw Data'!BC$3,FALSE)</f>
        <v>1.20119281120284</v>
      </c>
      <c r="V35" s="50">
        <f>VLOOKUP($A35,'Occupancy Raw Data'!$B$8:$BE$45,'Occupancy Raw Data'!BE$3,FALSE)</f>
        <v>4.4376919255664999</v>
      </c>
      <c r="X35" s="51">
        <f>VLOOKUP($A35,'ADR Raw Data'!$B$6:$BE$43,'ADR Raw Data'!AG$1,FALSE)</f>
        <v>86.082930855211799</v>
      </c>
      <c r="Y35" s="52">
        <f>VLOOKUP($A35,'ADR Raw Data'!$B$6:$BE$43,'ADR Raw Data'!AH$1,FALSE)</f>
        <v>97.106905426077503</v>
      </c>
      <c r="Z35" s="52">
        <f>VLOOKUP($A35,'ADR Raw Data'!$B$6:$BE$43,'ADR Raw Data'!AI$1,FALSE)</f>
        <v>100.08305408805001</v>
      </c>
      <c r="AA35" s="52">
        <f>VLOOKUP($A35,'ADR Raw Data'!$B$6:$BE$43,'ADR Raw Data'!AJ$1,FALSE)</f>
        <v>99.394621111846405</v>
      </c>
      <c r="AB35" s="52">
        <f>VLOOKUP($A35,'ADR Raw Data'!$B$6:$BE$43,'ADR Raw Data'!AK$1,FALSE)</f>
        <v>96.282828908801605</v>
      </c>
      <c r="AC35" s="53">
        <f>VLOOKUP($A35,'ADR Raw Data'!$B$6:$BE$43,'ADR Raw Data'!AL$1,FALSE)</f>
        <v>96.531417797337497</v>
      </c>
      <c r="AD35" s="52">
        <f>VLOOKUP($A35,'ADR Raw Data'!$B$6:$BE$43,'ADR Raw Data'!AN$1,FALSE)</f>
        <v>102.26161680968799</v>
      </c>
      <c r="AE35" s="52">
        <f>VLOOKUP($A35,'ADR Raw Data'!$B$6:$BE$43,'ADR Raw Data'!AO$1,FALSE)</f>
        <v>101.519020187956</v>
      </c>
      <c r="AF35" s="53">
        <f>VLOOKUP($A35,'ADR Raw Data'!$B$6:$BE$43,'ADR Raw Data'!AP$1,FALSE)</f>
        <v>101.905458035975</v>
      </c>
      <c r="AG35" s="54">
        <f>VLOOKUP($A35,'ADR Raw Data'!$B$6:$BE$43,'ADR Raw Data'!AR$1,FALSE)</f>
        <v>98.167140697644797</v>
      </c>
      <c r="AI35" s="47">
        <f>VLOOKUP($A35,'ADR Raw Data'!$B$6:$BE$43,'ADR Raw Data'!AT$1,FALSE)</f>
        <v>-0.34039867165454801</v>
      </c>
      <c r="AJ35" s="48">
        <f>VLOOKUP($A35,'ADR Raw Data'!$B$6:$BE$43,'ADR Raw Data'!AU$1,FALSE)</f>
        <v>5.8544375188939997</v>
      </c>
      <c r="AK35" s="48">
        <f>VLOOKUP($A35,'ADR Raw Data'!$B$6:$BE$43,'ADR Raw Data'!AV$1,FALSE)</f>
        <v>4.3185272276125399</v>
      </c>
      <c r="AL35" s="48">
        <f>VLOOKUP($A35,'ADR Raw Data'!$B$6:$BE$43,'ADR Raw Data'!AW$1,FALSE)</f>
        <v>2.9710611136294802</v>
      </c>
      <c r="AM35" s="48">
        <f>VLOOKUP($A35,'ADR Raw Data'!$B$6:$BE$43,'ADR Raw Data'!AX$1,FALSE)</f>
        <v>0.22015785372873101</v>
      </c>
      <c r="AN35" s="49">
        <f>VLOOKUP($A35,'ADR Raw Data'!$B$6:$BE$43,'ADR Raw Data'!AY$1,FALSE)</f>
        <v>2.80535119709665</v>
      </c>
      <c r="AO35" s="48">
        <f>VLOOKUP($A35,'ADR Raw Data'!$B$6:$BE$43,'ADR Raw Data'!BA$1,FALSE)</f>
        <v>-0.33701369420298999</v>
      </c>
      <c r="AP35" s="48">
        <f>VLOOKUP($A35,'ADR Raw Data'!$B$6:$BE$43,'ADR Raw Data'!BB$1,FALSE)</f>
        <v>-1.3723135156692501</v>
      </c>
      <c r="AQ35" s="49">
        <f>VLOOKUP($A35,'ADR Raw Data'!$B$6:$BE$43,'ADR Raw Data'!BC$1,FALSE)</f>
        <v>-0.83354224962691004</v>
      </c>
      <c r="AR35" s="50">
        <f>VLOOKUP($A35,'ADR Raw Data'!$B$6:$BE$43,'ADR Raw Data'!BE$1,FALSE)</f>
        <v>1.5419806545149399</v>
      </c>
      <c r="AT35" s="51">
        <f>VLOOKUP($A35,'RevPAR Raw Data'!$B$6:$BE$43,'RevPAR Raw Data'!AG$1,FALSE)</f>
        <v>30.7199475881261</v>
      </c>
      <c r="AU35" s="52">
        <f>VLOOKUP($A35,'RevPAR Raw Data'!$B$6:$BE$43,'RevPAR Raw Data'!AH$1,FALSE)</f>
        <v>50.053294990723501</v>
      </c>
      <c r="AV35" s="52">
        <f>VLOOKUP($A35,'RevPAR Raw Data'!$B$6:$BE$43,'RevPAR Raw Data'!AI$1,FALSE)</f>
        <v>55.356698515769899</v>
      </c>
      <c r="AW35" s="52">
        <f>VLOOKUP($A35,'RevPAR Raw Data'!$B$6:$BE$43,'RevPAR Raw Data'!AJ$1,FALSE)</f>
        <v>55.727373840445203</v>
      </c>
      <c r="AX35" s="52">
        <f>VLOOKUP($A35,'RevPAR Raw Data'!$B$6:$BE$43,'RevPAR Raw Data'!AK$1,FALSE)</f>
        <v>53.326217996289401</v>
      </c>
      <c r="AY35" s="53">
        <f>VLOOKUP($A35,'RevPAR Raw Data'!$B$6:$BE$43,'RevPAR Raw Data'!AL$1,FALSE)</f>
        <v>49.036706586270803</v>
      </c>
      <c r="AZ35" s="52">
        <f>VLOOKUP($A35,'RevPAR Raw Data'!$B$6:$BE$43,'RevPAR Raw Data'!AN$1,FALSE)</f>
        <v>59.141934137291202</v>
      </c>
      <c r="BA35" s="52">
        <f>VLOOKUP($A35,'RevPAR Raw Data'!$B$6:$BE$43,'RevPAR Raw Data'!AO$1,FALSE)</f>
        <v>54.112086270871899</v>
      </c>
      <c r="BB35" s="53">
        <f>VLOOKUP($A35,'RevPAR Raw Data'!$B$6:$BE$43,'RevPAR Raw Data'!AP$1,FALSE)</f>
        <v>56.6270102040816</v>
      </c>
      <c r="BC35" s="54">
        <f>VLOOKUP($A35,'RevPAR Raw Data'!$B$6:$BE$43,'RevPAR Raw Data'!AR$1,FALSE)</f>
        <v>51.2053647627882</v>
      </c>
      <c r="BE35" s="47">
        <f>VLOOKUP($A35,'RevPAR Raw Data'!$B$6:$BE$43,'RevPAR Raw Data'!AT$1,FALSE)</f>
        <v>3.5702218259162599</v>
      </c>
      <c r="BF35" s="48">
        <f>VLOOKUP($A35,'RevPAR Raw Data'!$B$6:$BE$43,'RevPAR Raw Data'!AU$1,FALSE)</f>
        <v>15.760062996693501</v>
      </c>
      <c r="BG35" s="48">
        <f>VLOOKUP($A35,'RevPAR Raw Data'!$B$6:$BE$43,'RevPAR Raw Data'!AV$1,FALSE)</f>
        <v>10.017557605007999</v>
      </c>
      <c r="BH35" s="48">
        <f>VLOOKUP($A35,'RevPAR Raw Data'!$B$6:$BE$43,'RevPAR Raw Data'!AW$1,FALSE)</f>
        <v>10.6291145424081</v>
      </c>
      <c r="BI35" s="48">
        <f>VLOOKUP($A35,'RevPAR Raw Data'!$B$6:$BE$43,'RevPAR Raw Data'!AX$1,FALSE)</f>
        <v>3.2393381634961602</v>
      </c>
      <c r="BJ35" s="49">
        <f>VLOOKUP($A35,'RevPAR Raw Data'!$B$6:$BE$43,'RevPAR Raw Data'!AY$1,FALSE)</f>
        <v>8.8791589260072996</v>
      </c>
      <c r="BK35" s="48">
        <f>VLOOKUP($A35,'RevPAR Raw Data'!$B$6:$BE$43,'RevPAR Raw Data'!BA$1,FALSE)</f>
        <v>0.34879588405733303</v>
      </c>
      <c r="BL35" s="48">
        <f>VLOOKUP($A35,'RevPAR Raw Data'!$B$6:$BE$43,'RevPAR Raw Data'!BB$1,FALSE)</f>
        <v>0.36730402860697903</v>
      </c>
      <c r="BM35" s="49">
        <f>VLOOKUP($A35,'RevPAR Raw Data'!$B$6:$BE$43,'RevPAR Raw Data'!BC$1,FALSE)</f>
        <v>0.357638111995079</v>
      </c>
      <c r="BN35" s="50">
        <f>VLOOKUP($A35,'RevPAR Raw Data'!$B$6:$BE$43,'RevPAR Raw Data'!BE$1,FALSE)</f>
        <v>6.0481009310806497</v>
      </c>
    </row>
    <row r="36" spans="1:66" x14ac:dyDescent="0.25">
      <c r="A36" s="63" t="s">
        <v>48</v>
      </c>
      <c r="B36" s="47">
        <f>VLOOKUP($A36,'Occupancy Raw Data'!$B$8:$BE$45,'Occupancy Raw Data'!AG$3,FALSE)</f>
        <v>37.774312774312698</v>
      </c>
      <c r="C36" s="48">
        <f>VLOOKUP($A36,'Occupancy Raw Data'!$B$8:$BE$45,'Occupancy Raw Data'!AH$3,FALSE)</f>
        <v>55.122430122430103</v>
      </c>
      <c r="D36" s="48">
        <f>VLOOKUP($A36,'Occupancy Raw Data'!$B$8:$BE$45,'Occupancy Raw Data'!AI$3,FALSE)</f>
        <v>59.961884961884898</v>
      </c>
      <c r="E36" s="48">
        <f>VLOOKUP($A36,'Occupancy Raw Data'!$B$8:$BE$45,'Occupancy Raw Data'!AJ$3,FALSE)</f>
        <v>60.071610071610003</v>
      </c>
      <c r="F36" s="48">
        <f>VLOOKUP($A36,'Occupancy Raw Data'!$B$8:$BE$45,'Occupancy Raw Data'!AK$3,FALSE)</f>
        <v>56.733656733656701</v>
      </c>
      <c r="G36" s="49">
        <f>VLOOKUP($A36,'Occupancy Raw Data'!$B$8:$BE$45,'Occupancy Raw Data'!AL$3,FALSE)</f>
        <v>53.932778932778902</v>
      </c>
      <c r="H36" s="48">
        <f>VLOOKUP($A36,'Occupancy Raw Data'!$B$8:$BE$45,'Occupancy Raw Data'!AN$3,FALSE)</f>
        <v>57.166782166782099</v>
      </c>
      <c r="I36" s="48">
        <f>VLOOKUP($A36,'Occupancy Raw Data'!$B$8:$BE$45,'Occupancy Raw Data'!AO$3,FALSE)</f>
        <v>59.777084777084703</v>
      </c>
      <c r="J36" s="49">
        <f>VLOOKUP($A36,'Occupancy Raw Data'!$B$8:$BE$45,'Occupancy Raw Data'!AP$3,FALSE)</f>
        <v>58.471933471933397</v>
      </c>
      <c r="K36" s="50">
        <f>VLOOKUP($A36,'Occupancy Raw Data'!$B$8:$BE$45,'Occupancy Raw Data'!AR$3,FALSE)</f>
        <v>55.229680229680199</v>
      </c>
      <c r="M36" s="47">
        <f>VLOOKUP($A36,'Occupancy Raw Data'!$B$8:$BE$45,'Occupancy Raw Data'!AT$3,FALSE)</f>
        <v>-6.6028870252363401</v>
      </c>
      <c r="N36" s="48">
        <f>VLOOKUP($A36,'Occupancy Raw Data'!$B$8:$BE$45,'Occupancy Raw Data'!AU$3,FALSE)</f>
        <v>7.6026597040838002</v>
      </c>
      <c r="O36" s="48">
        <f>VLOOKUP($A36,'Occupancy Raw Data'!$B$8:$BE$45,'Occupancy Raw Data'!AV$3,FALSE)</f>
        <v>6.2041580478391003</v>
      </c>
      <c r="P36" s="48">
        <f>VLOOKUP($A36,'Occupancy Raw Data'!$B$8:$BE$45,'Occupancy Raw Data'!AW$3,FALSE)</f>
        <v>8.5654781656496706</v>
      </c>
      <c r="Q36" s="48">
        <f>VLOOKUP($A36,'Occupancy Raw Data'!$B$8:$BE$45,'Occupancy Raw Data'!AX$3,FALSE)</f>
        <v>5.3678621424820996</v>
      </c>
      <c r="R36" s="49">
        <f>VLOOKUP($A36,'Occupancy Raw Data'!$B$8:$BE$45,'Occupancy Raw Data'!AY$3,FALSE)</f>
        <v>4.8022973591181604</v>
      </c>
      <c r="S36" s="48">
        <f>VLOOKUP($A36,'Occupancy Raw Data'!$B$8:$BE$45,'Occupancy Raw Data'!BA$3,FALSE)</f>
        <v>-2.76110297296737</v>
      </c>
      <c r="T36" s="48">
        <f>VLOOKUP($A36,'Occupancy Raw Data'!$B$8:$BE$45,'Occupancy Raw Data'!BB$3,FALSE)</f>
        <v>-10.4538738923456</v>
      </c>
      <c r="U36" s="49">
        <f>VLOOKUP($A36,'Occupancy Raw Data'!$B$8:$BE$45,'Occupancy Raw Data'!BC$3,FALSE)</f>
        <v>-6.8515332038741104</v>
      </c>
      <c r="V36" s="50">
        <f>VLOOKUP($A36,'Occupancy Raw Data'!$B$8:$BE$45,'Occupancy Raw Data'!BE$3,FALSE)</f>
        <v>0.98075664544548602</v>
      </c>
      <c r="X36" s="51">
        <f>VLOOKUP($A36,'ADR Raw Data'!$B$6:$BE$43,'ADR Raw Data'!AG$1,FALSE)</f>
        <v>120.17294450389799</v>
      </c>
      <c r="Y36" s="52">
        <f>VLOOKUP($A36,'ADR Raw Data'!$B$6:$BE$43,'ADR Raw Data'!AH$1,FALSE)</f>
        <v>124.72916605552599</v>
      </c>
      <c r="Z36" s="52">
        <f>VLOOKUP($A36,'ADR Raw Data'!$B$6:$BE$43,'ADR Raw Data'!AI$1,FALSE)</f>
        <v>121.882465568718</v>
      </c>
      <c r="AA36" s="52">
        <f>VLOOKUP($A36,'ADR Raw Data'!$B$6:$BE$43,'ADR Raw Data'!AJ$1,FALSE)</f>
        <v>123.205031724668</v>
      </c>
      <c r="AB36" s="52">
        <f>VLOOKUP($A36,'ADR Raw Data'!$B$6:$BE$43,'ADR Raw Data'!AK$1,FALSE)</f>
        <v>124.623594258957</v>
      </c>
      <c r="AC36" s="53">
        <f>VLOOKUP($A36,'ADR Raw Data'!$B$6:$BE$43,'ADR Raw Data'!AL$1,FALSE)</f>
        <v>123.096213513224</v>
      </c>
      <c r="AD36" s="52">
        <f>VLOOKUP($A36,'ADR Raw Data'!$B$6:$BE$43,'ADR Raw Data'!AN$1,FALSE)</f>
        <v>149.66379836347099</v>
      </c>
      <c r="AE36" s="52">
        <f>VLOOKUP($A36,'ADR Raw Data'!$B$6:$BE$43,'ADR Raw Data'!AO$1,FALSE)</f>
        <v>158.70564293304901</v>
      </c>
      <c r="AF36" s="53">
        <f>VLOOKUP($A36,'ADR Raw Data'!$B$6:$BE$43,'ADR Raw Data'!AP$1,FALSE)</f>
        <v>154.28563209876501</v>
      </c>
      <c r="AG36" s="54">
        <f>VLOOKUP($A36,'ADR Raw Data'!$B$6:$BE$43,'ADR Raw Data'!AR$1,FALSE)</f>
        <v>132.53061079990999</v>
      </c>
      <c r="AI36" s="47">
        <f>VLOOKUP($A36,'ADR Raw Data'!$B$6:$BE$43,'ADR Raw Data'!AT$1,FALSE)</f>
        <v>2.0783853155590499</v>
      </c>
      <c r="AJ36" s="48">
        <f>VLOOKUP($A36,'ADR Raw Data'!$B$6:$BE$43,'ADR Raw Data'!AU$1,FALSE)</f>
        <v>9.7149222113786493</v>
      </c>
      <c r="AK36" s="48">
        <f>VLOOKUP($A36,'ADR Raw Data'!$B$6:$BE$43,'ADR Raw Data'!AV$1,FALSE)</f>
        <v>5.8834940840616001</v>
      </c>
      <c r="AL36" s="48">
        <f>VLOOKUP($A36,'ADR Raw Data'!$B$6:$BE$43,'ADR Raw Data'!AW$1,FALSE)</f>
        <v>8.7777240644767094</v>
      </c>
      <c r="AM36" s="48">
        <f>VLOOKUP($A36,'ADR Raw Data'!$B$6:$BE$43,'ADR Raw Data'!AX$1,FALSE)</f>
        <v>9.1319528975818098</v>
      </c>
      <c r="AN36" s="49">
        <f>VLOOKUP($A36,'ADR Raw Data'!$B$6:$BE$43,'ADR Raw Data'!AY$1,FALSE)</f>
        <v>7.3679841374764798</v>
      </c>
      <c r="AO36" s="48">
        <f>VLOOKUP($A36,'ADR Raw Data'!$B$6:$BE$43,'ADR Raw Data'!BA$1,FALSE)</f>
        <v>7.9689186371619201</v>
      </c>
      <c r="AP36" s="48">
        <f>VLOOKUP($A36,'ADR Raw Data'!$B$6:$BE$43,'ADR Raw Data'!BB$1,FALSE)</f>
        <v>4.2087274027758097</v>
      </c>
      <c r="AQ36" s="49">
        <f>VLOOKUP($A36,'ADR Raw Data'!$B$6:$BE$43,'ADR Raw Data'!BC$1,FALSE)</f>
        <v>5.7543070893484503</v>
      </c>
      <c r="AR36" s="50">
        <f>VLOOKUP($A36,'ADR Raw Data'!$B$6:$BE$43,'ADR Raw Data'!BE$1,FALSE)</f>
        <v>6.1146986112542896</v>
      </c>
      <c r="AT36" s="51">
        <f>VLOOKUP($A36,'RevPAR Raw Data'!$B$6:$BE$43,'RevPAR Raw Data'!AG$1,FALSE)</f>
        <v>45.394503927003903</v>
      </c>
      <c r="AU36" s="52">
        <f>VLOOKUP($A36,'RevPAR Raw Data'!$B$6:$BE$43,'RevPAR Raw Data'!AH$1,FALSE)</f>
        <v>68.753747401247395</v>
      </c>
      <c r="AV36" s="52">
        <f>VLOOKUP($A36,'RevPAR Raw Data'!$B$6:$BE$43,'RevPAR Raw Data'!AI$1,FALSE)</f>
        <v>73.083023793023699</v>
      </c>
      <c r="AW36" s="52">
        <f>VLOOKUP($A36,'RevPAR Raw Data'!$B$6:$BE$43,'RevPAR Raw Data'!AJ$1,FALSE)</f>
        <v>74.011246246246202</v>
      </c>
      <c r="AX36" s="52">
        <f>VLOOKUP($A36,'RevPAR Raw Data'!$B$6:$BE$43,'RevPAR Raw Data'!AK$1,FALSE)</f>
        <v>70.703522176022105</v>
      </c>
      <c r="AY36" s="53">
        <f>VLOOKUP($A36,'RevPAR Raw Data'!$B$6:$BE$43,'RevPAR Raw Data'!AL$1,FALSE)</f>
        <v>66.389208708708694</v>
      </c>
      <c r="AZ36" s="52">
        <f>VLOOKUP($A36,'RevPAR Raw Data'!$B$6:$BE$43,'RevPAR Raw Data'!AN$1,FALSE)</f>
        <v>85.557977592977494</v>
      </c>
      <c r="BA36" s="52">
        <f>VLOOKUP($A36,'RevPAR Raw Data'!$B$6:$BE$43,'RevPAR Raw Data'!AO$1,FALSE)</f>
        <v>94.869606722106695</v>
      </c>
      <c r="BB36" s="53">
        <f>VLOOKUP($A36,'RevPAR Raw Data'!$B$6:$BE$43,'RevPAR Raw Data'!AP$1,FALSE)</f>
        <v>90.213792157542102</v>
      </c>
      <c r="BC36" s="54">
        <f>VLOOKUP($A36,'RevPAR Raw Data'!$B$6:$BE$43,'RevPAR Raw Data'!AR$1,FALSE)</f>
        <v>73.196232551232498</v>
      </c>
      <c r="BE36" s="47">
        <f>VLOOKUP($A36,'RevPAR Raw Data'!$B$6:$BE$43,'RevPAR Raw Data'!AT$1,FALSE)</f>
        <v>-4.6617351440127504</v>
      </c>
      <c r="BF36" s="48">
        <f>VLOOKUP($A36,'RevPAR Raw Data'!$B$6:$BE$43,'RevPAR Raw Data'!AU$1,FALSE)</f>
        <v>18.056174391710002</v>
      </c>
      <c r="BG36" s="48">
        <f>VLOOKUP($A36,'RevPAR Raw Data'!$B$6:$BE$43,'RevPAR Raw Data'!AV$1,FALSE)</f>
        <v>12.452673403611101</v>
      </c>
      <c r="BH36" s="48">
        <f>VLOOKUP($A36,'RevPAR Raw Data'!$B$6:$BE$43,'RevPAR Raw Data'!AW$1,FALSE)</f>
        <v>18.095056268310099</v>
      </c>
      <c r="BI36" s="48">
        <f>VLOOKUP($A36,'RevPAR Raw Data'!$B$6:$BE$43,'RevPAR Raw Data'!AX$1,FALSE)</f>
        <v>14.990005682522501</v>
      </c>
      <c r="BJ36" s="49">
        <f>VLOOKUP($A36,'RevPAR Raw Data'!$B$6:$BE$43,'RevPAR Raw Data'!AY$1,FALSE)</f>
        <v>12.524114004248901</v>
      </c>
      <c r="BK36" s="48">
        <f>VLOOKUP($A36,'RevPAR Raw Data'!$B$6:$BE$43,'RevPAR Raw Data'!BA$1,FALSE)</f>
        <v>4.9877856147905097</v>
      </c>
      <c r="BL36" s="48">
        <f>VLOOKUP($A36,'RevPAR Raw Data'!$B$6:$BE$43,'RevPAR Raw Data'!BB$1,FALSE)</f>
        <v>-6.6851215447286396</v>
      </c>
      <c r="BM36" s="49">
        <f>VLOOKUP($A36,'RevPAR Raw Data'!$B$6:$BE$43,'RevPAR Raw Data'!BC$1,FALSE)</f>
        <v>-1.49148437540524</v>
      </c>
      <c r="BN36" s="50">
        <f>VLOOKUP($A36,'RevPAR Raw Data'!$B$6:$BE$43,'RevPAR Raw Data'!BE$1,FALSE)</f>
        <v>7.1554255696786102</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Data'!AG$3,FALSE)</f>
        <v>30.787278415015599</v>
      </c>
      <c r="C38" s="48">
        <f>VLOOKUP($A38,'Occupancy Raw Data'!$B$8:$BE$45,'Occupancy Raw Data'!AH$3,FALSE)</f>
        <v>46.908982571130601</v>
      </c>
      <c r="D38" s="48">
        <f>VLOOKUP($A38,'Occupancy Raw Data'!$B$8:$BE$45,'Occupancy Raw Data'!AI$3,FALSE)</f>
        <v>51.761507522717103</v>
      </c>
      <c r="E38" s="48">
        <f>VLOOKUP($A38,'Occupancy Raw Data'!$B$8:$BE$45,'Occupancy Raw Data'!AJ$3,FALSE)</f>
        <v>50.283032921197602</v>
      </c>
      <c r="F38" s="48">
        <f>VLOOKUP($A38,'Occupancy Raw Data'!$B$8:$BE$45,'Occupancy Raw Data'!AK$3,FALSE)</f>
        <v>45.832712647102603</v>
      </c>
      <c r="G38" s="49">
        <f>VLOOKUP($A38,'Occupancy Raw Data'!$B$8:$BE$45,'Occupancy Raw Data'!AL$3,FALSE)</f>
        <v>45.1147028154327</v>
      </c>
      <c r="H38" s="48">
        <f>VLOOKUP($A38,'Occupancy Raw Data'!$B$8:$BE$45,'Occupancy Raw Data'!AN$3,FALSE)</f>
        <v>48.048562490689697</v>
      </c>
      <c r="I38" s="48">
        <f>VLOOKUP($A38,'Occupancy Raw Data'!$B$8:$BE$45,'Occupancy Raw Data'!AO$3,FALSE)</f>
        <v>44.976165648741201</v>
      </c>
      <c r="J38" s="49">
        <f>VLOOKUP($A38,'Occupancy Raw Data'!$B$8:$BE$45,'Occupancy Raw Data'!AP$3,FALSE)</f>
        <v>46.512364069715403</v>
      </c>
      <c r="K38" s="50">
        <f>VLOOKUP($A38,'Occupancy Raw Data'!$B$8:$BE$45,'Occupancy Raw Data'!AR$3,FALSE)</f>
        <v>45.5140346023706</v>
      </c>
      <c r="M38" s="47">
        <f>VLOOKUP($A38,'Occupancy Raw Data'!$B$8:$BE$45,'Occupancy Raw Data'!AT$3,FALSE)</f>
        <v>-4.4370845130960799</v>
      </c>
      <c r="N38" s="48">
        <f>VLOOKUP($A38,'Occupancy Raw Data'!$B$8:$BE$45,'Occupancy Raw Data'!AU$3,FALSE)</f>
        <v>0.48238409639943303</v>
      </c>
      <c r="O38" s="48">
        <f>VLOOKUP($A38,'Occupancy Raw Data'!$B$8:$BE$45,'Occupancy Raw Data'!AV$3,FALSE)</f>
        <v>0.18933679996855199</v>
      </c>
      <c r="P38" s="48">
        <f>VLOOKUP($A38,'Occupancy Raw Data'!$B$8:$BE$45,'Occupancy Raw Data'!AW$3,FALSE)</f>
        <v>-4.7313639005190602</v>
      </c>
      <c r="Q38" s="48">
        <f>VLOOKUP($A38,'Occupancy Raw Data'!$B$8:$BE$45,'Occupancy Raw Data'!AX$3,FALSE)</f>
        <v>-1.9403309920087799</v>
      </c>
      <c r="R38" s="49">
        <f>VLOOKUP($A38,'Occupancy Raw Data'!$B$8:$BE$45,'Occupancy Raw Data'!AY$3,FALSE)</f>
        <v>-1.9604138497026</v>
      </c>
      <c r="S38" s="48">
        <f>VLOOKUP($A38,'Occupancy Raw Data'!$B$8:$BE$45,'Occupancy Raw Data'!BA$3,FALSE)</f>
        <v>-2.17710259908683</v>
      </c>
      <c r="T38" s="48">
        <f>VLOOKUP($A38,'Occupancy Raw Data'!$B$8:$BE$45,'Occupancy Raw Data'!BB$3,FALSE)</f>
        <v>-6.2368390246446399</v>
      </c>
      <c r="U38" s="49">
        <f>VLOOKUP($A38,'Occupancy Raw Data'!$B$8:$BE$45,'Occupancy Raw Data'!BC$3,FALSE)</f>
        <v>-4.1829252194659396</v>
      </c>
      <c r="V38" s="50">
        <f>VLOOKUP($A38,'Occupancy Raw Data'!$B$8:$BE$45,'Occupancy Raw Data'!BE$3,FALSE)</f>
        <v>-2.6199311535827001</v>
      </c>
      <c r="X38" s="51">
        <f>VLOOKUP($A38,'ADR Raw Data'!$B$6:$BE$43,'ADR Raw Data'!AG$1,FALSE)</f>
        <v>85.702380549171394</v>
      </c>
      <c r="Y38" s="52">
        <f>VLOOKUP($A38,'ADR Raw Data'!$B$6:$BE$43,'ADR Raw Data'!AH$1,FALSE)</f>
        <v>96.389171165449298</v>
      </c>
      <c r="Z38" s="52">
        <f>VLOOKUP($A38,'ADR Raw Data'!$B$6:$BE$43,'ADR Raw Data'!AI$1,FALSE)</f>
        <v>99.4839492049787</v>
      </c>
      <c r="AA38" s="52">
        <f>VLOOKUP($A38,'ADR Raw Data'!$B$6:$BE$43,'ADR Raw Data'!AJ$1,FALSE)</f>
        <v>99.112752925492501</v>
      </c>
      <c r="AB38" s="52">
        <f>VLOOKUP($A38,'ADR Raw Data'!$B$6:$BE$43,'ADR Raw Data'!AK$1,FALSE)</f>
        <v>95.667037458357001</v>
      </c>
      <c r="AC38" s="53">
        <f>VLOOKUP($A38,'ADR Raw Data'!$B$6:$BE$43,'ADR Raw Data'!AL$1,FALSE)</f>
        <v>96.1011310693236</v>
      </c>
      <c r="AD38" s="52">
        <f>VLOOKUP($A38,'ADR Raw Data'!$B$6:$BE$43,'ADR Raw Data'!AN$1,FALSE)</f>
        <v>99.302404278406399</v>
      </c>
      <c r="AE38" s="52">
        <f>VLOOKUP($A38,'ADR Raw Data'!$B$6:$BE$43,'ADR Raw Data'!AO$1,FALSE)</f>
        <v>98.417549888217195</v>
      </c>
      <c r="AF38" s="53">
        <f>VLOOKUP($A38,'ADR Raw Data'!$B$6:$BE$43,'ADR Raw Data'!AP$1,FALSE)</f>
        <v>98.874589455142299</v>
      </c>
      <c r="AG38" s="54">
        <f>VLOOKUP($A38,'ADR Raw Data'!$B$6:$BE$43,'ADR Raw Data'!AR$1,FALSE)</f>
        <v>96.910929047340701</v>
      </c>
      <c r="AI38" s="47">
        <f>VLOOKUP($A38,'ADR Raw Data'!$B$6:$BE$43,'ADR Raw Data'!AT$1,FALSE)</f>
        <v>0.82584220855238799</v>
      </c>
      <c r="AJ38" s="48">
        <f>VLOOKUP($A38,'ADR Raw Data'!$B$6:$BE$43,'ADR Raw Data'!AU$1,FALSE)</f>
        <v>2.6007983865670998</v>
      </c>
      <c r="AK38" s="48">
        <f>VLOOKUP($A38,'ADR Raw Data'!$B$6:$BE$43,'ADR Raw Data'!AV$1,FALSE)</f>
        <v>2.4334001921274599</v>
      </c>
      <c r="AL38" s="48">
        <f>VLOOKUP($A38,'ADR Raw Data'!$B$6:$BE$43,'ADR Raw Data'!AW$1,FALSE)</f>
        <v>1.79655031333703</v>
      </c>
      <c r="AM38" s="48">
        <f>VLOOKUP($A38,'ADR Raw Data'!$B$6:$BE$43,'ADR Raw Data'!AX$1,FALSE)</f>
        <v>2.8892173567805202</v>
      </c>
      <c r="AN38" s="49">
        <f>VLOOKUP($A38,'ADR Raw Data'!$B$6:$BE$43,'ADR Raw Data'!AY$1,FALSE)</f>
        <v>2.2416711713548501</v>
      </c>
      <c r="AO38" s="48">
        <f>VLOOKUP($A38,'ADR Raw Data'!$B$6:$BE$43,'ADR Raw Data'!BA$1,FALSE)</f>
        <v>3.0579850019004202</v>
      </c>
      <c r="AP38" s="48">
        <f>VLOOKUP($A38,'ADR Raw Data'!$B$6:$BE$43,'ADR Raw Data'!BB$1,FALSE)</f>
        <v>0.14823778809139701</v>
      </c>
      <c r="AQ38" s="49">
        <f>VLOOKUP($A38,'ADR Raw Data'!$B$6:$BE$43,'ADR Raw Data'!BC$1,FALSE)</f>
        <v>1.6156546975380801</v>
      </c>
      <c r="AR38" s="50">
        <f>VLOOKUP($A38,'ADR Raw Data'!$B$6:$BE$43,'ADR Raw Data'!BE$1,FALSE)</f>
        <v>2.03744518845641</v>
      </c>
      <c r="AT38" s="51">
        <f>VLOOKUP($A38,'RevPAR Raw Data'!$B$6:$BE$43,'RevPAR Raw Data'!AG$1,FALSE)</f>
        <v>26.385430507969598</v>
      </c>
      <c r="AU38" s="52">
        <f>VLOOKUP($A38,'RevPAR Raw Data'!$B$6:$BE$43,'RevPAR Raw Data'!AH$1,FALSE)</f>
        <v>45.2151795024579</v>
      </c>
      <c r="AV38" s="52">
        <f>VLOOKUP($A38,'RevPAR Raw Data'!$B$6:$BE$43,'RevPAR Raw Data'!AI$1,FALSE)</f>
        <v>51.4943918516311</v>
      </c>
      <c r="AW38" s="52">
        <f>VLOOKUP($A38,'RevPAR Raw Data'!$B$6:$BE$43,'RevPAR Raw Data'!AJ$1,FALSE)</f>
        <v>49.836898182630698</v>
      </c>
      <c r="AX38" s="52">
        <f>VLOOKUP($A38,'RevPAR Raw Data'!$B$6:$BE$43,'RevPAR Raw Data'!AK$1,FALSE)</f>
        <v>43.846798376284802</v>
      </c>
      <c r="AY38" s="53">
        <f>VLOOKUP($A38,'RevPAR Raw Data'!$B$6:$BE$43,'RevPAR Raw Data'!AL$1,FALSE)</f>
        <v>43.355739684194802</v>
      </c>
      <c r="AZ38" s="52">
        <f>VLOOKUP($A38,'RevPAR Raw Data'!$B$6:$BE$43,'RevPAR Raw Data'!AN$1,FALSE)</f>
        <v>47.713377774467403</v>
      </c>
      <c r="BA38" s="52">
        <f>VLOOKUP($A38,'RevPAR Raw Data'!$B$6:$BE$43,'RevPAR Raw Data'!AO$1,FALSE)</f>
        <v>44.264440265157099</v>
      </c>
      <c r="BB38" s="53">
        <f>VLOOKUP($A38,'RevPAR Raw Data'!$B$6:$BE$43,'RevPAR Raw Data'!AP$1,FALSE)</f>
        <v>45.988909019812297</v>
      </c>
      <c r="BC38" s="54">
        <f>VLOOKUP($A38,'RevPAR Raw Data'!$B$6:$BE$43,'RevPAR Raw Data'!AR$1,FALSE)</f>
        <v>44.108073780085498</v>
      </c>
      <c r="BE38" s="47">
        <f>VLOOKUP($A38,'RevPAR Raw Data'!$B$6:$BE$43,'RevPAR Raw Data'!AT$1,FALSE)</f>
        <v>-3.6478856212819801</v>
      </c>
      <c r="BF38" s="48">
        <f>VLOOKUP($A38,'RevPAR Raw Data'!$B$6:$BE$43,'RevPAR Raw Data'!AU$1,FALSE)</f>
        <v>3.09572832076275</v>
      </c>
      <c r="BG38" s="48">
        <f>VLOOKUP($A38,'RevPAR Raw Data'!$B$6:$BE$43,'RevPAR Raw Data'!AV$1,FALSE)</f>
        <v>2.6273443141502102</v>
      </c>
      <c r="BH38" s="48">
        <f>VLOOKUP($A38,'RevPAR Raw Data'!$B$6:$BE$43,'RevPAR Raw Data'!AW$1,FALSE)</f>
        <v>-3.01981492016191</v>
      </c>
      <c r="BI38" s="48">
        <f>VLOOKUP($A38,'RevPAR Raw Data'!$B$6:$BE$43,'RevPAR Raw Data'!AX$1,FALSE)</f>
        <v>0.89282598497163101</v>
      </c>
      <c r="BJ38" s="49">
        <f>VLOOKUP($A38,'RevPAR Raw Data'!$B$6:$BE$43,'RevPAR Raw Data'!AY$1,FALSE)</f>
        <v>0.23731128954421599</v>
      </c>
      <c r="BK38" s="48">
        <f>VLOOKUP($A38,'RevPAR Raw Data'!$B$6:$BE$43,'RevPAR Raw Data'!BA$1,FALSE)</f>
        <v>0.81430693185752501</v>
      </c>
      <c r="BL38" s="48">
        <f>VLOOKUP($A38,'RevPAR Raw Data'!$B$6:$BE$43,'RevPAR Raw Data'!BB$1,FALSE)</f>
        <v>-6.0978465887701896</v>
      </c>
      <c r="BM38" s="49">
        <f>VLOOKUP($A38,'RevPAR Raw Data'!$B$6:$BE$43,'RevPAR Raw Data'!BC$1,FALSE)</f>
        <v>-2.6348521497306501</v>
      </c>
      <c r="BN38" s="50">
        <f>VLOOKUP($A38,'RevPAR Raw Data'!$B$6:$BE$43,'RevPAR Raw Data'!BE$1,FALSE)</f>
        <v>-0.63586562635583499</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Data'!AG$3,FALSE)</f>
        <v>41.710107792896203</v>
      </c>
      <c r="C40" s="48">
        <f>VLOOKUP($A40,'Occupancy Raw Data'!$B$8:$BE$45,'Occupancy Raw Data'!AH$3,FALSE)</f>
        <v>56.350503622548104</v>
      </c>
      <c r="D40" s="48">
        <f>VLOOKUP($A40,'Occupancy Raw Data'!$B$8:$BE$45,'Occupancy Raw Data'!AI$3,FALSE)</f>
        <v>61.243152500441703</v>
      </c>
      <c r="E40" s="48">
        <f>VLOOKUP($A40,'Occupancy Raw Data'!$B$8:$BE$45,'Occupancy Raw Data'!AJ$3,FALSE)</f>
        <v>60.784811804205603</v>
      </c>
      <c r="F40" s="48">
        <f>VLOOKUP($A40,'Occupancy Raw Data'!$B$8:$BE$45,'Occupancy Raw Data'!AK$3,FALSE)</f>
        <v>53.221638098603897</v>
      </c>
      <c r="G40" s="49">
        <f>VLOOKUP($A40,'Occupancy Raw Data'!$B$8:$BE$45,'Occupancy Raw Data'!AL$3,FALSE)</f>
        <v>54.662042763739102</v>
      </c>
      <c r="H40" s="48">
        <f>VLOOKUP($A40,'Occupancy Raw Data'!$B$8:$BE$45,'Occupancy Raw Data'!AN$3,FALSE)</f>
        <v>56.745891500265003</v>
      </c>
      <c r="I40" s="48">
        <f>VLOOKUP($A40,'Occupancy Raw Data'!$B$8:$BE$45,'Occupancy Raw Data'!AO$3,FALSE)</f>
        <v>59.694734051952601</v>
      </c>
      <c r="J40" s="49">
        <f>VLOOKUP($A40,'Occupancy Raw Data'!$B$8:$BE$45,'Occupancy Raw Data'!AP$3,FALSE)</f>
        <v>58.220312776108798</v>
      </c>
      <c r="K40" s="50">
        <f>VLOOKUP($A40,'Occupancy Raw Data'!$B$8:$BE$45,'Occupancy Raw Data'!AR$3,FALSE)</f>
        <v>55.678691338701903</v>
      </c>
      <c r="M40" s="47">
        <f>VLOOKUP($A40,'Occupancy Raw Data'!$B$8:$BE$45,'Occupancy Raw Data'!AT$3,FALSE)</f>
        <v>-6.5557539063371397</v>
      </c>
      <c r="N40" s="48">
        <f>VLOOKUP($A40,'Occupancy Raw Data'!$B$8:$BE$45,'Occupancy Raw Data'!AU$3,FALSE)</f>
        <v>-1.91827883988596</v>
      </c>
      <c r="O40" s="48">
        <f>VLOOKUP($A40,'Occupancy Raw Data'!$B$8:$BE$45,'Occupancy Raw Data'!AV$3,FALSE)</f>
        <v>-2.6668997648064399</v>
      </c>
      <c r="P40" s="48">
        <f>VLOOKUP($A40,'Occupancy Raw Data'!$B$8:$BE$45,'Occupancy Raw Data'!AW$3,FALSE)</f>
        <v>-3.77996590038076</v>
      </c>
      <c r="Q40" s="48">
        <f>VLOOKUP($A40,'Occupancy Raw Data'!$B$8:$BE$45,'Occupancy Raw Data'!AX$3,FALSE)</f>
        <v>-8.0222766265404495</v>
      </c>
      <c r="R40" s="49">
        <f>VLOOKUP($A40,'Occupancy Raw Data'!$B$8:$BE$45,'Occupancy Raw Data'!AY$3,FALSE)</f>
        <v>-4.4501268159575202</v>
      </c>
      <c r="S40" s="48">
        <f>VLOOKUP($A40,'Occupancy Raw Data'!$B$8:$BE$45,'Occupancy Raw Data'!BA$3,FALSE)</f>
        <v>-10.3193993033771</v>
      </c>
      <c r="T40" s="48">
        <f>VLOOKUP($A40,'Occupancy Raw Data'!$B$8:$BE$45,'Occupancy Raw Data'!BB$3,FALSE)</f>
        <v>-9.2112777994092596</v>
      </c>
      <c r="U40" s="49">
        <f>VLOOKUP($A40,'Occupancy Raw Data'!$B$8:$BE$45,'Occupancy Raw Data'!BC$3,FALSE)</f>
        <v>-9.7547074426201998</v>
      </c>
      <c r="V40" s="50">
        <f>VLOOKUP($A40,'Occupancy Raw Data'!$B$8:$BE$45,'Occupancy Raw Data'!BE$3,FALSE)</f>
        <v>-6.0975652939642</v>
      </c>
      <c r="X40" s="51">
        <f>VLOOKUP($A40,'ADR Raw Data'!$B$6:$BE$43,'ADR Raw Data'!AG$1,FALSE)</f>
        <v>95.592850127098401</v>
      </c>
      <c r="Y40" s="52">
        <f>VLOOKUP($A40,'ADR Raw Data'!$B$6:$BE$43,'ADR Raw Data'!AH$1,FALSE)</f>
        <v>106.96274913762601</v>
      </c>
      <c r="Z40" s="52">
        <f>VLOOKUP($A40,'ADR Raw Data'!$B$6:$BE$43,'ADR Raw Data'!AI$1,FALSE)</f>
        <v>111.365658055615</v>
      </c>
      <c r="AA40" s="52">
        <f>VLOOKUP($A40,'ADR Raw Data'!$B$6:$BE$43,'ADR Raw Data'!AJ$1,FALSE)</f>
        <v>109.95009407307801</v>
      </c>
      <c r="AB40" s="52">
        <f>VLOOKUP($A40,'ADR Raw Data'!$B$6:$BE$43,'ADR Raw Data'!AK$1,FALSE)</f>
        <v>102.570779167444</v>
      </c>
      <c r="AC40" s="53">
        <f>VLOOKUP($A40,'ADR Raw Data'!$B$6:$BE$43,'ADR Raw Data'!AL$1,FALSE)</f>
        <v>106.023324576709</v>
      </c>
      <c r="AD40" s="52">
        <f>VLOOKUP($A40,'ADR Raw Data'!$B$6:$BE$43,'ADR Raw Data'!AN$1,FALSE)</f>
        <v>111.51037457571</v>
      </c>
      <c r="AE40" s="52">
        <f>VLOOKUP($A40,'ADR Raw Data'!$B$6:$BE$43,'ADR Raw Data'!AO$1,FALSE)</f>
        <v>114.268015119333</v>
      </c>
      <c r="AF40" s="53">
        <f>VLOOKUP($A40,'ADR Raw Data'!$B$6:$BE$43,'ADR Raw Data'!AP$1,FALSE)</f>
        <v>112.924113278004</v>
      </c>
      <c r="AG40" s="54">
        <f>VLOOKUP($A40,'ADR Raw Data'!$B$6:$BE$43,'ADR Raw Data'!AR$1,FALSE)</f>
        <v>108.084980568212</v>
      </c>
      <c r="AI40" s="47">
        <f>VLOOKUP($A40,'ADR Raw Data'!$B$6:$BE$43,'ADR Raw Data'!AT$1,FALSE)</f>
        <v>3.3438082025528399</v>
      </c>
      <c r="AJ40" s="48">
        <f>VLOOKUP($A40,'ADR Raw Data'!$B$6:$BE$43,'ADR Raw Data'!AU$1,FALSE)</f>
        <v>5.3316693505764503</v>
      </c>
      <c r="AK40" s="48">
        <f>VLOOKUP($A40,'ADR Raw Data'!$B$6:$BE$43,'ADR Raw Data'!AV$1,FALSE)</f>
        <v>6.4162765404504096</v>
      </c>
      <c r="AL40" s="48">
        <f>VLOOKUP($A40,'ADR Raw Data'!$B$6:$BE$43,'ADR Raw Data'!AW$1,FALSE)</f>
        <v>5.6115885318518899</v>
      </c>
      <c r="AM40" s="48">
        <f>VLOOKUP($A40,'ADR Raw Data'!$B$6:$BE$43,'ADR Raw Data'!AX$1,FALSE)</f>
        <v>3.6760823780799901</v>
      </c>
      <c r="AN40" s="49">
        <f>VLOOKUP($A40,'ADR Raw Data'!$B$6:$BE$43,'ADR Raw Data'!AY$1,FALSE)</f>
        <v>5.1245763175433101</v>
      </c>
      <c r="AO40" s="48">
        <f>VLOOKUP($A40,'ADR Raw Data'!$B$6:$BE$43,'ADR Raw Data'!BA$1,FALSE)</f>
        <v>2.18960199804628</v>
      </c>
      <c r="AP40" s="48">
        <f>VLOOKUP($A40,'ADR Raw Data'!$B$6:$BE$43,'ADR Raw Data'!BB$1,FALSE)</f>
        <v>1.4258981829423101</v>
      </c>
      <c r="AQ40" s="49">
        <f>VLOOKUP($A40,'ADR Raw Data'!$B$6:$BE$43,'ADR Raw Data'!BC$1,FALSE)</f>
        <v>1.8019602116917599</v>
      </c>
      <c r="AR40" s="50">
        <f>VLOOKUP($A40,'ADR Raw Data'!$B$6:$BE$43,'ADR Raw Data'!BE$1,FALSE)</f>
        <v>3.9438711114381202</v>
      </c>
      <c r="AT40" s="51">
        <f>VLOOKUP($A40,'RevPAR Raw Data'!$B$6:$BE$43,'RevPAR Raw Data'!AG$1,FALSE)</f>
        <v>39.871880830314502</v>
      </c>
      <c r="AU40" s="52">
        <f>VLOOKUP($A40,'RevPAR Raw Data'!$B$6:$BE$43,'RevPAR Raw Data'!AH$1,FALSE)</f>
        <v>60.274047827575501</v>
      </c>
      <c r="AV40" s="52">
        <f>VLOOKUP($A40,'RevPAR Raw Data'!$B$6:$BE$43,'RevPAR Raw Data'!AI$1,FALSE)</f>
        <v>68.203839796121201</v>
      </c>
      <c r="AW40" s="52">
        <f>VLOOKUP($A40,'RevPAR Raw Data'!$B$6:$BE$43,'RevPAR Raw Data'!AJ$1,FALSE)</f>
        <v>66.8329577608676</v>
      </c>
      <c r="AX40" s="52">
        <f>VLOOKUP($A40,'RevPAR Raw Data'!$B$6:$BE$43,'RevPAR Raw Data'!AK$1,FALSE)</f>
        <v>54.589848883415698</v>
      </c>
      <c r="AY40" s="53">
        <f>VLOOKUP($A40,'RevPAR Raw Data'!$B$6:$BE$43,'RevPAR Raw Data'!AL$1,FALSE)</f>
        <v>57.954515019658899</v>
      </c>
      <c r="AZ40" s="52">
        <f>VLOOKUP($A40,'RevPAR Raw Data'!$B$6:$BE$43,'RevPAR Raw Data'!AN$1,FALSE)</f>
        <v>63.277556168271701</v>
      </c>
      <c r="BA40" s="52">
        <f>VLOOKUP($A40,'RevPAR Raw Data'!$B$6:$BE$43,'RevPAR Raw Data'!AO$1,FALSE)</f>
        <v>68.211987731931401</v>
      </c>
      <c r="BB40" s="53">
        <f>VLOOKUP($A40,'RevPAR Raw Data'!$B$6:$BE$43,'RevPAR Raw Data'!AP$1,FALSE)</f>
        <v>65.744771950101594</v>
      </c>
      <c r="BC40" s="54">
        <f>VLOOKUP($A40,'RevPAR Raw Data'!$B$6:$BE$43,'RevPAR Raw Data'!AR$1,FALSE)</f>
        <v>60.180302714071097</v>
      </c>
      <c r="BE40" s="47">
        <f>VLOOKUP($A40,'RevPAR Raw Data'!$B$6:$BE$43,'RevPAR Raw Data'!AT$1,FALSE)</f>
        <v>-3.4311575406435701</v>
      </c>
      <c r="BF40" s="48">
        <f>VLOOKUP($A40,'RevPAR Raw Data'!$B$6:$BE$43,'RevPAR Raw Data'!AU$1,FALSE)</f>
        <v>3.31111422572569</v>
      </c>
      <c r="BG40" s="48">
        <f>VLOOKUP($A40,'RevPAR Raw Data'!$B$6:$BE$43,'RevPAR Raw Data'!AV$1,FALSE)</f>
        <v>3.5782611116773602</v>
      </c>
      <c r="BH40" s="48">
        <f>VLOOKUP($A40,'RevPAR Raw Data'!$B$6:$BE$43,'RevPAR Raw Data'!AW$1,FALSE)</f>
        <v>1.6195064984974401</v>
      </c>
      <c r="BI40" s="48">
        <f>VLOOKUP($A40,'RevPAR Raw Data'!$B$6:$BE$43,'RevPAR Raw Data'!AX$1,FALSE)</f>
        <v>-4.6410997458495302</v>
      </c>
      <c r="BJ40" s="49">
        <f>VLOOKUP($A40,'RevPAR Raw Data'!$B$6:$BE$43,'RevPAR Raw Data'!AY$1,FALSE)</f>
        <v>0.44639935667458802</v>
      </c>
      <c r="BK40" s="48">
        <f>VLOOKUP($A40,'RevPAR Raw Data'!$B$6:$BE$43,'RevPAR Raw Data'!BA$1,FALSE)</f>
        <v>-8.3557510786639408</v>
      </c>
      <c r="BL40" s="48">
        <f>VLOOKUP($A40,'RevPAR Raw Data'!$B$6:$BE$43,'RevPAR Raw Data'!BB$1,FALSE)</f>
        <v>-7.9167230592344904</v>
      </c>
      <c r="BM40" s="49">
        <f>VLOOKUP($A40,'RevPAR Raw Data'!$B$6:$BE$43,'RevPAR Raw Data'!BC$1,FALSE)</f>
        <v>-8.12852317781139</v>
      </c>
      <c r="BN40" s="50">
        <f>VLOOKUP($A40,'RevPAR Raw Data'!$B$6:$BE$43,'RevPAR Raw Data'!BE$1,FALSE)</f>
        <v>-2.3941742986558001</v>
      </c>
    </row>
    <row r="41" spans="1:66" x14ac:dyDescent="0.25">
      <c r="A41" s="63" t="s">
        <v>45</v>
      </c>
      <c r="B41" s="47">
        <f>VLOOKUP($A41,'Occupancy Raw Data'!$B$8:$BE$45,'Occupancy Raw Data'!AG$3,FALSE)</f>
        <v>50.2357156326607</v>
      </c>
      <c r="C41" s="48">
        <f>VLOOKUP($A41,'Occupancy Raw Data'!$B$8:$BE$45,'Occupancy Raw Data'!AH$3,FALSE)</f>
        <v>62.304356024891497</v>
      </c>
      <c r="D41" s="48">
        <f>VLOOKUP($A41,'Occupancy Raw Data'!$B$8:$BE$45,'Occupancy Raw Data'!AI$3,FALSE)</f>
        <v>64.058080331887595</v>
      </c>
      <c r="E41" s="48">
        <f>VLOOKUP($A41,'Occupancy Raw Data'!$B$8:$BE$45,'Occupancy Raw Data'!AJ$3,FALSE)</f>
        <v>63.459362624929199</v>
      </c>
      <c r="F41" s="48">
        <f>VLOOKUP($A41,'Occupancy Raw Data'!$B$8:$BE$45,'Occupancy Raw Data'!AK$3,FALSE)</f>
        <v>57.872902130869299</v>
      </c>
      <c r="G41" s="49">
        <f>VLOOKUP($A41,'Occupancy Raw Data'!$B$8:$BE$45,'Occupancy Raw Data'!AL$3,FALSE)</f>
        <v>59.586083349047698</v>
      </c>
      <c r="H41" s="48">
        <f>VLOOKUP($A41,'Occupancy Raw Data'!$B$8:$BE$45,'Occupancy Raw Data'!AN$3,FALSE)</f>
        <v>54.591740524231497</v>
      </c>
      <c r="I41" s="48">
        <f>VLOOKUP($A41,'Occupancy Raw Data'!$B$8:$BE$45,'Occupancy Raw Data'!AO$3,FALSE)</f>
        <v>55.251744295681597</v>
      </c>
      <c r="J41" s="49">
        <f>VLOOKUP($A41,'Occupancy Raw Data'!$B$8:$BE$45,'Occupancy Raw Data'!AP$3,FALSE)</f>
        <v>54.9217424099566</v>
      </c>
      <c r="K41" s="50">
        <f>VLOOKUP($A41,'Occupancy Raw Data'!$B$8:$BE$45,'Occupancy Raw Data'!AR$3,FALSE)</f>
        <v>58.253414509307397</v>
      </c>
      <c r="M41" s="47">
        <f>VLOOKUP($A41,'Occupancy Raw Data'!$B$8:$BE$45,'Occupancy Raw Data'!AT$3,FALSE)</f>
        <v>-8.9390439373939206</v>
      </c>
      <c r="N41" s="48">
        <f>VLOOKUP($A41,'Occupancy Raw Data'!$B$8:$BE$45,'Occupancy Raw Data'!AU$3,FALSE)</f>
        <v>-2.86400160431642</v>
      </c>
      <c r="O41" s="48">
        <f>VLOOKUP($A41,'Occupancy Raw Data'!$B$8:$BE$45,'Occupancy Raw Data'!AV$3,FALSE)</f>
        <v>-2.0530985216023199</v>
      </c>
      <c r="P41" s="48">
        <f>VLOOKUP($A41,'Occupancy Raw Data'!$B$8:$BE$45,'Occupancy Raw Data'!AW$3,FALSE)</f>
        <v>-5.3188678372582503</v>
      </c>
      <c r="Q41" s="48">
        <f>VLOOKUP($A41,'Occupancy Raw Data'!$B$8:$BE$45,'Occupancy Raw Data'!AX$3,FALSE)</f>
        <v>-9.1954200354707591</v>
      </c>
      <c r="R41" s="49">
        <f>VLOOKUP($A41,'Occupancy Raw Data'!$B$8:$BE$45,'Occupancy Raw Data'!AY$3,FALSE)</f>
        <v>-5.5525823616426697</v>
      </c>
      <c r="S41" s="48">
        <f>VLOOKUP($A41,'Occupancy Raw Data'!$B$8:$BE$45,'Occupancy Raw Data'!BA$3,FALSE)</f>
        <v>-13.540892502579</v>
      </c>
      <c r="T41" s="48">
        <f>VLOOKUP($A41,'Occupancy Raw Data'!$B$8:$BE$45,'Occupancy Raw Data'!BB$3,FALSE)</f>
        <v>-13.653571038665801</v>
      </c>
      <c r="U41" s="49">
        <f>VLOOKUP($A41,'Occupancy Raw Data'!$B$8:$BE$45,'Occupancy Raw Data'!BC$3,FALSE)</f>
        <v>-13.5976070246027</v>
      </c>
      <c r="V41" s="50">
        <f>VLOOKUP($A41,'Occupancy Raw Data'!$B$8:$BE$45,'Occupancy Raw Data'!BE$3,FALSE)</f>
        <v>-7.8631238252645703</v>
      </c>
      <c r="X41" s="51">
        <f>VLOOKUP($A41,'ADR Raw Data'!$B$6:$BE$43,'ADR Raw Data'!AG$1,FALSE)</f>
        <v>85.245602496246207</v>
      </c>
      <c r="Y41" s="52">
        <f>VLOOKUP($A41,'ADR Raw Data'!$B$6:$BE$43,'ADR Raw Data'!AH$1,FALSE)</f>
        <v>91.445283338377706</v>
      </c>
      <c r="Z41" s="52">
        <f>VLOOKUP($A41,'ADR Raw Data'!$B$6:$BE$43,'ADR Raw Data'!AI$1,FALSE)</f>
        <v>92.608370105975794</v>
      </c>
      <c r="AA41" s="52">
        <f>VLOOKUP($A41,'ADR Raw Data'!$B$6:$BE$43,'ADR Raw Data'!AJ$1,FALSE)</f>
        <v>92.062035108832902</v>
      </c>
      <c r="AB41" s="52">
        <f>VLOOKUP($A41,'ADR Raw Data'!$B$6:$BE$43,'ADR Raw Data'!AK$1,FALSE)</f>
        <v>89.099598550016196</v>
      </c>
      <c r="AC41" s="53">
        <f>VLOOKUP($A41,'ADR Raw Data'!$B$6:$BE$43,'ADR Raw Data'!AL$1,FALSE)</f>
        <v>90.325715844106497</v>
      </c>
      <c r="AD41" s="52">
        <f>VLOOKUP($A41,'ADR Raw Data'!$B$6:$BE$43,'ADR Raw Data'!AN$1,FALSE)</f>
        <v>89.2869514421416</v>
      </c>
      <c r="AE41" s="52">
        <f>VLOOKUP($A41,'ADR Raw Data'!$B$6:$BE$43,'ADR Raw Data'!AO$1,FALSE)</f>
        <v>90.581391092150099</v>
      </c>
      <c r="AF41" s="53">
        <f>VLOOKUP($A41,'ADR Raw Data'!$B$6:$BE$43,'ADR Raw Data'!AP$1,FALSE)</f>
        <v>89.938060141630899</v>
      </c>
      <c r="AG41" s="54">
        <f>VLOOKUP($A41,'ADR Raw Data'!$B$6:$BE$43,'ADR Raw Data'!AR$1,FALSE)</f>
        <v>90.2212916690752</v>
      </c>
      <c r="AI41" s="47">
        <f>VLOOKUP($A41,'ADR Raw Data'!$B$6:$BE$43,'ADR Raw Data'!AT$1,FALSE)</f>
        <v>4.5106106549274898</v>
      </c>
      <c r="AJ41" s="48">
        <f>VLOOKUP($A41,'ADR Raw Data'!$B$6:$BE$43,'ADR Raw Data'!AU$1,FALSE)</f>
        <v>6.5878722034726804</v>
      </c>
      <c r="AK41" s="48">
        <f>VLOOKUP($A41,'ADR Raw Data'!$B$6:$BE$43,'ADR Raw Data'!AV$1,FALSE)</f>
        <v>6.8033350694682904</v>
      </c>
      <c r="AL41" s="48">
        <f>VLOOKUP($A41,'ADR Raw Data'!$B$6:$BE$43,'ADR Raw Data'!AW$1,FALSE)</f>
        <v>5.7195314880843098</v>
      </c>
      <c r="AM41" s="48">
        <f>VLOOKUP($A41,'ADR Raw Data'!$B$6:$BE$43,'ADR Raw Data'!AX$1,FALSE)</f>
        <v>6.4725069321836397</v>
      </c>
      <c r="AN41" s="49">
        <f>VLOOKUP($A41,'ADR Raw Data'!$B$6:$BE$43,'ADR Raw Data'!AY$1,FALSE)</f>
        <v>6.1522138446796504</v>
      </c>
      <c r="AO41" s="48">
        <f>VLOOKUP($A41,'ADR Raw Data'!$B$6:$BE$43,'ADR Raw Data'!BA$1,FALSE)</f>
        <v>5.1228078612810704</v>
      </c>
      <c r="AP41" s="48">
        <f>VLOOKUP($A41,'ADR Raw Data'!$B$6:$BE$43,'ADR Raw Data'!BB$1,FALSE)</f>
        <v>4.91906450807942</v>
      </c>
      <c r="AQ41" s="49">
        <f>VLOOKUP($A41,'ADR Raw Data'!$B$6:$BE$43,'ADR Raw Data'!BC$1,FALSE)</f>
        <v>5.0189330314012199</v>
      </c>
      <c r="AR41" s="50">
        <f>VLOOKUP($A41,'ADR Raw Data'!$B$6:$BE$43,'ADR Raw Data'!BE$1,FALSE)</f>
        <v>5.8337032194568597</v>
      </c>
      <c r="AT41" s="51">
        <f>VLOOKUP($A41,'RevPAR Raw Data'!$B$6:$BE$43,'RevPAR Raw Data'!AG$1,FALSE)</f>
        <v>42.823738459362602</v>
      </c>
      <c r="AU41" s="52">
        <f>VLOOKUP($A41,'RevPAR Raw Data'!$B$6:$BE$43,'RevPAR Raw Data'!AH$1,FALSE)</f>
        <v>56.974394899113697</v>
      </c>
      <c r="AV41" s="52">
        <f>VLOOKUP($A41,'RevPAR Raw Data'!$B$6:$BE$43,'RevPAR Raw Data'!AI$1,FALSE)</f>
        <v>59.323144116537797</v>
      </c>
      <c r="AW41" s="52">
        <f>VLOOKUP($A41,'RevPAR Raw Data'!$B$6:$BE$43,'RevPAR Raw Data'!AJ$1,FALSE)</f>
        <v>58.4219806996039</v>
      </c>
      <c r="AX41" s="52">
        <f>VLOOKUP($A41,'RevPAR Raw Data'!$B$6:$BE$43,'RevPAR Raw Data'!AK$1,FALSE)</f>
        <v>51.564523467848304</v>
      </c>
      <c r="AY41" s="53">
        <f>VLOOKUP($A41,'RevPAR Raw Data'!$B$6:$BE$43,'RevPAR Raw Data'!AL$1,FALSE)</f>
        <v>53.821556328493301</v>
      </c>
      <c r="AZ41" s="52">
        <f>VLOOKUP($A41,'RevPAR Raw Data'!$B$6:$BE$43,'RevPAR Raw Data'!AN$1,FALSE)</f>
        <v>48.743300853290499</v>
      </c>
      <c r="BA41" s="52">
        <f>VLOOKUP($A41,'RevPAR Raw Data'!$B$6:$BE$43,'RevPAR Raw Data'!AO$1,FALSE)</f>
        <v>50.047798585706197</v>
      </c>
      <c r="BB41" s="53">
        <f>VLOOKUP($A41,'RevPAR Raw Data'!$B$6:$BE$43,'RevPAR Raw Data'!AP$1,FALSE)</f>
        <v>49.395549719498298</v>
      </c>
      <c r="BC41" s="54">
        <f>VLOOKUP($A41,'RevPAR Raw Data'!$B$6:$BE$43,'RevPAR Raw Data'!AR$1,FALSE)</f>
        <v>52.556983011637598</v>
      </c>
      <c r="BE41" s="47">
        <f>VLOOKUP($A41,'RevPAR Raw Data'!$B$6:$BE$43,'RevPAR Raw Data'!AT$1,FALSE)</f>
        <v>-4.8316387507551699</v>
      </c>
      <c r="BF41" s="48">
        <f>VLOOKUP($A41,'RevPAR Raw Data'!$B$6:$BE$43,'RevPAR Raw Data'!AU$1,FALSE)</f>
        <v>3.53519383355848</v>
      </c>
      <c r="BG41" s="48">
        <f>VLOOKUP($A41,'RevPAR Raw Data'!$B$6:$BE$43,'RevPAR Raw Data'!AV$1,FALSE)</f>
        <v>4.61055737613506</v>
      </c>
      <c r="BH41" s="48">
        <f>VLOOKUP($A41,'RevPAR Raw Data'!$B$6:$BE$43,'RevPAR Raw Data'!AW$1,FALSE)</f>
        <v>9.6449330064476493E-2</v>
      </c>
      <c r="BI41" s="48">
        <f>VLOOKUP($A41,'RevPAR Raw Data'!$B$6:$BE$43,'RevPAR Raw Data'!AX$1,FALSE)</f>
        <v>-3.31808730252637</v>
      </c>
      <c r="BJ41" s="49">
        <f>VLOOKUP($A41,'RevPAR Raw Data'!$B$6:$BE$43,'RevPAR Raw Data'!AY$1,FALSE)</f>
        <v>0.25802474224675898</v>
      </c>
      <c r="BK41" s="48">
        <f>VLOOKUP($A41,'RevPAR Raw Data'!$B$6:$BE$43,'RevPAR Raw Data'!BA$1,FALSE)</f>
        <v>-9.1117585469076605</v>
      </c>
      <c r="BL41" s="48">
        <f>VLOOKUP($A41,'RevPAR Raw Data'!$B$6:$BE$43,'RevPAR Raw Data'!BB$1,FALSE)</f>
        <v>-9.4061344976348593</v>
      </c>
      <c r="BM41" s="49">
        <f>VLOOKUP($A41,'RevPAR Raw Data'!$B$6:$BE$43,'RevPAR Raw Data'!BC$1,FALSE)</f>
        <v>-9.2611287836394407</v>
      </c>
      <c r="BN41" s="50">
        <f>VLOOKUP($A41,'RevPAR Raw Data'!$B$6:$BE$43,'RevPAR Raw Data'!BE$1,FALSE)</f>
        <v>-2.4881319135520399</v>
      </c>
    </row>
    <row r="42" spans="1:66" x14ac:dyDescent="0.25">
      <c r="A42" s="63" t="s">
        <v>109</v>
      </c>
      <c r="B42" s="47">
        <f>VLOOKUP($A42,'Occupancy Raw Data'!$B$8:$BE$45,'Occupancy Raw Data'!AG$3,FALSE)</f>
        <v>39.298415777562198</v>
      </c>
      <c r="C42" s="48">
        <f>VLOOKUP($A42,'Occupancy Raw Data'!$B$8:$BE$45,'Occupancy Raw Data'!AH$3,FALSE)</f>
        <v>60.604591011962398</v>
      </c>
      <c r="D42" s="48">
        <f>VLOOKUP($A42,'Occupancy Raw Data'!$B$8:$BE$45,'Occupancy Raw Data'!AI$3,FALSE)</f>
        <v>67.862916262528202</v>
      </c>
      <c r="E42" s="48">
        <f>VLOOKUP($A42,'Occupancy Raw Data'!$B$8:$BE$45,'Occupancy Raw Data'!AJ$3,FALSE)</f>
        <v>65.664403491755493</v>
      </c>
      <c r="F42" s="48">
        <f>VLOOKUP($A42,'Occupancy Raw Data'!$B$8:$BE$45,'Occupancy Raw Data'!AK$3,FALSE)</f>
        <v>50.460717749757499</v>
      </c>
      <c r="G42" s="49">
        <f>VLOOKUP($A42,'Occupancy Raw Data'!$B$8:$BE$45,'Occupancy Raw Data'!AL$3,FALSE)</f>
        <v>56.778208858713199</v>
      </c>
      <c r="H42" s="48">
        <f>VLOOKUP($A42,'Occupancy Raw Data'!$B$8:$BE$45,'Occupancy Raw Data'!AN$3,FALSE)</f>
        <v>59.675072744907801</v>
      </c>
      <c r="I42" s="48">
        <f>VLOOKUP($A42,'Occupancy Raw Data'!$B$8:$BE$45,'Occupancy Raw Data'!AO$3,FALSE)</f>
        <v>67.386032977691499</v>
      </c>
      <c r="J42" s="49">
        <f>VLOOKUP($A42,'Occupancy Raw Data'!$B$8:$BE$45,'Occupancy Raw Data'!AP$3,FALSE)</f>
        <v>63.530552861299697</v>
      </c>
      <c r="K42" s="50">
        <f>VLOOKUP($A42,'Occupancy Raw Data'!$B$8:$BE$45,'Occupancy Raw Data'!AR$3,FALSE)</f>
        <v>58.707450002309301</v>
      </c>
      <c r="M42" s="47">
        <f>VLOOKUP($A42,'Occupancy Raw Data'!$B$8:$BE$45,'Occupancy Raw Data'!AT$3,FALSE)</f>
        <v>3.40280731603572</v>
      </c>
      <c r="N42" s="48">
        <f>VLOOKUP($A42,'Occupancy Raw Data'!$B$8:$BE$45,'Occupancy Raw Data'!AU$3,FALSE)</f>
        <v>7.8848920863309298</v>
      </c>
      <c r="O42" s="48">
        <f>VLOOKUP($A42,'Occupancy Raw Data'!$B$8:$BE$45,'Occupancy Raw Data'!AV$3,FALSE)</f>
        <v>6.7378591406051296</v>
      </c>
      <c r="P42" s="48">
        <f>VLOOKUP($A42,'Occupancy Raw Data'!$B$8:$BE$45,'Occupancy Raw Data'!AW$3,FALSE)</f>
        <v>4.2875481386392797</v>
      </c>
      <c r="Q42" s="48">
        <f>VLOOKUP($A42,'Occupancy Raw Data'!$B$8:$BE$45,'Occupancy Raw Data'!AX$3,FALSE)</f>
        <v>-2.9082426127527201</v>
      </c>
      <c r="R42" s="49">
        <f>VLOOKUP($A42,'Occupancy Raw Data'!$B$8:$BE$45,'Occupancy Raw Data'!AY$3,FALSE)</f>
        <v>4.1051633173276398</v>
      </c>
      <c r="S42" s="48">
        <f>VLOOKUP($A42,'Occupancy Raw Data'!$B$8:$BE$45,'Occupancy Raw Data'!BA$3,FALSE)</f>
        <v>-7.0619335347431997</v>
      </c>
      <c r="T42" s="48">
        <f>VLOOKUP($A42,'Occupancy Raw Data'!$B$8:$BE$45,'Occupancy Raw Data'!BB$3,FALSE)</f>
        <v>-4.35929792359756</v>
      </c>
      <c r="U42" s="49">
        <f>VLOOKUP($A42,'Occupancy Raw Data'!$B$8:$BE$45,'Occupancy Raw Data'!BC$3,FALSE)</f>
        <v>-5.6479202928995802</v>
      </c>
      <c r="V42" s="50">
        <f>VLOOKUP($A42,'Occupancy Raw Data'!$B$8:$BE$45,'Occupancy Raw Data'!BE$3,FALSE)</f>
        <v>0.880969860513105</v>
      </c>
      <c r="X42" s="51">
        <f>VLOOKUP($A42,'ADR Raw Data'!$B$6:$BE$43,'ADR Raw Data'!AG$1,FALSE)</f>
        <v>154.536556972439</v>
      </c>
      <c r="Y42" s="52">
        <f>VLOOKUP($A42,'ADR Raw Data'!$B$6:$BE$43,'ADR Raw Data'!AH$1,FALSE)</f>
        <v>170.962199253134</v>
      </c>
      <c r="Z42" s="52">
        <f>VLOOKUP($A42,'ADR Raw Data'!$B$6:$BE$43,'ADR Raw Data'!AI$1,FALSE)</f>
        <v>181.61232134349601</v>
      </c>
      <c r="AA42" s="52">
        <f>VLOOKUP($A42,'ADR Raw Data'!$B$6:$BE$43,'ADR Raw Data'!AJ$1,FALSE)</f>
        <v>179.11715534219499</v>
      </c>
      <c r="AB42" s="52">
        <f>VLOOKUP($A42,'ADR Raw Data'!$B$6:$BE$43,'ADR Raw Data'!AK$1,FALSE)</f>
        <v>162.87539964760501</v>
      </c>
      <c r="AC42" s="53">
        <f>VLOOKUP($A42,'ADR Raw Data'!$B$6:$BE$43,'ADR Raw Data'!AL$1,FALSE)</f>
        <v>171.68314921845999</v>
      </c>
      <c r="AD42" s="52">
        <f>VLOOKUP($A42,'ADR Raw Data'!$B$6:$BE$43,'ADR Raw Data'!AN$1,FALSE)</f>
        <v>178.239673574427</v>
      </c>
      <c r="AE42" s="52">
        <f>VLOOKUP($A42,'ADR Raw Data'!$B$6:$BE$43,'ADR Raw Data'!AO$1,FALSE)</f>
        <v>182.14843109032</v>
      </c>
      <c r="AF42" s="53">
        <f>VLOOKUP($A42,'ADR Raw Data'!$B$6:$BE$43,'ADR Raw Data'!AP$1,FALSE)</f>
        <v>180.31265776081401</v>
      </c>
      <c r="AG42" s="54">
        <f>VLOOKUP($A42,'ADR Raw Data'!$B$6:$BE$43,'ADR Raw Data'!AR$1,FALSE)</f>
        <v>174.35128198571999</v>
      </c>
      <c r="AI42" s="47">
        <f>VLOOKUP($A42,'ADR Raw Data'!$B$6:$BE$43,'ADR Raw Data'!AT$1,FALSE)</f>
        <v>1.5497474619106399</v>
      </c>
      <c r="AJ42" s="48">
        <f>VLOOKUP($A42,'ADR Raw Data'!$B$6:$BE$43,'ADR Raw Data'!AU$1,FALSE)</f>
        <v>3.4756507840103898</v>
      </c>
      <c r="AK42" s="48">
        <f>VLOOKUP($A42,'ADR Raw Data'!$B$6:$BE$43,'ADR Raw Data'!AV$1,FALSE)</f>
        <v>7.40308691667191</v>
      </c>
      <c r="AL42" s="48">
        <f>VLOOKUP($A42,'ADR Raw Data'!$B$6:$BE$43,'ADR Raw Data'!AW$1,FALSE)</f>
        <v>5.54797942558901</v>
      </c>
      <c r="AM42" s="48">
        <f>VLOOKUP($A42,'ADR Raw Data'!$B$6:$BE$43,'ADR Raw Data'!AX$1,FALSE)</f>
        <v>1.25344358768981</v>
      </c>
      <c r="AN42" s="49">
        <f>VLOOKUP($A42,'ADR Raw Data'!$B$6:$BE$43,'ADR Raw Data'!AY$1,FALSE)</f>
        <v>4.3607122822006898</v>
      </c>
      <c r="AO42" s="48">
        <f>VLOOKUP($A42,'ADR Raw Data'!$B$6:$BE$43,'ADR Raw Data'!BA$1,FALSE)</f>
        <v>-3.5148540948635598</v>
      </c>
      <c r="AP42" s="48">
        <f>VLOOKUP($A42,'ADR Raw Data'!$B$6:$BE$43,'ADR Raw Data'!BB$1,FALSE)</f>
        <v>-5.5096650898862798</v>
      </c>
      <c r="AQ42" s="49">
        <f>VLOOKUP($A42,'ADR Raw Data'!$B$6:$BE$43,'ADR Raw Data'!BC$1,FALSE)</f>
        <v>-4.5649191403521101</v>
      </c>
      <c r="AR42" s="50">
        <f>VLOOKUP($A42,'ADR Raw Data'!$B$6:$BE$43,'ADR Raw Data'!BE$1,FALSE)</f>
        <v>1.0235040016532</v>
      </c>
      <c r="AT42" s="51">
        <f>VLOOKUP($A42,'RevPAR Raw Data'!$B$6:$BE$43,'RevPAR Raw Data'!AG$1,FALSE)</f>
        <v>60.730418687358501</v>
      </c>
      <c r="AU42" s="52">
        <f>VLOOKUP($A42,'RevPAR Raw Data'!$B$6:$BE$43,'RevPAR Raw Data'!AH$1,FALSE)</f>
        <v>103.610941642418</v>
      </c>
      <c r="AV42" s="52">
        <f>VLOOKUP($A42,'RevPAR Raw Data'!$B$6:$BE$43,'RevPAR Raw Data'!AI$1,FALSE)</f>
        <v>123.24741755577099</v>
      </c>
      <c r="AW42" s="52">
        <f>VLOOKUP($A42,'RevPAR Raw Data'!$B$6:$BE$43,'RevPAR Raw Data'!AJ$1,FALSE)</f>
        <v>117.61621160685399</v>
      </c>
      <c r="AX42" s="52">
        <f>VLOOKUP($A42,'RevPAR Raw Data'!$B$6:$BE$43,'RevPAR Raw Data'!AK$1,FALSE)</f>
        <v>82.188095699967604</v>
      </c>
      <c r="AY42" s="53">
        <f>VLOOKUP($A42,'RevPAR Raw Data'!$B$6:$BE$43,'RevPAR Raw Data'!AL$1,FALSE)</f>
        <v>97.478617038473899</v>
      </c>
      <c r="AZ42" s="52">
        <f>VLOOKUP($A42,'RevPAR Raw Data'!$B$6:$BE$43,'RevPAR Raw Data'!AN$1,FALSE)</f>
        <v>106.364654865826</v>
      </c>
      <c r="BA42" s="52">
        <f>VLOOKUP($A42,'RevPAR Raw Data'!$B$6:$BE$43,'RevPAR Raw Data'!AO$1,FALSE)</f>
        <v>122.74260184287</v>
      </c>
      <c r="BB42" s="53">
        <f>VLOOKUP($A42,'RevPAR Raw Data'!$B$6:$BE$43,'RevPAR Raw Data'!AP$1,FALSE)</f>
        <v>114.55362835434801</v>
      </c>
      <c r="BC42" s="54">
        <f>VLOOKUP($A42,'RevPAR Raw Data'!$B$6:$BE$43,'RevPAR Raw Data'!AR$1,FALSE)</f>
        <v>102.357191700152</v>
      </c>
      <c r="BE42" s="47">
        <f>VLOOKUP($A42,'RevPAR Raw Data'!$B$6:$BE$43,'RevPAR Raw Data'!AT$1,FALSE)</f>
        <v>5.0052896979603396</v>
      </c>
      <c r="BF42" s="48">
        <f>VLOOKUP($A42,'RevPAR Raw Data'!$B$6:$BE$43,'RevPAR Raw Data'!AU$1,FALSE)</f>
        <v>11.6345941839582</v>
      </c>
      <c r="BG42" s="48">
        <f>VLOOKUP($A42,'RevPAR Raw Data'!$B$6:$BE$43,'RevPAR Raw Data'!AV$1,FALSE)</f>
        <v>14.6397556257789</v>
      </c>
      <c r="BH42" s="48">
        <f>VLOOKUP($A42,'RevPAR Raw Data'!$B$6:$BE$43,'RevPAR Raw Data'!AW$1,FALSE)</f>
        <v>10.073399852822201</v>
      </c>
      <c r="BI42" s="48">
        <f>VLOOKUP($A42,'RevPAR Raw Data'!$B$6:$BE$43,'RevPAR Raw Data'!AX$1,FALSE)</f>
        <v>-1.6912522056069099</v>
      </c>
      <c r="BJ42" s="49">
        <f>VLOOKUP($A42,'RevPAR Raw Data'!$B$6:$BE$43,'RevPAR Raw Data'!AY$1,FALSE)</f>
        <v>8.6448899605114295</v>
      </c>
      <c r="BK42" s="48">
        <f>VLOOKUP($A42,'RevPAR Raw Data'!$B$6:$BE$43,'RevPAR Raw Data'!BA$1,FALSE)</f>
        <v>-10.3285709695843</v>
      </c>
      <c r="BL42" s="48">
        <f>VLOOKUP($A42,'RevPAR Raw Data'!$B$6:$BE$43,'RevPAR Raw Data'!BB$1,FALSE)</f>
        <v>-9.6287802976232602</v>
      </c>
      <c r="BM42" s="49">
        <f>VLOOKUP($A42,'RevPAR Raw Data'!$B$6:$BE$43,'RevPAR Raw Data'!BC$1,FALSE)</f>
        <v>-9.9550164387692899</v>
      </c>
      <c r="BN42" s="50">
        <f>VLOOKUP($A42,'RevPAR Raw Data'!$B$6:$BE$43,'RevPAR Raw Data'!BE$1,FALSE)</f>
        <v>1.91349062394202</v>
      </c>
    </row>
    <row r="43" spans="1:66" x14ac:dyDescent="0.25">
      <c r="A43" s="63" t="s">
        <v>94</v>
      </c>
      <c r="B43" s="47">
        <f>VLOOKUP($A43,'Occupancy Raw Data'!$B$8:$BE$45,'Occupancy Raw Data'!AG$3,FALSE)</f>
        <v>37.646198830409297</v>
      </c>
      <c r="C43" s="48">
        <f>VLOOKUP($A43,'Occupancy Raw Data'!$B$8:$BE$45,'Occupancy Raw Data'!AH$3,FALSE)</f>
        <v>53.923001949317701</v>
      </c>
      <c r="D43" s="48">
        <f>VLOOKUP($A43,'Occupancy Raw Data'!$B$8:$BE$45,'Occupancy Raw Data'!AI$3,FALSE)</f>
        <v>60.788255360623701</v>
      </c>
      <c r="E43" s="48">
        <f>VLOOKUP($A43,'Occupancy Raw Data'!$B$8:$BE$45,'Occupancy Raw Data'!AJ$3,FALSE)</f>
        <v>60.2826510721247</v>
      </c>
      <c r="F43" s="48">
        <f>VLOOKUP($A43,'Occupancy Raw Data'!$B$8:$BE$45,'Occupancy Raw Data'!AK$3,FALSE)</f>
        <v>51.638645224171498</v>
      </c>
      <c r="G43" s="49">
        <f>VLOOKUP($A43,'Occupancy Raw Data'!$B$8:$BE$45,'Occupancy Raw Data'!AL$3,FALSE)</f>
        <v>52.855750487329402</v>
      </c>
      <c r="H43" s="48">
        <f>VLOOKUP($A43,'Occupancy Raw Data'!$B$8:$BE$45,'Occupancy Raw Data'!AN$3,FALSE)</f>
        <v>57.514010721247502</v>
      </c>
      <c r="I43" s="48">
        <f>VLOOKUP($A43,'Occupancy Raw Data'!$B$8:$BE$45,'Occupancy Raw Data'!AO$3,FALSE)</f>
        <v>60.971003898635402</v>
      </c>
      <c r="J43" s="49">
        <f>VLOOKUP($A43,'Occupancy Raw Data'!$B$8:$BE$45,'Occupancy Raw Data'!AP$3,FALSE)</f>
        <v>59.242507309941502</v>
      </c>
      <c r="K43" s="50">
        <f>VLOOKUP($A43,'Occupancy Raw Data'!$B$8:$BE$45,'Occupancy Raw Data'!AR$3,FALSE)</f>
        <v>54.680538150932797</v>
      </c>
      <c r="M43" s="47">
        <f>VLOOKUP($A43,'Occupancy Raw Data'!$B$8:$BE$45,'Occupancy Raw Data'!AT$3,FALSE)</f>
        <v>-5.7556578128582103</v>
      </c>
      <c r="N43" s="48">
        <f>VLOOKUP($A43,'Occupancy Raw Data'!$B$8:$BE$45,'Occupancy Raw Data'!AU$3,FALSE)</f>
        <v>-2.7591250777810199</v>
      </c>
      <c r="O43" s="48">
        <f>VLOOKUP($A43,'Occupancy Raw Data'!$B$8:$BE$45,'Occupancy Raw Data'!AV$3,FALSE)</f>
        <v>-3.6820987334424999</v>
      </c>
      <c r="P43" s="48">
        <f>VLOOKUP($A43,'Occupancy Raw Data'!$B$8:$BE$45,'Occupancy Raw Data'!AW$3,FALSE)</f>
        <v>-2.7305303266187102</v>
      </c>
      <c r="Q43" s="48">
        <f>VLOOKUP($A43,'Occupancy Raw Data'!$B$8:$BE$45,'Occupancy Raw Data'!AX$3,FALSE)</f>
        <v>-6.3696812453669303</v>
      </c>
      <c r="R43" s="49">
        <f>VLOOKUP($A43,'Occupancy Raw Data'!$B$8:$BE$45,'Occupancy Raw Data'!AY$3,FALSE)</f>
        <v>-4.1207136835223004</v>
      </c>
      <c r="S43" s="48">
        <f>VLOOKUP($A43,'Occupancy Raw Data'!$B$8:$BE$45,'Occupancy Raw Data'!BA$3,FALSE)</f>
        <v>-7.1327051448609398</v>
      </c>
      <c r="T43" s="48">
        <f>VLOOKUP($A43,'Occupancy Raw Data'!$B$8:$BE$45,'Occupancy Raw Data'!BB$3,FALSE)</f>
        <v>-6.5753766199921797</v>
      </c>
      <c r="U43" s="49">
        <f>VLOOKUP($A43,'Occupancy Raw Data'!$B$8:$BE$45,'Occupancy Raw Data'!BC$3,FALSE)</f>
        <v>-6.8467434403381899</v>
      </c>
      <c r="V43" s="50">
        <f>VLOOKUP($A43,'Occupancy Raw Data'!$B$8:$BE$45,'Occupancy Raw Data'!BE$3,FALSE)</f>
        <v>-4.9814567329180797</v>
      </c>
      <c r="X43" s="51">
        <f>VLOOKUP($A43,'ADR Raw Data'!$B$6:$BE$43,'ADR Raw Data'!AG$1,FALSE)</f>
        <v>90.416341423948197</v>
      </c>
      <c r="Y43" s="52">
        <f>VLOOKUP($A43,'ADR Raw Data'!$B$6:$BE$43,'ADR Raw Data'!AH$1,FALSE)</f>
        <v>102.30469385449599</v>
      </c>
      <c r="Z43" s="52">
        <f>VLOOKUP($A43,'ADR Raw Data'!$B$6:$BE$43,'ADR Raw Data'!AI$1,FALSE)</f>
        <v>106.34307946688</v>
      </c>
      <c r="AA43" s="52">
        <f>VLOOKUP($A43,'ADR Raw Data'!$B$6:$BE$43,'ADR Raw Data'!AJ$1,FALSE)</f>
        <v>104.814298706548</v>
      </c>
      <c r="AB43" s="52">
        <f>VLOOKUP($A43,'ADR Raw Data'!$B$6:$BE$43,'ADR Raw Data'!AK$1,FALSE)</f>
        <v>99.072552789902005</v>
      </c>
      <c r="AC43" s="53">
        <f>VLOOKUP($A43,'ADR Raw Data'!$B$6:$BE$43,'ADR Raw Data'!AL$1,FALSE)</f>
        <v>101.48100820579</v>
      </c>
      <c r="AD43" s="52">
        <f>VLOOKUP($A43,'ADR Raw Data'!$B$6:$BE$43,'ADR Raw Data'!AN$1,FALSE)</f>
        <v>107.954886935338</v>
      </c>
      <c r="AE43" s="52">
        <f>VLOOKUP($A43,'ADR Raw Data'!$B$6:$BE$43,'ADR Raw Data'!AO$1,FALSE)</f>
        <v>110.35197122589599</v>
      </c>
      <c r="AF43" s="53">
        <f>VLOOKUP($A43,'ADR Raw Data'!$B$6:$BE$43,'ADR Raw Data'!AP$1,FALSE)</f>
        <v>109.188398498753</v>
      </c>
      <c r="AG43" s="54">
        <f>VLOOKUP($A43,'ADR Raw Data'!$B$6:$BE$43,'ADR Raw Data'!AR$1,FALSE)</f>
        <v>103.866840748315</v>
      </c>
      <c r="AI43" s="47">
        <f>VLOOKUP($A43,'ADR Raw Data'!$B$6:$BE$43,'ADR Raw Data'!AT$1,FALSE)</f>
        <v>1.22906106105883</v>
      </c>
      <c r="AJ43" s="48">
        <f>VLOOKUP($A43,'ADR Raw Data'!$B$6:$BE$43,'ADR Raw Data'!AU$1,FALSE)</f>
        <v>3.1577629489543102</v>
      </c>
      <c r="AK43" s="48">
        <f>VLOOKUP($A43,'ADR Raw Data'!$B$6:$BE$43,'ADR Raw Data'!AV$1,FALSE)</f>
        <v>3.5505839872837499</v>
      </c>
      <c r="AL43" s="48">
        <f>VLOOKUP($A43,'ADR Raw Data'!$B$6:$BE$43,'ADR Raw Data'!AW$1,FALSE)</f>
        <v>3.9095644945567498</v>
      </c>
      <c r="AM43" s="48">
        <f>VLOOKUP($A43,'ADR Raw Data'!$B$6:$BE$43,'ADR Raw Data'!AX$1,FALSE)</f>
        <v>2.6706248832361701</v>
      </c>
      <c r="AN43" s="49">
        <f>VLOOKUP($A43,'ADR Raw Data'!$B$6:$BE$43,'ADR Raw Data'!AY$1,FALSE)</f>
        <v>3.1335046636131798</v>
      </c>
      <c r="AO43" s="48">
        <f>VLOOKUP($A43,'ADR Raw Data'!$B$6:$BE$43,'ADR Raw Data'!BA$1,FALSE)</f>
        <v>2.4942789937021401</v>
      </c>
      <c r="AP43" s="48">
        <f>VLOOKUP($A43,'ADR Raw Data'!$B$6:$BE$43,'ADR Raw Data'!BB$1,FALSE)</f>
        <v>1.82109505850628</v>
      </c>
      <c r="AQ43" s="49">
        <f>VLOOKUP($A43,'ADR Raw Data'!$B$6:$BE$43,'ADR Raw Data'!BC$1,FALSE)</f>
        <v>2.1474248618562002</v>
      </c>
      <c r="AR43" s="50">
        <f>VLOOKUP($A43,'ADR Raw Data'!$B$6:$BE$43,'ADR Raw Data'!BE$1,FALSE)</f>
        <v>2.7569819625972198</v>
      </c>
      <c r="AT43" s="51">
        <f>VLOOKUP($A43,'RevPAR Raw Data'!$B$6:$BE$43,'RevPAR Raw Data'!AG$1,FALSE)</f>
        <v>34.038315667641299</v>
      </c>
      <c r="AU43" s="52">
        <f>VLOOKUP($A43,'RevPAR Raw Data'!$B$6:$BE$43,'RevPAR Raw Data'!AH$1,FALSE)</f>
        <v>55.165762061403498</v>
      </c>
      <c r="AV43" s="52">
        <f>VLOOKUP($A43,'RevPAR Raw Data'!$B$6:$BE$43,'RevPAR Raw Data'!AI$1,FALSE)</f>
        <v>64.644102704678303</v>
      </c>
      <c r="AW43" s="52">
        <f>VLOOKUP($A43,'RevPAR Raw Data'!$B$6:$BE$43,'RevPAR Raw Data'!AJ$1,FALSE)</f>
        <v>63.184837962962902</v>
      </c>
      <c r="AX43" s="52">
        <f>VLOOKUP($A43,'RevPAR Raw Data'!$B$6:$BE$43,'RevPAR Raw Data'!AK$1,FALSE)</f>
        <v>51.159724049707599</v>
      </c>
      <c r="AY43" s="53">
        <f>VLOOKUP($A43,'RevPAR Raw Data'!$B$6:$BE$43,'RevPAR Raw Data'!AL$1,FALSE)</f>
        <v>53.638548489278698</v>
      </c>
      <c r="AZ43" s="52">
        <f>VLOOKUP($A43,'RevPAR Raw Data'!$B$6:$BE$43,'RevPAR Raw Data'!AN$1,FALSE)</f>
        <v>62.089185246101302</v>
      </c>
      <c r="BA43" s="52">
        <f>VLOOKUP($A43,'RevPAR Raw Data'!$B$6:$BE$43,'RevPAR Raw Data'!AO$1,FALSE)</f>
        <v>67.282704678362506</v>
      </c>
      <c r="BB43" s="53">
        <f>VLOOKUP($A43,'RevPAR Raw Data'!$B$6:$BE$43,'RevPAR Raw Data'!AP$1,FALSE)</f>
        <v>64.6859449622319</v>
      </c>
      <c r="BC43" s="54">
        <f>VLOOKUP($A43,'RevPAR Raw Data'!$B$6:$BE$43,'RevPAR Raw Data'!AR$1,FALSE)</f>
        <v>56.794947481550999</v>
      </c>
      <c r="BE43" s="47">
        <f>VLOOKUP($A43,'RevPAR Raw Data'!$B$6:$BE$43,'RevPAR Raw Data'!AT$1,FALSE)</f>
        <v>-4.5973373007850098</v>
      </c>
      <c r="BF43" s="48">
        <f>VLOOKUP($A43,'RevPAR Raw Data'!$B$6:$BE$43,'RevPAR Raw Data'!AU$1,FALSE)</f>
        <v>0.31151124175181799</v>
      </c>
      <c r="BG43" s="48">
        <f>VLOOKUP($A43,'RevPAR Raw Data'!$B$6:$BE$43,'RevPAR Raw Data'!AV$1,FALSE)</f>
        <v>-0.26225075418434302</v>
      </c>
      <c r="BH43" s="48">
        <f>VLOOKUP($A43,'RevPAR Raw Data'!$B$6:$BE$43,'RevPAR Raw Data'!AW$1,FALSE)</f>
        <v>1.07228232377545</v>
      </c>
      <c r="BI43" s="48">
        <f>VLOOKUP($A43,'RevPAR Raw Data'!$B$6:$BE$43,'RevPAR Raw Data'!AX$1,FALSE)</f>
        <v>-3.86916665445235</v>
      </c>
      <c r="BJ43" s="49">
        <f>VLOOKUP($A43,'RevPAR Raw Data'!$B$6:$BE$43,'RevPAR Raw Data'!AY$1,FALSE)</f>
        <v>-1.1163317753564299</v>
      </c>
      <c r="BK43" s="48">
        <f>VLOOKUP($A43,'RevPAR Raw Data'!$B$6:$BE$43,'RevPAR Raw Data'!BA$1,FALSE)</f>
        <v>-4.81633571726978</v>
      </c>
      <c r="BL43" s="48">
        <f>VLOOKUP($A43,'RevPAR Raw Data'!$B$6:$BE$43,'RevPAR Raw Data'!BB$1,FALSE)</f>
        <v>-4.8740254201907396</v>
      </c>
      <c r="BM43" s="49">
        <f>VLOOKUP($A43,'RevPAR Raw Data'!$B$6:$BE$43,'RevPAR Raw Data'!BC$1,FALSE)</f>
        <v>-4.8463472493473096</v>
      </c>
      <c r="BN43" s="50">
        <f>VLOOKUP($A43,'RevPAR Raw Data'!$B$6:$BE$43,'RevPAR Raw Data'!BE$1,FALSE)</f>
        <v>-2.3618126339219998</v>
      </c>
    </row>
    <row r="44" spans="1:66" x14ac:dyDescent="0.25">
      <c r="A44" s="63" t="s">
        <v>44</v>
      </c>
      <c r="B44" s="47">
        <f>VLOOKUP($A44,'Occupancy Raw Data'!$B$8:$BE$45,'Occupancy Raw Data'!AG$3,FALSE)</f>
        <v>40.988041002277903</v>
      </c>
      <c r="C44" s="48">
        <f>VLOOKUP($A44,'Occupancy Raw Data'!$B$8:$BE$45,'Occupancy Raw Data'!AH$3,FALSE)</f>
        <v>51.309794988610399</v>
      </c>
      <c r="D44" s="48">
        <f>VLOOKUP($A44,'Occupancy Raw Data'!$B$8:$BE$45,'Occupancy Raw Data'!AI$3,FALSE)</f>
        <v>54.1571753986332</v>
      </c>
      <c r="E44" s="48">
        <f>VLOOKUP($A44,'Occupancy Raw Data'!$B$8:$BE$45,'Occupancy Raw Data'!AJ$3,FALSE)</f>
        <v>55.666287015945301</v>
      </c>
      <c r="F44" s="48">
        <f>VLOOKUP($A44,'Occupancy Raw Data'!$B$8:$BE$45,'Occupancy Raw Data'!AK$3,FALSE)</f>
        <v>51.4806378132118</v>
      </c>
      <c r="G44" s="49">
        <f>VLOOKUP($A44,'Occupancy Raw Data'!$B$8:$BE$45,'Occupancy Raw Data'!AL$3,FALSE)</f>
        <v>50.720387243735701</v>
      </c>
      <c r="H44" s="48">
        <f>VLOOKUP($A44,'Occupancy Raw Data'!$B$8:$BE$45,'Occupancy Raw Data'!AN$3,FALSE)</f>
        <v>59.738041002277903</v>
      </c>
      <c r="I44" s="48">
        <f>VLOOKUP($A44,'Occupancy Raw Data'!$B$8:$BE$45,'Occupancy Raw Data'!AO$3,FALSE)</f>
        <v>62.806093394077401</v>
      </c>
      <c r="J44" s="49">
        <f>VLOOKUP($A44,'Occupancy Raw Data'!$B$8:$BE$45,'Occupancy Raw Data'!AP$3,FALSE)</f>
        <v>61.272067198177602</v>
      </c>
      <c r="K44" s="50">
        <f>VLOOKUP($A44,'Occupancy Raw Data'!$B$8:$BE$45,'Occupancy Raw Data'!AR$3,FALSE)</f>
        <v>53.735152945004799</v>
      </c>
      <c r="M44" s="47">
        <f>VLOOKUP($A44,'Occupancy Raw Data'!$B$8:$BE$45,'Occupancy Raw Data'!AT$3,FALSE)</f>
        <v>-6.7379332685455102</v>
      </c>
      <c r="N44" s="48">
        <f>VLOOKUP($A44,'Occupancy Raw Data'!$B$8:$BE$45,'Occupancy Raw Data'!AU$3,FALSE)</f>
        <v>-2.4891774891774801</v>
      </c>
      <c r="O44" s="48">
        <f>VLOOKUP($A44,'Occupancy Raw Data'!$B$8:$BE$45,'Occupancy Raw Data'!AV$3,FALSE)</f>
        <v>-5.4319453076444901</v>
      </c>
      <c r="P44" s="48">
        <f>VLOOKUP($A44,'Occupancy Raw Data'!$B$8:$BE$45,'Occupancy Raw Data'!AW$3,FALSE)</f>
        <v>-3.8839724680432601</v>
      </c>
      <c r="Q44" s="48">
        <f>VLOOKUP($A44,'Occupancy Raw Data'!$B$8:$BE$45,'Occupancy Raw Data'!AX$3,FALSE)</f>
        <v>-11.3182096873083</v>
      </c>
      <c r="R44" s="49">
        <f>VLOOKUP($A44,'Occupancy Raw Data'!$B$8:$BE$45,'Occupancy Raw Data'!AY$3,FALSE)</f>
        <v>-6.00496016041369</v>
      </c>
      <c r="S44" s="48">
        <f>VLOOKUP($A44,'Occupancy Raw Data'!$B$8:$BE$45,'Occupancy Raw Data'!BA$3,FALSE)</f>
        <v>-11.579391002001801</v>
      </c>
      <c r="T44" s="48">
        <f>VLOOKUP($A44,'Occupancy Raw Data'!$B$8:$BE$45,'Occupancy Raw Data'!BB$3,FALSE)</f>
        <v>-8.0170975813177598</v>
      </c>
      <c r="U44" s="49">
        <f>VLOOKUP($A44,'Occupancy Raw Data'!$B$8:$BE$45,'Occupancy Raw Data'!BC$3,FALSE)</f>
        <v>-9.7888172719174094</v>
      </c>
      <c r="V44" s="50">
        <f>VLOOKUP($A44,'Occupancy Raw Data'!$B$8:$BE$45,'Occupancy Raw Data'!BE$3,FALSE)</f>
        <v>-7.27208914626656</v>
      </c>
      <c r="X44" s="51">
        <f>VLOOKUP($A44,'ADR Raw Data'!$B$6:$BE$43,'ADR Raw Data'!AG$1,FALSE)</f>
        <v>79.164056564779401</v>
      </c>
      <c r="Y44" s="52">
        <f>VLOOKUP($A44,'ADR Raw Data'!$B$6:$BE$43,'ADR Raw Data'!AH$1,FALSE)</f>
        <v>84.943754425638105</v>
      </c>
      <c r="Z44" s="52">
        <f>VLOOKUP($A44,'ADR Raw Data'!$B$6:$BE$43,'ADR Raw Data'!AI$1,FALSE)</f>
        <v>87.861253614616103</v>
      </c>
      <c r="AA44" s="52">
        <f>VLOOKUP($A44,'ADR Raw Data'!$B$6:$BE$43,'ADR Raw Data'!AJ$1,FALSE)</f>
        <v>88.086997813299206</v>
      </c>
      <c r="AB44" s="52">
        <f>VLOOKUP($A44,'ADR Raw Data'!$B$6:$BE$43,'ADR Raw Data'!AK$1,FALSE)</f>
        <v>85.020759886614997</v>
      </c>
      <c r="AC44" s="53">
        <f>VLOOKUP($A44,'ADR Raw Data'!$B$6:$BE$43,'ADR Raw Data'!AL$1,FALSE)</f>
        <v>85.338238800314301</v>
      </c>
      <c r="AD44" s="52">
        <f>VLOOKUP($A44,'ADR Raw Data'!$B$6:$BE$43,'ADR Raw Data'!AN$1,FALSE)</f>
        <v>100.980277407054</v>
      </c>
      <c r="AE44" s="52">
        <f>VLOOKUP($A44,'ADR Raw Data'!$B$6:$BE$43,'ADR Raw Data'!AO$1,FALSE)</f>
        <v>101.026478930069</v>
      </c>
      <c r="AF44" s="53">
        <f>VLOOKUP($A44,'ADR Raw Data'!$B$6:$BE$43,'ADR Raw Data'!AP$1,FALSE)</f>
        <v>101.00395652628499</v>
      </c>
      <c r="AG44" s="54">
        <f>VLOOKUP($A44,'ADR Raw Data'!$B$6:$BE$43,'ADR Raw Data'!AR$1,FALSE)</f>
        <v>90.441952406275405</v>
      </c>
      <c r="AI44" s="47">
        <f>VLOOKUP($A44,'ADR Raw Data'!$B$6:$BE$43,'ADR Raw Data'!AT$1,FALSE)</f>
        <v>0.96990364813996499</v>
      </c>
      <c r="AJ44" s="48">
        <f>VLOOKUP($A44,'ADR Raw Data'!$B$6:$BE$43,'ADR Raw Data'!AU$1,FALSE)</f>
        <v>2.83665590721849</v>
      </c>
      <c r="AK44" s="48">
        <f>VLOOKUP($A44,'ADR Raw Data'!$B$6:$BE$43,'ADR Raw Data'!AV$1,FALSE)</f>
        <v>4.7472582775129499</v>
      </c>
      <c r="AL44" s="48">
        <f>VLOOKUP($A44,'ADR Raw Data'!$B$6:$BE$43,'ADR Raw Data'!AW$1,FALSE)</f>
        <v>4.2689360378344903</v>
      </c>
      <c r="AM44" s="48">
        <f>VLOOKUP($A44,'ADR Raw Data'!$B$6:$BE$43,'ADR Raw Data'!AX$1,FALSE)</f>
        <v>0.181608386547046</v>
      </c>
      <c r="AN44" s="49">
        <f>VLOOKUP($A44,'ADR Raw Data'!$B$6:$BE$43,'ADR Raw Data'!AY$1,FALSE)</f>
        <v>2.7187996739977098</v>
      </c>
      <c r="AO44" s="48">
        <f>VLOOKUP($A44,'ADR Raw Data'!$B$6:$BE$43,'ADR Raw Data'!BA$1,FALSE)</f>
        <v>3.9891509529504598</v>
      </c>
      <c r="AP44" s="48">
        <f>VLOOKUP($A44,'ADR Raw Data'!$B$6:$BE$43,'ADR Raw Data'!BB$1,FALSE)</f>
        <v>3.4657140976569498</v>
      </c>
      <c r="AQ44" s="49">
        <f>VLOOKUP($A44,'ADR Raw Data'!$B$6:$BE$43,'ADR Raw Data'!BC$1,FALSE)</f>
        <v>3.7257955416239499</v>
      </c>
      <c r="AR44" s="50">
        <f>VLOOKUP($A44,'ADR Raw Data'!$B$6:$BE$43,'ADR Raw Data'!BE$1,FALSE)</f>
        <v>2.9304684911233401</v>
      </c>
      <c r="AT44" s="51">
        <f>VLOOKUP($A44,'RevPAR Raw Data'!$B$6:$BE$43,'RevPAR Raw Data'!AG$1,FALSE)</f>
        <v>32.447795963838203</v>
      </c>
      <c r="AU44" s="52">
        <f>VLOOKUP($A44,'RevPAR Raw Data'!$B$6:$BE$43,'RevPAR Raw Data'!AH$1,FALSE)</f>
        <v>43.584466251423599</v>
      </c>
      <c r="AV44" s="52">
        <f>VLOOKUP($A44,'RevPAR Raw Data'!$B$6:$BE$43,'RevPAR Raw Data'!AI$1,FALSE)</f>
        <v>47.583173227505597</v>
      </c>
      <c r="AW44" s="52">
        <f>VLOOKUP($A44,'RevPAR Raw Data'!$B$6:$BE$43,'RevPAR Raw Data'!AJ$1,FALSE)</f>
        <v>49.034761026480602</v>
      </c>
      <c r="AX44" s="52">
        <f>VLOOKUP($A44,'RevPAR Raw Data'!$B$6:$BE$43,'RevPAR Raw Data'!AK$1,FALSE)</f>
        <v>43.769229463268701</v>
      </c>
      <c r="AY44" s="53">
        <f>VLOOKUP($A44,'RevPAR Raw Data'!$B$6:$BE$43,'RevPAR Raw Data'!AL$1,FALSE)</f>
        <v>43.283885186503397</v>
      </c>
      <c r="AZ44" s="52">
        <f>VLOOKUP($A44,'RevPAR Raw Data'!$B$6:$BE$43,'RevPAR Raw Data'!AN$1,FALSE)</f>
        <v>60.323639521639997</v>
      </c>
      <c r="BA44" s="52">
        <f>VLOOKUP($A44,'RevPAR Raw Data'!$B$6:$BE$43,'RevPAR Raw Data'!AO$1,FALSE)</f>
        <v>63.450784709567102</v>
      </c>
      <c r="BB44" s="53">
        <f>VLOOKUP($A44,'RevPAR Raw Data'!$B$6:$BE$43,'RevPAR Raw Data'!AP$1,FALSE)</f>
        <v>61.887212115603603</v>
      </c>
      <c r="BC44" s="54">
        <f>VLOOKUP($A44,'RevPAR Raw Data'!$B$6:$BE$43,'RevPAR Raw Data'!AR$1,FALSE)</f>
        <v>48.599121451960599</v>
      </c>
      <c r="BE44" s="47">
        <f>VLOOKUP($A44,'RevPAR Raw Data'!$B$6:$BE$43,'RevPAR Raw Data'!AT$1,FALSE)</f>
        <v>-5.8333810809864</v>
      </c>
      <c r="BF44" s="48">
        <f>VLOOKUP($A44,'RevPAR Raw Data'!$B$6:$BE$43,'RevPAR Raw Data'!AU$1,FALSE)</f>
        <v>0.27686901775309603</v>
      </c>
      <c r="BG44" s="48">
        <f>VLOOKUP($A44,'RevPAR Raw Data'!$B$6:$BE$43,'RevPAR Raw Data'!AV$1,FALSE)</f>
        <v>-0.942555503378674</v>
      </c>
      <c r="BH44" s="48">
        <f>VLOOKUP($A44,'RevPAR Raw Data'!$B$6:$BE$43,'RevPAR Raw Data'!AW$1,FALSE)</f>
        <v>0.219159269403358</v>
      </c>
      <c r="BI44" s="48">
        <f>VLOOKUP($A44,'RevPAR Raw Data'!$B$6:$BE$43,'RevPAR Raw Data'!AX$1,FALSE)</f>
        <v>-11.157156118760399</v>
      </c>
      <c r="BJ44" s="49">
        <f>VLOOKUP($A44,'RevPAR Raw Data'!$B$6:$BE$43,'RevPAR Raw Data'!AY$1,FALSE)</f>
        <v>-3.4494233236810001</v>
      </c>
      <c r="BK44" s="48">
        <f>VLOOKUP($A44,'RevPAR Raw Data'!$B$6:$BE$43,'RevPAR Raw Data'!BA$1,FALSE)</f>
        <v>-8.0521594355536408</v>
      </c>
      <c r="BL44" s="48">
        <f>VLOOKUP($A44,'RevPAR Raw Data'!$B$6:$BE$43,'RevPAR Raw Data'!BB$1,FALSE)</f>
        <v>-4.82923316475945</v>
      </c>
      <c r="BM44" s="49">
        <f>VLOOKUP($A44,'RevPAR Raw Data'!$B$6:$BE$43,'RevPAR Raw Data'!BC$1,FALSE)</f>
        <v>-6.4277330477882604</v>
      </c>
      <c r="BN44" s="50">
        <f>VLOOKUP($A44,'RevPAR Raw Data'!$B$6:$BE$43,'RevPAR Raw Data'!BE$1,FALSE)</f>
        <v>-4.5547269362209599</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Data'!AG$3,FALSE)</f>
        <v>39.701529737981701</v>
      </c>
      <c r="C47" s="48">
        <f>VLOOKUP($A47,'Occupancy Raw Data'!$B$8:$BE$45,'Occupancy Raw Data'!AH$3,FALSE)</f>
        <v>55.143004019067199</v>
      </c>
      <c r="D47" s="48">
        <f>VLOOKUP($A47,'Occupancy Raw Data'!$B$8:$BE$45,'Occupancy Raw Data'!AI$3,FALSE)</f>
        <v>60.085833567000002</v>
      </c>
      <c r="E47" s="48">
        <f>VLOOKUP($A47,'Occupancy Raw Data'!$B$8:$BE$45,'Occupancy Raw Data'!AJ$3,FALSE)</f>
        <v>59.6216157273265</v>
      </c>
      <c r="F47" s="48">
        <f>VLOOKUP($A47,'Occupancy Raw Data'!$B$8:$BE$45,'Occupancy Raw Data'!AK$3,FALSE)</f>
        <v>53.248745988721602</v>
      </c>
      <c r="G47" s="49">
        <f>VLOOKUP($A47,'Occupancy Raw Data'!$B$8:$BE$45,'Occupancy Raw Data'!AL$3,FALSE)</f>
        <v>53.560145808019399</v>
      </c>
      <c r="H47" s="48">
        <f>VLOOKUP($A47,'Occupancy Raw Data'!$B$8:$BE$45,'Occupancy Raw Data'!AN$3,FALSE)</f>
        <v>56.5543508739134</v>
      </c>
      <c r="I47" s="48">
        <f>VLOOKUP($A47,'Occupancy Raw Data'!$B$8:$BE$45,'Occupancy Raw Data'!AO$3,FALSE)</f>
        <v>58.165872199893997</v>
      </c>
      <c r="J47" s="49">
        <f>VLOOKUP($A47,'Occupancy Raw Data'!$B$8:$BE$45,'Occupancy Raw Data'!AP$3,FALSE)</f>
        <v>57.360111536903702</v>
      </c>
      <c r="K47" s="50">
        <f>VLOOKUP($A47,'Occupancy Raw Data'!$B$8:$BE$45,'Occupancy Raw Data'!AR$3,FALSE)</f>
        <v>54.6458503019863</v>
      </c>
      <c r="M47" s="47">
        <f>VLOOKUP($A47,'Occupancy Raw Data'!$B$8:$BE$45,'Occupancy Raw Data'!AT$3,FALSE)</f>
        <v>-6.3822218083476798</v>
      </c>
      <c r="N47" s="48">
        <f>VLOOKUP($A47,'Occupancy Raw Data'!$B$8:$BE$45,'Occupancy Raw Data'!AU$3,FALSE)</f>
        <v>-0.63913907679216098</v>
      </c>
      <c r="O47" s="48">
        <f>VLOOKUP($A47,'Occupancy Raw Data'!$B$8:$BE$45,'Occupancy Raw Data'!AV$3,FALSE)</f>
        <v>-1.2506168991281501</v>
      </c>
      <c r="P47" s="48">
        <f>VLOOKUP($A47,'Occupancy Raw Data'!$B$8:$BE$45,'Occupancy Raw Data'!AW$3,FALSE)</f>
        <v>-1.7492497128309099</v>
      </c>
      <c r="Q47" s="48">
        <f>VLOOKUP($A47,'Occupancy Raw Data'!$B$8:$BE$45,'Occupancy Raw Data'!AX$3,FALSE)</f>
        <v>-5.9055181128830103</v>
      </c>
      <c r="R47" s="49">
        <f>VLOOKUP($A47,'Occupancy Raw Data'!$B$8:$BE$45,'Occupancy Raw Data'!AY$3,FALSE)</f>
        <v>-2.9782076910512898</v>
      </c>
      <c r="S47" s="48">
        <f>VLOOKUP($A47,'Occupancy Raw Data'!$B$8:$BE$45,'Occupancy Raw Data'!BA$3,FALSE)</f>
        <v>-9.0496437990430092</v>
      </c>
      <c r="T47" s="48">
        <f>VLOOKUP($A47,'Occupancy Raw Data'!$B$8:$BE$45,'Occupancy Raw Data'!BB$3,FALSE)</f>
        <v>-9.2769185785537491</v>
      </c>
      <c r="U47" s="49">
        <f>VLOOKUP($A47,'Occupancy Raw Data'!$B$8:$BE$45,'Occupancy Raw Data'!BC$3,FALSE)</f>
        <v>-9.1650196297702902</v>
      </c>
      <c r="V47" s="50">
        <f>VLOOKUP($A47,'Occupancy Raw Data'!$B$8:$BE$45,'Occupancy Raw Data'!BE$3,FALSE)</f>
        <v>-4.91914424403911</v>
      </c>
      <c r="X47" s="51">
        <f>VLOOKUP($A47,'ADR Raw Data'!$B$6:$BE$43,'ADR Raw Data'!AG$1,FALSE)</f>
        <v>98.975471631483899</v>
      </c>
      <c r="Y47" s="52">
        <f>VLOOKUP($A47,'ADR Raw Data'!$B$6:$BE$43,'ADR Raw Data'!AH$1,FALSE)</f>
        <v>108.889263810613</v>
      </c>
      <c r="Z47" s="52">
        <f>VLOOKUP($A47,'ADR Raw Data'!$B$6:$BE$43,'ADR Raw Data'!AI$1,FALSE)</f>
        <v>112.08242095847901</v>
      </c>
      <c r="AA47" s="52">
        <f>VLOOKUP($A47,'ADR Raw Data'!$B$6:$BE$43,'ADR Raw Data'!AJ$1,FALSE)</f>
        <v>111.35352541575701</v>
      </c>
      <c r="AB47" s="52">
        <f>VLOOKUP($A47,'ADR Raw Data'!$B$6:$BE$43,'ADR Raw Data'!AK$1,FALSE)</f>
        <v>106.517512323557</v>
      </c>
      <c r="AC47" s="53">
        <f>VLOOKUP($A47,'ADR Raw Data'!$B$6:$BE$43,'ADR Raw Data'!AL$1,FALSE)</f>
        <v>108.213019422727</v>
      </c>
      <c r="AD47" s="52">
        <f>VLOOKUP($A47,'ADR Raw Data'!$B$6:$BE$43,'ADR Raw Data'!AN$1,FALSE)</f>
        <v>118.742529163051</v>
      </c>
      <c r="AE47" s="52">
        <f>VLOOKUP($A47,'ADR Raw Data'!$B$6:$BE$43,'ADR Raw Data'!AO$1,FALSE)</f>
        <v>121.89679584348799</v>
      </c>
      <c r="AF47" s="53">
        <f>VLOOKUP($A47,'ADR Raw Data'!$B$6:$BE$43,'ADR Raw Data'!AP$1,FALSE)</f>
        <v>120.341817132537</v>
      </c>
      <c r="AG47" s="54">
        <f>VLOOKUP($A47,'ADR Raw Data'!$B$6:$BE$43,'ADR Raw Data'!AR$1,FALSE)</f>
        <v>111.850515280659</v>
      </c>
      <c r="AI47" s="47">
        <f>VLOOKUP($A47,'ADR Raw Data'!$B$6:$BE$43,'ADR Raw Data'!AT$1,FALSE)</f>
        <v>2.6470895185703101</v>
      </c>
      <c r="AJ47" s="48">
        <f>VLOOKUP($A47,'ADR Raw Data'!$B$6:$BE$43,'ADR Raw Data'!AU$1,FALSE)</f>
        <v>5.5335334222732504</v>
      </c>
      <c r="AK47" s="48">
        <f>VLOOKUP($A47,'ADR Raw Data'!$B$6:$BE$43,'ADR Raw Data'!AV$1,FALSE)</f>
        <v>5.7642241681808999</v>
      </c>
      <c r="AL47" s="48">
        <f>VLOOKUP($A47,'ADR Raw Data'!$B$6:$BE$43,'ADR Raw Data'!AW$1,FALSE)</f>
        <v>5.9824658068612999</v>
      </c>
      <c r="AM47" s="48">
        <f>VLOOKUP($A47,'ADR Raw Data'!$B$6:$BE$43,'ADR Raw Data'!AX$1,FALSE)</f>
        <v>4.5345105254278204</v>
      </c>
      <c r="AN47" s="49">
        <f>VLOOKUP($A47,'ADR Raw Data'!$B$6:$BE$43,'ADR Raw Data'!AY$1,FALSE)</f>
        <v>5.15357631901297</v>
      </c>
      <c r="AO47" s="48">
        <f>VLOOKUP($A47,'ADR Raw Data'!$B$6:$BE$43,'ADR Raw Data'!BA$1,FALSE)</f>
        <v>3.5416384961299001</v>
      </c>
      <c r="AP47" s="48">
        <f>VLOOKUP($A47,'ADR Raw Data'!$B$6:$BE$43,'ADR Raw Data'!BB$1,FALSE)</f>
        <v>1.8806698396516199</v>
      </c>
      <c r="AQ47" s="49">
        <f>VLOOKUP($A47,'ADR Raw Data'!$B$6:$BE$43,'ADR Raw Data'!BC$1,FALSE)</f>
        <v>2.6791770611141099</v>
      </c>
      <c r="AR47" s="50">
        <f>VLOOKUP($A47,'ADR Raw Data'!$B$6:$BE$43,'ADR Raw Data'!BE$1,FALSE)</f>
        <v>4.1489869466477396</v>
      </c>
      <c r="AT47" s="51">
        <f>VLOOKUP($A47,'RevPAR Raw Data'!$B$6:$BE$43,'RevPAR Raw Data'!AG$1,FALSE)</f>
        <v>39.2947763030812</v>
      </c>
      <c r="AU47" s="52">
        <f>VLOOKUP($A47,'RevPAR Raw Data'!$B$6:$BE$43,'RevPAR Raw Data'!AH$1,FALSE)</f>
        <v>60.044811119419201</v>
      </c>
      <c r="AV47" s="52">
        <f>VLOOKUP($A47,'RevPAR Raw Data'!$B$6:$BE$43,'RevPAR Raw Data'!AI$1,FALSE)</f>
        <v>67.345656914976402</v>
      </c>
      <c r="AW47" s="52">
        <f>VLOOKUP($A47,'RevPAR Raw Data'!$B$6:$BE$43,'RevPAR Raw Data'!AJ$1,FALSE)</f>
        <v>66.390771022213897</v>
      </c>
      <c r="AX47" s="52">
        <f>VLOOKUP($A47,'RevPAR Raw Data'!$B$6:$BE$43,'RevPAR Raw Data'!AK$1,FALSE)</f>
        <v>56.719239570676301</v>
      </c>
      <c r="AY47" s="53">
        <f>VLOOKUP($A47,'RevPAR Raw Data'!$B$6:$BE$43,'RevPAR Raw Data'!AL$1,FALSE)</f>
        <v>57.9590509860734</v>
      </c>
      <c r="AZ47" s="52">
        <f>VLOOKUP($A47,'RevPAR Raw Data'!$B$6:$BE$43,'RevPAR Raw Data'!AN$1,FALSE)</f>
        <v>67.154066579431003</v>
      </c>
      <c r="BA47" s="52">
        <f>VLOOKUP($A47,'RevPAR Raw Data'!$B$6:$BE$43,'RevPAR Raw Data'!AO$1,FALSE)</f>
        <v>70.902334486089003</v>
      </c>
      <c r="BB47" s="53">
        <f>VLOOKUP($A47,'RevPAR Raw Data'!$B$6:$BE$43,'RevPAR Raw Data'!AP$1,FALSE)</f>
        <v>69.028200532759996</v>
      </c>
      <c r="BC47" s="54">
        <f>VLOOKUP($A47,'RevPAR Raw Data'!$B$6:$BE$43,'RevPAR Raw Data'!AR$1,FALSE)</f>
        <v>61.121665142269599</v>
      </c>
      <c r="BE47" s="47">
        <f>VLOOKUP($A47,'RevPAR Raw Data'!$B$6:$BE$43,'RevPAR Raw Data'!AT$1,FALSE)</f>
        <v>-3.9040754143180401</v>
      </c>
      <c r="BF47" s="48">
        <f>VLOOKUP($A47,'RevPAR Raw Data'!$B$6:$BE$43,'RevPAR Raw Data'!AU$1,FALSE)</f>
        <v>4.8590273710519796</v>
      </c>
      <c r="BG47" s="48">
        <f>VLOOKUP($A47,'RevPAR Raw Data'!$B$6:$BE$43,'RevPAR Raw Data'!AV$1,FALSE)</f>
        <v>4.4415189075018402</v>
      </c>
      <c r="BH47" s="48">
        <f>VLOOKUP($A47,'RevPAR Raw Data'!$B$6:$BE$43,'RevPAR Raw Data'!AW$1,FALSE)</f>
        <v>4.1285678280836597</v>
      </c>
      <c r="BI47" s="48">
        <f>VLOOKUP($A47,'RevPAR Raw Data'!$B$6:$BE$43,'RevPAR Raw Data'!AX$1,FALSE)</f>
        <v>-1.63879392786491</v>
      </c>
      <c r="BJ47" s="49">
        <f>VLOOKUP($A47,'RevPAR Raw Data'!$B$6:$BE$43,'RevPAR Raw Data'!AY$1,FALSE)</f>
        <v>2.0218844216646299</v>
      </c>
      <c r="BK47" s="48">
        <f>VLOOKUP($A47,'RevPAR Raw Data'!$B$6:$BE$43,'RevPAR Raw Data'!BA$1,FALSE)</f>
        <v>-5.8285109714626397</v>
      </c>
      <c r="BL47" s="48">
        <f>VLOOKUP($A47,'RevPAR Raw Data'!$B$6:$BE$43,'RevPAR Raw Data'!BB$1,FALSE)</f>
        <v>-7.5707169486580197</v>
      </c>
      <c r="BM47" s="49">
        <f>VLOOKUP($A47,'RevPAR Raw Data'!$B$6:$BE$43,'RevPAR Raw Data'!BC$1,FALSE)</f>
        <v>-6.7313896722235897</v>
      </c>
      <c r="BN47" s="50">
        <f>VLOOKUP($A47,'RevPAR Raw Data'!$B$6:$BE$43,'RevPAR Raw Data'!BE$1,FALSE)</f>
        <v>-0.97425194996332798</v>
      </c>
    </row>
    <row r="48" spans="1:66" x14ac:dyDescent="0.25">
      <c r="A48" s="63" t="s">
        <v>78</v>
      </c>
      <c r="B48" s="47">
        <f>VLOOKUP($A48,'Occupancy Raw Data'!$B$8:$BE$45,'Occupancy Raw Data'!AG$3,FALSE)</f>
        <v>42.813220599538802</v>
      </c>
      <c r="C48" s="48">
        <f>VLOOKUP($A48,'Occupancy Raw Data'!$B$8:$BE$45,'Occupancy Raw Data'!AH$3,FALSE)</f>
        <v>55.111452728670201</v>
      </c>
      <c r="D48" s="48">
        <f>VLOOKUP($A48,'Occupancy Raw Data'!$B$8:$BE$45,'Occupancy Raw Data'!AI$3,FALSE)</f>
        <v>57.744043043812397</v>
      </c>
      <c r="E48" s="48">
        <f>VLOOKUP($A48,'Occupancy Raw Data'!$B$8:$BE$45,'Occupancy Raw Data'!AJ$3,FALSE)</f>
        <v>58.320522674865401</v>
      </c>
      <c r="F48" s="48">
        <f>VLOOKUP($A48,'Occupancy Raw Data'!$B$8:$BE$45,'Occupancy Raw Data'!AK$3,FALSE)</f>
        <v>52.901614142966899</v>
      </c>
      <c r="G48" s="49">
        <f>VLOOKUP($A48,'Occupancy Raw Data'!$B$8:$BE$45,'Occupancy Raw Data'!AL$3,FALSE)</f>
        <v>53.378170637970697</v>
      </c>
      <c r="H48" s="48">
        <f>VLOOKUP($A48,'Occupancy Raw Data'!$B$8:$BE$45,'Occupancy Raw Data'!AN$3,FALSE)</f>
        <v>51.4988470407378</v>
      </c>
      <c r="I48" s="48">
        <f>VLOOKUP($A48,'Occupancy Raw Data'!$B$8:$BE$45,'Occupancy Raw Data'!AO$3,FALSE)</f>
        <v>52.056110684089099</v>
      </c>
      <c r="J48" s="49">
        <f>VLOOKUP($A48,'Occupancy Raw Data'!$B$8:$BE$45,'Occupancy Raw Data'!AP$3,FALSE)</f>
        <v>51.777478862413503</v>
      </c>
      <c r="K48" s="50">
        <f>VLOOKUP($A48,'Occupancy Raw Data'!$B$8:$BE$45,'Occupancy Raw Data'!AR$3,FALSE)</f>
        <v>52.920830130668698</v>
      </c>
      <c r="M48" s="47">
        <f>VLOOKUP($A48,'Occupancy Raw Data'!$B$8:$BE$45,'Occupancy Raw Data'!AT$3,FALSE)</f>
        <v>26.447219069239502</v>
      </c>
      <c r="N48" s="48">
        <f>VLOOKUP($A48,'Occupancy Raw Data'!$B$8:$BE$45,'Occupancy Raw Data'!AU$3,FALSE)</f>
        <v>9.67495219885277</v>
      </c>
      <c r="O48" s="48">
        <f>VLOOKUP($A48,'Occupancy Raw Data'!$B$8:$BE$45,'Occupancy Raw Data'!AV$3,FALSE)</f>
        <v>9.6715328467153192</v>
      </c>
      <c r="P48" s="48">
        <f>VLOOKUP($A48,'Occupancy Raw Data'!$B$8:$BE$45,'Occupancy Raw Data'!AW$3,FALSE)</f>
        <v>12.5741839762611</v>
      </c>
      <c r="Q48" s="48">
        <f>VLOOKUP($A48,'Occupancy Raw Data'!$B$8:$BE$45,'Occupancy Raw Data'!AX$3,FALSE)</f>
        <v>17.699871740059798</v>
      </c>
      <c r="R48" s="49">
        <f>VLOOKUP($A48,'Occupancy Raw Data'!$B$8:$BE$45,'Occupancy Raw Data'!AY$3,FALSE)</f>
        <v>14.2939433838051</v>
      </c>
      <c r="S48" s="48">
        <f>VLOOKUP($A48,'Occupancy Raw Data'!$B$8:$BE$45,'Occupancy Raw Data'!BA$3,FALSE)</f>
        <v>16.117850953206201</v>
      </c>
      <c r="T48" s="48">
        <f>VLOOKUP($A48,'Occupancy Raw Data'!$B$8:$BE$45,'Occupancy Raw Data'!BB$3,FALSE)</f>
        <v>13.967185527976399</v>
      </c>
      <c r="U48" s="49">
        <f>VLOOKUP($A48,'Occupancy Raw Data'!$B$8:$BE$45,'Occupancy Raw Data'!BC$3,FALSE)</f>
        <v>15.0266808964781</v>
      </c>
      <c r="V48" s="50">
        <f>VLOOKUP($A48,'Occupancy Raw Data'!$B$8:$BE$45,'Occupancy Raw Data'!BE$3,FALSE)</f>
        <v>14.497832155372</v>
      </c>
      <c r="X48" s="51">
        <f>VLOOKUP($A48,'ADR Raw Data'!$B$6:$BE$43,'ADR Raw Data'!AG$1,FALSE)</f>
        <v>88.181382405744998</v>
      </c>
      <c r="Y48" s="52">
        <f>VLOOKUP($A48,'ADR Raw Data'!$B$6:$BE$43,'ADR Raw Data'!AH$1,FALSE)</f>
        <v>92.298758716875795</v>
      </c>
      <c r="Z48" s="52">
        <f>VLOOKUP($A48,'ADR Raw Data'!$B$6:$BE$43,'ADR Raw Data'!AI$1,FALSE)</f>
        <v>92.606116472545693</v>
      </c>
      <c r="AA48" s="52">
        <f>VLOOKUP($A48,'ADR Raw Data'!$B$6:$BE$43,'ADR Raw Data'!AJ$1,FALSE)</f>
        <v>93.105453047775896</v>
      </c>
      <c r="AB48" s="52">
        <f>VLOOKUP($A48,'ADR Raw Data'!$B$6:$BE$43,'ADR Raw Data'!AK$1,FALSE)</f>
        <v>93.605561205957102</v>
      </c>
      <c r="AC48" s="53">
        <f>VLOOKUP($A48,'ADR Raw Data'!$B$6:$BE$43,'ADR Raw Data'!AL$1,FALSE)</f>
        <v>92.140074879400899</v>
      </c>
      <c r="AD48" s="52">
        <f>VLOOKUP($A48,'ADR Raw Data'!$B$6:$BE$43,'ADR Raw Data'!AN$1,FALSE)</f>
        <v>102.79870522388001</v>
      </c>
      <c r="AE48" s="52">
        <f>VLOOKUP($A48,'ADR Raw Data'!$B$6:$BE$43,'ADR Raw Data'!AO$1,FALSE)</f>
        <v>108.161004060538</v>
      </c>
      <c r="AF48" s="53">
        <f>VLOOKUP($A48,'ADR Raw Data'!$B$6:$BE$43,'ADR Raw Data'!AP$1,FALSE)</f>
        <v>105.49428279829201</v>
      </c>
      <c r="AG48" s="54">
        <f>VLOOKUP($A48,'ADR Raw Data'!$B$6:$BE$43,'ADR Raw Data'!AR$1,FALSE)</f>
        <v>95.873129474011805</v>
      </c>
      <c r="AI48" s="47">
        <f>VLOOKUP($A48,'ADR Raw Data'!$B$6:$BE$43,'ADR Raw Data'!AT$1,FALSE)</f>
        <v>3.69282921465958</v>
      </c>
      <c r="AJ48" s="48">
        <f>VLOOKUP($A48,'ADR Raw Data'!$B$6:$BE$43,'ADR Raw Data'!AU$1,FALSE)</f>
        <v>0.65723966830092195</v>
      </c>
      <c r="AK48" s="48">
        <f>VLOOKUP($A48,'ADR Raw Data'!$B$6:$BE$43,'ADR Raw Data'!AV$1,FALSE)</f>
        <v>0.71908669201560604</v>
      </c>
      <c r="AL48" s="48">
        <f>VLOOKUP($A48,'ADR Raw Data'!$B$6:$BE$43,'ADR Raw Data'!AW$1,FALSE)</f>
        <v>1.36236514087464</v>
      </c>
      <c r="AM48" s="48">
        <f>VLOOKUP($A48,'ADR Raw Data'!$B$6:$BE$43,'ADR Raw Data'!AX$1,FALSE)</f>
        <v>4.3191713205045099</v>
      </c>
      <c r="AN48" s="49">
        <f>VLOOKUP($A48,'ADR Raw Data'!$B$6:$BE$43,'ADR Raw Data'!AY$1,FALSE)</f>
        <v>1.87545128319709</v>
      </c>
      <c r="AO48" s="48">
        <f>VLOOKUP($A48,'ADR Raw Data'!$B$6:$BE$43,'ADR Raw Data'!BA$1,FALSE)</f>
        <v>1.40125273413151</v>
      </c>
      <c r="AP48" s="48">
        <f>VLOOKUP($A48,'ADR Raw Data'!$B$6:$BE$43,'ADR Raw Data'!BB$1,FALSE)</f>
        <v>3.5944374833641901</v>
      </c>
      <c r="AQ48" s="49">
        <f>VLOOKUP($A48,'ADR Raw Data'!$B$6:$BE$43,'ADR Raw Data'!BC$1,FALSE)</f>
        <v>2.5057851598081902</v>
      </c>
      <c r="AR48" s="50">
        <f>VLOOKUP($A48,'ADR Raw Data'!$B$6:$BE$43,'ADR Raw Data'!BE$1,FALSE)</f>
        <v>2.0859318282986798</v>
      </c>
      <c r="AT48" s="51">
        <f>VLOOKUP($A48,'RevPAR Raw Data'!$B$6:$BE$43,'RevPAR Raw Data'!AG$1,FALSE)</f>
        <v>37.753289777094501</v>
      </c>
      <c r="AU48" s="52">
        <f>VLOOKUP($A48,'RevPAR Raw Data'!$B$6:$BE$43,'RevPAR Raw Data'!AH$1,FALSE)</f>
        <v>50.867186779400399</v>
      </c>
      <c r="AV48" s="52">
        <f>VLOOKUP($A48,'RevPAR Raw Data'!$B$6:$BE$43,'RevPAR Raw Data'!AI$1,FALSE)</f>
        <v>53.474515757109899</v>
      </c>
      <c r="AW48" s="52">
        <f>VLOOKUP($A48,'RevPAR Raw Data'!$B$6:$BE$43,'RevPAR Raw Data'!AJ$1,FALSE)</f>
        <v>54.299586856264398</v>
      </c>
      <c r="AX48" s="52">
        <f>VLOOKUP($A48,'RevPAR Raw Data'!$B$6:$BE$43,'RevPAR Raw Data'!AK$1,FALSE)</f>
        <v>49.518852805534202</v>
      </c>
      <c r="AY48" s="53">
        <f>VLOOKUP($A48,'RevPAR Raw Data'!$B$6:$BE$43,'RevPAR Raw Data'!AL$1,FALSE)</f>
        <v>49.182686395080701</v>
      </c>
      <c r="AZ48" s="52">
        <f>VLOOKUP($A48,'RevPAR Raw Data'!$B$6:$BE$43,'RevPAR Raw Data'!AN$1,FALSE)</f>
        <v>52.940147963105296</v>
      </c>
      <c r="BA48" s="52">
        <f>VLOOKUP($A48,'RevPAR Raw Data'!$B$6:$BE$43,'RevPAR Raw Data'!AO$1,FALSE)</f>
        <v>56.304411990776302</v>
      </c>
      <c r="BB48" s="53">
        <f>VLOOKUP($A48,'RevPAR Raw Data'!$B$6:$BE$43,'RevPAR Raw Data'!AP$1,FALSE)</f>
        <v>54.622279976940803</v>
      </c>
      <c r="BC48" s="54">
        <f>VLOOKUP($A48,'RevPAR Raw Data'!$B$6:$BE$43,'RevPAR Raw Data'!AR$1,FALSE)</f>
        <v>50.736855989897798</v>
      </c>
      <c r="BE48" s="47">
        <f>VLOOKUP($A48,'RevPAR Raw Data'!$B$6:$BE$43,'RevPAR Raw Data'!AT$1,FALSE)</f>
        <v>31.116698916152899</v>
      </c>
      <c r="BF48" s="48">
        <f>VLOOKUP($A48,'RevPAR Raw Data'!$B$6:$BE$43,'RevPAR Raw Data'!AU$1,FALSE)</f>
        <v>10.3957794908937</v>
      </c>
      <c r="BG48" s="48">
        <f>VLOOKUP($A48,'RevPAR Raw Data'!$B$6:$BE$43,'RevPAR Raw Data'!AV$1,FALSE)</f>
        <v>10.460166244345499</v>
      </c>
      <c r="BH48" s="48">
        <f>VLOOKUP($A48,'RevPAR Raw Data'!$B$6:$BE$43,'RevPAR Raw Data'!AW$1,FALSE)</f>
        <v>14.1078554163778</v>
      </c>
      <c r="BI48" s="48">
        <f>VLOOKUP($A48,'RevPAR Raw Data'!$B$6:$BE$43,'RevPAR Raw Data'!AX$1,FALSE)</f>
        <v>22.7835308445271</v>
      </c>
      <c r="BJ48" s="49">
        <f>VLOOKUP($A48,'RevPAR Raw Data'!$B$6:$BE$43,'RevPAR Raw Data'!AY$1,FALSE)</f>
        <v>16.4374706116132</v>
      </c>
      <c r="BK48" s="48">
        <f>VLOOKUP($A48,'RevPAR Raw Data'!$B$6:$BE$43,'RevPAR Raw Data'!BA$1,FALSE)</f>
        <v>17.744955514502699</v>
      </c>
      <c r="BL48" s="48">
        <f>VLOOKUP($A48,'RevPAR Raw Data'!$B$6:$BE$43,'RevPAR Raw Data'!BB$1,FALSE)</f>
        <v>18.0636647633292</v>
      </c>
      <c r="BM48" s="49">
        <f>VLOOKUP($A48,'RevPAR Raw Data'!$B$6:$BE$43,'RevPAR Raw Data'!BC$1,FALSE)</f>
        <v>17.909002396201899</v>
      </c>
      <c r="BN48" s="50">
        <f>VLOOKUP($A48,'RevPAR Raw Data'!$B$6:$BE$43,'RevPAR Raw Data'!BE$1,FALSE)</f>
        <v>16.886178879012999</v>
      </c>
    </row>
    <row r="49" spans="1:66" x14ac:dyDescent="0.25">
      <c r="A49" s="63" t="s">
        <v>79</v>
      </c>
      <c r="B49" s="47">
        <f>VLOOKUP($A49,'Occupancy Raw Data'!$B$8:$BE$45,'Occupancy Raw Data'!AG$3,FALSE)</f>
        <v>35.555162659122999</v>
      </c>
      <c r="C49" s="48">
        <f>VLOOKUP($A49,'Occupancy Raw Data'!$B$8:$BE$45,'Occupancy Raw Data'!AH$3,FALSE)</f>
        <v>47.047383309759503</v>
      </c>
      <c r="D49" s="48">
        <f>VLOOKUP($A49,'Occupancy Raw Data'!$B$8:$BE$45,'Occupancy Raw Data'!AI$3,FALSE)</f>
        <v>47.789957567185198</v>
      </c>
      <c r="E49" s="48">
        <f>VLOOKUP($A49,'Occupancy Raw Data'!$B$8:$BE$45,'Occupancy Raw Data'!AJ$3,FALSE)</f>
        <v>48.408769448373398</v>
      </c>
      <c r="F49" s="48">
        <f>VLOOKUP($A49,'Occupancy Raw Data'!$B$8:$BE$45,'Occupancy Raw Data'!AK$3,FALSE)</f>
        <v>46.481612446958898</v>
      </c>
      <c r="G49" s="49">
        <f>VLOOKUP($A49,'Occupancy Raw Data'!$B$8:$BE$45,'Occupancy Raw Data'!AL$3,FALSE)</f>
        <v>45.056577086280001</v>
      </c>
      <c r="H49" s="48">
        <f>VLOOKUP($A49,'Occupancy Raw Data'!$B$8:$BE$45,'Occupancy Raw Data'!AN$3,FALSE)</f>
        <v>50.795615275813198</v>
      </c>
      <c r="I49" s="48">
        <f>VLOOKUP($A49,'Occupancy Raw Data'!$B$8:$BE$45,'Occupancy Raw Data'!AO$3,FALSE)</f>
        <v>52.652050919377601</v>
      </c>
      <c r="J49" s="49">
        <f>VLOOKUP($A49,'Occupancy Raw Data'!$B$8:$BE$45,'Occupancy Raw Data'!AP$3,FALSE)</f>
        <v>51.723833097595403</v>
      </c>
      <c r="K49" s="50">
        <f>VLOOKUP($A49,'Occupancy Raw Data'!$B$8:$BE$45,'Occupancy Raw Data'!AR$3,FALSE)</f>
        <v>46.961507375227299</v>
      </c>
      <c r="M49" s="47">
        <f>VLOOKUP($A49,'Occupancy Raw Data'!$B$8:$BE$45,'Occupancy Raw Data'!AT$3,FALSE)</f>
        <v>19.6311719214753</v>
      </c>
      <c r="N49" s="48">
        <f>VLOOKUP($A49,'Occupancy Raw Data'!$B$8:$BE$45,'Occupancy Raw Data'!AU$3,FALSE)</f>
        <v>12.5634517766497</v>
      </c>
      <c r="O49" s="48">
        <f>VLOOKUP($A49,'Occupancy Raw Data'!$B$8:$BE$45,'Occupancy Raw Data'!AV$3,FALSE)</f>
        <v>8.8164251207729407</v>
      </c>
      <c r="P49" s="48">
        <f>VLOOKUP($A49,'Occupancy Raw Data'!$B$8:$BE$45,'Occupancy Raw Data'!AW$3,FALSE)</f>
        <v>13.1404958677685</v>
      </c>
      <c r="Q49" s="48">
        <f>VLOOKUP($A49,'Occupancy Raw Data'!$B$8:$BE$45,'Occupancy Raw Data'!AX$3,FALSE)</f>
        <v>13.908145580589199</v>
      </c>
      <c r="R49" s="49">
        <f>VLOOKUP($A49,'Occupancy Raw Data'!$B$8:$BE$45,'Occupancy Raw Data'!AY$3,FALSE)</f>
        <v>13.1917917740072</v>
      </c>
      <c r="S49" s="48">
        <f>VLOOKUP($A49,'Occupancy Raw Data'!$B$8:$BE$45,'Occupancy Raw Data'!BA$3,FALSE)</f>
        <v>4.54876273653566</v>
      </c>
      <c r="T49" s="48">
        <f>VLOOKUP($A49,'Occupancy Raw Data'!$B$8:$BE$45,'Occupancy Raw Data'!BB$3,FALSE)</f>
        <v>6.3571428571428497</v>
      </c>
      <c r="U49" s="49">
        <f>VLOOKUP($A49,'Occupancy Raw Data'!$B$8:$BE$45,'Occupancy Raw Data'!BC$3,FALSE)</f>
        <v>5.4614275414563798</v>
      </c>
      <c r="V49" s="50">
        <f>VLOOKUP($A49,'Occupancy Raw Data'!$B$8:$BE$45,'Occupancy Raw Data'!BE$3,FALSE)</f>
        <v>10.6396905682832</v>
      </c>
      <c r="X49" s="51">
        <f>VLOOKUP($A49,'ADR Raw Data'!$B$6:$BE$43,'ADR Raw Data'!AG$1,FALSE)</f>
        <v>83.862441571357493</v>
      </c>
      <c r="Y49" s="52">
        <f>VLOOKUP($A49,'ADR Raw Data'!$B$6:$BE$43,'ADR Raw Data'!AH$1,FALSE)</f>
        <v>89.2838030815482</v>
      </c>
      <c r="Z49" s="52">
        <f>VLOOKUP($A49,'ADR Raw Data'!$B$6:$BE$43,'ADR Raw Data'!AI$1,FALSE)</f>
        <v>89.256877543470196</v>
      </c>
      <c r="AA49" s="52">
        <f>VLOOKUP($A49,'ADR Raw Data'!$B$6:$BE$43,'ADR Raw Data'!AJ$1,FALSE)</f>
        <v>89.837147552958299</v>
      </c>
      <c r="AB49" s="52">
        <f>VLOOKUP($A49,'ADR Raw Data'!$B$6:$BE$43,'ADR Raw Data'!AK$1,FALSE)</f>
        <v>90.538672499048999</v>
      </c>
      <c r="AC49" s="53">
        <f>VLOOKUP($A49,'ADR Raw Data'!$B$6:$BE$43,'ADR Raw Data'!AL$1,FALSE)</f>
        <v>88.800281745408796</v>
      </c>
      <c r="AD49" s="52">
        <f>VLOOKUP($A49,'ADR Raw Data'!$B$6:$BE$43,'ADR Raw Data'!AN$1,FALSE)</f>
        <v>99.585951966585398</v>
      </c>
      <c r="AE49" s="52">
        <f>VLOOKUP($A49,'ADR Raw Data'!$B$6:$BE$43,'ADR Raw Data'!AO$1,FALSE)</f>
        <v>101.27170920080501</v>
      </c>
      <c r="AF49" s="53">
        <f>VLOOKUP($A49,'ADR Raw Data'!$B$6:$BE$43,'ADR Raw Data'!AP$1,FALSE)</f>
        <v>100.443956588617</v>
      </c>
      <c r="AG49" s="54">
        <f>VLOOKUP($A49,'ADR Raw Data'!$B$6:$BE$43,'ADR Raw Data'!AR$1,FALSE)</f>
        <v>92.464410261926503</v>
      </c>
      <c r="AI49" s="47">
        <f>VLOOKUP($A49,'ADR Raw Data'!$B$6:$BE$43,'ADR Raw Data'!AT$1,FALSE)</f>
        <v>-8.0070988639996603</v>
      </c>
      <c r="AJ49" s="48">
        <f>VLOOKUP($A49,'ADR Raw Data'!$B$6:$BE$43,'ADR Raw Data'!AU$1,FALSE)</f>
        <v>-6.6383132543510097</v>
      </c>
      <c r="AK49" s="48">
        <f>VLOOKUP($A49,'ADR Raw Data'!$B$6:$BE$43,'ADR Raw Data'!AV$1,FALSE)</f>
        <v>-6.1968969103888902</v>
      </c>
      <c r="AL49" s="48">
        <f>VLOOKUP($A49,'ADR Raw Data'!$B$6:$BE$43,'ADR Raw Data'!AW$1,FALSE)</f>
        <v>-5.8264850766277201</v>
      </c>
      <c r="AM49" s="48">
        <f>VLOOKUP($A49,'ADR Raw Data'!$B$6:$BE$43,'ADR Raw Data'!AX$1,FALSE)</f>
        <v>-1.63078879721069</v>
      </c>
      <c r="AN49" s="49">
        <f>VLOOKUP($A49,'ADR Raw Data'!$B$6:$BE$43,'ADR Raw Data'!AY$1,FALSE)</f>
        <v>-5.6034190047575896</v>
      </c>
      <c r="AO49" s="48">
        <f>VLOOKUP($A49,'ADR Raw Data'!$B$6:$BE$43,'ADR Raw Data'!BA$1,FALSE)</f>
        <v>-7.37605537457521</v>
      </c>
      <c r="AP49" s="48">
        <f>VLOOKUP($A49,'ADR Raw Data'!$B$6:$BE$43,'ADR Raw Data'!BB$1,FALSE)</f>
        <v>-7.5160798608450996</v>
      </c>
      <c r="AQ49" s="49">
        <f>VLOOKUP($A49,'ADR Raw Data'!$B$6:$BE$43,'ADR Raw Data'!BC$1,FALSE)</f>
        <v>-7.4407055725186702</v>
      </c>
      <c r="AR49" s="50">
        <f>VLOOKUP($A49,'ADR Raw Data'!$B$6:$BE$43,'ADR Raw Data'!BE$1,FALSE)</f>
        <v>-6.4513905801397398</v>
      </c>
      <c r="AT49" s="51">
        <f>VLOOKUP($A49,'RevPAR Raw Data'!$B$6:$BE$43,'RevPAR Raw Data'!AG$1,FALSE)</f>
        <v>29.817427510608201</v>
      </c>
      <c r="AU49" s="52">
        <f>VLOOKUP($A49,'RevPAR Raw Data'!$B$6:$BE$43,'RevPAR Raw Data'!AH$1,FALSE)</f>
        <v>42.005693069306901</v>
      </c>
      <c r="AV49" s="52">
        <f>VLOOKUP($A49,'RevPAR Raw Data'!$B$6:$BE$43,'RevPAR Raw Data'!AI$1,FALSE)</f>
        <v>42.655823903818899</v>
      </c>
      <c r="AW49" s="52">
        <f>VLOOKUP($A49,'RevPAR Raw Data'!$B$6:$BE$43,'RevPAR Raw Data'!AJ$1,FALSE)</f>
        <v>43.489057637906598</v>
      </c>
      <c r="AX49" s="52">
        <f>VLOOKUP($A49,'RevPAR Raw Data'!$B$6:$BE$43,'RevPAR Raw Data'!AK$1,FALSE)</f>
        <v>42.083834865629399</v>
      </c>
      <c r="AY49" s="53">
        <f>VLOOKUP($A49,'RevPAR Raw Data'!$B$6:$BE$43,'RevPAR Raw Data'!AL$1,FALSE)</f>
        <v>40.010367397453997</v>
      </c>
      <c r="AZ49" s="52">
        <f>VLOOKUP($A49,'RevPAR Raw Data'!$B$6:$BE$43,'RevPAR Raw Data'!AN$1,FALSE)</f>
        <v>50.5852970297029</v>
      </c>
      <c r="BA49" s="52">
        <f>VLOOKUP($A49,'RevPAR Raw Data'!$B$6:$BE$43,'RevPAR Raw Data'!AO$1,FALSE)</f>
        <v>53.321631895332303</v>
      </c>
      <c r="BB49" s="53">
        <f>VLOOKUP($A49,'RevPAR Raw Data'!$B$6:$BE$43,'RevPAR Raw Data'!AP$1,FALSE)</f>
        <v>51.953464462517601</v>
      </c>
      <c r="BC49" s="54">
        <f>VLOOKUP($A49,'RevPAR Raw Data'!$B$6:$BE$43,'RevPAR Raw Data'!AR$1,FALSE)</f>
        <v>43.422680844615002</v>
      </c>
      <c r="BE49" s="47">
        <f>VLOOKUP($A49,'RevPAR Raw Data'!$B$6:$BE$43,'RevPAR Raw Data'!AT$1,FALSE)</f>
        <v>10.0521857135613</v>
      </c>
      <c r="BF49" s="48">
        <f>VLOOKUP($A49,'RevPAR Raw Data'!$B$6:$BE$43,'RevPAR Raw Data'!AU$1,FALSE)</f>
        <v>5.0911372378053796</v>
      </c>
      <c r="BG49" s="48">
        <f>VLOOKUP($A49,'RevPAR Raw Data'!$B$6:$BE$43,'RevPAR Raw Data'!AV$1,FALSE)</f>
        <v>2.0731834344681102</v>
      </c>
      <c r="BH49" s="48">
        <f>VLOOKUP($A49,'RevPAR Raw Data'!$B$6:$BE$43,'RevPAR Raw Data'!AW$1,FALSE)</f>
        <v>6.5483817604104502</v>
      </c>
      <c r="BI49" s="48">
        <f>VLOOKUP($A49,'RevPAR Raw Data'!$B$6:$BE$43,'RevPAR Raw Data'!AX$1,FALSE)</f>
        <v>12.050544303350501</v>
      </c>
      <c r="BJ49" s="49">
        <f>VLOOKUP($A49,'RevPAR Raw Data'!$B$6:$BE$43,'RevPAR Raw Data'!AY$1,FALSE)</f>
        <v>6.8491814019169102</v>
      </c>
      <c r="BK49" s="48">
        <f>VLOOKUP($A49,'RevPAR Raw Data'!$B$6:$BE$43,'RevPAR Raw Data'!BA$1,FALSE)</f>
        <v>-3.16281189634446</v>
      </c>
      <c r="BL49" s="48">
        <f>VLOOKUP($A49,'RevPAR Raw Data'!$B$6:$BE$43,'RevPAR Raw Data'!BB$1,FALSE)</f>
        <v>-1.63674493771311</v>
      </c>
      <c r="BM49" s="49">
        <f>VLOOKUP($A49,'RevPAR Raw Data'!$B$6:$BE$43,'RevPAR Raw Data'!BC$1,FALSE)</f>
        <v>-2.3856467744785101</v>
      </c>
      <c r="BN49" s="50">
        <f>VLOOKUP($A49,'RevPAR Raw Data'!$B$6:$BE$43,'RevPAR Raw Data'!BE$1,FALSE)</f>
        <v>3.5018919930652599</v>
      </c>
    </row>
    <row r="50" spans="1:66" x14ac:dyDescent="0.25">
      <c r="A50" s="63" t="s">
        <v>80</v>
      </c>
      <c r="B50" s="47">
        <f>VLOOKUP($A50,'Occupancy Raw Data'!$B$8:$BE$45,'Occupancy Raw Data'!AG$3,FALSE)</f>
        <v>37.314538148472501</v>
      </c>
      <c r="C50" s="48">
        <f>VLOOKUP($A50,'Occupancy Raw Data'!$B$8:$BE$45,'Occupancy Raw Data'!AH$3,FALSE)</f>
        <v>44.8193034877131</v>
      </c>
      <c r="D50" s="48">
        <f>VLOOKUP($A50,'Occupancy Raw Data'!$B$8:$BE$45,'Occupancy Raw Data'!AI$3,FALSE)</f>
        <v>47.959275668435403</v>
      </c>
      <c r="E50" s="48">
        <f>VLOOKUP($A50,'Occupancy Raw Data'!$B$8:$BE$45,'Occupancy Raw Data'!AJ$3,FALSE)</f>
        <v>49.133223430013899</v>
      </c>
      <c r="F50" s="48">
        <f>VLOOKUP($A50,'Occupancy Raw Data'!$B$8:$BE$45,'Occupancy Raw Data'!AK$3,FALSE)</f>
        <v>48.484750914429902</v>
      </c>
      <c r="G50" s="49">
        <f>VLOOKUP($A50,'Occupancy Raw Data'!$B$8:$BE$45,'Occupancy Raw Data'!AL$3,FALSE)</f>
        <v>45.542218329812897</v>
      </c>
      <c r="H50" s="48">
        <f>VLOOKUP($A50,'Occupancy Raw Data'!$B$8:$BE$45,'Occupancy Raw Data'!AN$3,FALSE)</f>
        <v>56.701097315954797</v>
      </c>
      <c r="I50" s="48">
        <f>VLOOKUP($A50,'Occupancy Raw Data'!$B$8:$BE$45,'Occupancy Raw Data'!AO$3,FALSE)</f>
        <v>59.660115398485303</v>
      </c>
      <c r="J50" s="49">
        <f>VLOOKUP($A50,'Occupancy Raw Data'!$B$8:$BE$45,'Occupancy Raw Data'!AP$3,FALSE)</f>
        <v>58.1806063572201</v>
      </c>
      <c r="K50" s="50">
        <f>VLOOKUP($A50,'Occupancy Raw Data'!$B$8:$BE$45,'Occupancy Raw Data'!AR$3,FALSE)</f>
        <v>49.153186337643596</v>
      </c>
      <c r="M50" s="47">
        <f>VLOOKUP($A50,'Occupancy Raw Data'!$B$8:$BE$45,'Occupancy Raw Data'!AT$3,FALSE)</f>
        <v>-5.2136651417170103</v>
      </c>
      <c r="N50" s="48">
        <f>VLOOKUP($A50,'Occupancy Raw Data'!$B$8:$BE$45,'Occupancy Raw Data'!AU$3,FALSE)</f>
        <v>-3.87627880389805</v>
      </c>
      <c r="O50" s="48">
        <f>VLOOKUP($A50,'Occupancy Raw Data'!$B$8:$BE$45,'Occupancy Raw Data'!AV$3,FALSE)</f>
        <v>-3.7401679937748802</v>
      </c>
      <c r="P50" s="48">
        <f>VLOOKUP($A50,'Occupancy Raw Data'!$B$8:$BE$45,'Occupancy Raw Data'!AW$3,FALSE)</f>
        <v>-2.4890901903567602</v>
      </c>
      <c r="Q50" s="48">
        <f>VLOOKUP($A50,'Occupancy Raw Data'!$B$8:$BE$45,'Occupancy Raw Data'!AX$3,FALSE)</f>
        <v>-0.79634033778309399</v>
      </c>
      <c r="R50" s="49">
        <f>VLOOKUP($A50,'Occupancy Raw Data'!$B$8:$BE$45,'Occupancy Raw Data'!AY$3,FALSE)</f>
        <v>-3.1362186516817099</v>
      </c>
      <c r="S50" s="48">
        <f>VLOOKUP($A50,'Occupancy Raw Data'!$B$8:$BE$45,'Occupancy Raw Data'!BA$3,FALSE)</f>
        <v>-1.10779031662511</v>
      </c>
      <c r="T50" s="48">
        <f>VLOOKUP($A50,'Occupancy Raw Data'!$B$8:$BE$45,'Occupancy Raw Data'!BB$3,FALSE)</f>
        <v>-1.74849349390593</v>
      </c>
      <c r="U50" s="49">
        <f>VLOOKUP($A50,'Occupancy Raw Data'!$B$8:$BE$45,'Occupancy Raw Data'!BC$3,FALSE)</f>
        <v>-1.4373286760776001</v>
      </c>
      <c r="V50" s="50">
        <f>VLOOKUP($A50,'Occupancy Raw Data'!$B$8:$BE$45,'Occupancy Raw Data'!BE$3,FALSE)</f>
        <v>-2.5715540203485001</v>
      </c>
      <c r="X50" s="51">
        <f>VLOOKUP($A50,'ADR Raw Data'!$B$6:$BE$43,'ADR Raw Data'!AG$1,FALSE)</f>
        <v>89.892736387954002</v>
      </c>
      <c r="Y50" s="52">
        <f>VLOOKUP($A50,'ADR Raw Data'!$B$6:$BE$43,'ADR Raw Data'!AH$1,FALSE)</f>
        <v>92.8166723659822</v>
      </c>
      <c r="Z50" s="52">
        <f>VLOOKUP($A50,'ADR Raw Data'!$B$6:$BE$43,'ADR Raw Data'!AI$1,FALSE)</f>
        <v>95.302371534071796</v>
      </c>
      <c r="AA50" s="52">
        <f>VLOOKUP($A50,'ADR Raw Data'!$B$6:$BE$43,'ADR Raw Data'!AJ$1,FALSE)</f>
        <v>95.704533670607304</v>
      </c>
      <c r="AB50" s="52">
        <f>VLOOKUP($A50,'ADR Raw Data'!$B$6:$BE$43,'ADR Raw Data'!AK$1,FALSE)</f>
        <v>95.311666998711601</v>
      </c>
      <c r="AC50" s="53">
        <f>VLOOKUP($A50,'ADR Raw Data'!$B$6:$BE$43,'ADR Raw Data'!AL$1,FALSE)</f>
        <v>94.015411246351803</v>
      </c>
      <c r="AD50" s="52">
        <f>VLOOKUP($A50,'ADR Raw Data'!$B$6:$BE$43,'ADR Raw Data'!AN$1,FALSE)</f>
        <v>111.717141737649</v>
      </c>
      <c r="AE50" s="52">
        <f>VLOOKUP($A50,'ADR Raw Data'!$B$6:$BE$43,'ADR Raw Data'!AO$1,FALSE)</f>
        <v>114.476006152517</v>
      </c>
      <c r="AF50" s="53">
        <f>VLOOKUP($A50,'ADR Raw Data'!$B$6:$BE$43,'ADR Raw Data'!AP$1,FALSE)</f>
        <v>113.131652342344</v>
      </c>
      <c r="AG50" s="54">
        <f>VLOOKUP($A50,'ADR Raw Data'!$B$6:$BE$43,'ADR Raw Data'!AR$1,FALSE)</f>
        <v>100.480299492984</v>
      </c>
      <c r="AI50" s="47">
        <f>VLOOKUP($A50,'ADR Raw Data'!$B$6:$BE$43,'ADR Raw Data'!AT$1,FALSE)</f>
        <v>1.1446767521786501</v>
      </c>
      <c r="AJ50" s="48">
        <f>VLOOKUP($A50,'ADR Raw Data'!$B$6:$BE$43,'ADR Raw Data'!AU$1,FALSE)</f>
        <v>1.3638699741529401</v>
      </c>
      <c r="AK50" s="48">
        <f>VLOOKUP($A50,'ADR Raw Data'!$B$6:$BE$43,'ADR Raw Data'!AV$1,FALSE)</f>
        <v>1.982171593204</v>
      </c>
      <c r="AL50" s="48">
        <f>VLOOKUP($A50,'ADR Raw Data'!$B$6:$BE$43,'ADR Raw Data'!AW$1,FALSE)</f>
        <v>2.3522280525591199</v>
      </c>
      <c r="AM50" s="48">
        <f>VLOOKUP($A50,'ADR Raw Data'!$B$6:$BE$43,'ADR Raw Data'!AX$1,FALSE)</f>
        <v>2.2375380646457002</v>
      </c>
      <c r="AN50" s="49">
        <f>VLOOKUP($A50,'ADR Raw Data'!$B$6:$BE$43,'ADR Raw Data'!AY$1,FALSE)</f>
        <v>1.8846670646385</v>
      </c>
      <c r="AO50" s="48">
        <f>VLOOKUP($A50,'ADR Raw Data'!$B$6:$BE$43,'ADR Raw Data'!BA$1,FALSE)</f>
        <v>1.35286037792798</v>
      </c>
      <c r="AP50" s="48">
        <f>VLOOKUP($A50,'ADR Raw Data'!$B$6:$BE$43,'ADR Raw Data'!BB$1,FALSE)</f>
        <v>0.79381324109198803</v>
      </c>
      <c r="AQ50" s="49">
        <f>VLOOKUP($A50,'ADR Raw Data'!$B$6:$BE$43,'ADR Raw Data'!BC$1,FALSE)</f>
        <v>1.0571422117020399</v>
      </c>
      <c r="AR50" s="50">
        <f>VLOOKUP($A50,'ADR Raw Data'!$B$6:$BE$43,'ADR Raw Data'!BE$1,FALSE)</f>
        <v>1.6432856826430799</v>
      </c>
      <c r="AT50" s="51">
        <f>VLOOKUP($A50,'RevPAR Raw Data'!$B$6:$BE$43,'RevPAR Raw Data'!AG$1,FALSE)</f>
        <v>33.543059412188903</v>
      </c>
      <c r="AU50" s="52">
        <f>VLOOKUP($A50,'RevPAR Raw Data'!$B$6:$BE$43,'RevPAR Raw Data'!AH$1,FALSE)</f>
        <v>41.5997860749059</v>
      </c>
      <c r="AV50" s="52">
        <f>VLOOKUP($A50,'RevPAR Raw Data'!$B$6:$BE$43,'RevPAR Raw Data'!AI$1,FALSE)</f>
        <v>45.706327082582</v>
      </c>
      <c r="AW50" s="52">
        <f>VLOOKUP($A50,'RevPAR Raw Data'!$B$6:$BE$43,'RevPAR Raw Data'!AJ$1,FALSE)</f>
        <v>47.0227223610324</v>
      </c>
      <c r="AX50" s="52">
        <f>VLOOKUP($A50,'RevPAR Raw Data'!$B$6:$BE$43,'RevPAR Raw Data'!AK$1,FALSE)</f>
        <v>46.211624336716199</v>
      </c>
      <c r="AY50" s="53">
        <f>VLOOKUP($A50,'RevPAR Raw Data'!$B$6:$BE$43,'RevPAR Raw Data'!AL$1,FALSE)</f>
        <v>42.816703853485102</v>
      </c>
      <c r="AZ50" s="52">
        <f>VLOOKUP($A50,'RevPAR Raw Data'!$B$6:$BE$43,'RevPAR Raw Data'!AN$1,FALSE)</f>
        <v>63.3448452552676</v>
      </c>
      <c r="BA50" s="52">
        <f>VLOOKUP($A50,'RevPAR Raw Data'!$B$6:$BE$43,'RevPAR Raw Data'!AO$1,FALSE)</f>
        <v>68.296517374169198</v>
      </c>
      <c r="BB50" s="53">
        <f>VLOOKUP($A50,'RevPAR Raw Data'!$B$6:$BE$43,'RevPAR Raw Data'!AP$1,FALSE)</f>
        <v>65.820681314718399</v>
      </c>
      <c r="BC50" s="54">
        <f>VLOOKUP($A50,'RevPAR Raw Data'!$B$6:$BE$43,'RevPAR Raw Data'!AR$1,FALSE)</f>
        <v>49.389268842408903</v>
      </c>
      <c r="BE50" s="47">
        <f>VLOOKUP($A50,'RevPAR Raw Data'!$B$6:$BE$43,'RevPAR Raw Data'!AT$1,FALSE)</f>
        <v>-4.1286680023520299</v>
      </c>
      <c r="BF50" s="48">
        <f>VLOOKUP($A50,'RevPAR Raw Data'!$B$6:$BE$43,'RevPAR Raw Data'!AU$1,FALSE)</f>
        <v>-2.5652762324659202</v>
      </c>
      <c r="BG50" s="48">
        <f>VLOOKUP($A50,'RevPAR Raw Data'!$B$6:$BE$43,'RevPAR Raw Data'!AV$1,FALSE)</f>
        <v>-1.8321329480816</v>
      </c>
      <c r="BH50" s="48">
        <f>VLOOKUP($A50,'RevPAR Raw Data'!$B$6:$BE$43,'RevPAR Raw Data'!AW$1,FALSE)</f>
        <v>-0.19541121550870799</v>
      </c>
      <c r="BI50" s="48">
        <f>VLOOKUP($A50,'RevPAR Raw Data'!$B$6:$BE$43,'RevPAR Raw Data'!AX$1,FALSE)</f>
        <v>1.4233793086805799</v>
      </c>
      <c r="BJ50" s="49">
        <f>VLOOKUP($A50,'RevPAR Raw Data'!$B$6:$BE$43,'RevPAR Raw Data'!AY$1,FALSE)</f>
        <v>-1.3106588670465</v>
      </c>
      <c r="BK50" s="48">
        <f>VLOOKUP($A50,'RevPAR Raw Data'!$B$6:$BE$43,'RevPAR Raw Data'!BA$1,FALSE)</f>
        <v>0.23008320503871901</v>
      </c>
      <c r="BL50" s="48">
        <f>VLOOKUP($A50,'RevPAR Raw Data'!$B$6:$BE$43,'RevPAR Raw Data'!BB$1,FALSE)</f>
        <v>-0.96856002568820598</v>
      </c>
      <c r="BM50" s="49">
        <f>VLOOKUP($A50,'RevPAR Raw Data'!$B$6:$BE$43,'RevPAR Raw Data'!BC$1,FALSE)</f>
        <v>-0.39538107253127303</v>
      </c>
      <c r="BN50" s="50">
        <f>VLOOKUP($A50,'RevPAR Raw Data'!$B$6:$BE$43,'RevPAR Raw Data'!BE$1,FALSE)</f>
        <v>-0.97052631674323797</v>
      </c>
    </row>
    <row r="51" spans="1:66" x14ac:dyDescent="0.25">
      <c r="A51" s="66" t="s">
        <v>81</v>
      </c>
      <c r="B51" s="47">
        <f>VLOOKUP($A51,'Occupancy Raw Data'!$B$8:$BE$45,'Occupancy Raw Data'!AG$3,FALSE)</f>
        <v>42.759044056762598</v>
      </c>
      <c r="C51" s="48">
        <f>VLOOKUP($A51,'Occupancy Raw Data'!$B$8:$BE$45,'Occupancy Raw Data'!AH$3,FALSE)</f>
        <v>60.305608695238298</v>
      </c>
      <c r="D51" s="48">
        <f>VLOOKUP($A51,'Occupancy Raw Data'!$B$8:$BE$45,'Occupancy Raw Data'!AI$3,FALSE)</f>
        <v>66.254556529518595</v>
      </c>
      <c r="E51" s="48">
        <f>VLOOKUP($A51,'Occupancy Raw Data'!$B$8:$BE$45,'Occupancy Raw Data'!AJ$3,FALSE)</f>
        <v>65.693972532335806</v>
      </c>
      <c r="F51" s="48">
        <f>VLOOKUP($A51,'Occupancy Raw Data'!$B$8:$BE$45,'Occupancy Raw Data'!AK$3,FALSE)</f>
        <v>56.4662416621833</v>
      </c>
      <c r="G51" s="49">
        <f>VLOOKUP($A51,'Occupancy Raw Data'!$B$8:$BE$45,'Occupancy Raw Data'!AL$3,FALSE)</f>
        <v>58.296060590773301</v>
      </c>
      <c r="H51" s="48">
        <f>VLOOKUP($A51,'Occupancy Raw Data'!$B$8:$BE$45,'Occupancy Raw Data'!AN$3,FALSE)</f>
        <v>53.720058846774599</v>
      </c>
      <c r="I51" s="48">
        <f>VLOOKUP($A51,'Occupancy Raw Data'!$B$8:$BE$45,'Occupancy Raw Data'!AO$3,FALSE)</f>
        <v>56.270561853387697</v>
      </c>
      <c r="J51" s="49">
        <f>VLOOKUP($A51,'Occupancy Raw Data'!$B$8:$BE$45,'Occupancy Raw Data'!AP$3,FALSE)</f>
        <v>54.995310350081098</v>
      </c>
      <c r="K51" s="50">
        <f>VLOOKUP($A51,'Occupancy Raw Data'!$B$8:$BE$45,'Occupancy Raw Data'!AR$3,FALSE)</f>
        <v>57.353248160863501</v>
      </c>
      <c r="M51" s="47">
        <f>VLOOKUP($A51,'Occupancy Raw Data'!$B$8:$BE$45,'Occupancy Raw Data'!AT$3,FALSE)</f>
        <v>4.0076217163719496</v>
      </c>
      <c r="N51" s="48">
        <f>VLOOKUP($A51,'Occupancy Raw Data'!$B$8:$BE$45,'Occupancy Raw Data'!AU$3,FALSE)</f>
        <v>9.0860225332481104</v>
      </c>
      <c r="O51" s="48">
        <f>VLOOKUP($A51,'Occupancy Raw Data'!$B$8:$BE$45,'Occupancy Raw Data'!AV$3,FALSE)</f>
        <v>5.9002599618724698</v>
      </c>
      <c r="P51" s="48">
        <f>VLOOKUP($A51,'Occupancy Raw Data'!$B$8:$BE$45,'Occupancy Raw Data'!AW$3,FALSE)</f>
        <v>4.8005704525265003</v>
      </c>
      <c r="Q51" s="48">
        <f>VLOOKUP($A51,'Occupancy Raw Data'!$B$8:$BE$45,'Occupancy Raw Data'!AX$3,FALSE)</f>
        <v>2.9768643256167202</v>
      </c>
      <c r="R51" s="49">
        <f>VLOOKUP($A51,'Occupancy Raw Data'!$B$8:$BE$45,'Occupancy Raw Data'!AY$3,FALSE)</f>
        <v>5.4270215715345103</v>
      </c>
      <c r="S51" s="48">
        <f>VLOOKUP($A51,'Occupancy Raw Data'!$B$8:$BE$45,'Occupancy Raw Data'!BA$3,FALSE)</f>
        <v>1.2712692914625701</v>
      </c>
      <c r="T51" s="48">
        <f>VLOOKUP($A51,'Occupancy Raw Data'!$B$8:$BE$45,'Occupancy Raw Data'!BB$3,FALSE)</f>
        <v>-1.41074013927733</v>
      </c>
      <c r="U51" s="49">
        <f>VLOOKUP($A51,'Occupancy Raw Data'!$B$8:$BE$45,'Occupancy Raw Data'!BC$3,FALSE)</f>
        <v>-0.118811349484922</v>
      </c>
      <c r="V51" s="50">
        <f>VLOOKUP($A51,'Occupancy Raw Data'!$B$8:$BE$45,'Occupancy Raw Data'!BE$3,FALSE)</f>
        <v>3.8477711691533401</v>
      </c>
      <c r="X51" s="51">
        <f>VLOOKUP($A51,'ADR Raw Data'!$B$6:$BE$43,'ADR Raw Data'!AG$1,FALSE)</f>
        <v>120.107653166839</v>
      </c>
      <c r="Y51" s="52">
        <f>VLOOKUP($A51,'ADR Raw Data'!$B$6:$BE$43,'ADR Raw Data'!AH$1,FALSE)</f>
        <v>140.58555162753899</v>
      </c>
      <c r="Z51" s="52">
        <f>VLOOKUP($A51,'ADR Raw Data'!$B$6:$BE$43,'ADR Raw Data'!AI$1,FALSE)</f>
        <v>146.77476326260799</v>
      </c>
      <c r="AA51" s="52">
        <f>VLOOKUP($A51,'ADR Raw Data'!$B$6:$BE$43,'ADR Raw Data'!AJ$1,FALSE)</f>
        <v>142.68030315542401</v>
      </c>
      <c r="AB51" s="52">
        <f>VLOOKUP($A51,'ADR Raw Data'!$B$6:$BE$43,'ADR Raw Data'!AK$1,FALSE)</f>
        <v>129.74360033726799</v>
      </c>
      <c r="AC51" s="53">
        <f>VLOOKUP($A51,'ADR Raw Data'!$B$6:$BE$43,'ADR Raw Data'!AL$1,FALSE)</f>
        <v>137.36084080058501</v>
      </c>
      <c r="AD51" s="52">
        <f>VLOOKUP($A51,'ADR Raw Data'!$B$6:$BE$43,'ADR Raw Data'!AN$1,FALSE)</f>
        <v>117.18013223199</v>
      </c>
      <c r="AE51" s="52">
        <f>VLOOKUP($A51,'ADR Raw Data'!$B$6:$BE$43,'ADR Raw Data'!AO$1,FALSE)</f>
        <v>118.382061190127</v>
      </c>
      <c r="AF51" s="53">
        <f>VLOOKUP($A51,'ADR Raw Data'!$B$6:$BE$43,'ADR Raw Data'!AP$1,FALSE)</f>
        <v>117.795032096649</v>
      </c>
      <c r="AG51" s="54">
        <f>VLOOKUP($A51,'ADR Raw Data'!$B$6:$BE$43,'ADR Raw Data'!AR$1,FALSE)</f>
        <v>132.001910885114</v>
      </c>
      <c r="AI51" s="47">
        <f>VLOOKUP($A51,'ADR Raw Data'!$B$6:$BE$43,'ADR Raw Data'!AT$1,FALSE)</f>
        <v>4.20286219976217</v>
      </c>
      <c r="AJ51" s="48">
        <f>VLOOKUP($A51,'ADR Raw Data'!$B$6:$BE$43,'ADR Raw Data'!AU$1,FALSE)</f>
        <v>6.7741880954968003</v>
      </c>
      <c r="AK51" s="48">
        <f>VLOOKUP($A51,'ADR Raw Data'!$B$6:$BE$43,'ADR Raw Data'!AV$1,FALSE)</f>
        <v>6.6485664831404598</v>
      </c>
      <c r="AL51" s="48">
        <f>VLOOKUP($A51,'ADR Raw Data'!$B$6:$BE$43,'ADR Raw Data'!AW$1,FALSE)</f>
        <v>5.1092228696248299</v>
      </c>
      <c r="AM51" s="48">
        <f>VLOOKUP($A51,'ADR Raw Data'!$B$6:$BE$43,'ADR Raw Data'!AX$1,FALSE)</f>
        <v>4.0807709591504002</v>
      </c>
      <c r="AN51" s="49">
        <f>VLOOKUP($A51,'ADR Raw Data'!$B$6:$BE$43,'ADR Raw Data'!AY$1,FALSE)</f>
        <v>5.57286637949663</v>
      </c>
      <c r="AO51" s="48">
        <f>VLOOKUP($A51,'ADR Raw Data'!$B$6:$BE$43,'ADR Raw Data'!BA$1,FALSE)</f>
        <v>2.89624029739129</v>
      </c>
      <c r="AP51" s="48">
        <f>VLOOKUP($A51,'ADR Raw Data'!$B$6:$BE$43,'ADR Raw Data'!BB$1,FALSE)</f>
        <v>2.1079733522817699</v>
      </c>
      <c r="AQ51" s="49">
        <f>VLOOKUP($A51,'ADR Raw Data'!$B$6:$BE$43,'ADR Raw Data'!BC$1,FALSE)</f>
        <v>2.4771524697551999</v>
      </c>
      <c r="AR51" s="50">
        <f>VLOOKUP($A51,'ADR Raw Data'!$B$6:$BE$43,'ADR Raw Data'!BE$1,FALSE)</f>
        <v>4.9374613784966401</v>
      </c>
      <c r="AT51" s="51">
        <f>VLOOKUP($A51,'RevPAR Raw Data'!$B$6:$BE$43,'RevPAR Raw Data'!AG$1,FALSE)</f>
        <v>51.356884333152401</v>
      </c>
      <c r="AU51" s="52">
        <f>VLOOKUP($A51,'RevPAR Raw Data'!$B$6:$BE$43,'RevPAR Raw Data'!AH$1,FALSE)</f>
        <v>84.780972646546502</v>
      </c>
      <c r="AV51" s="52">
        <f>VLOOKUP($A51,'RevPAR Raw Data'!$B$6:$BE$43,'RevPAR Raw Data'!AI$1,FALSE)</f>
        <v>97.244968496892497</v>
      </c>
      <c r="AW51" s="52">
        <f>VLOOKUP($A51,'RevPAR Raw Data'!$B$6:$BE$43,'RevPAR Raw Data'!AJ$1,FALSE)</f>
        <v>93.732359163977904</v>
      </c>
      <c r="AX51" s="52">
        <f>VLOOKUP($A51,'RevPAR Raw Data'!$B$6:$BE$43,'RevPAR Raw Data'!AK$1,FALSE)</f>
        <v>73.261334907659105</v>
      </c>
      <c r="AY51" s="53">
        <f>VLOOKUP($A51,'RevPAR Raw Data'!$B$6:$BE$43,'RevPAR Raw Data'!AL$1,FALSE)</f>
        <v>80.075958981104804</v>
      </c>
      <c r="AZ51" s="52">
        <f>VLOOKUP($A51,'RevPAR Raw Data'!$B$6:$BE$43,'RevPAR Raw Data'!AN$1,FALSE)</f>
        <v>62.949235991753802</v>
      </c>
      <c r="BA51" s="52">
        <f>VLOOKUP($A51,'RevPAR Raw Data'!$B$6:$BE$43,'RevPAR Raw Data'!AO$1,FALSE)</f>
        <v>66.614250965306098</v>
      </c>
      <c r="BB51" s="53">
        <f>VLOOKUP($A51,'RevPAR Raw Data'!$B$6:$BE$43,'RevPAR Raw Data'!AP$1,FALSE)</f>
        <v>64.781743478529904</v>
      </c>
      <c r="BC51" s="54">
        <f>VLOOKUP($A51,'RevPAR Raw Data'!$B$6:$BE$43,'RevPAR Raw Data'!AR$1,FALSE)</f>
        <v>75.707383527021406</v>
      </c>
      <c r="BE51" s="47">
        <f>VLOOKUP($A51,'RevPAR Raw Data'!$B$6:$BE$43,'RevPAR Raw Data'!AT$1,FALSE)</f>
        <v>8.3789187343609903</v>
      </c>
      <c r="BF51" s="48">
        <f>VLOOKUP($A51,'RevPAR Raw Data'!$B$6:$BE$43,'RevPAR Raw Data'!AU$1,FALSE)</f>
        <v>16.475714885546299</v>
      </c>
      <c r="BG51" s="48">
        <f>VLOOKUP($A51,'RevPAR Raw Data'!$B$6:$BE$43,'RevPAR Raw Data'!AV$1,FALSE)</f>
        <v>12.9411091512561</v>
      </c>
      <c r="BH51" s="48">
        <f>VLOOKUP($A51,'RevPAR Raw Data'!$B$6:$BE$43,'RevPAR Raw Data'!AW$1,FALSE)</f>
        <v>10.155065165584199</v>
      </c>
      <c r="BI51" s="48">
        <f>VLOOKUP($A51,'RevPAR Raw Data'!$B$6:$BE$43,'RevPAR Raw Data'!AX$1,FALSE)</f>
        <v>7.1791142996602</v>
      </c>
      <c r="BJ51" s="49">
        <f>VLOOKUP($A51,'RevPAR Raw Data'!$B$6:$BE$43,'RevPAR Raw Data'!AY$1,FALSE)</f>
        <v>11.302328611599201</v>
      </c>
      <c r="BK51" s="48">
        <f>VLOOKUP($A51,'RevPAR Raw Data'!$B$6:$BE$43,'RevPAR Raw Data'!BA$1,FALSE)</f>
        <v>4.2043286023615698</v>
      </c>
      <c r="BL51" s="48">
        <f>VLOOKUP($A51,'RevPAR Raw Data'!$B$6:$BE$43,'RevPAR Raw Data'!BB$1,FALSE)</f>
        <v>0.66749518679853204</v>
      </c>
      <c r="BM51" s="49">
        <f>VLOOKUP($A51,'RevPAR Raw Data'!$B$6:$BE$43,'RevPAR Raw Data'!BC$1,FALSE)</f>
        <v>2.35539798199216</v>
      </c>
      <c r="BN51" s="50">
        <f>VLOOKUP($A51,'RevPAR Raw Data'!$B$6:$BE$43,'RevPAR Raw Data'!BE$1,FALSE)</f>
        <v>8.97521476305986</v>
      </c>
    </row>
    <row r="52" spans="1:66" x14ac:dyDescent="0.25">
      <c r="A52" s="63" t="s">
        <v>82</v>
      </c>
      <c r="B52" s="47">
        <f>VLOOKUP($A52,'Occupancy Raw Data'!$B$8:$BE$45,'Occupancy Raw Data'!AG$3,FALSE)</f>
        <v>28.3668234288157</v>
      </c>
      <c r="C52" s="48">
        <f>VLOOKUP($A52,'Occupancy Raw Data'!$B$8:$BE$45,'Occupancy Raw Data'!AH$3,FALSE)</f>
        <v>39.053014108593402</v>
      </c>
      <c r="D52" s="48">
        <f>VLOOKUP($A52,'Occupancy Raw Data'!$B$8:$BE$45,'Occupancy Raw Data'!AI$3,FALSE)</f>
        <v>41.968790081231198</v>
      </c>
      <c r="E52" s="48">
        <f>VLOOKUP($A52,'Occupancy Raw Data'!$B$8:$BE$45,'Occupancy Raw Data'!AJ$3,FALSE)</f>
        <v>42.131252672081999</v>
      </c>
      <c r="F52" s="48">
        <f>VLOOKUP($A52,'Occupancy Raw Data'!$B$8:$BE$45,'Occupancy Raw Data'!AK$3,FALSE)</f>
        <v>43.292005130397598</v>
      </c>
      <c r="G52" s="49">
        <f>VLOOKUP($A52,'Occupancy Raw Data'!$B$8:$BE$45,'Occupancy Raw Data'!AL$3,FALSE)</f>
        <v>38.962377084224002</v>
      </c>
      <c r="H52" s="48">
        <f>VLOOKUP($A52,'Occupancy Raw Data'!$B$8:$BE$45,'Occupancy Raw Data'!AN$3,FALSE)</f>
        <v>51.656690893544202</v>
      </c>
      <c r="I52" s="48">
        <f>VLOOKUP($A52,'Occupancy Raw Data'!$B$8:$BE$45,'Occupancy Raw Data'!AO$3,FALSE)</f>
        <v>52.165455322787501</v>
      </c>
      <c r="J52" s="49">
        <f>VLOOKUP($A52,'Occupancy Raw Data'!$B$8:$BE$45,'Occupancy Raw Data'!AP$3,FALSE)</f>
        <v>51.911073108165802</v>
      </c>
      <c r="K52" s="50">
        <f>VLOOKUP($A52,'Occupancy Raw Data'!$B$8:$BE$45,'Occupancy Raw Data'!AR$3,FALSE)</f>
        <v>42.6620045196359</v>
      </c>
      <c r="M52" s="47">
        <f>VLOOKUP($A52,'Occupancy Raw Data'!$B$8:$BE$45,'Occupancy Raw Data'!AT$3,FALSE)</f>
        <v>-8.9770430107132597</v>
      </c>
      <c r="N52" s="48">
        <f>VLOOKUP($A52,'Occupancy Raw Data'!$B$8:$BE$45,'Occupancy Raw Data'!AU$3,FALSE)</f>
        <v>-2.8028649975681499</v>
      </c>
      <c r="O52" s="48">
        <f>VLOOKUP($A52,'Occupancy Raw Data'!$B$8:$BE$45,'Occupancy Raw Data'!AV$3,FALSE)</f>
        <v>-1.78652116492243</v>
      </c>
      <c r="P52" s="48">
        <f>VLOOKUP($A52,'Occupancy Raw Data'!$B$8:$BE$45,'Occupancy Raw Data'!AW$3,FALSE)</f>
        <v>-1.3619130472599601</v>
      </c>
      <c r="Q52" s="48">
        <f>VLOOKUP($A52,'Occupancy Raw Data'!$B$8:$BE$45,'Occupancy Raw Data'!AX$3,FALSE)</f>
        <v>0.85581548883861602</v>
      </c>
      <c r="R52" s="49">
        <f>VLOOKUP($A52,'Occupancy Raw Data'!$B$8:$BE$45,'Occupancy Raw Data'!AY$3,FALSE)</f>
        <v>-2.45431299784858</v>
      </c>
      <c r="S52" s="48">
        <f>VLOOKUP($A52,'Occupancy Raw Data'!$B$8:$BE$45,'Occupancy Raw Data'!BA$3,FALSE)</f>
        <v>-3.8455673747551198</v>
      </c>
      <c r="T52" s="48">
        <f>VLOOKUP($A52,'Occupancy Raw Data'!$B$8:$BE$45,'Occupancy Raw Data'!BB$3,FALSE)</f>
        <v>-4.36026443466515</v>
      </c>
      <c r="U52" s="49">
        <f>VLOOKUP($A52,'Occupancy Raw Data'!$B$8:$BE$45,'Occupancy Raw Data'!BC$3,FALSE)</f>
        <v>-4.1048675939999901</v>
      </c>
      <c r="V52" s="50">
        <f>VLOOKUP($A52,'Occupancy Raw Data'!$B$8:$BE$45,'Occupancy Raw Data'!BE$3,FALSE)</f>
        <v>-3.0345441999198002</v>
      </c>
      <c r="X52" s="51">
        <f>VLOOKUP($A52,'ADR Raw Data'!$B$6:$BE$43,'ADR Raw Data'!AG$1,FALSE)</f>
        <v>86.448247927656297</v>
      </c>
      <c r="Y52" s="52">
        <f>VLOOKUP($A52,'ADR Raw Data'!$B$6:$BE$43,'ADR Raw Data'!AH$1,FALSE)</f>
        <v>89.139489298812094</v>
      </c>
      <c r="Z52" s="52">
        <f>VLOOKUP($A52,'ADR Raw Data'!$B$6:$BE$43,'ADR Raw Data'!AI$1,FALSE)</f>
        <v>90.766236438649202</v>
      </c>
      <c r="AA52" s="52">
        <f>VLOOKUP($A52,'ADR Raw Data'!$B$6:$BE$43,'ADR Raw Data'!AJ$1,FALSE)</f>
        <v>90.343822619107996</v>
      </c>
      <c r="AB52" s="52">
        <f>VLOOKUP($A52,'ADR Raw Data'!$B$6:$BE$43,'ADR Raw Data'!AK$1,FALSE)</f>
        <v>92.021784515109601</v>
      </c>
      <c r="AC52" s="53">
        <f>VLOOKUP($A52,'ADR Raw Data'!$B$6:$BE$43,'ADR Raw Data'!AL$1,FALSE)</f>
        <v>89.999041839948205</v>
      </c>
      <c r="AD52" s="52">
        <f>VLOOKUP($A52,'ADR Raw Data'!$B$6:$BE$43,'ADR Raw Data'!AN$1,FALSE)</f>
        <v>105.16448624042999</v>
      </c>
      <c r="AE52" s="52">
        <f>VLOOKUP($A52,'ADR Raw Data'!$B$6:$BE$43,'ADR Raw Data'!AO$1,FALSE)</f>
        <v>107.54373519649199</v>
      </c>
      <c r="AF52" s="53">
        <f>VLOOKUP($A52,'ADR Raw Data'!$B$6:$BE$43,'ADR Raw Data'!AP$1,FALSE)</f>
        <v>106.359940289902</v>
      </c>
      <c r="AG52" s="54">
        <f>VLOOKUP($A52,'ADR Raw Data'!$B$6:$BE$43,'ADR Raw Data'!AR$1,FALSE)</f>
        <v>95.687019133721293</v>
      </c>
      <c r="AI52" s="47">
        <f>VLOOKUP($A52,'ADR Raw Data'!$B$6:$BE$43,'ADR Raw Data'!AT$1,FALSE)</f>
        <v>0.168302762441811</v>
      </c>
      <c r="AJ52" s="48">
        <f>VLOOKUP($A52,'ADR Raw Data'!$B$6:$BE$43,'ADR Raw Data'!AU$1,FALSE)</f>
        <v>1.7336655727005601</v>
      </c>
      <c r="AK52" s="48">
        <f>VLOOKUP($A52,'ADR Raw Data'!$B$6:$BE$43,'ADR Raw Data'!AV$1,FALSE)</f>
        <v>1.9651359422025001</v>
      </c>
      <c r="AL52" s="48">
        <f>VLOOKUP($A52,'ADR Raw Data'!$B$6:$BE$43,'ADR Raw Data'!AW$1,FALSE)</f>
        <v>1.04922293961485</v>
      </c>
      <c r="AM52" s="48">
        <f>VLOOKUP($A52,'ADR Raw Data'!$B$6:$BE$43,'ADR Raw Data'!AX$1,FALSE)</f>
        <v>0.86607961502039099</v>
      </c>
      <c r="AN52" s="49">
        <f>VLOOKUP($A52,'ADR Raw Data'!$B$6:$BE$43,'ADR Raw Data'!AY$1,FALSE)</f>
        <v>1.26855956393811</v>
      </c>
      <c r="AO52" s="48">
        <f>VLOOKUP($A52,'ADR Raw Data'!$B$6:$BE$43,'ADR Raw Data'!BA$1,FALSE)</f>
        <v>-1.35991818260522</v>
      </c>
      <c r="AP52" s="48">
        <f>VLOOKUP($A52,'ADR Raw Data'!$B$6:$BE$43,'ADR Raw Data'!BB$1,FALSE)</f>
        <v>-1.72464127653264</v>
      </c>
      <c r="AQ52" s="49">
        <f>VLOOKUP($A52,'ADR Raw Data'!$B$6:$BE$43,'ADR Raw Data'!BC$1,FALSE)</f>
        <v>-1.54899484491405</v>
      </c>
      <c r="AR52" s="50">
        <f>VLOOKUP($A52,'ADR Raw Data'!$B$6:$BE$43,'ADR Raw Data'!BE$1,FALSE)</f>
        <v>8.2955108166690897E-2</v>
      </c>
      <c r="AT52" s="51">
        <f>VLOOKUP($A52,'RevPAR Raw Data'!$B$6:$BE$43,'RevPAR Raw Data'!AG$1,FALSE)</f>
        <v>24.5226218469431</v>
      </c>
      <c r="AU52" s="52">
        <f>VLOOKUP($A52,'RevPAR Raw Data'!$B$6:$BE$43,'RevPAR Raw Data'!AH$1,FALSE)</f>
        <v>34.811657332193199</v>
      </c>
      <c r="AV52" s="52">
        <f>VLOOKUP($A52,'RevPAR Raw Data'!$B$6:$BE$43,'RevPAR Raw Data'!AI$1,FALSE)</f>
        <v>38.093491235570703</v>
      </c>
      <c r="AW52" s="52">
        <f>VLOOKUP($A52,'RevPAR Raw Data'!$B$6:$BE$43,'RevPAR Raw Data'!AJ$1,FALSE)</f>
        <v>38.062984181273997</v>
      </c>
      <c r="AX52" s="52">
        <f>VLOOKUP($A52,'RevPAR Raw Data'!$B$6:$BE$43,'RevPAR Raw Data'!AK$1,FALSE)</f>
        <v>39.8380756733646</v>
      </c>
      <c r="AY52" s="53">
        <f>VLOOKUP($A52,'RevPAR Raw Data'!$B$6:$BE$43,'RevPAR Raw Data'!AL$1,FALSE)</f>
        <v>35.065766053869098</v>
      </c>
      <c r="AZ52" s="52">
        <f>VLOOKUP($A52,'RevPAR Raw Data'!$B$6:$BE$43,'RevPAR Raw Data'!AN$1,FALSE)</f>
        <v>54.324493587002898</v>
      </c>
      <c r="BA52" s="52">
        <f>VLOOKUP($A52,'RevPAR Raw Data'!$B$6:$BE$43,'RevPAR Raw Data'!AO$1,FALSE)</f>
        <v>56.100679136383</v>
      </c>
      <c r="BB52" s="53">
        <f>VLOOKUP($A52,'RevPAR Raw Data'!$B$6:$BE$43,'RevPAR Raw Data'!AP$1,FALSE)</f>
        <v>55.212586361692999</v>
      </c>
      <c r="BC52" s="54">
        <f>VLOOKUP($A52,'RevPAR Raw Data'!$B$6:$BE$43,'RevPAR Raw Data'!AR$1,FALSE)</f>
        <v>40.822000427533098</v>
      </c>
      <c r="BE52" s="47">
        <f>VLOOKUP($A52,'RevPAR Raw Data'!$B$6:$BE$43,'RevPAR Raw Data'!AT$1,FALSE)</f>
        <v>-8.8238488596440696</v>
      </c>
      <c r="BF52" s="48">
        <f>VLOOKUP($A52,'RevPAR Raw Data'!$B$6:$BE$43,'RevPAR Raw Data'!AU$1,FALSE)</f>
        <v>-1.1177917303797</v>
      </c>
      <c r="BG52" s="48">
        <f>VLOOKUP($A52,'RevPAR Raw Data'!$B$6:$BE$43,'RevPAR Raw Data'!AV$1,FALSE)</f>
        <v>0.14350720775312401</v>
      </c>
      <c r="BH52" s="48">
        <f>VLOOKUP($A52,'RevPAR Raw Data'!$B$6:$BE$43,'RevPAR Raw Data'!AW$1,FALSE)</f>
        <v>-0.32697961175456203</v>
      </c>
      <c r="BI52" s="48">
        <f>VLOOKUP($A52,'RevPAR Raw Data'!$B$6:$BE$43,'RevPAR Raw Data'!AX$1,FALSE)</f>
        <v>1.7293071473500199</v>
      </c>
      <c r="BJ52" s="49">
        <f>VLOOKUP($A52,'RevPAR Raw Data'!$B$6:$BE$43,'RevPAR Raw Data'!AY$1,FALSE)</f>
        <v>-1.21688785617365</v>
      </c>
      <c r="BK52" s="48">
        <f>VLOOKUP($A52,'RevPAR Raw Data'!$B$6:$BE$43,'RevPAR Raw Data'!BA$1,FALSE)</f>
        <v>-5.1531889874067103</v>
      </c>
      <c r="BL52" s="48">
        <f>VLOOKUP($A52,'RevPAR Raw Data'!$B$6:$BE$43,'RevPAR Raw Data'!BB$1,FALSE)</f>
        <v>-6.00970679099159</v>
      </c>
      <c r="BM52" s="49">
        <f>VLOOKUP($A52,'RevPAR Raw Data'!$B$6:$BE$43,'RevPAR Raw Data'!BC$1,FALSE)</f>
        <v>-5.5902782514924398</v>
      </c>
      <c r="BN52" s="50">
        <f>VLOOKUP($A52,'RevPAR Raw Data'!$B$6:$BE$43,'RevPAR Raw Data'!BE$1,FALSE)</f>
        <v>-2.9541064011765199</v>
      </c>
    </row>
    <row r="53" spans="1:66" x14ac:dyDescent="0.25">
      <c r="A53" s="63" t="s">
        <v>83</v>
      </c>
      <c r="B53" s="47">
        <f>VLOOKUP($A53,'Occupancy Raw Data'!$B$8:$BE$45,'Occupancy Raw Data'!AG$3,FALSE)</f>
        <v>39.672091910004703</v>
      </c>
      <c r="C53" s="48">
        <f>VLOOKUP($A53,'Occupancy Raw Data'!$B$8:$BE$45,'Occupancy Raw Data'!AH$3,FALSE)</f>
        <v>55.169937769267499</v>
      </c>
      <c r="D53" s="48">
        <f>VLOOKUP($A53,'Occupancy Raw Data'!$B$8:$BE$45,'Occupancy Raw Data'!AI$3,FALSE)</f>
        <v>58.933700335088503</v>
      </c>
      <c r="E53" s="48">
        <f>VLOOKUP($A53,'Occupancy Raw Data'!$B$8:$BE$45,'Occupancy Raw Data'!AJ$3,FALSE)</f>
        <v>58.401148875059803</v>
      </c>
      <c r="F53" s="48">
        <f>VLOOKUP($A53,'Occupancy Raw Data'!$B$8:$BE$45,'Occupancy Raw Data'!AK$3,FALSE)</f>
        <v>53.285064624222102</v>
      </c>
      <c r="G53" s="49">
        <f>VLOOKUP($A53,'Occupancy Raw Data'!$B$8:$BE$45,'Occupancy Raw Data'!AL$3,FALSE)</f>
        <v>53.092388702728499</v>
      </c>
      <c r="H53" s="48">
        <f>VLOOKUP($A53,'Occupancy Raw Data'!$B$8:$BE$45,'Occupancy Raw Data'!AN$3,FALSE)</f>
        <v>50.999281953087603</v>
      </c>
      <c r="I53" s="48">
        <f>VLOOKUP($A53,'Occupancy Raw Data'!$B$8:$BE$45,'Occupancy Raw Data'!AO$3,FALSE)</f>
        <v>50.400909526089002</v>
      </c>
      <c r="J53" s="49">
        <f>VLOOKUP($A53,'Occupancy Raw Data'!$B$8:$BE$45,'Occupancy Raw Data'!AP$3,FALSE)</f>
        <v>50.700095739588299</v>
      </c>
      <c r="K53" s="50">
        <f>VLOOKUP($A53,'Occupancy Raw Data'!$B$8:$BE$45,'Occupancy Raw Data'!AR$3,FALSE)</f>
        <v>52.4088764275456</v>
      </c>
      <c r="M53" s="47">
        <f>VLOOKUP($A53,'Occupancy Raw Data'!$B$8:$BE$45,'Occupancy Raw Data'!AT$3,FALSE)</f>
        <v>13.0891703649738</v>
      </c>
      <c r="N53" s="48">
        <f>VLOOKUP($A53,'Occupancy Raw Data'!$B$8:$BE$45,'Occupancy Raw Data'!AU$3,FALSE)</f>
        <v>8.9691938548266705</v>
      </c>
      <c r="O53" s="48">
        <f>VLOOKUP($A53,'Occupancy Raw Data'!$B$8:$BE$45,'Occupancy Raw Data'!AV$3,FALSE)</f>
        <v>7.4320065981041097</v>
      </c>
      <c r="P53" s="48">
        <f>VLOOKUP($A53,'Occupancy Raw Data'!$B$8:$BE$45,'Occupancy Raw Data'!AW$3,FALSE)</f>
        <v>8.0207376650719002</v>
      </c>
      <c r="Q53" s="48">
        <f>VLOOKUP($A53,'Occupancy Raw Data'!$B$8:$BE$45,'Occupancy Raw Data'!AX$3,FALSE)</f>
        <v>9.15079681822046</v>
      </c>
      <c r="R53" s="49">
        <f>VLOOKUP($A53,'Occupancy Raw Data'!$B$8:$BE$45,'Occupancy Raw Data'!AY$3,FALSE)</f>
        <v>9.0422794884888305</v>
      </c>
      <c r="S53" s="48">
        <f>VLOOKUP($A53,'Occupancy Raw Data'!$B$8:$BE$45,'Occupancy Raw Data'!BA$3,FALSE)</f>
        <v>9.1833524122204508</v>
      </c>
      <c r="T53" s="48">
        <f>VLOOKUP($A53,'Occupancy Raw Data'!$B$8:$BE$45,'Occupancy Raw Data'!BB$3,FALSE)</f>
        <v>7.6071637923661504</v>
      </c>
      <c r="U53" s="49">
        <f>VLOOKUP($A53,'Occupancy Raw Data'!$B$8:$BE$45,'Occupancy Raw Data'!BC$3,FALSE)</f>
        <v>8.3941787898668601</v>
      </c>
      <c r="V53" s="50">
        <f>VLOOKUP($A53,'Occupancy Raw Data'!$B$8:$BE$45,'Occupancy Raw Data'!BE$3,FALSE)</f>
        <v>8.8623715995904</v>
      </c>
      <c r="X53" s="51">
        <f>VLOOKUP($A53,'ADR Raw Data'!$B$6:$BE$43,'ADR Raw Data'!AG$1,FALSE)</f>
        <v>92.220867269984893</v>
      </c>
      <c r="Y53" s="52">
        <f>VLOOKUP($A53,'ADR Raw Data'!$B$6:$BE$43,'ADR Raw Data'!AH$1,FALSE)</f>
        <v>102.077826464208</v>
      </c>
      <c r="Z53" s="52">
        <f>VLOOKUP($A53,'ADR Raw Data'!$B$6:$BE$43,'ADR Raw Data'!AI$1,FALSE)</f>
        <v>103.938928825261</v>
      </c>
      <c r="AA53" s="52">
        <f>VLOOKUP($A53,'ADR Raw Data'!$B$6:$BE$43,'ADR Raw Data'!AJ$1,FALSE)</f>
        <v>103.355934426229</v>
      </c>
      <c r="AB53" s="52">
        <f>VLOOKUP($A53,'ADR Raw Data'!$B$6:$BE$43,'ADR Raw Data'!AK$1,FALSE)</f>
        <v>100.720052779337</v>
      </c>
      <c r="AC53" s="53">
        <f>VLOOKUP($A53,'ADR Raw Data'!$B$6:$BE$43,'ADR Raw Data'!AL$1,FALSE)</f>
        <v>101.026562302768</v>
      </c>
      <c r="AD53" s="52">
        <f>VLOOKUP($A53,'ADR Raw Data'!$B$6:$BE$43,'ADR Raw Data'!AN$1,FALSE)</f>
        <v>101.123742813563</v>
      </c>
      <c r="AE53" s="52">
        <f>VLOOKUP($A53,'ADR Raw Data'!$B$6:$BE$43,'ADR Raw Data'!AO$1,FALSE)</f>
        <v>99.207617238513507</v>
      </c>
      <c r="AF53" s="53">
        <f>VLOOKUP($A53,'ADR Raw Data'!$B$6:$BE$43,'ADR Raw Data'!AP$1,FALSE)</f>
        <v>100.171333648058</v>
      </c>
      <c r="AG53" s="54">
        <f>VLOOKUP($A53,'ADR Raw Data'!$B$6:$BE$43,'ADR Raw Data'!AR$1,FALSE)</f>
        <v>100.79017827434301</v>
      </c>
      <c r="AI53" s="47">
        <f>VLOOKUP($A53,'ADR Raw Data'!$B$6:$BE$43,'ADR Raw Data'!AT$1,FALSE)</f>
        <v>9.5212246164231509</v>
      </c>
      <c r="AJ53" s="48">
        <f>VLOOKUP($A53,'ADR Raw Data'!$B$6:$BE$43,'ADR Raw Data'!AU$1,FALSE)</f>
        <v>9.5330240581415406</v>
      </c>
      <c r="AK53" s="48">
        <f>VLOOKUP($A53,'ADR Raw Data'!$B$6:$BE$43,'ADR Raw Data'!AV$1,FALSE)</f>
        <v>7.7320188147066702</v>
      </c>
      <c r="AL53" s="48">
        <f>VLOOKUP($A53,'ADR Raw Data'!$B$6:$BE$43,'ADR Raw Data'!AW$1,FALSE)</f>
        <v>9.3282565791557008</v>
      </c>
      <c r="AM53" s="48">
        <f>VLOOKUP($A53,'ADR Raw Data'!$B$6:$BE$43,'ADR Raw Data'!AX$1,FALSE)</f>
        <v>10.8448178369438</v>
      </c>
      <c r="AN53" s="49">
        <f>VLOOKUP($A53,'ADR Raw Data'!$B$6:$BE$43,'ADR Raw Data'!AY$1,FALSE)</f>
        <v>9.2531793089849508</v>
      </c>
      <c r="AO53" s="48">
        <f>VLOOKUP($A53,'ADR Raw Data'!$B$6:$BE$43,'ADR Raw Data'!BA$1,FALSE)</f>
        <v>10.6434389130381</v>
      </c>
      <c r="AP53" s="48">
        <f>VLOOKUP($A53,'ADR Raw Data'!$B$6:$BE$43,'ADR Raw Data'!BB$1,FALSE)</f>
        <v>7.1235637967094396</v>
      </c>
      <c r="AQ53" s="49">
        <f>VLOOKUP($A53,'ADR Raw Data'!$B$6:$BE$43,'ADR Raw Data'!BC$1,FALSE)</f>
        <v>8.8770471817372307</v>
      </c>
      <c r="AR53" s="50">
        <f>VLOOKUP($A53,'ADR Raw Data'!$B$6:$BE$43,'ADR Raw Data'!BE$1,FALSE)</f>
        <v>9.1502542557635298</v>
      </c>
      <c r="AT53" s="51">
        <f>VLOOKUP($A53,'RevPAR Raw Data'!$B$6:$BE$43,'RevPAR Raw Data'!AG$1,FALSE)</f>
        <v>36.585947223551898</v>
      </c>
      <c r="AU53" s="52">
        <f>VLOOKUP($A53,'RevPAR Raw Data'!$B$6:$BE$43,'RevPAR Raw Data'!AH$1,FALSE)</f>
        <v>56.316273336524603</v>
      </c>
      <c r="AV53" s="52">
        <f>VLOOKUP($A53,'RevPAR Raw Data'!$B$6:$BE$43,'RevPAR Raw Data'!AI$1,FALSE)</f>
        <v>61.255056845380501</v>
      </c>
      <c r="AW53" s="52">
        <f>VLOOKUP($A53,'RevPAR Raw Data'!$B$6:$BE$43,'RevPAR Raw Data'!AJ$1,FALSE)</f>
        <v>60.361053135471501</v>
      </c>
      <c r="AX53" s="52">
        <f>VLOOKUP($A53,'RevPAR Raw Data'!$B$6:$BE$43,'RevPAR Raw Data'!AK$1,FALSE)</f>
        <v>53.6687452130205</v>
      </c>
      <c r="AY53" s="53">
        <f>VLOOKUP($A53,'RevPAR Raw Data'!$B$6:$BE$43,'RevPAR Raw Data'!AL$1,FALSE)</f>
        <v>53.637415150789799</v>
      </c>
      <c r="AZ53" s="52">
        <f>VLOOKUP($A53,'RevPAR Raw Data'!$B$6:$BE$43,'RevPAR Raw Data'!AN$1,FALSE)</f>
        <v>51.572382719004302</v>
      </c>
      <c r="BA53" s="52">
        <f>VLOOKUP($A53,'RevPAR Raw Data'!$B$6:$BE$43,'RevPAR Raw Data'!AO$1,FALSE)</f>
        <v>50.001541407371903</v>
      </c>
      <c r="BB53" s="53">
        <f>VLOOKUP($A53,'RevPAR Raw Data'!$B$6:$BE$43,'RevPAR Raw Data'!AP$1,FALSE)</f>
        <v>50.786962063188099</v>
      </c>
      <c r="BC53" s="54">
        <f>VLOOKUP($A53,'RevPAR Raw Data'!$B$6:$BE$43,'RevPAR Raw Data'!AR$1,FALSE)</f>
        <v>52.822999982903603</v>
      </c>
      <c r="BE53" s="47">
        <f>VLOOKUP($A53,'RevPAR Raw Data'!$B$6:$BE$43,'RevPAR Raw Data'!AT$1,FALSE)</f>
        <v>23.856644292272399</v>
      </c>
      <c r="BF53" s="48">
        <f>VLOOKUP($A53,'RevPAR Raw Data'!$B$6:$BE$43,'RevPAR Raw Data'!AU$1,FALSE)</f>
        <v>19.357253320970099</v>
      </c>
      <c r="BG53" s="48">
        <f>VLOOKUP($A53,'RevPAR Raw Data'!$B$6:$BE$43,'RevPAR Raw Data'!AV$1,FALSE)</f>
        <v>15.7386695612864</v>
      </c>
      <c r="BH53" s="48">
        <f>VLOOKUP($A53,'RevPAR Raw Data'!$B$6:$BE$43,'RevPAR Raw Data'!AW$1,FALSE)</f>
        <v>18.0971892331664</v>
      </c>
      <c r="BI53" s="48">
        <f>VLOOKUP($A53,'RevPAR Raw Data'!$B$6:$BE$43,'RevPAR Raw Data'!AX$1,FALSE)</f>
        <v>20.988001900729099</v>
      </c>
      <c r="BJ53" s="49">
        <f>VLOOKUP($A53,'RevPAR Raw Data'!$B$6:$BE$43,'RevPAR Raw Data'!AY$1,FALSE)</f>
        <v>19.132157132163201</v>
      </c>
      <c r="BK53" s="48">
        <f>VLOOKUP($A53,'RevPAR Raw Data'!$B$6:$BE$43,'RevPAR Raw Data'!BA$1,FALSE)</f>
        <v>20.804215829422201</v>
      </c>
      <c r="BL53" s="48">
        <f>VLOOKUP($A53,'RevPAR Raw Data'!$B$6:$BE$43,'RevPAR Raw Data'!BB$1,FALSE)</f>
        <v>15.2726287549449</v>
      </c>
      <c r="BM53" s="49">
        <f>VLOOKUP($A53,'RevPAR Raw Data'!$B$6:$BE$43,'RevPAR Raw Data'!BC$1,FALSE)</f>
        <v>18.016381183299899</v>
      </c>
      <c r="BN53" s="50">
        <f>VLOOKUP($A53,'RevPAR Raw Data'!$B$6:$BE$43,'RevPAR Raw Data'!BE$1,FALSE)</f>
        <v>18.823555389807002</v>
      </c>
    </row>
    <row r="54" spans="1:66" x14ac:dyDescent="0.25">
      <c r="A54" s="66" t="s">
        <v>84</v>
      </c>
      <c r="B54" s="47">
        <f>VLOOKUP($A54,'Occupancy Raw Data'!$B$8:$BE$45,'Occupancy Raw Data'!AG$3,FALSE)</f>
        <v>28.8658038147138</v>
      </c>
      <c r="C54" s="48">
        <f>VLOOKUP($A54,'Occupancy Raw Data'!$B$8:$BE$45,'Occupancy Raw Data'!AH$3,FALSE)</f>
        <v>42.052679382379601</v>
      </c>
      <c r="D54" s="48">
        <f>VLOOKUP($A54,'Occupancy Raw Data'!$B$8:$BE$45,'Occupancy Raw Data'!AI$3,FALSE)</f>
        <v>44.405653950953599</v>
      </c>
      <c r="E54" s="48">
        <f>VLOOKUP($A54,'Occupancy Raw Data'!$B$8:$BE$45,'Occupancy Raw Data'!AJ$3,FALSE)</f>
        <v>45.407584014532198</v>
      </c>
      <c r="F54" s="48">
        <f>VLOOKUP($A54,'Occupancy Raw Data'!$B$8:$BE$45,'Occupancy Raw Data'!AK$3,FALSE)</f>
        <v>45.599091425326499</v>
      </c>
      <c r="G54" s="49">
        <f>VLOOKUP($A54,'Occupancy Raw Data'!$B$8:$BE$45,'Occupancy Raw Data'!AL$3,FALSE)</f>
        <v>41.265867338828699</v>
      </c>
      <c r="H54" s="48">
        <f>VLOOKUP($A54,'Occupancy Raw Data'!$B$8:$BE$45,'Occupancy Raw Data'!AN$3,FALSE)</f>
        <v>47.421919363997702</v>
      </c>
      <c r="I54" s="48">
        <f>VLOOKUP($A54,'Occupancy Raw Data'!$B$8:$BE$45,'Occupancy Raw Data'!AO$3,FALSE)</f>
        <v>44.872231686541703</v>
      </c>
      <c r="J54" s="49">
        <f>VLOOKUP($A54,'Occupancy Raw Data'!$B$8:$BE$45,'Occupancy Raw Data'!AP$3,FALSE)</f>
        <v>46.147075525269699</v>
      </c>
      <c r="K54" s="50">
        <f>VLOOKUP($A54,'Occupancy Raw Data'!$B$8:$BE$45,'Occupancy Raw Data'!AR$3,FALSE)</f>
        <v>42.6602267750255</v>
      </c>
      <c r="M54" s="47">
        <f>VLOOKUP($A54,'Occupancy Raw Data'!$B$8:$BE$45,'Occupancy Raw Data'!AT$3,FALSE)</f>
        <v>4.55397400633733</v>
      </c>
      <c r="N54" s="48">
        <f>VLOOKUP($A54,'Occupancy Raw Data'!$B$8:$BE$45,'Occupancy Raw Data'!AU$3,FALSE)</f>
        <v>5.0676774129572504</v>
      </c>
      <c r="O54" s="48">
        <f>VLOOKUP($A54,'Occupancy Raw Data'!$B$8:$BE$45,'Occupancy Raw Data'!AV$3,FALSE)</f>
        <v>3.7275625434233102</v>
      </c>
      <c r="P54" s="48">
        <f>VLOOKUP($A54,'Occupancy Raw Data'!$B$8:$BE$45,'Occupancy Raw Data'!AW$3,FALSE)</f>
        <v>3.3773930160416898</v>
      </c>
      <c r="Q54" s="48">
        <f>VLOOKUP($A54,'Occupancy Raw Data'!$B$8:$BE$45,'Occupancy Raw Data'!AX$3,FALSE)</f>
        <v>8.4335256249536403</v>
      </c>
      <c r="R54" s="49">
        <f>VLOOKUP($A54,'Occupancy Raw Data'!$B$8:$BE$45,'Occupancy Raw Data'!AY$3,FALSE)</f>
        <v>5.0452663430579303</v>
      </c>
      <c r="S54" s="48">
        <f>VLOOKUP($A54,'Occupancy Raw Data'!$B$8:$BE$45,'Occupancy Raw Data'!BA$3,FALSE)</f>
        <v>1.8476368767257201</v>
      </c>
      <c r="T54" s="48">
        <f>VLOOKUP($A54,'Occupancy Raw Data'!$B$8:$BE$45,'Occupancy Raw Data'!BB$3,FALSE)</f>
        <v>-2.3133982158439399</v>
      </c>
      <c r="U54" s="49">
        <f>VLOOKUP($A54,'Occupancy Raw Data'!$B$8:$BE$45,'Occupancy Raw Data'!BC$3,FALSE)</f>
        <v>-0.21878343039738399</v>
      </c>
      <c r="V54" s="50">
        <f>VLOOKUP($A54,'Occupancy Raw Data'!$B$8:$BE$45,'Occupancy Raw Data'!BE$3,FALSE)</f>
        <v>3.3593217874639798</v>
      </c>
      <c r="X54" s="51">
        <f>VLOOKUP($A54,'ADR Raw Data'!$B$6:$BE$43,'ADR Raw Data'!AG$1,FALSE)</f>
        <v>89.222018682399195</v>
      </c>
      <c r="Y54" s="52">
        <f>VLOOKUP($A54,'ADR Raw Data'!$B$6:$BE$43,'ADR Raw Data'!AH$1,FALSE)</f>
        <v>94.487857046436204</v>
      </c>
      <c r="Z54" s="52">
        <f>VLOOKUP($A54,'ADR Raw Data'!$B$6:$BE$43,'ADR Raw Data'!AI$1,FALSE)</f>
        <v>94.875273889421507</v>
      </c>
      <c r="AA54" s="52">
        <f>VLOOKUP($A54,'ADR Raw Data'!$B$6:$BE$43,'ADR Raw Data'!AJ$1,FALSE)</f>
        <v>94.709274284285499</v>
      </c>
      <c r="AB54" s="52">
        <f>VLOOKUP($A54,'ADR Raw Data'!$B$6:$BE$43,'ADR Raw Data'!AK$1,FALSE)</f>
        <v>98.967072229140697</v>
      </c>
      <c r="AC54" s="53">
        <f>VLOOKUP($A54,'ADR Raw Data'!$B$6:$BE$43,'ADR Raw Data'!AL$1,FALSE)</f>
        <v>94.872867008763293</v>
      </c>
      <c r="AD54" s="52">
        <f>VLOOKUP($A54,'ADR Raw Data'!$B$6:$BE$43,'ADR Raw Data'!AN$1,FALSE)</f>
        <v>112.506209435995</v>
      </c>
      <c r="AE54" s="52">
        <f>VLOOKUP($A54,'ADR Raw Data'!$B$6:$BE$43,'ADR Raw Data'!AO$1,FALSE)</f>
        <v>110.461940647937</v>
      </c>
      <c r="AF54" s="53">
        <f>VLOOKUP($A54,'ADR Raw Data'!$B$6:$BE$43,'ADR Raw Data'!AP$1,FALSE)</f>
        <v>111.512312188519</v>
      </c>
      <c r="AG54" s="54">
        <f>VLOOKUP($A54,'ADR Raw Data'!$B$6:$BE$43,'ADR Raw Data'!AR$1,FALSE)</f>
        <v>100.014573411283</v>
      </c>
      <c r="AI54" s="47">
        <f>VLOOKUP($A54,'ADR Raw Data'!$B$6:$BE$43,'ADR Raw Data'!AT$1,FALSE)</f>
        <v>0.72467613062917902</v>
      </c>
      <c r="AJ54" s="48">
        <f>VLOOKUP($A54,'ADR Raw Data'!$B$6:$BE$43,'ADR Raw Data'!AU$1,FALSE)</f>
        <v>2.2565272364450699</v>
      </c>
      <c r="AK54" s="48">
        <f>VLOOKUP($A54,'ADR Raw Data'!$B$6:$BE$43,'ADR Raw Data'!AV$1,FALSE)</f>
        <v>1.55732679494147</v>
      </c>
      <c r="AL54" s="48">
        <f>VLOOKUP($A54,'ADR Raw Data'!$B$6:$BE$43,'ADR Raw Data'!AW$1,FALSE)</f>
        <v>1.87267433153232</v>
      </c>
      <c r="AM54" s="48">
        <f>VLOOKUP($A54,'ADR Raw Data'!$B$6:$BE$43,'ADR Raw Data'!AX$1,FALSE)</f>
        <v>2.5436647866600901</v>
      </c>
      <c r="AN54" s="49">
        <f>VLOOKUP($A54,'ADR Raw Data'!$B$6:$BE$43,'ADR Raw Data'!AY$1,FALSE)</f>
        <v>1.91136244442853</v>
      </c>
      <c r="AO54" s="48">
        <f>VLOOKUP($A54,'ADR Raw Data'!$B$6:$BE$43,'ADR Raw Data'!BA$1,FALSE)</f>
        <v>-0.84368363783230704</v>
      </c>
      <c r="AP54" s="48">
        <f>VLOOKUP($A54,'ADR Raw Data'!$B$6:$BE$43,'ADR Raw Data'!BB$1,FALSE)</f>
        <v>-3.6679194393063801</v>
      </c>
      <c r="AQ54" s="49">
        <f>VLOOKUP($A54,'ADR Raw Data'!$B$6:$BE$43,'ADR Raw Data'!BC$1,FALSE)</f>
        <v>-2.2350041824551501</v>
      </c>
      <c r="AR54" s="50">
        <f>VLOOKUP($A54,'ADR Raw Data'!$B$6:$BE$43,'ADR Raw Data'!BE$1,FALSE)</f>
        <v>0.208528219285047</v>
      </c>
      <c r="AT54" s="51">
        <f>VLOOKUP($A54,'RevPAR Raw Data'!$B$6:$BE$43,'RevPAR Raw Data'!AG$1,FALSE)</f>
        <v>25.7546528723887</v>
      </c>
      <c r="AU54" s="52">
        <f>VLOOKUP($A54,'RevPAR Raw Data'!$B$6:$BE$43,'RevPAR Raw Data'!AH$1,FALSE)</f>
        <v>39.734675579018997</v>
      </c>
      <c r="AV54" s="52">
        <f>VLOOKUP($A54,'RevPAR Raw Data'!$B$6:$BE$43,'RevPAR Raw Data'!AI$1,FALSE)</f>
        <v>42.129985808355997</v>
      </c>
      <c r="AW54" s="52">
        <f>VLOOKUP($A54,'RevPAR Raw Data'!$B$6:$BE$43,'RevPAR Raw Data'!AJ$1,FALSE)</f>
        <v>43.005193290190697</v>
      </c>
      <c r="AX54" s="52">
        <f>VLOOKUP($A54,'RevPAR Raw Data'!$B$6:$BE$43,'RevPAR Raw Data'!AK$1,FALSE)</f>
        <v>45.128085746734797</v>
      </c>
      <c r="AY54" s="53">
        <f>VLOOKUP($A54,'RevPAR Raw Data'!$B$6:$BE$43,'RevPAR Raw Data'!AL$1,FALSE)</f>
        <v>39.150111440379597</v>
      </c>
      <c r="AZ54" s="52">
        <f>VLOOKUP($A54,'RevPAR Raw Data'!$B$6:$BE$43,'RevPAR Raw Data'!AN$1,FALSE)</f>
        <v>53.352603918228198</v>
      </c>
      <c r="BA54" s="52">
        <f>VLOOKUP($A54,'RevPAR Raw Data'!$B$6:$BE$43,'RevPAR Raw Data'!AO$1,FALSE)</f>
        <v>49.566737932992602</v>
      </c>
      <c r="BB54" s="53">
        <f>VLOOKUP($A54,'RevPAR Raw Data'!$B$6:$BE$43,'RevPAR Raw Data'!AP$1,FALSE)</f>
        <v>51.459670925610403</v>
      </c>
      <c r="BC54" s="54">
        <f>VLOOKUP($A54,'RevPAR Raw Data'!$B$6:$BE$43,'RevPAR Raw Data'!AR$1,FALSE)</f>
        <v>42.666443825328003</v>
      </c>
      <c r="BE54" s="47">
        <f>VLOOKUP($A54,'RevPAR Raw Data'!$B$6:$BE$43,'RevPAR Raw Data'!AT$1,FALSE)</f>
        <v>5.3116516995854903</v>
      </c>
      <c r="BF54" s="48">
        <f>VLOOKUP($A54,'RevPAR Raw Data'!$B$6:$BE$43,'RevPAR Raw Data'!AU$1,FALSE)</f>
        <v>7.4385581704808796</v>
      </c>
      <c r="BG54" s="48">
        <f>VLOOKUP($A54,'RevPAR Raw Data'!$B$6:$BE$43,'RevPAR Raw Data'!AV$1,FALSE)</f>
        <v>5.3429396686517103</v>
      </c>
      <c r="BH54" s="48">
        <f>VLOOKUP($A54,'RevPAR Raw Data'!$B$6:$BE$43,'RevPAR Raw Data'!AW$1,FALSE)</f>
        <v>5.3133149196603897</v>
      </c>
      <c r="BI54" s="48">
        <f>VLOOKUP($A54,'RevPAR Raw Data'!$B$6:$BE$43,'RevPAR Raw Data'!AX$1,FALSE)</f>
        <v>11.1917110332096</v>
      </c>
      <c r="BJ54" s="49">
        <f>VLOOKUP($A54,'RevPAR Raw Data'!$B$6:$BE$43,'RevPAR Raw Data'!AY$1,FALSE)</f>
        <v>7.0530621135890597</v>
      </c>
      <c r="BK54" s="48">
        <f>VLOOKUP($A54,'RevPAR Raw Data'!$B$6:$BE$43,'RevPAR Raw Data'!BA$1,FALSE)</f>
        <v>0.98836502887792599</v>
      </c>
      <c r="BL54" s="48">
        <f>VLOOKUP($A54,'RevPAR Raw Data'!$B$6:$BE$43,'RevPAR Raw Data'!BB$1,FALSE)</f>
        <v>-5.8964640722828197</v>
      </c>
      <c r="BM54" s="49">
        <f>VLOOKUP($A54,'RevPAR Raw Data'!$B$6:$BE$43,'RevPAR Raw Data'!BC$1,FALSE)</f>
        <v>-2.4488977940326402</v>
      </c>
      <c r="BN54" s="50">
        <f>VLOOKUP($A54,'RevPAR Raw Data'!$B$6:$BE$43,'RevPAR Raw Data'!BE$1,FALSE)</f>
        <v>3.5748551406524798</v>
      </c>
    </row>
    <row r="55" spans="1:66" x14ac:dyDescent="0.25">
      <c r="A55" s="63" t="s">
        <v>85</v>
      </c>
      <c r="B55" s="47">
        <f>VLOOKUP($A55,'Occupancy Raw Data'!$B$8:$BE$45,'Occupancy Raw Data'!AG$3,FALSE)</f>
        <v>33.284671532846701</v>
      </c>
      <c r="C55" s="48">
        <f>VLOOKUP($A55,'Occupancy Raw Data'!$B$8:$BE$45,'Occupancy Raw Data'!AH$3,FALSE)</f>
        <v>49.543795620437898</v>
      </c>
      <c r="D55" s="48">
        <f>VLOOKUP($A55,'Occupancy Raw Data'!$B$8:$BE$45,'Occupancy Raw Data'!AI$3,FALSE)</f>
        <v>52.901459854014497</v>
      </c>
      <c r="E55" s="48">
        <f>VLOOKUP($A55,'Occupancy Raw Data'!$B$8:$BE$45,'Occupancy Raw Data'!AJ$3,FALSE)</f>
        <v>52.481751824817501</v>
      </c>
      <c r="F55" s="48">
        <f>VLOOKUP($A55,'Occupancy Raw Data'!$B$8:$BE$45,'Occupancy Raw Data'!AK$3,FALSE)</f>
        <v>45.036496350364899</v>
      </c>
      <c r="G55" s="49">
        <f>VLOOKUP($A55,'Occupancy Raw Data'!$B$8:$BE$45,'Occupancy Raw Data'!AL$3,FALSE)</f>
        <v>46.649635036496299</v>
      </c>
      <c r="H55" s="48">
        <f>VLOOKUP($A55,'Occupancy Raw Data'!$B$8:$BE$45,'Occupancy Raw Data'!AN$3,FALSE)</f>
        <v>40.930656934306498</v>
      </c>
      <c r="I55" s="48">
        <f>VLOOKUP($A55,'Occupancy Raw Data'!$B$8:$BE$45,'Occupancy Raw Data'!AO$3,FALSE)</f>
        <v>38.941605839415999</v>
      </c>
      <c r="J55" s="49">
        <f>VLOOKUP($A55,'Occupancy Raw Data'!$B$8:$BE$45,'Occupancy Raw Data'!AP$3,FALSE)</f>
        <v>39.936131386861298</v>
      </c>
      <c r="K55" s="50">
        <f>VLOOKUP($A55,'Occupancy Raw Data'!$B$8:$BE$45,'Occupancy Raw Data'!AR$3,FALSE)</f>
        <v>44.731491136600603</v>
      </c>
      <c r="M55" s="47">
        <f>VLOOKUP($A55,'Occupancy Raw Data'!$B$8:$BE$45,'Occupancy Raw Data'!AT$3,FALSE)</f>
        <v>11.287370347773001</v>
      </c>
      <c r="N55" s="48">
        <f>VLOOKUP($A55,'Occupancy Raw Data'!$B$8:$BE$45,'Occupancy Raw Data'!AU$3,FALSE)</f>
        <v>14.3639427127211</v>
      </c>
      <c r="O55" s="48">
        <f>VLOOKUP($A55,'Occupancy Raw Data'!$B$8:$BE$45,'Occupancy Raw Data'!AV$3,FALSE)</f>
        <v>13.820180604632901</v>
      </c>
      <c r="P55" s="48">
        <f>VLOOKUP($A55,'Occupancy Raw Data'!$B$8:$BE$45,'Occupancy Raw Data'!AW$3,FALSE)</f>
        <v>15.8276278695126</v>
      </c>
      <c r="Q55" s="48">
        <f>VLOOKUP($A55,'Occupancy Raw Data'!$B$8:$BE$45,'Occupancy Raw Data'!AX$3,FALSE)</f>
        <v>12.6426289365586</v>
      </c>
      <c r="R55" s="49">
        <f>VLOOKUP($A55,'Occupancy Raw Data'!$B$8:$BE$45,'Occupancy Raw Data'!AY$3,FALSE)</f>
        <v>13.779597649991</v>
      </c>
      <c r="S55" s="48">
        <f>VLOOKUP($A55,'Occupancy Raw Data'!$B$8:$BE$45,'Occupancy Raw Data'!BA$3,FALSE)</f>
        <v>-4.4311887515977801</v>
      </c>
      <c r="T55" s="48">
        <f>VLOOKUP($A55,'Occupancy Raw Data'!$B$8:$BE$45,'Occupancy Raw Data'!BB$3,FALSE)</f>
        <v>-4.8171275646743901</v>
      </c>
      <c r="U55" s="49">
        <f>VLOOKUP($A55,'Occupancy Raw Data'!$B$8:$BE$45,'Occupancy Raw Data'!BC$3,FALSE)</f>
        <v>-4.6197428633689199</v>
      </c>
      <c r="V55" s="50">
        <f>VLOOKUP($A55,'Occupancy Raw Data'!$B$8:$BE$45,'Occupancy Raw Data'!BE$3,FALSE)</f>
        <v>8.4434051696896901</v>
      </c>
      <c r="X55" s="51">
        <f>VLOOKUP($A55,'ADR Raw Data'!$B$6:$BE$43,'ADR Raw Data'!AG$1,FALSE)</f>
        <v>80.764002192982403</v>
      </c>
      <c r="Y55" s="52">
        <f>VLOOKUP($A55,'ADR Raw Data'!$B$6:$BE$43,'ADR Raw Data'!AH$1,FALSE)</f>
        <v>87.749270718231998</v>
      </c>
      <c r="Z55" s="52">
        <f>VLOOKUP($A55,'ADR Raw Data'!$B$6:$BE$43,'ADR Raw Data'!AI$1,FALSE)</f>
        <v>87.721555708865097</v>
      </c>
      <c r="AA55" s="52">
        <f>VLOOKUP($A55,'ADR Raw Data'!$B$6:$BE$43,'ADR Raw Data'!AJ$1,FALSE)</f>
        <v>87.649836578581301</v>
      </c>
      <c r="AB55" s="52">
        <f>VLOOKUP($A55,'ADR Raw Data'!$B$6:$BE$43,'ADR Raw Data'!AK$1,FALSE)</f>
        <v>84.680514586709805</v>
      </c>
      <c r="AC55" s="53">
        <f>VLOOKUP($A55,'ADR Raw Data'!$B$6:$BE$43,'ADR Raw Data'!AL$1,FALSE)</f>
        <v>86.131281489594699</v>
      </c>
      <c r="AD55" s="52">
        <f>VLOOKUP($A55,'ADR Raw Data'!$B$6:$BE$43,'ADR Raw Data'!AN$1,FALSE)</f>
        <v>83.936602764155097</v>
      </c>
      <c r="AE55" s="52">
        <f>VLOOKUP($A55,'ADR Raw Data'!$B$6:$BE$43,'ADR Raw Data'!AO$1,FALSE)</f>
        <v>83.578130271790002</v>
      </c>
      <c r="AF55" s="53">
        <f>VLOOKUP($A55,'ADR Raw Data'!$B$6:$BE$43,'ADR Raw Data'!AP$1,FALSE)</f>
        <v>83.761830020562002</v>
      </c>
      <c r="AG55" s="54">
        <f>VLOOKUP($A55,'ADR Raw Data'!$B$6:$BE$43,'ADR Raw Data'!AR$1,FALSE)</f>
        <v>85.526870446995702</v>
      </c>
      <c r="AI55" s="47">
        <f>VLOOKUP($A55,'ADR Raw Data'!$B$6:$BE$43,'ADR Raw Data'!AT$1,FALSE)</f>
        <v>5.8999962833600996</v>
      </c>
      <c r="AJ55" s="48">
        <f>VLOOKUP($A55,'ADR Raw Data'!$B$6:$BE$43,'ADR Raw Data'!AU$1,FALSE)</f>
        <v>6.4947296177330296</v>
      </c>
      <c r="AK55" s="48">
        <f>VLOOKUP($A55,'ADR Raw Data'!$B$6:$BE$43,'ADR Raw Data'!AV$1,FALSE)</f>
        <v>5.2034486160834996</v>
      </c>
      <c r="AL55" s="48">
        <f>VLOOKUP($A55,'ADR Raw Data'!$B$6:$BE$43,'ADR Raw Data'!AW$1,FALSE)</f>
        <v>6.6561988778360996</v>
      </c>
      <c r="AM55" s="48">
        <f>VLOOKUP($A55,'ADR Raw Data'!$B$6:$BE$43,'ADR Raw Data'!AX$1,FALSE)</f>
        <v>3.1652508130063999</v>
      </c>
      <c r="AN55" s="49">
        <f>VLOOKUP($A55,'ADR Raw Data'!$B$6:$BE$43,'ADR Raw Data'!AY$1,FALSE)</f>
        <v>5.5316145504004499</v>
      </c>
      <c r="AO55" s="48">
        <f>VLOOKUP($A55,'ADR Raw Data'!$B$6:$BE$43,'ADR Raw Data'!BA$1,FALSE)</f>
        <v>0.85129932446872503</v>
      </c>
      <c r="AP55" s="48">
        <f>VLOOKUP($A55,'ADR Raw Data'!$B$6:$BE$43,'ADR Raw Data'!BB$1,FALSE)</f>
        <v>0.25258569247333501</v>
      </c>
      <c r="AQ55" s="49">
        <f>VLOOKUP($A55,'ADR Raw Data'!$B$6:$BE$43,'ADR Raw Data'!BC$1,FALSE)</f>
        <v>0.55897665276955999</v>
      </c>
      <c r="AR55" s="50">
        <f>VLOOKUP($A55,'ADR Raw Data'!$B$6:$BE$43,'ADR Raw Data'!BE$1,FALSE)</f>
        <v>4.1693218345140703</v>
      </c>
      <c r="AT55" s="51">
        <f>VLOOKUP($A55,'RevPAR Raw Data'!$B$6:$BE$43,'RevPAR Raw Data'!AG$1,FALSE)</f>
        <v>26.882032846715301</v>
      </c>
      <c r="AU55" s="52">
        <f>VLOOKUP($A55,'RevPAR Raw Data'!$B$6:$BE$43,'RevPAR Raw Data'!AH$1,FALSE)</f>
        <v>43.474319343065602</v>
      </c>
      <c r="AV55" s="52">
        <f>VLOOKUP($A55,'RevPAR Raw Data'!$B$6:$BE$43,'RevPAR Raw Data'!AI$1,FALSE)</f>
        <v>46.405983576642299</v>
      </c>
      <c r="AW55" s="52">
        <f>VLOOKUP($A55,'RevPAR Raw Data'!$B$6:$BE$43,'RevPAR Raw Data'!AJ$1,FALSE)</f>
        <v>46.000169708029098</v>
      </c>
      <c r="AX55" s="52">
        <f>VLOOKUP($A55,'RevPAR Raw Data'!$B$6:$BE$43,'RevPAR Raw Data'!AK$1,FALSE)</f>
        <v>38.137136861313799</v>
      </c>
      <c r="AY55" s="53">
        <f>VLOOKUP($A55,'RevPAR Raw Data'!$B$6:$BE$43,'RevPAR Raw Data'!AL$1,FALSE)</f>
        <v>40.179928467153204</v>
      </c>
      <c r="AZ55" s="52">
        <f>VLOOKUP($A55,'RevPAR Raw Data'!$B$6:$BE$43,'RevPAR Raw Data'!AN$1,FALSE)</f>
        <v>34.355802919707997</v>
      </c>
      <c r="BA55" s="52">
        <f>VLOOKUP($A55,'RevPAR Raw Data'!$B$6:$BE$43,'RevPAR Raw Data'!AO$1,FALSE)</f>
        <v>32.546666058394102</v>
      </c>
      <c r="BB55" s="53">
        <f>VLOOKUP($A55,'RevPAR Raw Data'!$B$6:$BE$43,'RevPAR Raw Data'!AP$1,FALSE)</f>
        <v>33.451234489050997</v>
      </c>
      <c r="BC55" s="54">
        <f>VLOOKUP($A55,'RevPAR Raw Data'!$B$6:$BE$43,'RevPAR Raw Data'!AR$1,FALSE)</f>
        <v>38.257444473409798</v>
      </c>
      <c r="BE55" s="47">
        <f>VLOOKUP($A55,'RevPAR Raw Data'!$B$6:$BE$43,'RevPAR Raw Data'!AT$1,FALSE)</f>
        <v>17.8533210621408</v>
      </c>
      <c r="BF55" s="48">
        <f>VLOOKUP($A55,'RevPAR Raw Data'!$B$6:$BE$43,'RevPAR Raw Data'!AU$1,FALSE)</f>
        <v>21.791571572091399</v>
      </c>
      <c r="BG55" s="48">
        <f>VLOOKUP($A55,'RevPAR Raw Data'!$B$6:$BE$43,'RevPAR Raw Data'!AV$1,FALSE)</f>
        <v>19.742755217128401</v>
      </c>
      <c r="BH55" s="48">
        <f>VLOOKUP($A55,'RevPAR Raw Data'!$B$6:$BE$43,'RevPAR Raw Data'!AW$1,FALSE)</f>
        <v>23.537345135987302</v>
      </c>
      <c r="BI55" s="48">
        <f>VLOOKUP($A55,'RevPAR Raw Data'!$B$6:$BE$43,'RevPAR Raw Data'!AX$1,FALSE)</f>
        <v>16.208050664764801</v>
      </c>
      <c r="BJ55" s="49">
        <f>VLOOKUP($A55,'RevPAR Raw Data'!$B$6:$BE$43,'RevPAR Raw Data'!AY$1,FALSE)</f>
        <v>20.073446428985001</v>
      </c>
      <c r="BK55" s="48">
        <f>VLOOKUP($A55,'RevPAR Raw Data'!$B$6:$BE$43,'RevPAR Raw Data'!BA$1,FALSE)</f>
        <v>-3.6176121070373402</v>
      </c>
      <c r="BL55" s="48">
        <f>VLOOKUP($A55,'RevPAR Raw Data'!$B$6:$BE$43,'RevPAR Raw Data'!BB$1,FALSE)</f>
        <v>-4.5767092472176101</v>
      </c>
      <c r="BM55" s="49">
        <f>VLOOKUP($A55,'RevPAR Raw Data'!$B$6:$BE$43,'RevPAR Raw Data'!BC$1,FALSE)</f>
        <v>-4.0865894946235803</v>
      </c>
      <c r="BN55" s="50">
        <f>VLOOKUP($A55,'RevPAR Raw Data'!$B$6:$BE$43,'RevPAR Raw Data'!BE$1,FALSE)</f>
        <v>12.964759739520099</v>
      </c>
    </row>
    <row r="56" spans="1:66" ht="15" thickBot="1" x14ac:dyDescent="0.3">
      <c r="A56" s="63" t="s">
        <v>86</v>
      </c>
      <c r="B56" s="67">
        <f>VLOOKUP($A56,'Occupancy Raw Data'!$B$8:$BE$45,'Occupancy Raw Data'!AG$3,FALSE)</f>
        <v>33.030324301558302</v>
      </c>
      <c r="C56" s="68">
        <f>VLOOKUP($A56,'Occupancy Raw Data'!$B$8:$BE$45,'Occupancy Raw Data'!AH$3,FALSE)</f>
        <v>47.571248069633498</v>
      </c>
      <c r="D56" s="68">
        <f>VLOOKUP($A56,'Occupancy Raw Data'!$B$8:$BE$45,'Occupancy Raw Data'!AI$3,FALSE)</f>
        <v>51.1547100940614</v>
      </c>
      <c r="E56" s="68">
        <f>VLOOKUP($A56,'Occupancy Raw Data'!$B$8:$BE$45,'Occupancy Raw Data'!AJ$3,FALSE)</f>
        <v>51.754878562403398</v>
      </c>
      <c r="F56" s="68">
        <f>VLOOKUP($A56,'Occupancy Raw Data'!$B$8:$BE$45,'Occupancy Raw Data'!AK$3,FALSE)</f>
        <v>50.8002246244559</v>
      </c>
      <c r="G56" s="69">
        <f>VLOOKUP($A56,'Occupancy Raw Data'!$B$8:$BE$45,'Occupancy Raw Data'!AL$3,FALSE)</f>
        <v>46.862277130422498</v>
      </c>
      <c r="H56" s="68">
        <f>VLOOKUP($A56,'Occupancy Raw Data'!$B$8:$BE$45,'Occupancy Raw Data'!AN$3,FALSE)</f>
        <v>54.4889793626281</v>
      </c>
      <c r="I56" s="68">
        <f>VLOOKUP($A56,'Occupancy Raw Data'!$B$8:$BE$45,'Occupancy Raw Data'!AO$3,FALSE)</f>
        <v>51.4846272637933</v>
      </c>
      <c r="J56" s="69">
        <f>VLOOKUP($A56,'Occupancy Raw Data'!$B$8:$BE$45,'Occupancy Raw Data'!AP$3,FALSE)</f>
        <v>52.9868033132107</v>
      </c>
      <c r="K56" s="70">
        <f>VLOOKUP($A56,'Occupancy Raw Data'!$B$8:$BE$45,'Occupancy Raw Data'!AR$3,FALSE)</f>
        <v>48.612141754076298</v>
      </c>
      <c r="M56" s="67">
        <f>VLOOKUP($A56,'Occupancy Raw Data'!$B$8:$BE$45,'Occupancy Raw Data'!AT$3,FALSE)</f>
        <v>1.13057524490301</v>
      </c>
      <c r="N56" s="68">
        <f>VLOOKUP($A56,'Occupancy Raw Data'!$B$8:$BE$45,'Occupancy Raw Data'!AU$3,FALSE)</f>
        <v>7.0399526978055302</v>
      </c>
      <c r="O56" s="68">
        <f>VLOOKUP($A56,'Occupancy Raw Data'!$B$8:$BE$45,'Occupancy Raw Data'!AV$3,FALSE)</f>
        <v>4.5374823288446704</v>
      </c>
      <c r="P56" s="68">
        <f>VLOOKUP($A56,'Occupancy Raw Data'!$B$8:$BE$45,'Occupancy Raw Data'!AW$3,FALSE)</f>
        <v>6.8595874524706097</v>
      </c>
      <c r="Q56" s="68">
        <f>VLOOKUP($A56,'Occupancy Raw Data'!$B$8:$BE$45,'Occupancy Raw Data'!AX$3,FALSE)</f>
        <v>3.1671817902052299</v>
      </c>
      <c r="R56" s="69">
        <f>VLOOKUP($A56,'Occupancy Raw Data'!$B$8:$BE$45,'Occupancy Raw Data'!AY$3,FALSE)</f>
        <v>4.7514007792964303</v>
      </c>
      <c r="S56" s="68">
        <f>VLOOKUP($A56,'Occupancy Raw Data'!$B$8:$BE$45,'Occupancy Raw Data'!BA$3,FALSE)</f>
        <v>2.0002997653421701</v>
      </c>
      <c r="T56" s="68">
        <f>VLOOKUP($A56,'Occupancy Raw Data'!$B$8:$BE$45,'Occupancy Raw Data'!BB$3,FALSE)</f>
        <v>4.1739128017130804</v>
      </c>
      <c r="U56" s="69">
        <f>VLOOKUP($A56,'Occupancy Raw Data'!$B$8:$BE$45,'Occupancy Raw Data'!BC$3,FALSE)</f>
        <v>3.0448501742382899</v>
      </c>
      <c r="V56" s="70">
        <f>VLOOKUP($A56,'Occupancy Raw Data'!$B$8:$BE$45,'Occupancy Raw Data'!BE$3,FALSE)</f>
        <v>4.2201401620462802</v>
      </c>
      <c r="X56" s="71">
        <f>VLOOKUP($A56,'ADR Raw Data'!$B$6:$BE$43,'ADR Raw Data'!AG$1,FALSE)</f>
        <v>91.022735097226601</v>
      </c>
      <c r="Y56" s="72">
        <f>VLOOKUP($A56,'ADR Raw Data'!$B$6:$BE$43,'ADR Raw Data'!AH$1,FALSE)</f>
        <v>98.979601593625404</v>
      </c>
      <c r="Z56" s="72">
        <f>VLOOKUP($A56,'ADR Raw Data'!$B$6:$BE$43,'ADR Raw Data'!AI$1,FALSE)</f>
        <v>101.76685900514499</v>
      </c>
      <c r="AA56" s="72">
        <f>VLOOKUP($A56,'ADR Raw Data'!$B$6:$BE$43,'ADR Raw Data'!AJ$1,FALSE)</f>
        <v>101.13900176319</v>
      </c>
      <c r="AB56" s="72">
        <f>VLOOKUP($A56,'ADR Raw Data'!$B$6:$BE$43,'ADR Raw Data'!AK$1,FALSE)</f>
        <v>100.330677076136</v>
      </c>
      <c r="AC56" s="73">
        <f>VLOOKUP($A56,'ADR Raw Data'!$B$6:$BE$43,'ADR Raw Data'!AL$1,FALSE)</f>
        <v>99.236344967046094</v>
      </c>
      <c r="AD56" s="72">
        <f>VLOOKUP($A56,'ADR Raw Data'!$B$6:$BE$43,'ADR Raw Data'!AN$1,FALSE)</f>
        <v>121.18476650563601</v>
      </c>
      <c r="AE56" s="72">
        <f>VLOOKUP($A56,'ADR Raw Data'!$B$6:$BE$43,'ADR Raw Data'!AO$1,FALSE)</f>
        <v>126.689919558252</v>
      </c>
      <c r="AF56" s="73">
        <f>VLOOKUP($A56,'ADR Raw Data'!$B$6:$BE$43,'ADR Raw Data'!AP$1,FALSE)</f>
        <v>123.85930747830599</v>
      </c>
      <c r="AG56" s="74">
        <f>VLOOKUP($A56,'ADR Raw Data'!$B$6:$BE$43,'ADR Raw Data'!AR$1,FALSE)</f>
        <v>106.90457660333701</v>
      </c>
      <c r="AI56" s="67">
        <f>VLOOKUP($A56,'ADR Raw Data'!$B$6:$BE$43,'ADR Raw Data'!AT$1,FALSE)</f>
        <v>-1.57805609078954</v>
      </c>
      <c r="AJ56" s="68">
        <f>VLOOKUP($A56,'ADR Raw Data'!$B$6:$BE$43,'ADR Raw Data'!AU$1,FALSE)</f>
        <v>5.1669853125568004</v>
      </c>
      <c r="AK56" s="68">
        <f>VLOOKUP($A56,'ADR Raw Data'!$B$6:$BE$43,'ADR Raw Data'!AV$1,FALSE)</f>
        <v>4.05830224654449</v>
      </c>
      <c r="AL56" s="68">
        <f>VLOOKUP($A56,'ADR Raw Data'!$B$6:$BE$43,'ADR Raw Data'!AW$1,FALSE)</f>
        <v>3.36691447724826</v>
      </c>
      <c r="AM56" s="68">
        <f>VLOOKUP($A56,'ADR Raw Data'!$B$6:$BE$43,'ADR Raw Data'!AX$1,FALSE)</f>
        <v>1.46603223792413</v>
      </c>
      <c r="AN56" s="69">
        <f>VLOOKUP($A56,'ADR Raw Data'!$B$6:$BE$43,'ADR Raw Data'!AY$1,FALSE)</f>
        <v>2.7969090671333898</v>
      </c>
      <c r="AO56" s="68">
        <f>VLOOKUP($A56,'ADR Raw Data'!$B$6:$BE$43,'ADR Raw Data'!BA$1,FALSE)</f>
        <v>6.8784119674134603</v>
      </c>
      <c r="AP56" s="68">
        <f>VLOOKUP($A56,'ADR Raw Data'!$B$6:$BE$43,'ADR Raw Data'!BB$1,FALSE)</f>
        <v>8.3396538046913893</v>
      </c>
      <c r="AQ56" s="69">
        <f>VLOOKUP($A56,'ADR Raw Data'!$B$6:$BE$43,'ADR Raw Data'!BC$1,FALSE)</f>
        <v>7.6170691864736098</v>
      </c>
      <c r="AR56" s="70">
        <f>VLOOKUP($A56,'ADR Raw Data'!$B$6:$BE$43,'ADR Raw Data'!BE$1,FALSE)</f>
        <v>4.4269382845864396</v>
      </c>
      <c r="AT56" s="71">
        <f>VLOOKUP($A56,'RevPAR Raw Data'!$B$6:$BE$43,'RevPAR Raw Data'!AG$1,FALSE)</f>
        <v>30.065104590762299</v>
      </c>
      <c r="AU56" s="72">
        <f>VLOOKUP($A56,'RevPAR Raw Data'!$B$6:$BE$43,'RevPAR Raw Data'!AH$1,FALSE)</f>
        <v>47.085831812438499</v>
      </c>
      <c r="AV56" s="72">
        <f>VLOOKUP($A56,'RevPAR Raw Data'!$B$6:$BE$43,'RevPAR Raw Data'!AI$1,FALSE)</f>
        <v>52.058541695914599</v>
      </c>
      <c r="AW56" s="72">
        <f>VLOOKUP($A56,'RevPAR Raw Data'!$B$6:$BE$43,'RevPAR Raw Data'!AJ$1,FALSE)</f>
        <v>52.344367541766097</v>
      </c>
      <c r="AX56" s="72">
        <f>VLOOKUP($A56,'RevPAR Raw Data'!$B$6:$BE$43,'RevPAR Raw Data'!AK$1,FALSE)</f>
        <v>50.968209321914898</v>
      </c>
      <c r="AY56" s="73">
        <f>VLOOKUP($A56,'RevPAR Raw Data'!$B$6:$BE$43,'RevPAR Raw Data'!AL$1,FALSE)</f>
        <v>46.504410992559301</v>
      </c>
      <c r="AZ56" s="72">
        <f>VLOOKUP($A56,'RevPAR Raw Data'!$B$6:$BE$43,'RevPAR Raw Data'!AN$1,FALSE)</f>
        <v>66.032342411905006</v>
      </c>
      <c r="BA56" s="72">
        <f>VLOOKUP($A56,'RevPAR Raw Data'!$B$6:$BE$43,'RevPAR Raw Data'!AO$1,FALSE)</f>
        <v>65.225832865365703</v>
      </c>
      <c r="BB56" s="73">
        <f>VLOOKUP($A56,'RevPAR Raw Data'!$B$6:$BE$43,'RevPAR Raw Data'!AP$1,FALSE)</f>
        <v>65.629087638635397</v>
      </c>
      <c r="BC56" s="74">
        <f>VLOOKUP($A56,'RevPAR Raw Data'!$B$6:$BE$43,'RevPAR Raw Data'!AR$1,FALSE)</f>
        <v>51.968604320009597</v>
      </c>
      <c r="BE56" s="67">
        <f>VLOOKUP($A56,'RevPAR Raw Data'!$B$6:$BE$43,'RevPAR Raw Data'!AT$1,FALSE)</f>
        <v>-0.46532195739968102</v>
      </c>
      <c r="BF56" s="68">
        <f>VLOOKUP($A56,'RevPAR Raw Data'!$B$6:$BE$43,'RevPAR Raw Data'!AU$1,FALSE)</f>
        <v>12.570691332268799</v>
      </c>
      <c r="BG56" s="68">
        <f>VLOOKUP($A56,'RevPAR Raw Data'!$B$6:$BE$43,'RevPAR Raw Data'!AV$1,FALSE)</f>
        <v>8.7799293226772299</v>
      </c>
      <c r="BH56" s="68">
        <f>VLOOKUP($A56,'RevPAR Raw Data'!$B$6:$BE$43,'RevPAR Raw Data'!AW$1,FALSE)</f>
        <v>10.4574583727356</v>
      </c>
      <c r="BI56" s="68">
        <f>VLOOKUP($A56,'RevPAR Raw Data'!$B$6:$BE$43,'RevPAR Raw Data'!AX$1,FALSE)</f>
        <v>4.6796459342074401</v>
      </c>
      <c r="BJ56" s="69">
        <f>VLOOKUP($A56,'RevPAR Raw Data'!$B$6:$BE$43,'RevPAR Raw Data'!AY$1,FALSE)</f>
        <v>7.6812022056418101</v>
      </c>
      <c r="BK56" s="68">
        <f>VLOOKUP($A56,'RevPAR Raw Data'!$B$6:$BE$43,'RevPAR Raw Data'!BA$1,FALSE)</f>
        <v>9.0163005911990695</v>
      </c>
      <c r="BL56" s="68">
        <f>VLOOKUP($A56,'RevPAR Raw Data'!$B$6:$BE$43,'RevPAR Raw Data'!BB$1,FALSE)</f>
        <v>12.861656484177001</v>
      </c>
      <c r="BM56" s="69">
        <f>VLOOKUP($A56,'RevPAR Raw Data'!$B$6:$BE$43,'RevPAR Raw Data'!BC$1,FALSE)</f>
        <v>10.893847705108101</v>
      </c>
      <c r="BN56" s="70">
        <f>VLOOKUP($A56,'RevPAR Raw Data'!$B$6:$BE$43,'RevPAR Raw Data'!BE$1,FALSE)</f>
        <v>8.8339014471295592</v>
      </c>
    </row>
    <row r="57" spans="1:66" ht="14.25" customHeight="1" x14ac:dyDescent="0.25">
      <c r="A57" s="165" t="s">
        <v>124</v>
      </c>
      <c r="B57" s="165"/>
      <c r="C57" s="165"/>
      <c r="D57" s="165"/>
      <c r="E57" s="165"/>
      <c r="F57" s="165"/>
      <c r="G57" s="165"/>
      <c r="H57" s="165"/>
      <c r="I57" s="165"/>
      <c r="J57" s="165"/>
      <c r="K57" s="165"/>
    </row>
    <row r="58" spans="1:66" x14ac:dyDescent="0.25">
      <c r="A58" s="165"/>
      <c r="B58" s="165"/>
      <c r="C58" s="165"/>
      <c r="D58" s="165"/>
      <c r="E58" s="165"/>
      <c r="F58" s="165"/>
      <c r="G58" s="165"/>
      <c r="H58" s="165"/>
      <c r="I58" s="165"/>
      <c r="J58" s="165"/>
      <c r="K58" s="165"/>
    </row>
    <row r="59" spans="1:66" x14ac:dyDescent="0.25">
      <c r="A59" s="165"/>
      <c r="B59" s="165"/>
      <c r="C59" s="165"/>
      <c r="D59" s="165"/>
      <c r="E59" s="165"/>
      <c r="F59" s="165"/>
      <c r="G59" s="165"/>
      <c r="H59" s="165"/>
      <c r="I59" s="165"/>
      <c r="J59" s="165"/>
      <c r="K59" s="165"/>
    </row>
  </sheetData>
  <sheetProtection algorithmName="SHA-512" hashValue="w014NYkkjntpv+p/PvN9KrPC1RoWAxwPLjbJw9NWb4HKYdLAaNdKjUE/oYOAtISmtF+yb/QNZ7vaA+vxhqHdMw==" saltValue="DaU5j0gaoiOmb5M8loXAbA=="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A15" sqref="AA15"/>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8"/>
      <c r="B1" s="89" t="s">
        <v>98</v>
      </c>
      <c r="D1" s="7"/>
      <c r="E1" s="7"/>
      <c r="F1" s="7"/>
      <c r="G1" s="7"/>
      <c r="H1" s="7"/>
      <c r="I1" s="7"/>
      <c r="J1" s="7"/>
      <c r="K1" s="7"/>
      <c r="L1" s="7"/>
      <c r="M1" s="7"/>
      <c r="N1" s="7"/>
      <c r="O1" s="7"/>
      <c r="P1" s="7"/>
      <c r="Q1" s="7"/>
      <c r="R1" s="7"/>
      <c r="S1" s="7"/>
      <c r="T1" s="7"/>
      <c r="U1" s="7"/>
      <c r="V1" s="7"/>
      <c r="W1" s="7"/>
      <c r="X1" s="7"/>
      <c r="Y1" s="123"/>
      <c r="Z1" s="123"/>
      <c r="AA1" s="123"/>
      <c r="AB1" s="123"/>
      <c r="AC1" s="123"/>
      <c r="AD1" s="123"/>
      <c r="AE1" s="123"/>
      <c r="AF1" s="123"/>
      <c r="AG1" s="123"/>
      <c r="AH1" s="123"/>
      <c r="AI1" s="123"/>
      <c r="AJ1" s="123"/>
      <c r="AK1" s="123"/>
      <c r="AL1" s="123"/>
    </row>
    <row r="2" spans="1:50" ht="15" customHeight="1" x14ac:dyDescent="0.2">
      <c r="A2" s="7"/>
      <c r="B2" t="s">
        <v>135</v>
      </c>
      <c r="C2" s="7"/>
      <c r="D2" s="7"/>
      <c r="E2" s="7"/>
      <c r="F2" s="7"/>
      <c r="G2" s="7"/>
      <c r="H2" s="7"/>
      <c r="I2" s="7"/>
      <c r="J2" s="7"/>
      <c r="K2" s="7"/>
      <c r="L2" s="7"/>
      <c r="M2" s="7"/>
      <c r="N2" s="7"/>
      <c r="O2" s="7"/>
      <c r="P2" s="7"/>
      <c r="Q2" s="7"/>
      <c r="R2" s="7"/>
      <c r="S2" s="7"/>
      <c r="T2" s="7"/>
      <c r="U2" s="7"/>
      <c r="V2" s="7"/>
      <c r="W2" s="7"/>
      <c r="X2" s="7"/>
      <c r="Y2" s="123"/>
      <c r="Z2" s="123"/>
      <c r="AA2" s="123"/>
      <c r="AB2" s="123"/>
      <c r="AC2" s="123"/>
      <c r="AD2" s="123"/>
      <c r="AE2" s="123"/>
      <c r="AF2" s="123"/>
      <c r="AG2" s="123"/>
      <c r="AH2" s="123"/>
      <c r="AI2" s="123"/>
      <c r="AJ2" s="123"/>
      <c r="AK2" s="123"/>
      <c r="AL2" s="123"/>
    </row>
    <row r="3" spans="1:50" x14ac:dyDescent="0.2">
      <c r="A3" s="7"/>
      <c r="B3" s="7"/>
      <c r="C3" s="7"/>
      <c r="D3" s="7"/>
      <c r="E3" s="7"/>
      <c r="F3" s="7"/>
      <c r="G3" s="7"/>
      <c r="H3" s="7"/>
      <c r="I3" s="7"/>
      <c r="J3" s="7"/>
      <c r="K3" s="7"/>
      <c r="L3" s="7"/>
      <c r="M3" s="7"/>
      <c r="N3" s="7"/>
      <c r="O3" s="7"/>
      <c r="P3" s="7"/>
      <c r="Q3" s="7"/>
      <c r="R3" s="7"/>
      <c r="S3" s="7"/>
      <c r="T3" s="7"/>
      <c r="U3" s="7"/>
      <c r="V3" s="7"/>
      <c r="W3" s="7"/>
      <c r="X3" s="7"/>
      <c r="Y3" s="123"/>
      <c r="Z3" s="123"/>
      <c r="AA3" s="123"/>
      <c r="AB3" s="123"/>
      <c r="AC3" s="123"/>
      <c r="AD3" s="123"/>
      <c r="AE3" s="123"/>
      <c r="AF3" s="123"/>
      <c r="AG3" s="123"/>
      <c r="AH3" s="123"/>
      <c r="AI3" s="123"/>
      <c r="AJ3" s="123"/>
      <c r="AK3" s="123"/>
      <c r="AL3" s="123"/>
    </row>
    <row r="4" spans="1:50" x14ac:dyDescent="0.2">
      <c r="A4" s="7"/>
      <c r="B4" s="7"/>
      <c r="C4" s="7"/>
      <c r="D4" s="7"/>
      <c r="E4" s="7"/>
      <c r="F4" s="7"/>
      <c r="G4" s="7"/>
      <c r="H4" s="7"/>
      <c r="I4" s="7"/>
      <c r="J4" s="7"/>
      <c r="K4" s="7"/>
      <c r="L4" s="7"/>
      <c r="M4" s="7"/>
      <c r="N4" s="7"/>
      <c r="O4" s="7"/>
      <c r="P4" s="7"/>
      <c r="Q4" s="7"/>
      <c r="R4" s="7"/>
      <c r="S4" s="7"/>
      <c r="T4" s="7"/>
      <c r="U4" s="7"/>
      <c r="V4" s="7"/>
      <c r="W4" s="7"/>
      <c r="X4" s="7"/>
      <c r="Y4" s="123"/>
      <c r="Z4" s="123"/>
      <c r="AA4" s="123"/>
      <c r="AB4" s="123"/>
      <c r="AC4" s="123"/>
      <c r="AD4" s="123"/>
      <c r="AE4" s="123"/>
      <c r="AF4" s="123"/>
      <c r="AG4" s="123"/>
      <c r="AH4" s="123"/>
      <c r="AI4" s="123"/>
      <c r="AJ4" s="123"/>
      <c r="AK4" s="123"/>
      <c r="AL4" s="123"/>
    </row>
    <row r="5" spans="1:50" x14ac:dyDescent="0.2">
      <c r="A5" s="7"/>
      <c r="B5" s="7"/>
      <c r="C5" s="7"/>
      <c r="D5" s="7"/>
      <c r="E5" s="7"/>
      <c r="F5" s="7"/>
      <c r="G5" s="7"/>
      <c r="H5" s="7"/>
      <c r="I5" s="7"/>
      <c r="J5" s="7"/>
      <c r="K5" s="7"/>
      <c r="L5" s="7"/>
      <c r="M5" s="7"/>
      <c r="N5" s="7"/>
      <c r="O5" s="7"/>
      <c r="P5" s="7"/>
      <c r="Q5" s="7"/>
      <c r="R5" s="7"/>
      <c r="S5" s="7"/>
      <c r="T5" s="7"/>
      <c r="U5" s="7"/>
      <c r="V5" s="7"/>
      <c r="W5" s="7"/>
      <c r="X5" s="7"/>
      <c r="Y5" s="123"/>
      <c r="Z5" s="123"/>
      <c r="AA5" s="123"/>
      <c r="AB5" s="123"/>
      <c r="AC5" s="123"/>
      <c r="AD5" s="123"/>
      <c r="AE5" s="123"/>
      <c r="AF5" s="123"/>
      <c r="AG5" s="123"/>
      <c r="AH5" s="123"/>
      <c r="AI5" s="123"/>
      <c r="AJ5" s="123"/>
      <c r="AK5" s="123"/>
      <c r="AL5" s="123"/>
    </row>
    <row r="6" spans="1:50" x14ac:dyDescent="0.2">
      <c r="A6" s="7"/>
      <c r="B6" s="7"/>
      <c r="C6" s="7"/>
      <c r="D6" s="7"/>
      <c r="E6" s="7"/>
      <c r="F6" s="7"/>
      <c r="G6" s="7"/>
      <c r="H6" s="7"/>
      <c r="I6" s="7"/>
      <c r="J6" s="7"/>
      <c r="K6" s="7"/>
      <c r="L6" s="7"/>
      <c r="M6" s="7"/>
      <c r="N6" s="7"/>
      <c r="O6" s="7"/>
      <c r="P6" s="7"/>
      <c r="Q6" s="7"/>
      <c r="R6" s="7"/>
      <c r="S6" s="7"/>
      <c r="T6" s="7"/>
      <c r="U6" s="7"/>
      <c r="V6" s="7"/>
      <c r="W6" s="7"/>
      <c r="X6" s="7"/>
      <c r="Y6" s="123"/>
      <c r="Z6" s="123"/>
      <c r="AA6" s="123"/>
      <c r="AB6" s="123"/>
      <c r="AC6" s="123"/>
      <c r="AD6" s="123"/>
      <c r="AE6" s="123"/>
      <c r="AF6" s="123"/>
      <c r="AG6" s="123"/>
      <c r="AH6" s="123"/>
      <c r="AI6" s="123"/>
      <c r="AJ6" s="123"/>
      <c r="AK6" s="123"/>
      <c r="AL6" s="123"/>
    </row>
    <row r="7" spans="1:50" x14ac:dyDescent="0.2">
      <c r="A7" s="7"/>
      <c r="B7" s="7"/>
      <c r="C7" s="7"/>
      <c r="D7" s="7"/>
      <c r="E7" s="7"/>
      <c r="F7" s="7"/>
      <c r="G7" s="7"/>
      <c r="H7" s="7"/>
      <c r="I7" s="7"/>
      <c r="J7" s="7"/>
      <c r="K7" s="7"/>
      <c r="L7" s="7"/>
      <c r="M7" s="7"/>
      <c r="N7" s="7"/>
      <c r="O7" s="7"/>
      <c r="P7" s="7"/>
      <c r="Q7" s="7"/>
      <c r="R7" s="7"/>
      <c r="S7" s="7"/>
      <c r="T7" s="7"/>
      <c r="U7" s="7"/>
      <c r="V7" s="7"/>
      <c r="W7" s="7"/>
      <c r="X7" s="7"/>
      <c r="Y7" s="123"/>
      <c r="Z7" s="123"/>
      <c r="AA7" s="123"/>
      <c r="AB7" s="123"/>
      <c r="AC7" s="123"/>
      <c r="AD7" s="123"/>
      <c r="AE7" s="123"/>
      <c r="AF7" s="123"/>
      <c r="AG7" s="123"/>
      <c r="AH7" s="123"/>
      <c r="AI7" s="123"/>
      <c r="AJ7" s="123"/>
      <c r="AK7" s="123"/>
      <c r="AL7" s="123"/>
    </row>
    <row r="8" spans="1:50" ht="18" customHeight="1" x14ac:dyDescent="0.25">
      <c r="A8" s="90"/>
      <c r="B8" s="7"/>
      <c r="C8" s="7"/>
      <c r="D8" s="178">
        <v>2024</v>
      </c>
      <c r="E8" s="178"/>
      <c r="F8" s="178"/>
      <c r="G8" s="178"/>
      <c r="H8" s="178"/>
      <c r="I8" s="178"/>
      <c r="J8" s="178"/>
      <c r="K8" s="90"/>
      <c r="L8" s="90"/>
      <c r="M8" s="90"/>
      <c r="N8" s="90"/>
      <c r="O8" s="7"/>
      <c r="P8" s="178">
        <v>2023</v>
      </c>
      <c r="Q8" s="178"/>
      <c r="R8" s="178"/>
      <c r="S8" s="178"/>
      <c r="T8" s="178"/>
      <c r="U8" s="178"/>
      <c r="V8" s="178"/>
      <c r="W8" s="90"/>
      <c r="X8" s="90"/>
      <c r="Y8" s="123"/>
      <c r="Z8" s="123"/>
      <c r="AA8" s="123"/>
      <c r="AB8" s="123"/>
      <c r="AC8" s="123"/>
      <c r="AD8" s="123"/>
      <c r="AE8" s="123"/>
      <c r="AF8" s="123"/>
      <c r="AG8" s="123"/>
      <c r="AH8" s="123"/>
      <c r="AI8" s="123"/>
      <c r="AJ8" s="123"/>
      <c r="AK8" s="123"/>
      <c r="AL8" s="123"/>
    </row>
    <row r="9" spans="1:50" ht="15.75" customHeight="1" x14ac:dyDescent="0.25">
      <c r="A9" s="91"/>
      <c r="B9" s="92"/>
      <c r="C9" s="92"/>
      <c r="D9" s="93" t="s">
        <v>0</v>
      </c>
      <c r="E9" s="93" t="s">
        <v>1</v>
      </c>
      <c r="F9" s="93" t="s">
        <v>99</v>
      </c>
      <c r="G9" s="93" t="s">
        <v>2</v>
      </c>
      <c r="H9" s="93" t="s">
        <v>100</v>
      </c>
      <c r="I9" s="93" t="s">
        <v>3</v>
      </c>
      <c r="J9" s="93" t="s">
        <v>4</v>
      </c>
      <c r="K9" s="91"/>
      <c r="L9" s="91"/>
      <c r="M9" s="92"/>
      <c r="N9" s="92"/>
      <c r="O9" s="92"/>
      <c r="P9" s="93" t="s">
        <v>0</v>
      </c>
      <c r="Q9" s="93" t="s">
        <v>1</v>
      </c>
      <c r="R9" s="93" t="s">
        <v>99</v>
      </c>
      <c r="S9" s="93" t="s">
        <v>2</v>
      </c>
      <c r="T9" s="93" t="s">
        <v>100</v>
      </c>
      <c r="U9" s="93" t="s">
        <v>3</v>
      </c>
      <c r="V9" s="93" t="s">
        <v>4</v>
      </c>
      <c r="W9" s="91"/>
      <c r="X9" s="91"/>
      <c r="Y9" s="94"/>
      <c r="Z9" s="94"/>
      <c r="AA9" s="94"/>
      <c r="AB9" s="94"/>
      <c r="AC9" s="94"/>
      <c r="AD9" s="94"/>
      <c r="AE9" s="94"/>
      <c r="AF9" s="94"/>
      <c r="AG9" s="94"/>
      <c r="AH9" s="94"/>
      <c r="AI9" s="94"/>
      <c r="AJ9" s="94"/>
      <c r="AK9" s="94"/>
      <c r="AL9" s="94"/>
      <c r="AM9" s="95"/>
      <c r="AN9" s="95"/>
      <c r="AO9" s="95"/>
      <c r="AP9" s="95"/>
      <c r="AQ9" s="95"/>
      <c r="AR9" s="95"/>
      <c r="AS9" s="95"/>
      <c r="AT9" s="95"/>
      <c r="AU9" s="95"/>
      <c r="AV9" s="95"/>
      <c r="AW9" s="95"/>
      <c r="AX9" s="95"/>
    </row>
    <row r="10" spans="1:50" ht="20.100000000000001" customHeight="1" x14ac:dyDescent="0.2">
      <c r="A10" s="124"/>
      <c r="B10" s="7"/>
      <c r="C10" s="96" t="s">
        <v>110</v>
      </c>
      <c r="D10" s="97">
        <v>21</v>
      </c>
      <c r="E10" s="98">
        <v>22</v>
      </c>
      <c r="F10" s="98">
        <v>23</v>
      </c>
      <c r="G10" s="98">
        <v>24</v>
      </c>
      <c r="H10" s="98">
        <v>25</v>
      </c>
      <c r="I10" s="98">
        <v>26</v>
      </c>
      <c r="J10" s="99">
        <v>27</v>
      </c>
      <c r="K10" s="124"/>
      <c r="L10" s="124"/>
      <c r="M10" s="173" t="s">
        <v>101</v>
      </c>
      <c r="N10" s="174"/>
      <c r="O10" s="96" t="s">
        <v>110</v>
      </c>
      <c r="P10" s="97">
        <v>22</v>
      </c>
      <c r="Q10" s="98">
        <v>23</v>
      </c>
      <c r="R10" s="98">
        <v>24</v>
      </c>
      <c r="S10" s="98">
        <v>25</v>
      </c>
      <c r="T10" s="98">
        <v>26</v>
      </c>
      <c r="U10" s="98">
        <v>27</v>
      </c>
      <c r="V10" s="99">
        <v>28</v>
      </c>
      <c r="W10" s="124"/>
      <c r="X10" s="124"/>
      <c r="Y10" s="123"/>
      <c r="Z10" s="123"/>
      <c r="AA10" s="123"/>
      <c r="AB10" s="123"/>
      <c r="AC10" s="123"/>
      <c r="AD10" s="123"/>
      <c r="AE10" s="123"/>
      <c r="AF10" s="123"/>
      <c r="AG10" s="123"/>
      <c r="AH10" s="123"/>
      <c r="AI10" s="123"/>
      <c r="AJ10" s="123"/>
      <c r="AK10" s="123"/>
      <c r="AL10" s="123"/>
    </row>
    <row r="11" spans="1:50" ht="20.100000000000001" customHeight="1" x14ac:dyDescent="0.2">
      <c r="A11" s="124"/>
      <c r="B11" s="7"/>
      <c r="C11" s="96" t="s">
        <v>126</v>
      </c>
      <c r="D11" s="100">
        <v>28</v>
      </c>
      <c r="E11" s="101">
        <v>29</v>
      </c>
      <c r="F11" s="101">
        <v>30</v>
      </c>
      <c r="G11" s="101">
        <v>31</v>
      </c>
      <c r="H11" s="101">
        <v>1</v>
      </c>
      <c r="I11" s="101">
        <v>2</v>
      </c>
      <c r="J11" s="102">
        <v>3</v>
      </c>
      <c r="K11" s="124"/>
      <c r="L11" s="124"/>
      <c r="M11" s="173" t="s">
        <v>101</v>
      </c>
      <c r="N11" s="174"/>
      <c r="O11" s="96" t="s">
        <v>126</v>
      </c>
      <c r="P11" s="100">
        <v>29</v>
      </c>
      <c r="Q11" s="101">
        <v>30</v>
      </c>
      <c r="R11" s="101">
        <v>31</v>
      </c>
      <c r="S11" s="101">
        <v>1</v>
      </c>
      <c r="T11" s="101">
        <v>2</v>
      </c>
      <c r="U11" s="101">
        <v>3</v>
      </c>
      <c r="V11" s="102">
        <v>4</v>
      </c>
      <c r="W11" s="124"/>
      <c r="X11" s="124"/>
      <c r="Y11" s="123"/>
      <c r="Z11" s="123"/>
      <c r="AA11" s="123"/>
      <c r="AB11" s="123"/>
      <c r="AC11" s="123"/>
      <c r="AD11" s="123"/>
      <c r="AE11" s="123"/>
      <c r="AF11" s="123"/>
      <c r="AG11" s="123"/>
      <c r="AH11" s="123"/>
      <c r="AI11" s="123"/>
      <c r="AJ11" s="123"/>
      <c r="AK11" s="123"/>
      <c r="AL11" s="123"/>
    </row>
    <row r="12" spans="1:50" ht="20.100000000000001" customHeight="1" x14ac:dyDescent="0.2">
      <c r="A12" s="124"/>
      <c r="B12" s="7"/>
      <c r="C12" s="96" t="s">
        <v>127</v>
      </c>
      <c r="D12" s="103">
        <v>4</v>
      </c>
      <c r="E12" s="104">
        <v>5</v>
      </c>
      <c r="F12" s="104">
        <v>6</v>
      </c>
      <c r="G12" s="104">
        <v>7</v>
      </c>
      <c r="H12" s="104">
        <v>8</v>
      </c>
      <c r="I12" s="104">
        <v>9</v>
      </c>
      <c r="J12" s="105">
        <v>10</v>
      </c>
      <c r="K12" s="124"/>
      <c r="L12" s="124"/>
      <c r="M12" s="173" t="s">
        <v>101</v>
      </c>
      <c r="N12" s="174"/>
      <c r="O12" s="96" t="s">
        <v>127</v>
      </c>
      <c r="P12" s="103">
        <v>5</v>
      </c>
      <c r="Q12" s="104">
        <v>6</v>
      </c>
      <c r="R12" s="104">
        <v>7</v>
      </c>
      <c r="S12" s="104">
        <v>8</v>
      </c>
      <c r="T12" s="104">
        <v>9</v>
      </c>
      <c r="U12" s="104">
        <v>10</v>
      </c>
      <c r="V12" s="105">
        <v>11</v>
      </c>
      <c r="W12" s="124"/>
      <c r="X12" s="124"/>
      <c r="Y12" s="123"/>
      <c r="Z12" s="123"/>
      <c r="AA12" s="123"/>
      <c r="AB12" s="123"/>
      <c r="AC12" s="123"/>
      <c r="AD12" s="123"/>
      <c r="AE12" s="123"/>
      <c r="AF12" s="123"/>
      <c r="AG12" s="123"/>
      <c r="AH12" s="123"/>
      <c r="AI12" s="123"/>
      <c r="AJ12" s="123"/>
      <c r="AK12" s="123"/>
      <c r="AL12" s="123"/>
    </row>
    <row r="13" spans="1:50" ht="20.100000000000001" customHeight="1" x14ac:dyDescent="0.2">
      <c r="A13" s="124"/>
      <c r="B13" s="7"/>
      <c r="C13" s="96" t="s">
        <v>127</v>
      </c>
      <c r="D13" s="117">
        <v>11</v>
      </c>
      <c r="E13" s="118">
        <v>12</v>
      </c>
      <c r="F13" s="118">
        <v>13</v>
      </c>
      <c r="G13" s="118">
        <v>14</v>
      </c>
      <c r="H13" s="118">
        <v>15</v>
      </c>
      <c r="I13" s="118">
        <v>16</v>
      </c>
      <c r="J13" s="119">
        <v>17</v>
      </c>
      <c r="K13" s="124"/>
      <c r="L13" s="124"/>
      <c r="M13" s="173" t="s">
        <v>101</v>
      </c>
      <c r="N13" s="174"/>
      <c r="O13" s="96" t="s">
        <v>127</v>
      </c>
      <c r="P13" s="117">
        <v>12</v>
      </c>
      <c r="Q13" s="118">
        <v>13</v>
      </c>
      <c r="R13" s="118">
        <v>14</v>
      </c>
      <c r="S13" s="118">
        <v>15</v>
      </c>
      <c r="T13" s="118">
        <v>16</v>
      </c>
      <c r="U13" s="118">
        <v>17</v>
      </c>
      <c r="V13" s="119">
        <v>18</v>
      </c>
      <c r="W13" s="124"/>
      <c r="X13" s="124"/>
      <c r="Y13" s="123"/>
      <c r="Z13" s="123"/>
      <c r="AA13" s="123"/>
      <c r="AB13" s="123"/>
      <c r="AC13" s="123"/>
      <c r="AD13" s="123"/>
      <c r="AE13" s="123"/>
      <c r="AF13" s="123"/>
      <c r="AG13" s="123"/>
      <c r="AH13" s="123"/>
      <c r="AI13" s="123"/>
      <c r="AJ13" s="123"/>
      <c r="AK13" s="123"/>
      <c r="AL13" s="123"/>
    </row>
    <row r="14" spans="1:50" ht="20.100000000000001" customHeight="1" x14ac:dyDescent="0.2">
      <c r="A14" s="124"/>
      <c r="B14" s="7"/>
      <c r="C14" s="96" t="s">
        <v>127</v>
      </c>
      <c r="D14" s="106">
        <v>18</v>
      </c>
      <c r="E14" s="107">
        <v>19</v>
      </c>
      <c r="F14" s="107">
        <v>20</v>
      </c>
      <c r="G14" s="107">
        <v>21</v>
      </c>
      <c r="H14" s="107">
        <v>22</v>
      </c>
      <c r="I14" s="107">
        <v>23</v>
      </c>
      <c r="J14" s="108">
        <v>24</v>
      </c>
      <c r="K14" s="124"/>
      <c r="L14" s="124"/>
      <c r="M14" s="173" t="s">
        <v>101</v>
      </c>
      <c r="N14" s="174"/>
      <c r="O14" s="96" t="s">
        <v>127</v>
      </c>
      <c r="P14" s="106">
        <v>19</v>
      </c>
      <c r="Q14" s="107">
        <v>20</v>
      </c>
      <c r="R14" s="107">
        <v>21</v>
      </c>
      <c r="S14" s="107">
        <v>22</v>
      </c>
      <c r="T14" s="107">
        <v>23</v>
      </c>
      <c r="U14" s="107">
        <v>24</v>
      </c>
      <c r="V14" s="108">
        <v>25</v>
      </c>
      <c r="W14" s="124"/>
      <c r="X14" s="124"/>
      <c r="Y14" s="123"/>
      <c r="Z14" s="123"/>
      <c r="AA14" s="123"/>
      <c r="AB14" s="123"/>
      <c r="AC14" s="123"/>
      <c r="AD14" s="123"/>
      <c r="AE14" s="123"/>
      <c r="AF14" s="123"/>
      <c r="AG14" s="123"/>
      <c r="AH14" s="123"/>
      <c r="AI14" s="123"/>
      <c r="AJ14" s="123"/>
      <c r="AK14" s="123"/>
      <c r="AL14" s="123"/>
    </row>
    <row r="15" spans="1:50" ht="20.100000000000001" customHeight="1" x14ac:dyDescent="0.2">
      <c r="A15" s="124"/>
      <c r="B15" s="7"/>
      <c r="C15" s="96" t="s">
        <v>136</v>
      </c>
      <c r="D15" s="120">
        <v>25</v>
      </c>
      <c r="E15" s="121">
        <v>26</v>
      </c>
      <c r="F15" s="121">
        <v>27</v>
      </c>
      <c r="G15" s="121">
        <v>28</v>
      </c>
      <c r="H15" s="121">
        <v>29</v>
      </c>
      <c r="I15" s="121">
        <v>1</v>
      </c>
      <c r="J15" s="122">
        <v>2</v>
      </c>
      <c r="K15" s="124"/>
      <c r="L15" s="124"/>
      <c r="M15" s="173" t="s">
        <v>101</v>
      </c>
      <c r="N15" s="174"/>
      <c r="O15" s="96" t="s">
        <v>136</v>
      </c>
      <c r="P15" s="120">
        <v>26</v>
      </c>
      <c r="Q15" s="121">
        <v>27</v>
      </c>
      <c r="R15" s="121">
        <v>28</v>
      </c>
      <c r="S15" s="121">
        <v>1</v>
      </c>
      <c r="T15" s="121">
        <v>2</v>
      </c>
      <c r="U15" s="121">
        <v>3</v>
      </c>
      <c r="V15" s="122">
        <v>4</v>
      </c>
      <c r="W15" s="124"/>
      <c r="X15" s="124"/>
      <c r="Y15" s="123"/>
      <c r="Z15" s="123"/>
      <c r="AA15" s="123"/>
      <c r="AB15" s="123"/>
      <c r="AC15" s="123"/>
      <c r="AD15" s="123"/>
      <c r="AE15" s="123"/>
      <c r="AF15" s="123"/>
      <c r="AG15" s="123"/>
      <c r="AH15" s="123"/>
      <c r="AI15" s="123"/>
      <c r="AJ15" s="123"/>
      <c r="AK15" s="123"/>
      <c r="AL15" s="123"/>
    </row>
    <row r="16" spans="1:50" x14ac:dyDescent="0.2">
      <c r="A16" s="7"/>
      <c r="B16" s="7"/>
      <c r="C16" s="7"/>
      <c r="D16" s="7"/>
      <c r="E16" s="7"/>
      <c r="F16" s="7"/>
      <c r="G16" s="7"/>
      <c r="H16" s="7"/>
      <c r="I16" s="7"/>
      <c r="J16" s="7"/>
      <c r="K16" s="7"/>
      <c r="L16" s="7"/>
      <c r="M16" s="7"/>
      <c r="N16" s="7"/>
      <c r="O16" s="7"/>
      <c r="P16" s="7"/>
      <c r="Q16" s="7"/>
      <c r="R16" s="7"/>
      <c r="S16" s="7"/>
      <c r="T16" s="7"/>
      <c r="U16" s="7"/>
      <c r="V16" s="7"/>
      <c r="W16" s="7"/>
      <c r="X16" s="7"/>
      <c r="Y16" s="123"/>
      <c r="Z16" s="123"/>
      <c r="AA16" s="123"/>
      <c r="AB16" s="123"/>
      <c r="AC16" s="123"/>
      <c r="AD16" s="123"/>
      <c r="AE16" s="123"/>
      <c r="AF16" s="123"/>
      <c r="AG16" s="123"/>
      <c r="AH16" s="123"/>
      <c r="AI16" s="123"/>
      <c r="AJ16" s="123"/>
      <c r="AK16" s="123"/>
      <c r="AL16" s="123"/>
    </row>
    <row r="17" spans="1:50" x14ac:dyDescent="0.2">
      <c r="A17" s="7"/>
      <c r="B17" s="7"/>
      <c r="C17" s="7"/>
      <c r="D17" s="7"/>
      <c r="E17" s="7"/>
      <c r="F17" s="7"/>
      <c r="G17" s="7"/>
      <c r="H17" s="7"/>
      <c r="I17" s="7"/>
      <c r="J17" s="7"/>
      <c r="K17" s="7"/>
      <c r="L17" s="7"/>
      <c r="M17" s="7"/>
      <c r="N17" s="7"/>
      <c r="O17" s="7"/>
      <c r="P17" s="7"/>
      <c r="Q17" s="7"/>
      <c r="R17" s="7"/>
      <c r="S17" s="7"/>
      <c r="T17" s="7"/>
      <c r="U17" s="7"/>
      <c r="V17" s="7"/>
      <c r="W17" s="7"/>
      <c r="X17" s="7"/>
      <c r="Y17" s="123"/>
      <c r="Z17" s="123"/>
      <c r="AA17" s="123"/>
      <c r="AB17" s="123"/>
      <c r="AC17" s="123"/>
      <c r="AD17" s="123"/>
      <c r="AE17" s="123"/>
      <c r="AF17" s="123"/>
      <c r="AG17" s="123"/>
      <c r="AH17" s="123"/>
      <c r="AI17" s="123"/>
      <c r="AJ17" s="123"/>
      <c r="AK17" s="123"/>
      <c r="AL17" s="123"/>
    </row>
    <row r="18" spans="1:50" x14ac:dyDescent="0.2">
      <c r="A18" s="7"/>
      <c r="B18" s="7"/>
      <c r="C18" s="7"/>
      <c r="D18" s="179" t="s">
        <v>102</v>
      </c>
      <c r="E18" s="179"/>
      <c r="F18" s="179"/>
      <c r="G18" s="179"/>
      <c r="H18" s="179"/>
      <c r="I18" s="179"/>
      <c r="J18" s="179"/>
      <c r="K18" s="7"/>
      <c r="L18" s="7"/>
      <c r="M18" s="7"/>
      <c r="N18" s="7"/>
      <c r="O18" s="7"/>
      <c r="P18" s="179" t="s">
        <v>103</v>
      </c>
      <c r="Q18" s="179"/>
      <c r="R18" s="179"/>
      <c r="S18" s="179"/>
      <c r="T18" s="179"/>
      <c r="U18" s="179"/>
      <c r="V18" s="179"/>
      <c r="W18" s="7"/>
      <c r="X18" s="7"/>
      <c r="Y18" s="123"/>
      <c r="Z18" s="123"/>
      <c r="AA18" s="123"/>
      <c r="AB18" s="123"/>
      <c r="AC18" s="123"/>
      <c r="AD18" s="123"/>
      <c r="AE18" s="123"/>
      <c r="AF18" s="123"/>
      <c r="AG18" s="123"/>
      <c r="AH18" s="123"/>
      <c r="AI18" s="123"/>
      <c r="AJ18" s="123"/>
      <c r="AK18" s="123"/>
      <c r="AL18" s="123"/>
    </row>
    <row r="19" spans="1:50" ht="13.15" customHeight="1" x14ac:dyDescent="0.2">
      <c r="A19" s="7"/>
      <c r="B19" s="7"/>
      <c r="C19" s="175" t="s">
        <v>128</v>
      </c>
      <c r="D19" s="175"/>
      <c r="E19" s="175"/>
      <c r="F19" s="175"/>
      <c r="G19" s="7"/>
      <c r="H19" s="7" t="s">
        <v>129</v>
      </c>
      <c r="I19" s="7"/>
      <c r="J19" s="7"/>
      <c r="K19" s="7"/>
      <c r="L19" s="7"/>
      <c r="M19" s="7"/>
      <c r="N19" s="7"/>
      <c r="O19" s="175" t="s">
        <v>130</v>
      </c>
      <c r="P19" s="175"/>
      <c r="Q19" s="175"/>
      <c r="R19" s="175"/>
      <c r="S19" s="7"/>
      <c r="T19" s="7" t="s">
        <v>129</v>
      </c>
      <c r="U19" s="7"/>
      <c r="V19" s="7"/>
      <c r="W19" s="7"/>
      <c r="X19" s="7"/>
      <c r="Y19" s="123"/>
      <c r="Z19" s="123"/>
      <c r="AA19" s="123"/>
      <c r="AB19" s="123"/>
      <c r="AC19" s="123"/>
      <c r="AD19" s="123"/>
      <c r="AE19" s="123"/>
      <c r="AF19" s="123"/>
      <c r="AG19" s="123"/>
      <c r="AH19" s="123"/>
      <c r="AI19" s="123"/>
      <c r="AJ19" s="123"/>
      <c r="AK19" s="123"/>
      <c r="AL19" s="123"/>
    </row>
    <row r="20" spans="1:50" x14ac:dyDescent="0.2">
      <c r="A20" s="109"/>
      <c r="B20" s="109"/>
      <c r="C20" s="175" t="s">
        <v>131</v>
      </c>
      <c r="D20" s="175"/>
      <c r="E20" s="175"/>
      <c r="F20" s="175"/>
      <c r="G20" s="7"/>
      <c r="H20" s="7" t="s">
        <v>132</v>
      </c>
      <c r="I20" s="7"/>
      <c r="J20" s="7"/>
      <c r="K20" s="109"/>
      <c r="L20" s="109"/>
      <c r="M20" s="109"/>
      <c r="N20" s="109"/>
      <c r="O20" s="175" t="s">
        <v>133</v>
      </c>
      <c r="P20" s="175"/>
      <c r="Q20" s="175"/>
      <c r="R20" s="175"/>
      <c r="S20" s="7"/>
      <c r="T20" s="7" t="s">
        <v>132</v>
      </c>
      <c r="U20" s="7"/>
      <c r="V20" s="7"/>
      <c r="W20" s="7"/>
      <c r="X20" s="7"/>
      <c r="Y20" s="110"/>
      <c r="Z20" s="110"/>
      <c r="AA20" s="110"/>
      <c r="AB20" s="110"/>
      <c r="AC20" s="110"/>
      <c r="AD20" s="110"/>
      <c r="AE20" s="110"/>
      <c r="AF20" s="110"/>
      <c r="AG20" s="110"/>
      <c r="AH20" s="110"/>
      <c r="AI20" s="110"/>
      <c r="AJ20" s="110"/>
      <c r="AK20" s="110"/>
      <c r="AL20" s="110"/>
      <c r="AM20" s="1"/>
      <c r="AN20" s="1"/>
      <c r="AO20" s="1"/>
      <c r="AP20" s="1"/>
      <c r="AQ20" s="1"/>
      <c r="AR20" s="1"/>
      <c r="AS20" s="1"/>
      <c r="AT20" s="1"/>
      <c r="AU20" s="1"/>
      <c r="AV20" s="1"/>
      <c r="AW20" s="1"/>
      <c r="AX20" s="1"/>
    </row>
    <row r="21" spans="1:50" x14ac:dyDescent="0.2">
      <c r="A21" s="111"/>
      <c r="B21" s="111"/>
      <c r="C21" s="175"/>
      <c r="D21" s="175"/>
      <c r="E21" s="175"/>
      <c r="F21" s="175"/>
      <c r="G21" s="7"/>
      <c r="H21" s="7"/>
      <c r="I21" s="7"/>
      <c r="J21" s="7"/>
      <c r="K21" s="109"/>
      <c r="L21" s="109"/>
      <c r="M21" s="109"/>
      <c r="N21" s="109"/>
      <c r="O21" s="175"/>
      <c r="P21" s="175"/>
      <c r="Q21" s="175"/>
      <c r="R21" s="175"/>
      <c r="S21" s="112"/>
      <c r="T21" s="112"/>
      <c r="U21" s="112"/>
      <c r="V21" s="112"/>
      <c r="W21" s="112"/>
      <c r="X21" s="112"/>
      <c r="Y21" s="110"/>
      <c r="Z21" s="110"/>
      <c r="AA21" s="110"/>
      <c r="AB21" s="110"/>
      <c r="AC21" s="110"/>
      <c r="AD21" s="110"/>
      <c r="AE21" s="110"/>
      <c r="AF21" s="110"/>
      <c r="AG21" s="110"/>
      <c r="AH21" s="110"/>
      <c r="AI21" s="110"/>
      <c r="AJ21" s="110"/>
      <c r="AK21" s="110"/>
      <c r="AL21" s="110"/>
      <c r="AM21" s="1"/>
      <c r="AN21" s="1"/>
      <c r="AO21" s="1"/>
      <c r="AP21" s="1"/>
      <c r="AQ21" s="1"/>
      <c r="AR21" s="1"/>
      <c r="AS21" s="1"/>
      <c r="AT21" s="1"/>
      <c r="AU21" s="1"/>
      <c r="AV21" s="1"/>
      <c r="AW21" s="1"/>
      <c r="AX21" s="1"/>
    </row>
    <row r="22" spans="1:50" x14ac:dyDescent="0.2">
      <c r="A22" s="109"/>
      <c r="B22" s="109"/>
      <c r="C22" s="175"/>
      <c r="D22" s="175"/>
      <c r="E22" s="175"/>
      <c r="F22" s="175"/>
      <c r="G22" s="7"/>
      <c r="H22" s="7"/>
      <c r="I22" s="7"/>
      <c r="J22" s="7"/>
      <c r="K22" s="109"/>
      <c r="L22" s="109"/>
      <c r="M22" s="109"/>
      <c r="N22" s="109"/>
      <c r="O22" s="175"/>
      <c r="P22" s="175"/>
      <c r="Q22" s="175"/>
      <c r="R22" s="175"/>
      <c r="S22" s="7"/>
      <c r="T22" s="7"/>
      <c r="U22" s="7"/>
      <c r="V22" s="7"/>
      <c r="W22" s="7"/>
      <c r="X22" s="7"/>
      <c r="Y22" s="110"/>
      <c r="Z22" s="110"/>
      <c r="AA22" s="110"/>
      <c r="AB22" s="110"/>
      <c r="AC22" s="110"/>
      <c r="AD22" s="110"/>
      <c r="AE22" s="110"/>
      <c r="AF22" s="110"/>
      <c r="AG22" s="110"/>
      <c r="AH22" s="110"/>
      <c r="AI22" s="110"/>
      <c r="AJ22" s="110"/>
      <c r="AK22" s="110"/>
      <c r="AL22" s="110"/>
      <c r="AM22" s="1"/>
      <c r="AN22" s="1"/>
      <c r="AO22" s="1"/>
      <c r="AP22" s="1"/>
      <c r="AQ22" s="1"/>
      <c r="AR22" s="1"/>
      <c r="AS22" s="1"/>
      <c r="AT22" s="1"/>
      <c r="AU22" s="1"/>
      <c r="AV22" s="1"/>
      <c r="AW22" s="1"/>
      <c r="AX22" s="1"/>
    </row>
    <row r="23" spans="1:50" x14ac:dyDescent="0.2">
      <c r="A23" s="109"/>
      <c r="B23" s="109"/>
      <c r="C23" s="175"/>
      <c r="D23" s="175"/>
      <c r="E23" s="175"/>
      <c r="F23" s="175"/>
      <c r="G23" s="7"/>
      <c r="H23" s="7"/>
      <c r="I23" s="7"/>
      <c r="J23" s="109"/>
      <c r="K23" s="109"/>
      <c r="L23" s="109"/>
      <c r="M23" s="109"/>
      <c r="N23" s="109"/>
      <c r="O23" s="175"/>
      <c r="P23" s="175"/>
      <c r="Q23" s="175"/>
      <c r="R23" s="175"/>
      <c r="S23" s="7"/>
      <c r="T23" s="7"/>
      <c r="U23" s="7"/>
      <c r="V23" s="7"/>
      <c r="W23" s="7"/>
      <c r="X23" s="109"/>
      <c r="Y23" s="110"/>
      <c r="Z23" s="110"/>
      <c r="AA23" s="110"/>
      <c r="AB23" s="110"/>
      <c r="AC23" s="110"/>
      <c r="AD23" s="110"/>
      <c r="AE23" s="110"/>
      <c r="AF23" s="110"/>
      <c r="AG23" s="110"/>
      <c r="AH23" s="110"/>
      <c r="AI23" s="110"/>
      <c r="AJ23" s="110"/>
      <c r="AK23" s="110"/>
      <c r="AL23" s="110"/>
      <c r="AM23" s="1"/>
      <c r="AN23" s="1"/>
      <c r="AO23" s="1"/>
      <c r="AP23" s="1"/>
      <c r="AQ23" s="1"/>
      <c r="AR23" s="1"/>
      <c r="AS23" s="1"/>
      <c r="AT23" s="1"/>
      <c r="AU23" s="1"/>
      <c r="AV23" s="1"/>
      <c r="AW23" s="1"/>
      <c r="AX23" s="1"/>
    </row>
    <row r="24" spans="1:50" x14ac:dyDescent="0.2">
      <c r="A24" s="7"/>
      <c r="B24" s="7"/>
      <c r="C24" s="175"/>
      <c r="D24" s="175"/>
      <c r="E24" s="175"/>
      <c r="F24" s="175"/>
      <c r="G24" s="7"/>
      <c r="H24" s="7"/>
      <c r="I24" s="7"/>
      <c r="J24" s="7"/>
      <c r="K24" s="7"/>
      <c r="L24" s="7"/>
      <c r="M24" s="7"/>
      <c r="N24" s="7"/>
      <c r="O24" s="175"/>
      <c r="P24" s="175"/>
      <c r="Q24" s="175"/>
      <c r="R24" s="175"/>
      <c r="S24" s="7"/>
      <c r="T24" s="7"/>
      <c r="U24" s="7"/>
      <c r="V24" s="7"/>
      <c r="W24" s="7"/>
      <c r="X24" s="7"/>
      <c r="Y24" s="123"/>
      <c r="Z24" s="123"/>
      <c r="AA24" s="123"/>
      <c r="AB24" s="123"/>
      <c r="AC24" s="123"/>
      <c r="AD24" s="123"/>
      <c r="AE24" s="123"/>
      <c r="AF24" s="123"/>
      <c r="AG24" s="123"/>
      <c r="AH24" s="123"/>
      <c r="AI24" s="123"/>
      <c r="AJ24" s="123"/>
      <c r="AK24" s="123"/>
      <c r="AL24" s="123"/>
    </row>
    <row r="25" spans="1:50" ht="12.75" customHeight="1" x14ac:dyDescent="0.2">
      <c r="Y25" s="123"/>
      <c r="Z25" s="123"/>
      <c r="AA25" s="123"/>
      <c r="AB25" s="123"/>
      <c r="AC25" s="123"/>
      <c r="AD25" s="123"/>
      <c r="AE25" s="123"/>
      <c r="AF25" s="123"/>
      <c r="AG25" s="123"/>
      <c r="AH25" s="123"/>
      <c r="AI25" s="123"/>
      <c r="AJ25" s="123"/>
      <c r="AK25" s="123"/>
      <c r="AL25" s="123"/>
    </row>
    <row r="26" spans="1:50" x14ac:dyDescent="0.2">
      <c r="A26" s="7"/>
      <c r="B26" s="7"/>
      <c r="C26" s="175"/>
      <c r="D26" s="175"/>
      <c r="E26" s="175"/>
      <c r="F26" s="175"/>
      <c r="G26" s="7"/>
      <c r="H26" s="7"/>
      <c r="I26" s="7"/>
      <c r="J26" s="7"/>
      <c r="K26" s="7"/>
      <c r="L26" s="7"/>
      <c r="M26" s="7"/>
      <c r="N26" s="7"/>
      <c r="O26" s="175"/>
      <c r="P26" s="175"/>
      <c r="Q26" s="175"/>
      <c r="R26" s="175"/>
      <c r="S26" s="7"/>
      <c r="T26" s="7"/>
      <c r="U26" s="7"/>
      <c r="V26" s="7"/>
      <c r="W26" s="7"/>
      <c r="X26" s="7"/>
      <c r="Y26" s="123"/>
      <c r="Z26" s="123"/>
      <c r="AA26" s="123"/>
      <c r="AB26" s="123"/>
      <c r="AC26" s="123"/>
      <c r="AD26" s="123"/>
      <c r="AE26" s="123"/>
      <c r="AF26" s="123"/>
      <c r="AG26" s="123"/>
      <c r="AH26" s="123"/>
      <c r="AI26" s="123"/>
      <c r="AJ26" s="123"/>
      <c r="AK26" s="123"/>
      <c r="AL26" s="123"/>
    </row>
    <row r="27" spans="1:50" x14ac:dyDescent="0.2">
      <c r="A27" s="7"/>
      <c r="B27" s="7"/>
      <c r="C27" s="175"/>
      <c r="D27" s="176"/>
      <c r="E27" s="176"/>
      <c r="F27" s="7"/>
      <c r="G27" s="7"/>
      <c r="H27" s="7"/>
      <c r="I27" s="7"/>
      <c r="J27" s="7"/>
      <c r="K27" s="7"/>
      <c r="L27" s="7"/>
      <c r="M27" s="7"/>
      <c r="N27" s="7"/>
      <c r="O27" s="175"/>
      <c r="P27" s="176"/>
      <c r="Q27" s="176"/>
      <c r="R27" s="7"/>
      <c r="S27" s="7"/>
      <c r="T27" s="7"/>
      <c r="U27" s="7"/>
      <c r="V27" s="7"/>
      <c r="W27" s="7"/>
      <c r="X27" s="7"/>
      <c r="Y27" s="123"/>
      <c r="Z27" s="123"/>
      <c r="AA27" s="123"/>
      <c r="AB27" s="123"/>
      <c r="AC27" s="123"/>
      <c r="AD27" s="123"/>
      <c r="AE27" s="123"/>
      <c r="AF27" s="123"/>
      <c r="AG27" s="123"/>
      <c r="AH27" s="123"/>
      <c r="AI27" s="123"/>
      <c r="AJ27" s="123"/>
      <c r="AK27" s="123"/>
      <c r="AL27" s="123"/>
    </row>
    <row r="28" spans="1:50" x14ac:dyDescent="0.2">
      <c r="A28" s="7"/>
      <c r="B28" s="7"/>
      <c r="C28" s="175"/>
      <c r="D28" s="176"/>
      <c r="E28" s="176"/>
      <c r="F28" s="7"/>
      <c r="G28" s="7"/>
      <c r="H28" s="7"/>
      <c r="I28" s="7"/>
      <c r="J28" s="7"/>
      <c r="K28" s="7"/>
      <c r="L28" s="7"/>
      <c r="M28" s="7"/>
      <c r="N28" s="7"/>
      <c r="O28" s="175"/>
      <c r="P28" s="176"/>
      <c r="Q28" s="176"/>
      <c r="R28" s="7"/>
      <c r="S28" s="7"/>
      <c r="T28" s="7"/>
      <c r="U28" s="7"/>
      <c r="V28" s="7"/>
      <c r="W28" s="7"/>
      <c r="X28" s="7"/>
      <c r="Y28" s="123"/>
      <c r="Z28" s="123"/>
      <c r="AA28" s="123"/>
      <c r="AB28" s="123"/>
      <c r="AC28" s="123"/>
      <c r="AD28" s="123"/>
      <c r="AE28" s="123"/>
      <c r="AF28" s="123"/>
      <c r="AG28" s="123"/>
      <c r="AH28" s="123"/>
      <c r="AI28" s="123"/>
      <c r="AJ28" s="123"/>
      <c r="AK28" s="123"/>
      <c r="AL28" s="123"/>
    </row>
    <row r="29" spans="1:50" x14ac:dyDescent="0.2">
      <c r="A29" s="7"/>
      <c r="B29" s="7"/>
      <c r="C29" s="175"/>
      <c r="D29" s="176"/>
      <c r="E29" s="176"/>
      <c r="F29" s="7"/>
      <c r="G29" s="7"/>
      <c r="H29" s="7"/>
      <c r="I29" s="7"/>
      <c r="J29" s="7"/>
      <c r="K29" s="7"/>
      <c r="L29" s="7"/>
      <c r="M29" s="7"/>
      <c r="N29" s="7"/>
      <c r="O29" s="175"/>
      <c r="P29" s="176"/>
      <c r="Q29" s="176"/>
      <c r="R29" s="7"/>
      <c r="T29" s="7"/>
      <c r="U29" s="7"/>
      <c r="V29" s="7"/>
      <c r="W29" s="7"/>
      <c r="X29" s="7"/>
      <c r="Y29" s="123"/>
      <c r="Z29" s="123"/>
      <c r="AA29" s="123"/>
      <c r="AB29" s="123"/>
      <c r="AC29" s="123"/>
      <c r="AD29" s="123"/>
      <c r="AE29" s="123"/>
      <c r="AF29" s="123"/>
      <c r="AG29" s="123"/>
      <c r="AH29" s="123"/>
      <c r="AI29" s="123"/>
      <c r="AJ29" s="123"/>
      <c r="AK29" s="123"/>
      <c r="AL29" s="123"/>
    </row>
    <row r="30" spans="1:50" x14ac:dyDescent="0.2">
      <c r="A30" s="7"/>
      <c r="B30" s="7"/>
      <c r="C30" s="125"/>
      <c r="D30" s="7"/>
      <c r="E30" s="7"/>
      <c r="F30" s="7"/>
      <c r="G30" s="113" t="s">
        <v>104</v>
      </c>
      <c r="H30" s="7">
        <v>30</v>
      </c>
      <c r="I30" s="7"/>
      <c r="J30" s="7"/>
      <c r="K30" s="7"/>
      <c r="L30" s="7"/>
      <c r="M30" s="7"/>
      <c r="N30" s="7"/>
      <c r="O30" s="125"/>
      <c r="P30" s="7"/>
      <c r="Q30" s="7"/>
      <c r="R30" s="7"/>
      <c r="S30" s="113" t="s">
        <v>104</v>
      </c>
      <c r="T30" s="7">
        <v>30</v>
      </c>
      <c r="U30" s="7"/>
      <c r="V30" s="7"/>
      <c r="W30" s="7"/>
      <c r="X30" s="7"/>
      <c r="Y30" s="123"/>
      <c r="Z30" s="123"/>
      <c r="AA30" s="123"/>
      <c r="AB30" s="123"/>
      <c r="AC30" s="123"/>
      <c r="AD30" s="123"/>
      <c r="AE30" s="123"/>
      <c r="AF30" s="123"/>
      <c r="AG30" s="123"/>
      <c r="AH30" s="123"/>
      <c r="AI30" s="123"/>
      <c r="AJ30" s="123"/>
      <c r="AK30" s="123"/>
      <c r="AL30" s="123"/>
    </row>
    <row r="31" spans="1:50" x14ac:dyDescent="0.2">
      <c r="A31" s="7"/>
      <c r="B31" s="7"/>
      <c r="C31" s="125"/>
      <c r="D31" s="7"/>
      <c r="E31" s="7"/>
      <c r="F31" s="7"/>
      <c r="G31" s="113" t="s">
        <v>105</v>
      </c>
      <c r="H31" s="7">
        <v>12</v>
      </c>
      <c r="I31" s="7"/>
      <c r="J31" s="7"/>
      <c r="K31" s="7"/>
      <c r="L31" s="7"/>
      <c r="M31" s="7"/>
      <c r="N31" s="7"/>
      <c r="O31" s="125"/>
      <c r="P31" s="7"/>
      <c r="Q31" s="7"/>
      <c r="R31" s="7"/>
      <c r="S31" s="113" t="s">
        <v>105</v>
      </c>
      <c r="T31" s="7">
        <v>12</v>
      </c>
      <c r="U31" s="7"/>
      <c r="V31" s="7"/>
      <c r="W31" s="7"/>
      <c r="X31" s="7"/>
      <c r="Y31" s="123"/>
      <c r="Z31" s="123"/>
      <c r="AA31" s="123"/>
      <c r="AB31" s="123"/>
      <c r="AC31" s="123"/>
      <c r="AD31" s="123"/>
      <c r="AE31" s="123"/>
      <c r="AF31" s="123"/>
      <c r="AG31" s="123"/>
      <c r="AH31" s="123"/>
      <c r="AI31" s="123"/>
      <c r="AJ31" s="123"/>
      <c r="AK31" s="123"/>
      <c r="AL31" s="123"/>
    </row>
    <row r="32" spans="1:50" x14ac:dyDescent="0.2">
      <c r="A32" s="7"/>
      <c r="B32" s="7"/>
      <c r="C32" s="125"/>
      <c r="D32" s="7"/>
      <c r="E32" s="7"/>
      <c r="F32" s="7"/>
      <c r="G32" s="7"/>
      <c r="H32" s="7"/>
      <c r="I32" s="7"/>
      <c r="J32" s="7"/>
      <c r="K32" s="7"/>
      <c r="L32" s="7"/>
      <c r="M32" s="7"/>
      <c r="N32" s="7"/>
      <c r="O32" s="125"/>
      <c r="P32" s="7"/>
      <c r="Q32" s="7"/>
      <c r="R32" s="7"/>
      <c r="S32" s="7"/>
      <c r="T32" s="7"/>
      <c r="U32" s="7"/>
      <c r="V32" s="7"/>
      <c r="W32" s="7"/>
      <c r="X32" s="7"/>
      <c r="Y32" s="123"/>
      <c r="Z32" s="123"/>
      <c r="AA32" s="123"/>
      <c r="AB32" s="123"/>
      <c r="AC32" s="123"/>
      <c r="AD32" s="123"/>
      <c r="AE32" s="123"/>
      <c r="AF32" s="123"/>
      <c r="AG32" s="123"/>
      <c r="AH32" s="123"/>
      <c r="AI32" s="123"/>
      <c r="AJ32" s="123"/>
      <c r="AK32" s="123"/>
      <c r="AL32" s="123"/>
    </row>
    <row r="33" spans="1:38" x14ac:dyDescent="0.2">
      <c r="A33" s="7"/>
      <c r="B33" s="7"/>
      <c r="C33" s="125"/>
      <c r="D33" s="7"/>
      <c r="E33" s="7"/>
      <c r="F33" s="7"/>
      <c r="G33" s="7"/>
      <c r="H33" s="7"/>
      <c r="I33" s="7"/>
      <c r="J33" s="7"/>
      <c r="K33" s="7"/>
      <c r="L33" s="7"/>
      <c r="M33" s="7"/>
      <c r="N33" s="7"/>
      <c r="O33" s="125"/>
      <c r="P33" s="7"/>
      <c r="Q33" s="7"/>
      <c r="R33" s="7"/>
      <c r="S33" s="7"/>
      <c r="T33" s="7"/>
      <c r="U33" s="7"/>
      <c r="V33" s="7"/>
      <c r="W33" s="7"/>
      <c r="X33" s="7"/>
      <c r="Y33" s="123"/>
      <c r="Z33" s="123"/>
      <c r="AA33" s="123"/>
      <c r="AB33" s="123"/>
      <c r="AC33" s="123"/>
      <c r="AD33" s="123"/>
      <c r="AE33" s="123"/>
      <c r="AF33" s="123"/>
      <c r="AG33" s="123"/>
      <c r="AH33" s="123"/>
      <c r="AI33" s="123"/>
      <c r="AJ33" s="123"/>
      <c r="AK33" s="123"/>
      <c r="AL33" s="123"/>
    </row>
    <row r="34" spans="1:38" x14ac:dyDescent="0.2">
      <c r="A34" s="7"/>
      <c r="B34" s="114"/>
      <c r="C34" s="115"/>
      <c r="D34" s="7"/>
      <c r="E34" s="7"/>
      <c r="F34" s="7"/>
      <c r="G34" s="7"/>
      <c r="H34" s="7"/>
      <c r="I34" s="7"/>
      <c r="J34" s="7"/>
      <c r="K34" s="7"/>
      <c r="L34" s="7"/>
      <c r="M34" s="7"/>
      <c r="N34" s="7"/>
      <c r="O34" s="125"/>
      <c r="P34" s="7"/>
      <c r="Q34" s="7"/>
      <c r="R34" s="7"/>
      <c r="S34" s="7"/>
      <c r="T34" s="7"/>
      <c r="U34" s="7"/>
      <c r="V34" s="7"/>
      <c r="W34" s="7"/>
      <c r="X34" s="7"/>
      <c r="Y34" s="123"/>
      <c r="Z34" s="123"/>
      <c r="AA34" s="123"/>
      <c r="AB34" s="123"/>
      <c r="AC34" s="123"/>
      <c r="AD34" s="123"/>
      <c r="AE34" s="123"/>
      <c r="AF34" s="123"/>
      <c r="AG34" s="123"/>
      <c r="AH34" s="123"/>
      <c r="AI34" s="123"/>
      <c r="AJ34" s="123"/>
      <c r="AK34" s="123"/>
      <c r="AL34" s="123"/>
    </row>
    <row r="35" spans="1:38" x14ac:dyDescent="0.2">
      <c r="A35" s="7"/>
      <c r="B35" s="114"/>
      <c r="C35" s="115"/>
      <c r="D35" s="7"/>
      <c r="E35" s="7"/>
      <c r="F35" s="7"/>
      <c r="G35" s="7"/>
      <c r="H35" s="7"/>
      <c r="I35" s="7"/>
      <c r="J35" s="7"/>
      <c r="K35" s="7"/>
      <c r="L35" s="7"/>
      <c r="M35" s="7"/>
      <c r="N35" s="7"/>
      <c r="O35" s="7"/>
      <c r="P35" s="7"/>
      <c r="Q35" s="7"/>
      <c r="R35" s="7"/>
      <c r="S35" s="7"/>
      <c r="T35" s="7"/>
      <c r="U35" s="7"/>
      <c r="V35" s="7"/>
      <c r="W35" s="7"/>
      <c r="X35" s="7"/>
      <c r="Y35" s="123"/>
      <c r="Z35" s="123"/>
      <c r="AA35" s="123"/>
      <c r="AB35" s="123"/>
      <c r="AC35" s="123"/>
      <c r="AD35" s="123"/>
      <c r="AE35" s="123"/>
      <c r="AF35" s="123"/>
      <c r="AG35" s="123"/>
      <c r="AH35" s="123"/>
      <c r="AI35" s="123"/>
      <c r="AJ35" s="123"/>
      <c r="AK35" s="123"/>
      <c r="AL35" s="123"/>
    </row>
    <row r="36" spans="1:38" x14ac:dyDescent="0.2">
      <c r="A36" s="7"/>
      <c r="B36" s="7"/>
      <c r="C36" s="115"/>
      <c r="D36" s="7"/>
      <c r="E36" s="7"/>
      <c r="F36" s="7"/>
      <c r="G36" s="7"/>
      <c r="H36" s="7"/>
      <c r="I36" s="7"/>
      <c r="J36" s="7"/>
      <c r="K36" s="7"/>
      <c r="L36" s="7"/>
      <c r="M36" s="7"/>
      <c r="N36" s="7"/>
      <c r="O36" s="7"/>
      <c r="P36" s="7"/>
      <c r="Q36" s="7"/>
      <c r="R36" s="7"/>
      <c r="S36" s="7"/>
      <c r="T36" s="7"/>
      <c r="U36" s="7"/>
      <c r="V36" s="7"/>
      <c r="W36" s="7"/>
      <c r="X36" s="7"/>
      <c r="Y36" s="123"/>
      <c r="Z36" s="123"/>
      <c r="AA36" s="123"/>
      <c r="AB36" s="123"/>
      <c r="AC36" s="123"/>
      <c r="AD36" s="123"/>
      <c r="AE36" s="123"/>
      <c r="AF36" s="123"/>
      <c r="AG36" s="123"/>
      <c r="AH36" s="123"/>
      <c r="AI36" s="123"/>
      <c r="AJ36" s="123"/>
      <c r="AK36" s="123"/>
      <c r="AL36" s="123"/>
    </row>
    <row r="37" spans="1:38" x14ac:dyDescent="0.2">
      <c r="A37" s="7"/>
      <c r="C37" s="116" t="s">
        <v>134</v>
      </c>
      <c r="D37" s="7"/>
      <c r="E37" s="7"/>
      <c r="F37" s="7"/>
      <c r="G37" s="7"/>
      <c r="H37" s="7"/>
      <c r="I37" s="7"/>
      <c r="J37" s="7"/>
      <c r="K37" s="7"/>
      <c r="L37" s="7"/>
      <c r="M37" s="7"/>
      <c r="N37" s="7"/>
      <c r="O37" s="7"/>
      <c r="P37" s="7"/>
      <c r="Q37" s="7"/>
      <c r="R37" s="7"/>
      <c r="S37" s="7"/>
      <c r="T37" s="7"/>
      <c r="U37" s="7"/>
      <c r="V37" s="7"/>
      <c r="W37" s="7"/>
      <c r="X37" s="7"/>
      <c r="Y37" s="123"/>
      <c r="Z37" s="123"/>
      <c r="AA37" s="123"/>
      <c r="AB37" s="123"/>
      <c r="AC37" s="123"/>
      <c r="AD37" s="123"/>
      <c r="AE37" s="123"/>
      <c r="AF37" s="123"/>
      <c r="AG37" s="123"/>
      <c r="AH37" s="123"/>
      <c r="AI37" s="123"/>
      <c r="AJ37" s="123"/>
      <c r="AK37" s="123"/>
      <c r="AL37" s="123"/>
    </row>
    <row r="38" spans="1:38" x14ac:dyDescent="0.2">
      <c r="A38" s="7"/>
      <c r="B38" s="7"/>
      <c r="C38" s="7"/>
      <c r="D38" s="7"/>
      <c r="E38" s="7"/>
      <c r="F38" s="7"/>
      <c r="G38" s="7"/>
      <c r="H38" s="7"/>
      <c r="I38" s="7"/>
      <c r="J38" s="7"/>
      <c r="K38" s="7"/>
      <c r="L38" s="7"/>
      <c r="M38" s="7"/>
      <c r="N38" s="7"/>
      <c r="O38" s="7"/>
      <c r="P38" s="7"/>
      <c r="Q38" s="7"/>
      <c r="R38" s="7"/>
      <c r="S38" s="7"/>
      <c r="T38" s="7"/>
      <c r="U38" s="7"/>
      <c r="V38" s="7"/>
      <c r="W38" s="7"/>
      <c r="X38" s="7"/>
      <c r="Y38" s="123"/>
      <c r="Z38" s="123"/>
      <c r="AA38" s="123"/>
      <c r="AB38" s="123"/>
      <c r="AC38" s="123"/>
      <c r="AD38" s="123"/>
      <c r="AE38" s="123"/>
      <c r="AF38" s="123"/>
      <c r="AG38" s="123"/>
      <c r="AH38" s="123"/>
      <c r="AI38" s="123"/>
      <c r="AJ38" s="123"/>
      <c r="AK38" s="123"/>
      <c r="AL38" s="123"/>
    </row>
    <row r="39" spans="1:38" x14ac:dyDescent="0.2">
      <c r="A39" s="7"/>
      <c r="B39" s="7"/>
      <c r="C39" s="7"/>
      <c r="D39" s="7"/>
      <c r="E39" s="7"/>
      <c r="F39" s="7"/>
      <c r="G39" s="7"/>
      <c r="H39" s="7"/>
      <c r="I39" s="7"/>
      <c r="J39" s="7"/>
      <c r="K39" s="7"/>
      <c r="L39" s="7"/>
      <c r="M39" s="7"/>
      <c r="N39" s="7"/>
      <c r="O39" s="7"/>
      <c r="P39" s="7"/>
      <c r="Q39" s="7"/>
      <c r="R39" s="7"/>
      <c r="S39" s="7"/>
      <c r="T39" s="7"/>
      <c r="U39" s="7"/>
      <c r="V39" s="7"/>
      <c r="W39" s="7"/>
      <c r="X39" s="7"/>
      <c r="Y39" s="123"/>
      <c r="Z39" s="123"/>
      <c r="AA39" s="123"/>
      <c r="AB39" s="123"/>
      <c r="AC39" s="123"/>
      <c r="AD39" s="123"/>
      <c r="AE39" s="123"/>
      <c r="AF39" s="123"/>
      <c r="AG39" s="123"/>
      <c r="AH39" s="123"/>
      <c r="AI39" s="123"/>
      <c r="AJ39" s="123"/>
      <c r="AK39" s="123"/>
      <c r="AL39" s="123"/>
    </row>
    <row r="40" spans="1:38" x14ac:dyDescent="0.2">
      <c r="A40" s="7"/>
      <c r="B40" s="7"/>
      <c r="C40" s="7"/>
      <c r="D40" s="7"/>
      <c r="E40" s="7"/>
      <c r="F40" s="7"/>
      <c r="G40" s="7"/>
      <c r="H40" s="7"/>
      <c r="I40" s="7"/>
      <c r="J40" s="7"/>
      <c r="K40" s="7"/>
      <c r="L40" s="7"/>
      <c r="M40" s="7"/>
      <c r="N40" s="7"/>
      <c r="O40" s="7"/>
      <c r="P40" s="7"/>
      <c r="Q40" s="7"/>
      <c r="R40" s="7"/>
      <c r="S40" s="7"/>
      <c r="T40" s="7"/>
      <c r="U40" s="7"/>
      <c r="V40" s="7"/>
      <c r="W40" s="7"/>
      <c r="X40" s="7"/>
      <c r="Y40" s="123"/>
      <c r="Z40" s="123"/>
      <c r="AA40" s="123"/>
      <c r="AB40" s="123"/>
      <c r="AC40" s="123"/>
      <c r="AD40" s="123"/>
      <c r="AE40" s="123"/>
      <c r="AF40" s="123"/>
      <c r="AG40" s="123"/>
      <c r="AH40" s="123"/>
      <c r="AI40" s="123"/>
      <c r="AJ40" s="123"/>
      <c r="AK40" s="123"/>
      <c r="AL40" s="123"/>
    </row>
    <row r="41" spans="1:38" x14ac:dyDescent="0.2">
      <c r="A41" s="7"/>
      <c r="B41" s="7"/>
      <c r="C41" s="7"/>
      <c r="D41" s="7"/>
      <c r="E41" s="7"/>
      <c r="F41" s="7"/>
      <c r="G41" s="7"/>
      <c r="H41" s="7"/>
      <c r="I41" s="7"/>
      <c r="J41" s="7"/>
      <c r="K41" s="7"/>
      <c r="L41" s="7"/>
      <c r="M41" s="7"/>
      <c r="N41" s="7"/>
      <c r="O41" s="7"/>
      <c r="P41" s="7"/>
      <c r="Q41" s="7"/>
      <c r="R41" s="7"/>
      <c r="S41" s="7"/>
      <c r="T41" s="7"/>
      <c r="U41" s="7"/>
      <c r="V41" s="7"/>
      <c r="W41" s="7"/>
      <c r="X41" s="7"/>
      <c r="Y41" s="123"/>
      <c r="Z41" s="123"/>
      <c r="AA41" s="123"/>
      <c r="AB41" s="123"/>
      <c r="AC41" s="123"/>
      <c r="AD41" s="123"/>
      <c r="AE41" s="123"/>
      <c r="AF41" s="123"/>
      <c r="AG41" s="123"/>
      <c r="AH41" s="123"/>
      <c r="AI41" s="123"/>
      <c r="AJ41" s="123"/>
      <c r="AK41" s="123"/>
      <c r="AL41" s="123"/>
    </row>
    <row r="42" spans="1:38" x14ac:dyDescent="0.2">
      <c r="A42" s="7"/>
      <c r="B42" s="7"/>
      <c r="C42" s="7"/>
      <c r="D42" s="7"/>
      <c r="E42" s="7"/>
      <c r="F42" s="7"/>
      <c r="G42" s="7"/>
      <c r="H42" s="7"/>
      <c r="I42" s="7"/>
      <c r="J42" s="7"/>
      <c r="K42" s="7"/>
      <c r="L42" s="7"/>
      <c r="M42" s="7"/>
      <c r="N42" s="7"/>
      <c r="O42" s="7"/>
      <c r="P42" s="7"/>
      <c r="Q42" s="7"/>
      <c r="R42" s="7"/>
      <c r="S42" s="7"/>
      <c r="T42" s="7"/>
      <c r="U42" s="7"/>
      <c r="V42" s="7"/>
      <c r="W42" s="7"/>
      <c r="X42" s="7"/>
      <c r="Y42" s="123"/>
      <c r="Z42" s="123"/>
      <c r="AA42" s="123"/>
      <c r="AB42" s="123"/>
      <c r="AC42" s="123"/>
      <c r="AD42" s="123"/>
      <c r="AE42" s="123"/>
      <c r="AF42" s="123"/>
      <c r="AG42" s="123"/>
      <c r="AH42" s="123"/>
      <c r="AI42" s="123"/>
      <c r="AJ42" s="123"/>
      <c r="AK42" s="123"/>
      <c r="AL42" s="123"/>
    </row>
    <row r="43" spans="1:38" ht="12.75" customHeight="1" x14ac:dyDescent="0.2">
      <c r="A43" s="7"/>
      <c r="X43" s="7"/>
      <c r="Y43" s="123"/>
      <c r="Z43" s="123"/>
      <c r="AA43" s="123"/>
      <c r="AB43" s="123"/>
      <c r="AC43" s="123"/>
      <c r="AD43" s="123"/>
      <c r="AE43" s="123"/>
      <c r="AF43" s="123"/>
      <c r="AG43" s="123"/>
      <c r="AH43" s="123"/>
      <c r="AI43" s="123"/>
      <c r="AJ43" s="123"/>
      <c r="AK43" s="123"/>
      <c r="AL43" s="123"/>
    </row>
    <row r="44" spans="1:38" ht="41.25" customHeight="1" x14ac:dyDescent="0.2">
      <c r="A44" s="7"/>
      <c r="B44" s="177" t="s">
        <v>111</v>
      </c>
      <c r="C44" s="177"/>
      <c r="D44" s="177"/>
      <c r="E44" s="177"/>
      <c r="F44" s="177"/>
      <c r="G44" s="177"/>
      <c r="H44" s="177"/>
      <c r="I44" s="177"/>
      <c r="J44" s="177"/>
      <c r="K44" s="177"/>
      <c r="L44" s="177"/>
      <c r="M44" s="177"/>
      <c r="N44" s="177"/>
      <c r="O44" s="177"/>
      <c r="P44" s="177"/>
      <c r="Q44" s="177"/>
      <c r="R44" s="177"/>
      <c r="S44" s="177"/>
      <c r="T44" s="177"/>
      <c r="U44" s="177"/>
      <c r="V44" s="177"/>
      <c r="W44" s="177"/>
      <c r="X44" s="7"/>
      <c r="Y44" s="123"/>
      <c r="Z44" s="123"/>
      <c r="AA44" s="123"/>
      <c r="AB44" s="123"/>
      <c r="AC44" s="123"/>
      <c r="AD44" s="123"/>
      <c r="AE44" s="123"/>
      <c r="AF44" s="123"/>
      <c r="AG44" s="123"/>
      <c r="AH44" s="123"/>
      <c r="AI44" s="123"/>
      <c r="AJ44" s="123"/>
      <c r="AK44" s="123"/>
      <c r="AL44" s="123"/>
    </row>
    <row r="45" spans="1:38" x14ac:dyDescent="0.2">
      <c r="A45" s="7"/>
      <c r="B45" s="7"/>
      <c r="C45" s="7"/>
      <c r="D45" s="7"/>
      <c r="E45" s="7"/>
      <c r="F45" s="7"/>
      <c r="G45" s="7"/>
      <c r="H45" s="7"/>
      <c r="I45" s="7"/>
      <c r="J45" s="7"/>
      <c r="K45" s="7"/>
      <c r="L45" s="7"/>
      <c r="M45" s="7"/>
      <c r="N45" s="7"/>
      <c r="O45" s="7"/>
      <c r="P45" s="7"/>
      <c r="Q45" s="7"/>
      <c r="R45" s="7"/>
      <c r="S45" s="7"/>
      <c r="T45" s="7"/>
      <c r="U45" s="7"/>
      <c r="V45" s="7"/>
      <c r="W45" s="7"/>
      <c r="X45" s="7"/>
      <c r="Y45" s="123"/>
      <c r="Z45" s="123"/>
      <c r="AA45" s="123"/>
      <c r="AB45" s="123"/>
      <c r="AC45" s="123"/>
      <c r="AD45" s="123"/>
      <c r="AE45" s="123"/>
      <c r="AF45" s="123"/>
      <c r="AG45" s="123"/>
      <c r="AH45" s="123"/>
      <c r="AI45" s="123"/>
      <c r="AJ45" s="123"/>
      <c r="AK45" s="123"/>
      <c r="AL45" s="123"/>
    </row>
    <row r="46" spans="1:38" x14ac:dyDescent="0.2">
      <c r="A46" s="123"/>
      <c r="B46" s="123"/>
      <c r="C46" s="123"/>
      <c r="D46" s="123"/>
      <c r="E46" s="123"/>
      <c r="F46" s="123"/>
      <c r="G46" s="123"/>
      <c r="H46" s="123"/>
      <c r="I46" s="123"/>
      <c r="J46" s="123"/>
      <c r="K46" s="123"/>
      <c r="L46" s="123"/>
      <c r="M46" s="123"/>
      <c r="N46" s="123"/>
      <c r="O46" s="123"/>
      <c r="P46" s="123"/>
      <c r="Q46" s="123"/>
      <c r="R46" s="123"/>
      <c r="S46" s="123"/>
      <c r="T46" s="123"/>
      <c r="U46" s="123"/>
      <c r="V46" s="123"/>
      <c r="W46" s="123"/>
      <c r="X46" s="123"/>
      <c r="Y46" s="123"/>
      <c r="Z46" s="123"/>
      <c r="AA46" s="123"/>
      <c r="AB46" s="123"/>
      <c r="AC46" s="123"/>
      <c r="AD46" s="123"/>
      <c r="AE46" s="123"/>
      <c r="AF46" s="123"/>
      <c r="AG46" s="123"/>
      <c r="AH46" s="123"/>
      <c r="AI46" s="123"/>
      <c r="AJ46" s="123"/>
      <c r="AK46" s="123"/>
      <c r="AL46" s="123"/>
    </row>
    <row r="47" spans="1:38" x14ac:dyDescent="0.2">
      <c r="A47" s="123"/>
      <c r="B47" s="123"/>
      <c r="C47" s="123"/>
      <c r="D47" s="123"/>
      <c r="E47" s="123"/>
      <c r="F47" s="123"/>
      <c r="G47" s="123"/>
      <c r="H47" s="123"/>
      <c r="I47" s="123"/>
      <c r="J47" s="123"/>
      <c r="K47" s="123"/>
      <c r="L47" s="123"/>
      <c r="M47" s="123"/>
      <c r="N47" s="123"/>
      <c r="O47" s="123"/>
      <c r="P47" s="123"/>
      <c r="Q47" s="123"/>
      <c r="R47" s="123"/>
      <c r="S47" s="123"/>
      <c r="T47" s="123"/>
      <c r="U47" s="123"/>
      <c r="V47" s="123"/>
      <c r="W47" s="123"/>
      <c r="X47" s="123"/>
      <c r="Y47" s="123"/>
      <c r="Z47" s="123"/>
      <c r="AA47" s="123"/>
      <c r="AB47" s="123"/>
      <c r="AC47" s="123"/>
      <c r="AD47" s="123"/>
      <c r="AE47" s="123"/>
      <c r="AF47" s="123"/>
      <c r="AG47" s="123"/>
      <c r="AH47" s="123"/>
      <c r="AI47" s="123"/>
      <c r="AJ47" s="123"/>
      <c r="AK47" s="123"/>
      <c r="AL47" s="123"/>
    </row>
    <row r="48" spans="1:38" x14ac:dyDescent="0.2">
      <c r="A48" s="123"/>
      <c r="B48" s="123"/>
      <c r="C48" s="123"/>
      <c r="D48" s="123"/>
      <c r="E48" s="123"/>
      <c r="F48" s="123"/>
      <c r="G48" s="123"/>
      <c r="H48" s="123"/>
      <c r="I48" s="123"/>
      <c r="J48" s="123"/>
      <c r="K48" s="123"/>
      <c r="L48" s="123"/>
      <c r="M48" s="123"/>
      <c r="N48" s="123"/>
      <c r="O48" s="123"/>
      <c r="P48" s="123"/>
      <c r="Q48" s="123"/>
      <c r="R48" s="123"/>
      <c r="S48" s="123"/>
      <c r="T48" s="123"/>
      <c r="U48" s="123"/>
      <c r="V48" s="123"/>
      <c r="W48" s="123"/>
      <c r="X48" s="123"/>
      <c r="Y48" s="123"/>
      <c r="Z48" s="123"/>
      <c r="AA48" s="123"/>
      <c r="AB48" s="123"/>
      <c r="AC48" s="123"/>
      <c r="AD48" s="123"/>
      <c r="AE48" s="123"/>
      <c r="AF48" s="123"/>
      <c r="AG48" s="123"/>
      <c r="AH48" s="123"/>
      <c r="AI48" s="123"/>
      <c r="AJ48" s="123"/>
      <c r="AK48" s="123"/>
      <c r="AL48" s="123"/>
    </row>
    <row r="49" spans="1:38" x14ac:dyDescent="0.2">
      <c r="A49" s="123"/>
      <c r="B49" s="123"/>
      <c r="C49" s="123"/>
      <c r="D49" s="123"/>
      <c r="E49" s="123"/>
      <c r="F49" s="123"/>
      <c r="G49" s="123"/>
      <c r="H49" s="123"/>
      <c r="I49" s="123"/>
      <c r="J49" s="123"/>
      <c r="K49" s="123"/>
      <c r="L49" s="123"/>
      <c r="M49" s="123"/>
      <c r="N49" s="123"/>
      <c r="O49" s="123"/>
      <c r="P49" s="123"/>
      <c r="Q49" s="123"/>
      <c r="R49" s="123"/>
      <c r="S49" s="123"/>
      <c r="T49" s="123"/>
      <c r="U49" s="123"/>
      <c r="V49" s="123"/>
      <c r="W49" s="123"/>
      <c r="X49" s="123"/>
      <c r="Y49" s="123"/>
      <c r="Z49" s="123"/>
      <c r="AA49" s="123"/>
      <c r="AB49" s="123"/>
      <c r="AC49" s="123"/>
      <c r="AD49" s="123"/>
      <c r="AE49" s="123"/>
      <c r="AF49" s="123"/>
      <c r="AG49" s="123"/>
      <c r="AH49" s="123"/>
      <c r="AI49" s="123"/>
      <c r="AJ49" s="123"/>
      <c r="AK49" s="123"/>
      <c r="AL49" s="123"/>
    </row>
    <row r="50" spans="1:38" x14ac:dyDescent="0.2">
      <c r="A50" s="123"/>
      <c r="B50" s="123"/>
      <c r="C50" s="123"/>
      <c r="D50" s="123"/>
      <c r="E50" s="123"/>
      <c r="F50" s="123"/>
      <c r="G50" s="123"/>
      <c r="H50" s="123"/>
      <c r="I50" s="123"/>
      <c r="J50" s="123"/>
      <c r="K50" s="123"/>
      <c r="L50" s="123"/>
      <c r="M50" s="123"/>
      <c r="N50" s="123"/>
      <c r="O50" s="123"/>
      <c r="P50" s="123"/>
      <c r="Q50" s="123"/>
      <c r="R50" s="123"/>
      <c r="S50" s="123"/>
      <c r="T50" s="123"/>
      <c r="U50" s="123"/>
      <c r="V50" s="123"/>
      <c r="W50" s="123"/>
      <c r="X50" s="123"/>
      <c r="Y50" s="123"/>
      <c r="Z50" s="123"/>
      <c r="AA50" s="123"/>
      <c r="AB50" s="123"/>
      <c r="AC50" s="123"/>
      <c r="AD50" s="123"/>
      <c r="AE50" s="123"/>
      <c r="AF50" s="123"/>
      <c r="AG50" s="123"/>
      <c r="AH50" s="123"/>
      <c r="AI50" s="123"/>
      <c r="AJ50" s="123"/>
      <c r="AK50" s="123"/>
      <c r="AL50" s="123"/>
    </row>
    <row r="51" spans="1:38" x14ac:dyDescent="0.2">
      <c r="A51" s="123"/>
      <c r="B51" s="123"/>
      <c r="C51" s="123"/>
      <c r="D51" s="123"/>
      <c r="E51" s="123"/>
      <c r="F51" s="123"/>
      <c r="G51" s="123"/>
      <c r="H51" s="123"/>
      <c r="I51" s="123"/>
      <c r="J51" s="123"/>
      <c r="K51" s="123"/>
      <c r="L51" s="123"/>
      <c r="M51" s="123"/>
      <c r="N51" s="123"/>
      <c r="O51" s="123"/>
      <c r="P51" s="123"/>
      <c r="Q51" s="123"/>
      <c r="R51" s="123"/>
      <c r="S51" s="123"/>
      <c r="T51" s="123"/>
      <c r="U51" s="123"/>
      <c r="V51" s="123"/>
      <c r="W51" s="123"/>
      <c r="X51" s="123"/>
      <c r="Y51" s="123"/>
      <c r="Z51" s="123"/>
      <c r="AA51" s="123"/>
      <c r="AB51" s="123"/>
      <c r="AC51" s="123"/>
      <c r="AD51" s="123"/>
      <c r="AE51" s="123"/>
      <c r="AF51" s="123"/>
      <c r="AG51" s="123"/>
      <c r="AH51" s="123"/>
      <c r="AI51" s="123"/>
      <c r="AJ51" s="123"/>
      <c r="AK51" s="123"/>
      <c r="AL51" s="123"/>
    </row>
    <row r="52" spans="1:38" x14ac:dyDescent="0.2">
      <c r="A52" s="123"/>
      <c r="B52" s="123"/>
      <c r="C52" s="123"/>
      <c r="D52" s="123"/>
      <c r="E52" s="123"/>
      <c r="F52" s="123"/>
      <c r="G52" s="123"/>
      <c r="H52" s="123"/>
      <c r="I52" s="123"/>
      <c r="J52" s="123"/>
      <c r="K52" s="123"/>
      <c r="L52" s="123"/>
      <c r="M52" s="123"/>
      <c r="N52" s="123"/>
      <c r="O52" s="123"/>
      <c r="P52" s="123"/>
      <c r="Q52" s="123"/>
      <c r="R52" s="123"/>
      <c r="S52" s="123"/>
      <c r="T52" s="123"/>
      <c r="U52" s="123"/>
      <c r="V52" s="123"/>
      <c r="W52" s="123"/>
      <c r="X52" s="123"/>
      <c r="Y52" s="123"/>
      <c r="Z52" s="123"/>
      <c r="AA52" s="123"/>
      <c r="AB52" s="123"/>
      <c r="AC52" s="123"/>
      <c r="AD52" s="123"/>
      <c r="AE52" s="123"/>
      <c r="AF52" s="123"/>
      <c r="AG52" s="123"/>
      <c r="AH52" s="123"/>
      <c r="AI52" s="123"/>
      <c r="AJ52" s="123"/>
      <c r="AK52" s="123"/>
      <c r="AL52" s="123"/>
    </row>
    <row r="53" spans="1:38" x14ac:dyDescent="0.2">
      <c r="A53" s="123"/>
      <c r="B53" s="123"/>
      <c r="C53" s="123"/>
      <c r="D53" s="123"/>
      <c r="E53" s="123"/>
      <c r="F53" s="123"/>
      <c r="G53" s="123"/>
      <c r="H53" s="123"/>
      <c r="I53" s="123"/>
      <c r="J53" s="123"/>
      <c r="K53" s="123"/>
      <c r="L53" s="123"/>
      <c r="M53" s="123"/>
      <c r="N53" s="123"/>
      <c r="O53" s="123"/>
      <c r="P53" s="123"/>
      <c r="Q53" s="123"/>
      <c r="R53" s="123"/>
      <c r="S53" s="123"/>
      <c r="T53" s="123"/>
      <c r="U53" s="123"/>
      <c r="V53" s="123"/>
      <c r="W53" s="123"/>
      <c r="X53" s="123"/>
      <c r="Y53" s="123"/>
      <c r="Z53" s="123"/>
      <c r="AA53" s="123"/>
      <c r="AB53" s="123"/>
      <c r="AC53" s="123"/>
      <c r="AD53" s="123"/>
      <c r="AE53" s="123"/>
      <c r="AF53" s="123"/>
      <c r="AG53" s="123"/>
      <c r="AH53" s="123"/>
      <c r="AI53" s="123"/>
      <c r="AJ53" s="123"/>
      <c r="AK53" s="123"/>
      <c r="AL53" s="123"/>
    </row>
    <row r="54" spans="1:38" x14ac:dyDescent="0.2">
      <c r="A54" s="123"/>
      <c r="B54" s="123"/>
      <c r="C54" s="123"/>
      <c r="D54" s="123"/>
      <c r="E54" s="123"/>
      <c r="F54" s="123"/>
      <c r="G54" s="123"/>
      <c r="H54" s="123"/>
      <c r="I54" s="123"/>
      <c r="J54" s="123"/>
      <c r="K54" s="123"/>
      <c r="L54" s="123"/>
      <c r="M54" s="123"/>
      <c r="N54" s="123"/>
      <c r="O54" s="123"/>
      <c r="P54" s="123"/>
      <c r="Q54" s="123"/>
      <c r="R54" s="123"/>
      <c r="S54" s="123"/>
      <c r="T54" s="123"/>
      <c r="U54" s="123"/>
      <c r="V54" s="123"/>
      <c r="W54" s="123"/>
      <c r="X54" s="123"/>
      <c r="Y54" s="123"/>
      <c r="Z54" s="123"/>
      <c r="AA54" s="123"/>
      <c r="AB54" s="123"/>
      <c r="AC54" s="123"/>
      <c r="AD54" s="123"/>
      <c r="AE54" s="123"/>
      <c r="AF54" s="123"/>
      <c r="AG54" s="123"/>
      <c r="AH54" s="123"/>
      <c r="AI54" s="123"/>
      <c r="AJ54" s="123"/>
      <c r="AK54" s="123"/>
      <c r="AL54" s="123"/>
    </row>
    <row r="55" spans="1:38" x14ac:dyDescent="0.2">
      <c r="A55" s="123"/>
      <c r="B55" s="123"/>
      <c r="C55" s="123"/>
      <c r="D55" s="123"/>
      <c r="E55" s="123"/>
      <c r="F55" s="123"/>
      <c r="G55" s="123"/>
      <c r="H55" s="123"/>
      <c r="I55" s="123"/>
      <c r="J55" s="123"/>
      <c r="K55" s="123"/>
      <c r="L55" s="123"/>
      <c r="M55" s="123"/>
      <c r="N55" s="123"/>
      <c r="O55" s="123"/>
      <c r="P55" s="123"/>
      <c r="Q55" s="123"/>
      <c r="R55" s="123"/>
      <c r="S55" s="123"/>
      <c r="T55" s="123"/>
      <c r="U55" s="123"/>
      <c r="V55" s="123"/>
      <c r="W55" s="123"/>
      <c r="X55" s="123"/>
      <c r="Y55" s="123"/>
      <c r="Z55" s="123"/>
      <c r="AA55" s="123"/>
      <c r="AB55" s="123"/>
      <c r="AC55" s="123"/>
      <c r="AD55" s="123"/>
      <c r="AE55" s="123"/>
      <c r="AF55" s="123"/>
      <c r="AG55" s="123"/>
      <c r="AH55" s="123"/>
      <c r="AI55" s="123"/>
      <c r="AJ55" s="123"/>
      <c r="AK55" s="123"/>
      <c r="AL55" s="123"/>
    </row>
    <row r="56" spans="1:38" x14ac:dyDescent="0.2">
      <c r="A56" s="123"/>
      <c r="B56" s="123"/>
      <c r="C56" s="123"/>
      <c r="D56" s="123"/>
      <c r="E56" s="123"/>
      <c r="F56" s="123"/>
      <c r="G56" s="123"/>
      <c r="H56" s="123"/>
      <c r="I56" s="123"/>
      <c r="J56" s="123"/>
      <c r="K56" s="123"/>
      <c r="L56" s="123"/>
      <c r="M56" s="123"/>
      <c r="N56" s="123"/>
      <c r="O56" s="123"/>
      <c r="P56" s="123"/>
      <c r="Q56" s="123"/>
      <c r="R56" s="123"/>
      <c r="S56" s="123"/>
      <c r="T56" s="123"/>
      <c r="U56" s="123"/>
      <c r="V56" s="123"/>
      <c r="W56" s="123"/>
      <c r="X56" s="123"/>
      <c r="Y56" s="123"/>
      <c r="Z56" s="123"/>
      <c r="AA56" s="123"/>
      <c r="AB56" s="123"/>
      <c r="AC56" s="123"/>
      <c r="AD56" s="123"/>
      <c r="AE56" s="123"/>
      <c r="AF56" s="123"/>
      <c r="AG56" s="123"/>
      <c r="AH56" s="123"/>
      <c r="AI56" s="123"/>
      <c r="AJ56" s="123"/>
      <c r="AK56" s="123"/>
      <c r="AL56" s="123"/>
    </row>
    <row r="57" spans="1:38" x14ac:dyDescent="0.2">
      <c r="A57" s="123"/>
      <c r="B57" s="123"/>
      <c r="C57" s="123"/>
      <c r="D57" s="123"/>
      <c r="E57" s="123"/>
      <c r="F57" s="123"/>
      <c r="G57" s="123"/>
      <c r="H57" s="123"/>
      <c r="I57" s="123"/>
      <c r="J57" s="123"/>
      <c r="K57" s="123"/>
      <c r="L57" s="123"/>
      <c r="M57" s="123"/>
      <c r="N57" s="123"/>
      <c r="O57" s="123"/>
      <c r="P57" s="123"/>
      <c r="Q57" s="123"/>
      <c r="R57" s="123"/>
      <c r="S57" s="123"/>
      <c r="T57" s="123"/>
      <c r="U57" s="123"/>
      <c r="V57" s="123"/>
      <c r="W57" s="123"/>
      <c r="X57" s="123"/>
      <c r="Y57" s="123"/>
      <c r="Z57" s="123"/>
      <c r="AA57" s="123"/>
      <c r="AB57" s="123"/>
      <c r="AC57" s="123"/>
      <c r="AD57" s="123"/>
      <c r="AE57" s="123"/>
      <c r="AF57" s="123"/>
      <c r="AG57" s="123"/>
      <c r="AH57" s="123"/>
      <c r="AI57" s="123"/>
      <c r="AJ57" s="123"/>
      <c r="AK57" s="123"/>
      <c r="AL57" s="123"/>
    </row>
    <row r="58" spans="1:38" x14ac:dyDescent="0.2">
      <c r="A58" s="123"/>
      <c r="B58" s="123"/>
      <c r="C58" s="123"/>
      <c r="D58" s="123"/>
      <c r="E58" s="123"/>
      <c r="F58" s="123"/>
      <c r="G58" s="123"/>
      <c r="H58" s="123"/>
      <c r="I58" s="123"/>
      <c r="J58" s="123"/>
      <c r="K58" s="123"/>
      <c r="L58" s="123"/>
      <c r="M58" s="123"/>
      <c r="N58" s="123"/>
      <c r="O58" s="123"/>
      <c r="P58" s="123"/>
      <c r="Q58" s="123"/>
      <c r="R58" s="123"/>
      <c r="S58" s="123"/>
      <c r="T58" s="123"/>
      <c r="U58" s="123"/>
      <c r="V58" s="123"/>
      <c r="W58" s="123"/>
      <c r="X58" s="123"/>
      <c r="Y58" s="123"/>
      <c r="Z58" s="123"/>
      <c r="AA58" s="123"/>
      <c r="AB58" s="123"/>
      <c r="AC58" s="123"/>
      <c r="AD58" s="123"/>
      <c r="AE58" s="123"/>
      <c r="AF58" s="123"/>
      <c r="AG58" s="123"/>
      <c r="AH58" s="123"/>
      <c r="AI58" s="123"/>
      <c r="AJ58" s="123"/>
      <c r="AK58" s="123"/>
      <c r="AL58" s="123"/>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A5" zoomScale="85" zoomScaleNormal="85" workbookViewId="0">
      <selection activeCell="A8" sqref="A8:XFD51"/>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79" t="s">
        <v>108</v>
      </c>
      <c r="B1" s="79" t="s">
        <v>137</v>
      </c>
    </row>
    <row r="2" spans="1:57" ht="54" x14ac:dyDescent="0.25">
      <c r="A2" s="79" t="s">
        <v>107</v>
      </c>
      <c r="B2" s="80" t="s">
        <v>138</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92" t="s">
        <v>5</v>
      </c>
      <c r="E4" s="193"/>
      <c r="G4" s="186" t="s">
        <v>6</v>
      </c>
      <c r="H4" s="187"/>
      <c r="I4" s="187"/>
      <c r="J4" s="187"/>
      <c r="K4" s="187"/>
      <c r="L4" s="187"/>
      <c r="M4" s="187"/>
      <c r="N4" s="187"/>
      <c r="O4" s="187"/>
      <c r="P4" s="187"/>
      <c r="Q4" s="187"/>
      <c r="R4" s="187"/>
      <c r="T4" s="186" t="s">
        <v>7</v>
      </c>
      <c r="U4" s="187"/>
      <c r="V4" s="187"/>
      <c r="W4" s="187"/>
      <c r="X4" s="187"/>
      <c r="Y4" s="187"/>
      <c r="Z4" s="187"/>
      <c r="AA4" s="187"/>
      <c r="AB4" s="187"/>
      <c r="AC4" s="187"/>
      <c r="AD4" s="187"/>
      <c r="AE4" s="187"/>
      <c r="AF4" s="4"/>
      <c r="AG4" s="186" t="s">
        <v>34</v>
      </c>
      <c r="AH4" s="187"/>
      <c r="AI4" s="187"/>
      <c r="AJ4" s="187"/>
      <c r="AK4" s="187"/>
      <c r="AL4" s="187"/>
      <c r="AM4" s="187"/>
      <c r="AN4" s="187"/>
      <c r="AO4" s="187"/>
      <c r="AP4" s="187"/>
      <c r="AQ4" s="187"/>
      <c r="AR4" s="187"/>
      <c r="AT4" s="186" t="s">
        <v>35</v>
      </c>
      <c r="AU4" s="187"/>
      <c r="AV4" s="187"/>
      <c r="AW4" s="187"/>
      <c r="AX4" s="187"/>
      <c r="AY4" s="187"/>
      <c r="AZ4" s="187"/>
      <c r="BA4" s="187"/>
      <c r="BB4" s="187"/>
      <c r="BC4" s="187"/>
      <c r="BD4" s="187"/>
      <c r="BE4" s="187"/>
    </row>
    <row r="5" spans="1:57" x14ac:dyDescent="0.2">
      <c r="A5" s="32"/>
      <c r="B5" s="32"/>
      <c r="C5" s="3"/>
      <c r="D5" s="194" t="s">
        <v>8</v>
      </c>
      <c r="E5" s="196" t="s">
        <v>9</v>
      </c>
      <c r="F5" s="5"/>
      <c r="G5" s="184" t="s">
        <v>0</v>
      </c>
      <c r="H5" s="180" t="s">
        <v>1</v>
      </c>
      <c r="I5" s="180" t="s">
        <v>10</v>
      </c>
      <c r="J5" s="180" t="s">
        <v>2</v>
      </c>
      <c r="K5" s="180" t="s">
        <v>11</v>
      </c>
      <c r="L5" s="182" t="s">
        <v>12</v>
      </c>
      <c r="M5" s="5"/>
      <c r="N5" s="184" t="s">
        <v>3</v>
      </c>
      <c r="O5" s="180" t="s">
        <v>4</v>
      </c>
      <c r="P5" s="182" t="s">
        <v>13</v>
      </c>
      <c r="Q5" s="2"/>
      <c r="R5" s="188" t="s">
        <v>14</v>
      </c>
      <c r="S5" s="2"/>
      <c r="T5" s="184" t="s">
        <v>0</v>
      </c>
      <c r="U5" s="180" t="s">
        <v>1</v>
      </c>
      <c r="V5" s="180" t="s">
        <v>10</v>
      </c>
      <c r="W5" s="180" t="s">
        <v>2</v>
      </c>
      <c r="X5" s="180" t="s">
        <v>11</v>
      </c>
      <c r="Y5" s="182" t="s">
        <v>12</v>
      </c>
      <c r="Z5" s="2"/>
      <c r="AA5" s="184" t="s">
        <v>3</v>
      </c>
      <c r="AB5" s="180" t="s">
        <v>4</v>
      </c>
      <c r="AC5" s="182" t="s">
        <v>13</v>
      </c>
      <c r="AD5" s="1"/>
      <c r="AE5" s="190" t="s">
        <v>14</v>
      </c>
      <c r="AF5" s="38"/>
      <c r="AG5" s="184" t="s">
        <v>0</v>
      </c>
      <c r="AH5" s="180" t="s">
        <v>1</v>
      </c>
      <c r="AI5" s="180" t="s">
        <v>10</v>
      </c>
      <c r="AJ5" s="180" t="s">
        <v>2</v>
      </c>
      <c r="AK5" s="180" t="s">
        <v>11</v>
      </c>
      <c r="AL5" s="182" t="s">
        <v>12</v>
      </c>
      <c r="AM5" s="5"/>
      <c r="AN5" s="184" t="s">
        <v>3</v>
      </c>
      <c r="AO5" s="180" t="s">
        <v>4</v>
      </c>
      <c r="AP5" s="182" t="s">
        <v>13</v>
      </c>
      <c r="AQ5" s="2"/>
      <c r="AR5" s="188" t="s">
        <v>14</v>
      </c>
      <c r="AS5" s="2"/>
      <c r="AT5" s="184" t="s">
        <v>0</v>
      </c>
      <c r="AU5" s="180" t="s">
        <v>1</v>
      </c>
      <c r="AV5" s="180" t="s">
        <v>10</v>
      </c>
      <c r="AW5" s="180" t="s">
        <v>2</v>
      </c>
      <c r="AX5" s="180" t="s">
        <v>11</v>
      </c>
      <c r="AY5" s="182" t="s">
        <v>12</v>
      </c>
      <c r="AZ5" s="2"/>
      <c r="BA5" s="184" t="s">
        <v>3</v>
      </c>
      <c r="BB5" s="180" t="s">
        <v>4</v>
      </c>
      <c r="BC5" s="182" t="s">
        <v>13</v>
      </c>
      <c r="BD5" s="1"/>
      <c r="BE5" s="190" t="s">
        <v>14</v>
      </c>
    </row>
    <row r="6" spans="1:57" x14ac:dyDescent="0.2">
      <c r="A6" s="32"/>
      <c r="B6" s="32"/>
      <c r="C6" s="3"/>
      <c r="D6" s="195"/>
      <c r="E6" s="197"/>
      <c r="F6" s="5"/>
      <c r="G6" s="185"/>
      <c r="H6" s="181"/>
      <c r="I6" s="181"/>
      <c r="J6" s="181"/>
      <c r="K6" s="181"/>
      <c r="L6" s="183"/>
      <c r="M6" s="5"/>
      <c r="N6" s="185"/>
      <c r="O6" s="181"/>
      <c r="P6" s="183"/>
      <c r="Q6" s="2"/>
      <c r="R6" s="189"/>
      <c r="S6" s="2"/>
      <c r="T6" s="185"/>
      <c r="U6" s="181"/>
      <c r="V6" s="181"/>
      <c r="W6" s="181"/>
      <c r="X6" s="181"/>
      <c r="Y6" s="183"/>
      <c r="Z6" s="2"/>
      <c r="AA6" s="185"/>
      <c r="AB6" s="181"/>
      <c r="AC6" s="183"/>
      <c r="AD6" s="1"/>
      <c r="AE6" s="191"/>
      <c r="AF6" s="39"/>
      <c r="AG6" s="185"/>
      <c r="AH6" s="181"/>
      <c r="AI6" s="181"/>
      <c r="AJ6" s="181"/>
      <c r="AK6" s="181"/>
      <c r="AL6" s="183"/>
      <c r="AM6" s="5"/>
      <c r="AN6" s="185"/>
      <c r="AO6" s="181"/>
      <c r="AP6" s="183"/>
      <c r="AQ6" s="2"/>
      <c r="AR6" s="189"/>
      <c r="AS6" s="2"/>
      <c r="AT6" s="185"/>
      <c r="AU6" s="181"/>
      <c r="AV6" s="181"/>
      <c r="AW6" s="181"/>
      <c r="AX6" s="181"/>
      <c r="AY6" s="183"/>
      <c r="AZ6" s="2"/>
      <c r="BA6" s="185"/>
      <c r="BB6" s="181"/>
      <c r="BC6" s="183"/>
      <c r="BD6" s="1"/>
      <c r="BE6" s="191"/>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29">
        <v>43.140277314186697</v>
      </c>
      <c r="H8" s="126">
        <v>54.4023645221396</v>
      </c>
      <c r="I8" s="126">
        <v>56.700397524990997</v>
      </c>
      <c r="J8" s="126">
        <v>58.7349036763</v>
      </c>
      <c r="K8" s="126">
        <v>58.895885795960297</v>
      </c>
      <c r="L8" s="127">
        <v>54.374817406230299</v>
      </c>
      <c r="M8" s="128"/>
      <c r="N8" s="129">
        <v>68.966362545052405</v>
      </c>
      <c r="O8" s="130">
        <v>73.7980436498123</v>
      </c>
      <c r="P8" s="131">
        <v>71.382197689909304</v>
      </c>
      <c r="Q8" s="128"/>
      <c r="R8" s="132">
        <v>59.234194405811401</v>
      </c>
      <c r="S8" s="75"/>
      <c r="T8" s="29">
        <v>-2.2836706750488198</v>
      </c>
      <c r="U8" s="126">
        <v>3.7064536423806902</v>
      </c>
      <c r="V8" s="126">
        <v>-3.5202776379462399</v>
      </c>
      <c r="W8" s="126">
        <v>-3.6104792383278399</v>
      </c>
      <c r="X8" s="126">
        <v>-3.2888653146771301</v>
      </c>
      <c r="Y8" s="127">
        <v>-1.92470916021851</v>
      </c>
      <c r="Z8" s="128"/>
      <c r="AA8" s="129">
        <v>-2.9497994354978498</v>
      </c>
      <c r="AB8" s="130">
        <v>-4.0800752804483498</v>
      </c>
      <c r="AC8" s="131">
        <v>-3.5373767569911201</v>
      </c>
      <c r="AD8" s="128"/>
      <c r="AE8" s="132">
        <v>-2.48619108323344</v>
      </c>
      <c r="AF8" s="29"/>
      <c r="AG8" s="29">
        <v>43.136188332907402</v>
      </c>
      <c r="AH8" s="126">
        <v>54.777603638268502</v>
      </c>
      <c r="AI8" s="126">
        <v>59.152916070943199</v>
      </c>
      <c r="AJ8" s="126">
        <v>59.5525436056163</v>
      </c>
      <c r="AK8" s="126">
        <v>56.388198958936101</v>
      </c>
      <c r="AL8" s="127">
        <v>54.601550993361698</v>
      </c>
      <c r="AM8" s="128"/>
      <c r="AN8" s="129">
        <v>60.867181442640003</v>
      </c>
      <c r="AO8" s="130">
        <v>62.859120454535301</v>
      </c>
      <c r="AP8" s="131">
        <v>61.8631577045577</v>
      </c>
      <c r="AQ8" s="128"/>
      <c r="AR8" s="132">
        <v>56.676539520703898</v>
      </c>
      <c r="AS8" s="75"/>
      <c r="AT8" s="29">
        <v>-1.64953390143934</v>
      </c>
      <c r="AU8" s="126">
        <v>1.0891094218311399</v>
      </c>
      <c r="AV8" s="126">
        <v>-0.51105741368572</v>
      </c>
      <c r="AW8" s="126">
        <v>-0.59010253604559904</v>
      </c>
      <c r="AX8" s="126">
        <v>-1.42835058864121</v>
      </c>
      <c r="AY8" s="127">
        <v>-0.58570428981059097</v>
      </c>
      <c r="AZ8" s="128"/>
      <c r="BA8" s="129">
        <v>-2.6987662076686898</v>
      </c>
      <c r="BB8" s="130">
        <v>-3.9644718075794798</v>
      </c>
      <c r="BC8" s="131">
        <v>-3.3459372217666998</v>
      </c>
      <c r="BD8" s="128"/>
      <c r="BE8" s="132">
        <v>-1.4633801977084899</v>
      </c>
    </row>
    <row r="9" spans="1:57" x14ac:dyDescent="0.2">
      <c r="A9" s="20" t="s">
        <v>18</v>
      </c>
      <c r="B9" s="3" t="str">
        <f>TRIM(A9)</f>
        <v>Virginia</v>
      </c>
      <c r="C9" s="10"/>
      <c r="D9" s="24" t="s">
        <v>16</v>
      </c>
      <c r="E9" s="27" t="s">
        <v>17</v>
      </c>
      <c r="F9" s="3"/>
      <c r="G9" s="30">
        <v>36.399524764425202</v>
      </c>
      <c r="H9" s="128">
        <v>49.106418823351902</v>
      </c>
      <c r="I9" s="128">
        <v>51.257551279552899</v>
      </c>
      <c r="J9" s="128">
        <v>53.695962383469798</v>
      </c>
      <c r="K9" s="128">
        <v>55.1933316151094</v>
      </c>
      <c r="L9" s="133">
        <v>49.130557773181799</v>
      </c>
      <c r="M9" s="128"/>
      <c r="N9" s="134">
        <v>67.195544352177194</v>
      </c>
      <c r="O9" s="135">
        <v>70.5121354798559</v>
      </c>
      <c r="P9" s="136">
        <v>68.853839916016497</v>
      </c>
      <c r="Q9" s="128"/>
      <c r="R9" s="137">
        <v>54.7657812425632</v>
      </c>
      <c r="S9" s="75"/>
      <c r="T9" s="30">
        <v>-3.2038257591188501</v>
      </c>
      <c r="U9" s="128">
        <v>4.6611687067246503</v>
      </c>
      <c r="V9" s="128">
        <v>-3.2572355954972201</v>
      </c>
      <c r="W9" s="128">
        <v>-2.2587764436514202</v>
      </c>
      <c r="X9" s="128">
        <v>-0.21419530821625801</v>
      </c>
      <c r="Y9" s="133">
        <v>-0.84880021963493602</v>
      </c>
      <c r="Z9" s="128"/>
      <c r="AA9" s="134">
        <v>4.6261379017020099E-2</v>
      </c>
      <c r="AB9" s="135">
        <v>-3.6398855141368101</v>
      </c>
      <c r="AC9" s="136">
        <v>-1.87575621921688</v>
      </c>
      <c r="AD9" s="128"/>
      <c r="AE9" s="137">
        <v>-1.2201598292732501</v>
      </c>
      <c r="AF9" s="30"/>
      <c r="AG9" s="30">
        <v>38.307134486019699</v>
      </c>
      <c r="AH9" s="128">
        <v>51.942526966013197</v>
      </c>
      <c r="AI9" s="128">
        <v>56.317729230749798</v>
      </c>
      <c r="AJ9" s="128">
        <v>56.412459821975602</v>
      </c>
      <c r="AK9" s="128">
        <v>51.7308293619555</v>
      </c>
      <c r="AL9" s="133">
        <v>50.942107970314801</v>
      </c>
      <c r="AM9" s="128"/>
      <c r="AN9" s="134">
        <v>54.320277674335998</v>
      </c>
      <c r="AO9" s="135">
        <v>55.9614662436815</v>
      </c>
      <c r="AP9" s="136">
        <v>55.140871959008699</v>
      </c>
      <c r="AQ9" s="128"/>
      <c r="AR9" s="137">
        <v>52.141633121645199</v>
      </c>
      <c r="AS9" s="75"/>
      <c r="AT9" s="30">
        <v>-0.92194370380664203</v>
      </c>
      <c r="AU9" s="128">
        <v>3.1359443127347899</v>
      </c>
      <c r="AV9" s="128">
        <v>1.7952238419308999</v>
      </c>
      <c r="AW9" s="128">
        <v>1.71468686652323</v>
      </c>
      <c r="AX9" s="128">
        <v>0.644334947487472</v>
      </c>
      <c r="AY9" s="133">
        <v>1.3925690198373799</v>
      </c>
      <c r="AZ9" s="128"/>
      <c r="BA9" s="134">
        <v>-1.7768312132647499</v>
      </c>
      <c r="BB9" s="135">
        <v>-2.99373459530959</v>
      </c>
      <c r="BC9" s="136">
        <v>-2.3981291552255501</v>
      </c>
      <c r="BD9" s="128"/>
      <c r="BE9" s="137">
        <v>0.2163411343487</v>
      </c>
    </row>
    <row r="10" spans="1:57" x14ac:dyDescent="0.2">
      <c r="A10" s="21" t="s">
        <v>19</v>
      </c>
      <c r="B10" s="3" t="str">
        <f t="shared" ref="B10:B45" si="0">TRIM(A10)</f>
        <v>Norfolk/Virginia Beach, VA</v>
      </c>
      <c r="C10" s="3"/>
      <c r="D10" s="24" t="s">
        <v>16</v>
      </c>
      <c r="E10" s="27" t="s">
        <v>17</v>
      </c>
      <c r="F10" s="3"/>
      <c r="G10" s="30">
        <v>35.716130365166997</v>
      </c>
      <c r="H10" s="128">
        <v>41.756624141315001</v>
      </c>
      <c r="I10" s="128">
        <v>44.344300397706697</v>
      </c>
      <c r="J10" s="128">
        <v>48.584783843809703</v>
      </c>
      <c r="K10" s="128">
        <v>53.476060120861497</v>
      </c>
      <c r="L10" s="133">
        <v>44.775579773772002</v>
      </c>
      <c r="M10" s="128"/>
      <c r="N10" s="134">
        <v>69.627085377821302</v>
      </c>
      <c r="O10" s="135">
        <v>74.544186767212395</v>
      </c>
      <c r="P10" s="136">
        <v>72.085636072516905</v>
      </c>
      <c r="Q10" s="128"/>
      <c r="R10" s="137">
        <v>52.578453001984798</v>
      </c>
      <c r="S10" s="75"/>
      <c r="T10" s="30">
        <v>-9.4295764646993696</v>
      </c>
      <c r="U10" s="128">
        <v>-7.3144020223431196</v>
      </c>
      <c r="V10" s="128">
        <v>-11.6248107375253</v>
      </c>
      <c r="W10" s="128">
        <v>-1.9497030263183901</v>
      </c>
      <c r="X10" s="128">
        <v>-0.58069789070688604</v>
      </c>
      <c r="Y10" s="133">
        <v>-5.9349041122985504</v>
      </c>
      <c r="Z10" s="128"/>
      <c r="AA10" s="134">
        <v>-1.5856011404405801</v>
      </c>
      <c r="AB10" s="135">
        <v>-3.6336218249779502</v>
      </c>
      <c r="AC10" s="136">
        <v>-2.6552869186772101</v>
      </c>
      <c r="AD10" s="128"/>
      <c r="AE10" s="137">
        <v>-4.6769006788971597</v>
      </c>
      <c r="AF10" s="30"/>
      <c r="AG10" s="30">
        <v>37.263054594287397</v>
      </c>
      <c r="AH10" s="128">
        <v>44.766540984453201</v>
      </c>
      <c r="AI10" s="128">
        <v>47.889442694075697</v>
      </c>
      <c r="AJ10" s="128">
        <v>49.0857910231909</v>
      </c>
      <c r="AK10" s="128">
        <v>48.4530757708796</v>
      </c>
      <c r="AL10" s="133">
        <v>45.491581013377399</v>
      </c>
      <c r="AM10" s="128"/>
      <c r="AN10" s="134">
        <v>56.728733019988603</v>
      </c>
      <c r="AO10" s="135">
        <v>59.6960384277671</v>
      </c>
      <c r="AP10" s="136">
        <v>58.212385723877802</v>
      </c>
      <c r="AQ10" s="128"/>
      <c r="AR10" s="137">
        <v>49.126096644948902</v>
      </c>
      <c r="AS10" s="75"/>
      <c r="AT10" s="30">
        <v>-5.3280145915800103</v>
      </c>
      <c r="AU10" s="128">
        <v>-4.0421768386693202</v>
      </c>
      <c r="AV10" s="128">
        <v>-3.9457232133579998</v>
      </c>
      <c r="AW10" s="128">
        <v>-2.6627641458179201</v>
      </c>
      <c r="AX10" s="128">
        <v>-0.92746930043833298</v>
      </c>
      <c r="AY10" s="133">
        <v>-3.2960161348671302</v>
      </c>
      <c r="AZ10" s="128"/>
      <c r="BA10" s="134">
        <v>-1.1850363627421201</v>
      </c>
      <c r="BB10" s="135">
        <v>-1.84630981736934</v>
      </c>
      <c r="BC10" s="136">
        <v>-1.52520920706564</v>
      </c>
      <c r="BD10" s="128"/>
      <c r="BE10" s="137">
        <v>-2.70697207442621</v>
      </c>
    </row>
    <row r="11" spans="1:57" x14ac:dyDescent="0.2">
      <c r="A11" s="21" t="s">
        <v>20</v>
      </c>
      <c r="B11" s="2" t="s">
        <v>71</v>
      </c>
      <c r="C11" s="3"/>
      <c r="D11" s="24" t="s">
        <v>16</v>
      </c>
      <c r="E11" s="27" t="s">
        <v>17</v>
      </c>
      <c r="F11" s="3"/>
      <c r="G11" s="30">
        <v>38.200212051599202</v>
      </c>
      <c r="H11" s="128">
        <v>51.603640219119903</v>
      </c>
      <c r="I11" s="128">
        <v>53.5872062201802</v>
      </c>
      <c r="J11" s="128">
        <v>56.498497967838802</v>
      </c>
      <c r="K11" s="128">
        <v>52.849443364552002</v>
      </c>
      <c r="L11" s="133">
        <v>50.547799964657997</v>
      </c>
      <c r="M11" s="128"/>
      <c r="N11" s="134">
        <v>64.9761441950874</v>
      </c>
      <c r="O11" s="135">
        <v>71.183071213995404</v>
      </c>
      <c r="P11" s="136">
        <v>68.079607704541402</v>
      </c>
      <c r="Q11" s="128"/>
      <c r="R11" s="137">
        <v>55.556887890338999</v>
      </c>
      <c r="S11" s="75"/>
      <c r="T11" s="30">
        <v>-10.477518578888001</v>
      </c>
      <c r="U11" s="128">
        <v>-2.5540793259129599</v>
      </c>
      <c r="V11" s="128">
        <v>-11.2980479643289</v>
      </c>
      <c r="W11" s="128">
        <v>-11.308512604832201</v>
      </c>
      <c r="X11" s="128">
        <v>-10.551086046951999</v>
      </c>
      <c r="Y11" s="133">
        <v>-9.3558786309066697</v>
      </c>
      <c r="Z11" s="128"/>
      <c r="AA11" s="134">
        <v>-8.4466172825351897</v>
      </c>
      <c r="AB11" s="135">
        <v>-6.2570222719380304</v>
      </c>
      <c r="AC11" s="136">
        <v>-7.3148295437608102</v>
      </c>
      <c r="AD11" s="128"/>
      <c r="AE11" s="137">
        <v>-8.6515824798213306</v>
      </c>
      <c r="AF11" s="30"/>
      <c r="AG11" s="30">
        <v>41.710107792896203</v>
      </c>
      <c r="AH11" s="128">
        <v>56.350503622548104</v>
      </c>
      <c r="AI11" s="128">
        <v>61.243152500441703</v>
      </c>
      <c r="AJ11" s="128">
        <v>60.784811804205603</v>
      </c>
      <c r="AK11" s="128">
        <v>53.221638098603897</v>
      </c>
      <c r="AL11" s="133">
        <v>54.662042763739102</v>
      </c>
      <c r="AM11" s="128"/>
      <c r="AN11" s="134">
        <v>56.745891500265003</v>
      </c>
      <c r="AO11" s="135">
        <v>59.694734051952601</v>
      </c>
      <c r="AP11" s="136">
        <v>58.220312776108798</v>
      </c>
      <c r="AQ11" s="128"/>
      <c r="AR11" s="137">
        <v>55.678691338701903</v>
      </c>
      <c r="AS11" s="75"/>
      <c r="AT11" s="30">
        <v>-6.5557539063371397</v>
      </c>
      <c r="AU11" s="128">
        <v>-1.91827883988596</v>
      </c>
      <c r="AV11" s="128">
        <v>-2.6668997648064399</v>
      </c>
      <c r="AW11" s="128">
        <v>-3.77996590038076</v>
      </c>
      <c r="AX11" s="128">
        <v>-8.0222766265404495</v>
      </c>
      <c r="AY11" s="133">
        <v>-4.4501268159575202</v>
      </c>
      <c r="AZ11" s="128"/>
      <c r="BA11" s="134">
        <v>-10.3193993033771</v>
      </c>
      <c r="BB11" s="135">
        <v>-9.2112777994092596</v>
      </c>
      <c r="BC11" s="136">
        <v>-9.7547074426201998</v>
      </c>
      <c r="BD11" s="128"/>
      <c r="BE11" s="137">
        <v>-6.0975652939642</v>
      </c>
    </row>
    <row r="12" spans="1:57" x14ac:dyDescent="0.2">
      <c r="A12" s="21" t="s">
        <v>21</v>
      </c>
      <c r="B12" s="3" t="str">
        <f t="shared" si="0"/>
        <v>Virginia Area</v>
      </c>
      <c r="C12" s="3"/>
      <c r="D12" s="24" t="s">
        <v>16</v>
      </c>
      <c r="E12" s="27" t="s">
        <v>17</v>
      </c>
      <c r="F12" s="3"/>
      <c r="G12" s="30">
        <v>31.237711824735499</v>
      </c>
      <c r="H12" s="128">
        <v>45.417095777548901</v>
      </c>
      <c r="I12" s="128">
        <v>48.4949911057017</v>
      </c>
      <c r="J12" s="128">
        <v>50.999438254845003</v>
      </c>
      <c r="K12" s="128">
        <v>55.769590862278797</v>
      </c>
      <c r="L12" s="133">
        <v>46.383765565022003</v>
      </c>
      <c r="M12" s="128"/>
      <c r="N12" s="134">
        <v>64.558561932403293</v>
      </c>
      <c r="O12" s="135">
        <v>63.781481134725198</v>
      </c>
      <c r="P12" s="136">
        <v>64.170021533564196</v>
      </c>
      <c r="Q12" s="128"/>
      <c r="R12" s="137">
        <v>51.465552984605502</v>
      </c>
      <c r="S12" s="75"/>
      <c r="T12" s="30">
        <v>-1.63375184375808</v>
      </c>
      <c r="U12" s="128">
        <v>6.1991543864577903</v>
      </c>
      <c r="V12" s="128">
        <v>3.1780505687581999</v>
      </c>
      <c r="W12" s="128">
        <v>2.2051189478503899</v>
      </c>
      <c r="X12" s="128">
        <v>5.2467972974626198</v>
      </c>
      <c r="Y12" s="133">
        <v>3.3450084091440599</v>
      </c>
      <c r="Z12" s="128"/>
      <c r="AA12" s="134">
        <v>-0.34565567622277998</v>
      </c>
      <c r="AB12" s="135">
        <v>-3.8336105922408801</v>
      </c>
      <c r="AC12" s="136">
        <v>-2.1101395000468099</v>
      </c>
      <c r="AD12" s="128"/>
      <c r="AE12" s="137">
        <v>1.3332842272080101</v>
      </c>
      <c r="AF12" s="30"/>
      <c r="AG12" s="30">
        <v>32.563772525157901</v>
      </c>
      <c r="AH12" s="128">
        <v>46.381933068102001</v>
      </c>
      <c r="AI12" s="128">
        <v>49.738474139948501</v>
      </c>
      <c r="AJ12" s="128">
        <v>49.980107652702998</v>
      </c>
      <c r="AK12" s="128">
        <v>48.7092470803005</v>
      </c>
      <c r="AL12" s="133">
        <v>45.474661474301001</v>
      </c>
      <c r="AM12" s="128"/>
      <c r="AN12" s="134">
        <v>52.170173426638797</v>
      </c>
      <c r="AO12" s="135">
        <v>51.016921384604501</v>
      </c>
      <c r="AP12" s="136">
        <v>51.593547405621699</v>
      </c>
      <c r="AQ12" s="128"/>
      <c r="AR12" s="137">
        <v>47.222844457223403</v>
      </c>
      <c r="AS12" s="75"/>
      <c r="AT12" s="30">
        <v>-0.32115632098179098</v>
      </c>
      <c r="AU12" s="128">
        <v>3.9529311332629198</v>
      </c>
      <c r="AV12" s="128">
        <v>3.2784532078976598</v>
      </c>
      <c r="AW12" s="128">
        <v>4.4884354793115904</v>
      </c>
      <c r="AX12" s="128">
        <v>4.2425067687995002</v>
      </c>
      <c r="AY12" s="133">
        <v>3.3502258698496199</v>
      </c>
      <c r="AZ12" s="128"/>
      <c r="BA12" s="134">
        <v>-0.82067606542585403</v>
      </c>
      <c r="BB12" s="135">
        <v>-2.0821843077303499</v>
      </c>
      <c r="BC12" s="136">
        <v>-1.4484175642169601</v>
      </c>
      <c r="BD12" s="128"/>
      <c r="BE12" s="137">
        <v>1.80401055225844</v>
      </c>
    </row>
    <row r="13" spans="1:57" x14ac:dyDescent="0.2">
      <c r="A13" s="34" t="s">
        <v>22</v>
      </c>
      <c r="B13" s="2" t="s">
        <v>87</v>
      </c>
      <c r="C13" s="3"/>
      <c r="D13" s="24" t="s">
        <v>16</v>
      </c>
      <c r="E13" s="27" t="s">
        <v>17</v>
      </c>
      <c r="F13" s="3"/>
      <c r="G13" s="30">
        <v>43.420249874001897</v>
      </c>
      <c r="H13" s="128">
        <v>59.539156653138399</v>
      </c>
      <c r="I13" s="128">
        <v>60.016622898927402</v>
      </c>
      <c r="J13" s="128">
        <v>57.924613384970399</v>
      </c>
      <c r="K13" s="128">
        <v>54.7034846193975</v>
      </c>
      <c r="L13" s="133">
        <v>55.120825486087099</v>
      </c>
      <c r="M13" s="128"/>
      <c r="N13" s="134">
        <v>70.567742734113097</v>
      </c>
      <c r="O13" s="135">
        <v>77.340689850305395</v>
      </c>
      <c r="P13" s="136">
        <v>73.954216292209296</v>
      </c>
      <c r="Q13" s="128"/>
      <c r="R13" s="137">
        <v>60.501794287836297</v>
      </c>
      <c r="S13" s="75"/>
      <c r="T13" s="30">
        <v>6.4689362424974801</v>
      </c>
      <c r="U13" s="128">
        <v>16.4290738875623</v>
      </c>
      <c r="V13" s="128">
        <v>3.5461090781551201</v>
      </c>
      <c r="W13" s="128">
        <v>2.4505002909723101</v>
      </c>
      <c r="X13" s="128">
        <v>-2.4503820854726799</v>
      </c>
      <c r="Y13" s="133">
        <v>4.9929429071954603</v>
      </c>
      <c r="Z13" s="128"/>
      <c r="AA13" s="134">
        <v>0.97336612161705205</v>
      </c>
      <c r="AB13" s="135">
        <v>-3.9425178237532599</v>
      </c>
      <c r="AC13" s="136">
        <v>-1.6582554492950099</v>
      </c>
      <c r="AD13" s="128"/>
      <c r="AE13" s="137">
        <v>2.5701863575235002</v>
      </c>
      <c r="AF13" s="30"/>
      <c r="AG13" s="30">
        <v>42.363507810601199</v>
      </c>
      <c r="AH13" s="128">
        <v>59.777944718177601</v>
      </c>
      <c r="AI13" s="128">
        <v>66.450208798250003</v>
      </c>
      <c r="AJ13" s="128">
        <v>64.379681389336895</v>
      </c>
      <c r="AK13" s="128">
        <v>54.646190294128601</v>
      </c>
      <c r="AL13" s="133">
        <v>57.5236350282321</v>
      </c>
      <c r="AM13" s="128"/>
      <c r="AN13" s="134">
        <v>55.2837748541953</v>
      </c>
      <c r="AO13" s="135">
        <v>59.053811252870197</v>
      </c>
      <c r="AP13" s="136">
        <v>57.168793053532703</v>
      </c>
      <c r="AQ13" s="128"/>
      <c r="AR13" s="137">
        <v>57.422264536541903</v>
      </c>
      <c r="AS13" s="75"/>
      <c r="AT13" s="30">
        <v>3.0603150606126501</v>
      </c>
      <c r="AU13" s="128">
        <v>8.7462276470717502</v>
      </c>
      <c r="AV13" s="128">
        <v>6.9831201677320101</v>
      </c>
      <c r="AW13" s="128">
        <v>5.4177317431630501</v>
      </c>
      <c r="AX13" s="128">
        <v>1.1989523863451399</v>
      </c>
      <c r="AY13" s="133">
        <v>5.2560940933782003</v>
      </c>
      <c r="AZ13" s="128"/>
      <c r="BA13" s="134">
        <v>-0.371991911702031</v>
      </c>
      <c r="BB13" s="135">
        <v>-2.3412842449789801</v>
      </c>
      <c r="BC13" s="136">
        <v>-1.3989193749167399</v>
      </c>
      <c r="BD13" s="128"/>
      <c r="BE13" s="137">
        <v>3.2737279368716701</v>
      </c>
    </row>
    <row r="14" spans="1:57" x14ac:dyDescent="0.2">
      <c r="A14" s="21" t="s">
        <v>23</v>
      </c>
      <c r="B14" s="3" t="str">
        <f t="shared" si="0"/>
        <v>Arlington, VA</v>
      </c>
      <c r="C14" s="3"/>
      <c r="D14" s="24" t="s">
        <v>16</v>
      </c>
      <c r="E14" s="27" t="s">
        <v>17</v>
      </c>
      <c r="F14" s="3"/>
      <c r="G14" s="30">
        <v>43.541064795707797</v>
      </c>
      <c r="H14" s="128">
        <v>63.671068922822897</v>
      </c>
      <c r="I14" s="128">
        <v>64.032191498142694</v>
      </c>
      <c r="J14" s="128">
        <v>60.028889806025497</v>
      </c>
      <c r="K14" s="128">
        <v>59.471729261246303</v>
      </c>
      <c r="L14" s="133">
        <v>58.148988856789103</v>
      </c>
      <c r="M14" s="128"/>
      <c r="N14" s="134">
        <v>76.764341725134102</v>
      </c>
      <c r="O14" s="135">
        <v>79.952538175815107</v>
      </c>
      <c r="P14" s="136">
        <v>78.358439950474605</v>
      </c>
      <c r="Q14" s="128"/>
      <c r="R14" s="137">
        <v>63.923117740699197</v>
      </c>
      <c r="S14" s="75"/>
      <c r="T14" s="30">
        <v>16.518342411049002</v>
      </c>
      <c r="U14" s="128">
        <v>29.561666917714</v>
      </c>
      <c r="V14" s="128">
        <v>10.0908331470907</v>
      </c>
      <c r="W14" s="128">
        <v>1.09140462641431</v>
      </c>
      <c r="X14" s="128">
        <v>-1.3892784836623</v>
      </c>
      <c r="Y14" s="133">
        <v>9.9784717223496902</v>
      </c>
      <c r="Z14" s="128"/>
      <c r="AA14" s="134">
        <v>1.7713054202421299</v>
      </c>
      <c r="AB14" s="135">
        <v>-10.9596488997071</v>
      </c>
      <c r="AC14" s="136">
        <v>-5.1476223460213504</v>
      </c>
      <c r="AD14" s="128"/>
      <c r="AE14" s="137">
        <v>4.1608829930485003</v>
      </c>
      <c r="AF14" s="30"/>
      <c r="AG14" s="30">
        <v>44.835947172926097</v>
      </c>
      <c r="AH14" s="128">
        <v>67.377734213784507</v>
      </c>
      <c r="AI14" s="128">
        <v>75.995666529096098</v>
      </c>
      <c r="AJ14" s="128">
        <v>73.862463887742393</v>
      </c>
      <c r="AK14" s="128">
        <v>62.030540652084099</v>
      </c>
      <c r="AL14" s="133">
        <v>64.820470491126699</v>
      </c>
      <c r="AM14" s="128"/>
      <c r="AN14" s="134">
        <v>55.857924061081299</v>
      </c>
      <c r="AO14" s="135">
        <v>56.474411886091602</v>
      </c>
      <c r="AP14" s="136">
        <v>56.166167973586397</v>
      </c>
      <c r="AQ14" s="128"/>
      <c r="AR14" s="137">
        <v>62.347812628972299</v>
      </c>
      <c r="AS14" s="75"/>
      <c r="AT14" s="30">
        <v>11.984429360585899</v>
      </c>
      <c r="AU14" s="128">
        <v>16.056395829182101</v>
      </c>
      <c r="AV14" s="128">
        <v>12.823529743678799</v>
      </c>
      <c r="AW14" s="128">
        <v>9.3535710248806101</v>
      </c>
      <c r="AX14" s="128">
        <v>7.1785994133002697</v>
      </c>
      <c r="AY14" s="133">
        <v>11.4245014802905</v>
      </c>
      <c r="AZ14" s="128"/>
      <c r="BA14" s="134">
        <v>3.8501951224822801</v>
      </c>
      <c r="BB14" s="135">
        <v>-2.3431278782863099</v>
      </c>
      <c r="BC14" s="136">
        <v>0.64138189974371396</v>
      </c>
      <c r="BD14" s="128"/>
      <c r="BE14" s="137">
        <v>8.4341405689006894</v>
      </c>
    </row>
    <row r="15" spans="1:57" x14ac:dyDescent="0.2">
      <c r="A15" s="21" t="s">
        <v>24</v>
      </c>
      <c r="B15" s="3" t="str">
        <f t="shared" si="0"/>
        <v>Suburban Virginia Area</v>
      </c>
      <c r="C15" s="3"/>
      <c r="D15" s="24" t="s">
        <v>16</v>
      </c>
      <c r="E15" s="27" t="s">
        <v>17</v>
      </c>
      <c r="F15" s="3"/>
      <c r="G15" s="30">
        <v>39.864864864864799</v>
      </c>
      <c r="H15" s="128">
        <v>55.730730730730698</v>
      </c>
      <c r="I15" s="128">
        <v>56.594094094093997</v>
      </c>
      <c r="J15" s="128">
        <v>58.020520520520499</v>
      </c>
      <c r="K15" s="128">
        <v>53.290790790790702</v>
      </c>
      <c r="L15" s="133">
        <v>52.7002002002002</v>
      </c>
      <c r="M15" s="128"/>
      <c r="N15" s="134">
        <v>58.5335335335335</v>
      </c>
      <c r="O15" s="135">
        <v>60.735735735735702</v>
      </c>
      <c r="P15" s="136">
        <v>59.634634634634601</v>
      </c>
      <c r="Q15" s="128"/>
      <c r="R15" s="137">
        <v>54.681467181467099</v>
      </c>
      <c r="S15" s="75"/>
      <c r="T15" s="30">
        <v>-1.10501627786018</v>
      </c>
      <c r="U15" s="128">
        <v>7.7915022552421798</v>
      </c>
      <c r="V15" s="128">
        <v>-4.3574923551859701</v>
      </c>
      <c r="W15" s="128">
        <v>-2.9494221944716899E-2</v>
      </c>
      <c r="X15" s="128">
        <v>4.8790485424638597</v>
      </c>
      <c r="Y15" s="133">
        <v>1.33310137384497</v>
      </c>
      <c r="Z15" s="128"/>
      <c r="AA15" s="134">
        <v>8.1922270119296101</v>
      </c>
      <c r="AB15" s="135">
        <v>-7.7500640505222602</v>
      </c>
      <c r="AC15" s="136">
        <v>-0.55894318081406302</v>
      </c>
      <c r="AD15" s="128"/>
      <c r="AE15" s="137">
        <v>0.735873397026516</v>
      </c>
      <c r="AF15" s="30"/>
      <c r="AG15" s="30">
        <v>39.649024024024001</v>
      </c>
      <c r="AH15" s="128">
        <v>55.330330330330298</v>
      </c>
      <c r="AI15" s="128">
        <v>58.495995995995898</v>
      </c>
      <c r="AJ15" s="128">
        <v>59.243618618618598</v>
      </c>
      <c r="AK15" s="128">
        <v>52.092717717717697</v>
      </c>
      <c r="AL15" s="133">
        <v>52.962337337337303</v>
      </c>
      <c r="AM15" s="128"/>
      <c r="AN15" s="134">
        <v>50</v>
      </c>
      <c r="AO15" s="135">
        <v>51.970720720720699</v>
      </c>
      <c r="AP15" s="136">
        <v>50.985360360360303</v>
      </c>
      <c r="AQ15" s="128"/>
      <c r="AR15" s="137">
        <v>52.397486772486701</v>
      </c>
      <c r="AS15" s="75"/>
      <c r="AT15" s="30">
        <v>1.4228226848805601</v>
      </c>
      <c r="AU15" s="128">
        <v>6.2275196661185701</v>
      </c>
      <c r="AV15" s="128">
        <v>2.4314516390486398</v>
      </c>
      <c r="AW15" s="128">
        <v>6.1232190437993301</v>
      </c>
      <c r="AX15" s="128">
        <v>5.7347741749622401</v>
      </c>
      <c r="AY15" s="133">
        <v>4.51186523371892</v>
      </c>
      <c r="AZ15" s="128"/>
      <c r="BA15" s="134">
        <v>0.48357993504150099</v>
      </c>
      <c r="BB15" s="135">
        <v>-7.0422851064593202</v>
      </c>
      <c r="BC15" s="136">
        <v>-3.4983091649871598</v>
      </c>
      <c r="BD15" s="128"/>
      <c r="BE15" s="137">
        <v>2.15447522682976</v>
      </c>
    </row>
    <row r="16" spans="1:57" x14ac:dyDescent="0.2">
      <c r="A16" s="21" t="s">
        <v>25</v>
      </c>
      <c r="B16" s="3" t="str">
        <f t="shared" si="0"/>
        <v>Alexandria, VA</v>
      </c>
      <c r="C16" s="3"/>
      <c r="D16" s="24" t="s">
        <v>16</v>
      </c>
      <c r="E16" s="27" t="s">
        <v>17</v>
      </c>
      <c r="F16" s="3"/>
      <c r="G16" s="30">
        <v>39.031841146751198</v>
      </c>
      <c r="H16" s="128">
        <v>51.956291857596</v>
      </c>
      <c r="I16" s="128">
        <v>53.084243919633401</v>
      </c>
      <c r="J16" s="128">
        <v>57.431559158735702</v>
      </c>
      <c r="K16" s="128">
        <v>60.439431324168702</v>
      </c>
      <c r="L16" s="133">
        <v>52.388673481376998</v>
      </c>
      <c r="M16" s="128"/>
      <c r="N16" s="134">
        <v>74.245094583480196</v>
      </c>
      <c r="O16" s="135">
        <v>81.001057455058103</v>
      </c>
      <c r="P16" s="136">
        <v>77.623076019269106</v>
      </c>
      <c r="Q16" s="128"/>
      <c r="R16" s="137">
        <v>59.598502777917602</v>
      </c>
      <c r="S16" s="75"/>
      <c r="T16" s="30">
        <v>4.6661113584229703</v>
      </c>
      <c r="U16" s="128">
        <v>11.901762370896201</v>
      </c>
      <c r="V16" s="128">
        <v>-4.9797687112674698</v>
      </c>
      <c r="W16" s="128">
        <v>-0.27792909710428199</v>
      </c>
      <c r="X16" s="128">
        <v>-0.85243395504314901</v>
      </c>
      <c r="Y16" s="133">
        <v>1.4737743010723301</v>
      </c>
      <c r="Z16" s="128"/>
      <c r="AA16" s="134">
        <v>1.0618359053397499</v>
      </c>
      <c r="AB16" s="135">
        <v>-4.27044201205051</v>
      </c>
      <c r="AC16" s="136">
        <v>-1.79234763026899</v>
      </c>
      <c r="AD16" s="128"/>
      <c r="AE16" s="137">
        <v>0.233303451194707</v>
      </c>
      <c r="AF16" s="30"/>
      <c r="AG16" s="30">
        <v>41.478674656327101</v>
      </c>
      <c r="AH16" s="128">
        <v>54.526495123957197</v>
      </c>
      <c r="AI16" s="128">
        <v>59.755022911526197</v>
      </c>
      <c r="AJ16" s="128">
        <v>59.434849018916601</v>
      </c>
      <c r="AK16" s="128">
        <v>53.642345200328897</v>
      </c>
      <c r="AL16" s="133">
        <v>53.767477382211197</v>
      </c>
      <c r="AM16" s="128"/>
      <c r="AN16" s="134">
        <v>54.047702972623597</v>
      </c>
      <c r="AO16" s="135">
        <v>57.5696157913288</v>
      </c>
      <c r="AP16" s="136">
        <v>55.808659381976199</v>
      </c>
      <c r="AQ16" s="128"/>
      <c r="AR16" s="137">
        <v>54.350672239286901</v>
      </c>
      <c r="AS16" s="75"/>
      <c r="AT16" s="30">
        <v>3.2077426436042597E-2</v>
      </c>
      <c r="AU16" s="128">
        <v>4.6510225570622996</v>
      </c>
      <c r="AV16" s="128">
        <v>-0.13299939376221701</v>
      </c>
      <c r="AW16" s="128">
        <v>-3.6476714593024799</v>
      </c>
      <c r="AX16" s="128">
        <v>-7.1068887155234197</v>
      </c>
      <c r="AY16" s="133">
        <v>-1.4649832264592</v>
      </c>
      <c r="AZ16" s="128"/>
      <c r="BA16" s="134">
        <v>-7.5008867158274501</v>
      </c>
      <c r="BB16" s="135">
        <v>-8.2771598444802397</v>
      </c>
      <c r="BC16" s="136">
        <v>-7.9029040139164799</v>
      </c>
      <c r="BD16" s="128"/>
      <c r="BE16" s="137">
        <v>-3.4451528724710898</v>
      </c>
    </row>
    <row r="17" spans="1:57" x14ac:dyDescent="0.2">
      <c r="A17" s="21" t="s">
        <v>26</v>
      </c>
      <c r="B17" s="3" t="str">
        <f t="shared" si="0"/>
        <v>Fairfax/Tysons Corner, VA</v>
      </c>
      <c r="C17" s="3"/>
      <c r="D17" s="24" t="s">
        <v>16</v>
      </c>
      <c r="E17" s="27" t="s">
        <v>17</v>
      </c>
      <c r="F17" s="3"/>
      <c r="G17" s="30">
        <v>38.474870017331</v>
      </c>
      <c r="H17" s="128">
        <v>55.089543616406701</v>
      </c>
      <c r="I17" s="128">
        <v>58.024263431542401</v>
      </c>
      <c r="J17" s="128">
        <v>56.5337954939341</v>
      </c>
      <c r="K17" s="128">
        <v>51.346042749855499</v>
      </c>
      <c r="L17" s="133">
        <v>51.893703061813902</v>
      </c>
      <c r="M17" s="128"/>
      <c r="N17" s="134">
        <v>66.192952050837604</v>
      </c>
      <c r="O17" s="135">
        <v>74.419410745233904</v>
      </c>
      <c r="P17" s="136">
        <v>70.306181398035804</v>
      </c>
      <c r="Q17" s="128"/>
      <c r="R17" s="137">
        <v>57.154411157877298</v>
      </c>
      <c r="S17" s="75"/>
      <c r="T17" s="30">
        <v>9.3237032173342005</v>
      </c>
      <c r="U17" s="128">
        <v>22.193746796514599</v>
      </c>
      <c r="V17" s="128">
        <v>8.2094376212023192</v>
      </c>
      <c r="W17" s="128">
        <v>-2.52988047808764</v>
      </c>
      <c r="X17" s="128">
        <v>1.3454960091220001</v>
      </c>
      <c r="Y17" s="133">
        <v>6.9686577117271602</v>
      </c>
      <c r="Z17" s="128"/>
      <c r="AA17" s="134">
        <v>11.785365853658501</v>
      </c>
      <c r="AB17" s="135">
        <v>2.6617787695250201</v>
      </c>
      <c r="AC17" s="136">
        <v>6.7637512062461598</v>
      </c>
      <c r="AD17" s="128"/>
      <c r="AE17" s="137">
        <v>6.8965517241379297</v>
      </c>
      <c r="AF17" s="30"/>
      <c r="AG17" s="30">
        <v>41.324450060306702</v>
      </c>
      <c r="AH17" s="128">
        <v>63.6063408190224</v>
      </c>
      <c r="AI17" s="128">
        <v>71.182011372120996</v>
      </c>
      <c r="AJ17" s="128">
        <v>68.603181896502207</v>
      </c>
      <c r="AK17" s="128">
        <v>53.471962213069901</v>
      </c>
      <c r="AL17" s="133">
        <v>59.641167985563897</v>
      </c>
      <c r="AM17" s="128"/>
      <c r="AN17" s="134">
        <v>51.193802021831097</v>
      </c>
      <c r="AO17" s="135">
        <v>56.766798191296303</v>
      </c>
      <c r="AP17" s="136">
        <v>53.980300106563703</v>
      </c>
      <c r="AQ17" s="128"/>
      <c r="AR17" s="137">
        <v>58.026461176992399</v>
      </c>
      <c r="AS17" s="75"/>
      <c r="AT17" s="30">
        <v>12.915659305204599</v>
      </c>
      <c r="AU17" s="128">
        <v>23.5093283864101</v>
      </c>
      <c r="AV17" s="128">
        <v>16.824485359128001</v>
      </c>
      <c r="AW17" s="128">
        <v>14.0684414453945</v>
      </c>
      <c r="AX17" s="128">
        <v>9.78544498499814</v>
      </c>
      <c r="AY17" s="133">
        <v>15.6392347509637</v>
      </c>
      <c r="AZ17" s="128"/>
      <c r="BA17" s="134">
        <v>6.3059827479906003</v>
      </c>
      <c r="BB17" s="135">
        <v>2.1389303423230999</v>
      </c>
      <c r="BC17" s="136">
        <v>4.07340531252395</v>
      </c>
      <c r="BD17" s="128"/>
      <c r="BE17" s="137">
        <v>12.3265501806546</v>
      </c>
    </row>
    <row r="18" spans="1:57" x14ac:dyDescent="0.2">
      <c r="A18" s="21" t="s">
        <v>27</v>
      </c>
      <c r="B18" s="3" t="str">
        <f t="shared" si="0"/>
        <v>I-95 Fredericksburg, VA</v>
      </c>
      <c r="C18" s="3"/>
      <c r="D18" s="24" t="s">
        <v>16</v>
      </c>
      <c r="E18" s="27" t="s">
        <v>17</v>
      </c>
      <c r="F18" s="3"/>
      <c r="G18" s="30">
        <v>41.681426378556999</v>
      </c>
      <c r="H18" s="128">
        <v>51.470067304286196</v>
      </c>
      <c r="I18" s="128">
        <v>51.871531467705701</v>
      </c>
      <c r="J18" s="128">
        <v>58.023379383634399</v>
      </c>
      <c r="K18" s="128">
        <v>57.102373361671901</v>
      </c>
      <c r="L18" s="133">
        <v>52.029755579171002</v>
      </c>
      <c r="M18" s="128"/>
      <c r="N18" s="134">
        <v>64.246073916637101</v>
      </c>
      <c r="O18" s="135">
        <v>64.434998228834502</v>
      </c>
      <c r="P18" s="136">
        <v>64.340536072735802</v>
      </c>
      <c r="Q18" s="128"/>
      <c r="R18" s="137">
        <v>55.547121434475301</v>
      </c>
      <c r="S18" s="75"/>
      <c r="T18" s="30">
        <v>-8.3074294188096705</v>
      </c>
      <c r="U18" s="128">
        <v>0.97535217986081202</v>
      </c>
      <c r="V18" s="128">
        <v>-7.15217540492071</v>
      </c>
      <c r="W18" s="128">
        <v>1.32621411230052</v>
      </c>
      <c r="X18" s="128">
        <v>-0.32369625948610498</v>
      </c>
      <c r="Y18" s="133">
        <v>-2.51112496942017</v>
      </c>
      <c r="Z18" s="128"/>
      <c r="AA18" s="134">
        <v>-5.2817034143489199</v>
      </c>
      <c r="AB18" s="135">
        <v>-11.6286869412332</v>
      </c>
      <c r="AC18" s="136">
        <v>-8.5698607834930698</v>
      </c>
      <c r="AD18" s="128"/>
      <c r="AE18" s="137">
        <v>-4.6032200739164102</v>
      </c>
      <c r="AF18" s="30"/>
      <c r="AG18" s="30">
        <v>42.392844491675497</v>
      </c>
      <c r="AH18" s="128">
        <v>50.767505018302003</v>
      </c>
      <c r="AI18" s="128">
        <v>54.0825363088912</v>
      </c>
      <c r="AJ18" s="128">
        <v>56.940016530877301</v>
      </c>
      <c r="AK18" s="128">
        <v>53.5275711418113</v>
      </c>
      <c r="AL18" s="133">
        <v>51.542094698311402</v>
      </c>
      <c r="AM18" s="128"/>
      <c r="AN18" s="134">
        <v>54.079584366513103</v>
      </c>
      <c r="AO18" s="135">
        <v>56.107568780257402</v>
      </c>
      <c r="AP18" s="136">
        <v>55.093576573385199</v>
      </c>
      <c r="AQ18" s="128"/>
      <c r="AR18" s="137">
        <v>52.556803805475397</v>
      </c>
      <c r="AS18" s="75"/>
      <c r="AT18" s="30">
        <v>-6.9684043993016296</v>
      </c>
      <c r="AU18" s="128">
        <v>-3.9838822513255701</v>
      </c>
      <c r="AV18" s="128">
        <v>-5.3979104907951498</v>
      </c>
      <c r="AW18" s="128">
        <v>-1.5507701797400799</v>
      </c>
      <c r="AX18" s="128">
        <v>-1.5207898852570401</v>
      </c>
      <c r="AY18" s="133">
        <v>-3.76817801576746</v>
      </c>
      <c r="AZ18" s="128"/>
      <c r="BA18" s="134">
        <v>-4.4554089975153799</v>
      </c>
      <c r="BB18" s="135">
        <v>-6.4929665428794703</v>
      </c>
      <c r="BC18" s="136">
        <v>-5.5039125808254301</v>
      </c>
      <c r="BD18" s="128"/>
      <c r="BE18" s="137">
        <v>-4.2946914888391499</v>
      </c>
    </row>
    <row r="19" spans="1:57" x14ac:dyDescent="0.2">
      <c r="A19" s="21" t="s">
        <v>28</v>
      </c>
      <c r="B19" s="3" t="str">
        <f t="shared" si="0"/>
        <v>Dulles Airport Area, VA</v>
      </c>
      <c r="C19" s="3"/>
      <c r="D19" s="24" t="s">
        <v>16</v>
      </c>
      <c r="E19" s="27" t="s">
        <v>17</v>
      </c>
      <c r="F19" s="3"/>
      <c r="G19" s="30">
        <v>41.510149876683698</v>
      </c>
      <c r="H19" s="128">
        <v>59.466894327452003</v>
      </c>
      <c r="I19" s="128">
        <v>60.813887307911202</v>
      </c>
      <c r="J19" s="128">
        <v>61.278694744830197</v>
      </c>
      <c r="K19" s="128">
        <v>60.424966799468699</v>
      </c>
      <c r="L19" s="133">
        <v>56.6989186112692</v>
      </c>
      <c r="M19" s="128"/>
      <c r="N19" s="134">
        <v>72.661734016315606</v>
      </c>
      <c r="O19" s="135">
        <v>77.414152912160802</v>
      </c>
      <c r="P19" s="136">
        <v>75.037943464238197</v>
      </c>
      <c r="Q19" s="128"/>
      <c r="R19" s="137">
        <v>61.9386399978318</v>
      </c>
      <c r="S19" s="75"/>
      <c r="T19" s="30">
        <v>-1.24125479575716</v>
      </c>
      <c r="U19" s="128">
        <v>11.2511091393078</v>
      </c>
      <c r="V19" s="128">
        <v>0.70688030160226201</v>
      </c>
      <c r="W19" s="128">
        <v>-6.4716953814970299</v>
      </c>
      <c r="X19" s="128">
        <v>0.74331804523169298</v>
      </c>
      <c r="Y19" s="133">
        <v>0.75517497134380596</v>
      </c>
      <c r="Z19" s="128"/>
      <c r="AA19" s="134">
        <v>17.791788405351301</v>
      </c>
      <c r="AB19" s="135">
        <v>15.873917364759301</v>
      </c>
      <c r="AC19" s="136">
        <v>16.794625719769599</v>
      </c>
      <c r="AD19" s="128"/>
      <c r="AE19" s="137">
        <v>5.7836511757081999</v>
      </c>
      <c r="AF19" s="30"/>
      <c r="AG19" s="30">
        <v>45.131379244925</v>
      </c>
      <c r="AH19" s="128">
        <v>65.872225384177497</v>
      </c>
      <c r="AI19" s="128">
        <v>72.189812179851998</v>
      </c>
      <c r="AJ19" s="128">
        <v>71.068108518307696</v>
      </c>
      <c r="AK19" s="128">
        <v>60.813887307911202</v>
      </c>
      <c r="AL19" s="133">
        <v>63.0150825270347</v>
      </c>
      <c r="AM19" s="128"/>
      <c r="AN19" s="134">
        <v>55.907323088597899</v>
      </c>
      <c r="AO19" s="135">
        <v>58.048757351546101</v>
      </c>
      <c r="AP19" s="136">
        <v>56.978040220072003</v>
      </c>
      <c r="AQ19" s="128"/>
      <c r="AR19" s="137">
        <v>61.290213296473901</v>
      </c>
      <c r="AS19" s="75"/>
      <c r="AT19" s="30">
        <v>4.0059022844026604</v>
      </c>
      <c r="AU19" s="128">
        <v>6.7935409457900802</v>
      </c>
      <c r="AV19" s="128">
        <v>5.7383028239952703</v>
      </c>
      <c r="AW19" s="128">
        <v>4.4035674470456998</v>
      </c>
      <c r="AX19" s="128">
        <v>3.9776182946113599</v>
      </c>
      <c r="AY19" s="133">
        <v>5.05835652834008</v>
      </c>
      <c r="AZ19" s="128"/>
      <c r="BA19" s="134">
        <v>6.7611629381396599</v>
      </c>
      <c r="BB19" s="135">
        <v>8.47292386776566</v>
      </c>
      <c r="BC19" s="136">
        <v>7.6263214477692101</v>
      </c>
      <c r="BD19" s="128"/>
      <c r="BE19" s="137">
        <v>5.7284118004581703</v>
      </c>
    </row>
    <row r="20" spans="1:57" x14ac:dyDescent="0.2">
      <c r="A20" s="21" t="s">
        <v>29</v>
      </c>
      <c r="B20" s="3" t="str">
        <f t="shared" si="0"/>
        <v>Williamsburg, VA</v>
      </c>
      <c r="C20" s="3"/>
      <c r="D20" s="24" t="s">
        <v>16</v>
      </c>
      <c r="E20" s="27" t="s">
        <v>17</v>
      </c>
      <c r="F20" s="3"/>
      <c r="G20" s="30">
        <v>23.363386907095201</v>
      </c>
      <c r="H20" s="128">
        <v>24.291127662354601</v>
      </c>
      <c r="I20" s="128">
        <v>26.172742715275</v>
      </c>
      <c r="J20" s="128">
        <v>30.249575329935901</v>
      </c>
      <c r="K20" s="128">
        <v>31.8698549588396</v>
      </c>
      <c r="L20" s="133">
        <v>27.1893375147001</v>
      </c>
      <c r="M20" s="128"/>
      <c r="N20" s="134">
        <v>58.473801123742298</v>
      </c>
      <c r="O20" s="135">
        <v>68.182412125963594</v>
      </c>
      <c r="P20" s="136">
        <v>63.3281066248529</v>
      </c>
      <c r="Q20" s="128"/>
      <c r="R20" s="137">
        <v>37.514700117600903</v>
      </c>
      <c r="S20" s="75"/>
      <c r="T20" s="30">
        <v>-12.951087392482901</v>
      </c>
      <c r="U20" s="128">
        <v>-13.5419522575482</v>
      </c>
      <c r="V20" s="128">
        <v>-14.2387208141241</v>
      </c>
      <c r="W20" s="128">
        <v>-0.83791017108037702</v>
      </c>
      <c r="X20" s="128">
        <v>-8.0929098684190208</v>
      </c>
      <c r="Y20" s="133">
        <v>-9.7507586148916801</v>
      </c>
      <c r="Z20" s="128"/>
      <c r="AA20" s="134">
        <v>-5.3433120831849896</v>
      </c>
      <c r="AB20" s="135">
        <v>-5.87120500492854</v>
      </c>
      <c r="AC20" s="136">
        <v>-5.6282244679345297</v>
      </c>
      <c r="AD20" s="128"/>
      <c r="AE20" s="137">
        <v>-7.8083495063594803</v>
      </c>
      <c r="AF20" s="30"/>
      <c r="AG20" s="30">
        <v>24.934666143995798</v>
      </c>
      <c r="AH20" s="128">
        <v>27.201750947340901</v>
      </c>
      <c r="AI20" s="128">
        <v>27.6558212465699</v>
      </c>
      <c r="AJ20" s="128">
        <v>29.243433947471502</v>
      </c>
      <c r="AK20" s="128">
        <v>31.912321965242299</v>
      </c>
      <c r="AL20" s="133">
        <v>28.189598850124099</v>
      </c>
      <c r="AM20" s="128"/>
      <c r="AN20" s="134">
        <v>43.388213772376801</v>
      </c>
      <c r="AO20" s="135">
        <v>47.236377891023103</v>
      </c>
      <c r="AP20" s="136">
        <v>45.312295831699899</v>
      </c>
      <c r="AQ20" s="128"/>
      <c r="AR20" s="137">
        <v>33.081797987717202</v>
      </c>
      <c r="AS20" s="75"/>
      <c r="AT20" s="30">
        <v>-6.4388701367419001</v>
      </c>
      <c r="AU20" s="128">
        <v>-6.4264622699459597</v>
      </c>
      <c r="AV20" s="128">
        <v>-6.3685876197593601</v>
      </c>
      <c r="AW20" s="128">
        <v>-7.6645978971576696</v>
      </c>
      <c r="AX20" s="128">
        <v>-4.3281423099728302</v>
      </c>
      <c r="AY20" s="133">
        <v>-6.2146713896465497</v>
      </c>
      <c r="AZ20" s="128"/>
      <c r="BA20" s="134">
        <v>-2.0933454780252498</v>
      </c>
      <c r="BB20" s="135">
        <v>-3.7111805416044499</v>
      </c>
      <c r="BC20" s="136">
        <v>-2.9433363568806898</v>
      </c>
      <c r="BD20" s="128"/>
      <c r="BE20" s="137">
        <v>-4.9650326934286699</v>
      </c>
    </row>
    <row r="21" spans="1:57" x14ac:dyDescent="0.2">
      <c r="A21" s="21" t="s">
        <v>30</v>
      </c>
      <c r="B21" s="3" t="str">
        <f t="shared" si="0"/>
        <v>Virginia Beach, VA</v>
      </c>
      <c r="C21" s="3"/>
      <c r="D21" s="24" t="s">
        <v>16</v>
      </c>
      <c r="E21" s="27" t="s">
        <v>17</v>
      </c>
      <c r="F21" s="3"/>
      <c r="G21" s="30">
        <v>29.689234184239702</v>
      </c>
      <c r="H21" s="128">
        <v>35.856984303155201</v>
      </c>
      <c r="I21" s="128">
        <v>38.084667829395897</v>
      </c>
      <c r="J21" s="128">
        <v>43.316949421277897</v>
      </c>
      <c r="K21" s="128">
        <v>55.097510702394104</v>
      </c>
      <c r="L21" s="133">
        <v>40.409069288092503</v>
      </c>
      <c r="M21" s="128"/>
      <c r="N21" s="134">
        <v>75.336927223719599</v>
      </c>
      <c r="O21" s="135">
        <v>79.173933724433098</v>
      </c>
      <c r="P21" s="136">
        <v>77.255430474076405</v>
      </c>
      <c r="Q21" s="128"/>
      <c r="R21" s="137">
        <v>50.936601055516498</v>
      </c>
      <c r="S21" s="75"/>
      <c r="T21" s="30">
        <v>-6.6144048126621797</v>
      </c>
      <c r="U21" s="128">
        <v>-1.38346610419225</v>
      </c>
      <c r="V21" s="128">
        <v>-11.6615988809278</v>
      </c>
      <c r="W21" s="128">
        <v>4.87701477330834</v>
      </c>
      <c r="X21" s="128">
        <v>1.2219060121312799</v>
      </c>
      <c r="Y21" s="133">
        <v>-2.3932517234395898</v>
      </c>
      <c r="Z21" s="128"/>
      <c r="AA21" s="134">
        <v>2.1760639089998501</v>
      </c>
      <c r="AB21" s="135">
        <v>-1.9006494824881699</v>
      </c>
      <c r="AC21" s="136">
        <v>4.5642891324487699E-2</v>
      </c>
      <c r="AD21" s="128"/>
      <c r="AE21" s="137">
        <v>-1.35113113472293</v>
      </c>
      <c r="AF21" s="30"/>
      <c r="AG21" s="30">
        <v>32.2994292056445</v>
      </c>
      <c r="AH21" s="128">
        <v>38.645552560646898</v>
      </c>
      <c r="AI21" s="128">
        <v>42.278420802283101</v>
      </c>
      <c r="AJ21" s="128">
        <v>43.479467258601503</v>
      </c>
      <c r="AK21" s="128">
        <v>45.023386713175803</v>
      </c>
      <c r="AL21" s="133">
        <v>40.345251308070303</v>
      </c>
      <c r="AM21" s="128"/>
      <c r="AN21" s="134">
        <v>57.773109243697398</v>
      </c>
      <c r="AO21" s="135">
        <v>62.226494371333402</v>
      </c>
      <c r="AP21" s="136">
        <v>59.999801807515396</v>
      </c>
      <c r="AQ21" s="128"/>
      <c r="AR21" s="137">
        <v>45.960837165054699</v>
      </c>
      <c r="AS21" s="75"/>
      <c r="AT21" s="30">
        <v>2.48912683287814</v>
      </c>
      <c r="AU21" s="128">
        <v>2.24687157906058</v>
      </c>
      <c r="AV21" s="128">
        <v>-0.18056640733728899</v>
      </c>
      <c r="AW21" s="128">
        <v>3.1884357946475101</v>
      </c>
      <c r="AX21" s="128">
        <v>6.5946315144763599</v>
      </c>
      <c r="AY21" s="133">
        <v>2.89065418080714</v>
      </c>
      <c r="AZ21" s="128"/>
      <c r="BA21" s="134">
        <v>2.0212939544749902</v>
      </c>
      <c r="BB21" s="135">
        <v>1.71259180940908</v>
      </c>
      <c r="BC21" s="136">
        <v>1.8609811156404801</v>
      </c>
      <c r="BD21" s="128"/>
      <c r="BE21" s="137">
        <v>2.4868517218978399</v>
      </c>
    </row>
    <row r="22" spans="1:57" x14ac:dyDescent="0.2">
      <c r="A22" s="34" t="s">
        <v>31</v>
      </c>
      <c r="B22" s="3" t="str">
        <f t="shared" si="0"/>
        <v>Norfolk/Portsmouth, VA</v>
      </c>
      <c r="C22" s="3"/>
      <c r="D22" s="24" t="s">
        <v>16</v>
      </c>
      <c r="E22" s="27" t="s">
        <v>17</v>
      </c>
      <c r="F22" s="3"/>
      <c r="G22" s="30">
        <v>44.264886702968496</v>
      </c>
      <c r="H22" s="128">
        <v>50.6411382399437</v>
      </c>
      <c r="I22" s="128">
        <v>53.556999824345603</v>
      </c>
      <c r="J22" s="128">
        <v>55.998594765501402</v>
      </c>
      <c r="K22" s="128">
        <v>57.913226769717099</v>
      </c>
      <c r="L22" s="133">
        <v>52.4749692604953</v>
      </c>
      <c r="M22" s="128"/>
      <c r="N22" s="134">
        <v>69.260495345160706</v>
      </c>
      <c r="O22" s="135">
        <v>76.989285086948797</v>
      </c>
      <c r="P22" s="136">
        <v>73.124890216054794</v>
      </c>
      <c r="Q22" s="128"/>
      <c r="R22" s="137">
        <v>58.374946676369397</v>
      </c>
      <c r="S22" s="75"/>
      <c r="T22" s="30">
        <v>-16.195543731293601</v>
      </c>
      <c r="U22" s="128">
        <v>-15.180935569284999</v>
      </c>
      <c r="V22" s="128">
        <v>-17.4160346695557</v>
      </c>
      <c r="W22" s="128">
        <v>-12.2246696035242</v>
      </c>
      <c r="X22" s="128">
        <v>-10.016375545851499</v>
      </c>
      <c r="Y22" s="133">
        <v>-14.125560538116501</v>
      </c>
      <c r="Z22" s="128"/>
      <c r="AA22" s="134">
        <v>-6.8069014417395399</v>
      </c>
      <c r="AB22" s="135">
        <v>-2.8375083130126302</v>
      </c>
      <c r="AC22" s="136">
        <v>-4.7586364676275403</v>
      </c>
      <c r="AD22" s="128"/>
      <c r="AE22" s="137">
        <v>-10.992500765228</v>
      </c>
      <c r="AF22" s="30"/>
      <c r="AG22" s="30">
        <v>45.692077990514598</v>
      </c>
      <c r="AH22" s="128">
        <v>54.163007201826801</v>
      </c>
      <c r="AI22" s="128">
        <v>57.917618127525003</v>
      </c>
      <c r="AJ22" s="128">
        <v>59.011066221675698</v>
      </c>
      <c r="AK22" s="128">
        <v>55.3354997365185</v>
      </c>
      <c r="AL22" s="133">
        <v>54.423853855612101</v>
      </c>
      <c r="AM22" s="128"/>
      <c r="AN22" s="134">
        <v>60.7324784823467</v>
      </c>
      <c r="AO22" s="135">
        <v>62.5197611101352</v>
      </c>
      <c r="AP22" s="136">
        <v>61.6261197962409</v>
      </c>
      <c r="AQ22" s="128"/>
      <c r="AR22" s="137">
        <v>56.4816441243632</v>
      </c>
      <c r="AS22" s="75"/>
      <c r="AT22" s="30">
        <v>-12.5189171010593</v>
      </c>
      <c r="AU22" s="128">
        <v>-11.3618397412863</v>
      </c>
      <c r="AV22" s="128">
        <v>-10.3155174758601</v>
      </c>
      <c r="AW22" s="128">
        <v>-9.8362855609232405</v>
      </c>
      <c r="AX22" s="128">
        <v>-12.958485874145101</v>
      </c>
      <c r="AY22" s="133">
        <v>-11.343996795238599</v>
      </c>
      <c r="AZ22" s="128"/>
      <c r="BA22" s="134">
        <v>-7.7569532448475904</v>
      </c>
      <c r="BB22" s="135">
        <v>-7.3353293413173599</v>
      </c>
      <c r="BC22" s="136">
        <v>-7.5435649108936902</v>
      </c>
      <c r="BD22" s="128"/>
      <c r="BE22" s="137">
        <v>-10.1932111757254</v>
      </c>
    </row>
    <row r="23" spans="1:57" x14ac:dyDescent="0.2">
      <c r="A23" s="35" t="s">
        <v>32</v>
      </c>
      <c r="B23" s="3" t="str">
        <f t="shared" si="0"/>
        <v>Newport News/Hampton, VA</v>
      </c>
      <c r="C23" s="3"/>
      <c r="D23" s="24" t="s">
        <v>16</v>
      </c>
      <c r="E23" s="27" t="s">
        <v>17</v>
      </c>
      <c r="F23" s="3"/>
      <c r="G23" s="30">
        <v>41.082481646753898</v>
      </c>
      <c r="H23" s="128">
        <v>47.847991938966402</v>
      </c>
      <c r="I23" s="128">
        <v>51.518641140060403</v>
      </c>
      <c r="J23" s="128">
        <v>55.621131423636101</v>
      </c>
      <c r="K23" s="128">
        <v>60.630487980423197</v>
      </c>
      <c r="L23" s="133">
        <v>51.340146825967999</v>
      </c>
      <c r="M23" s="128"/>
      <c r="N23" s="134">
        <v>70.577227580250394</v>
      </c>
      <c r="O23" s="135">
        <v>69.612782496041405</v>
      </c>
      <c r="P23" s="136">
        <v>70.095005038145899</v>
      </c>
      <c r="Q23" s="128"/>
      <c r="R23" s="137">
        <v>56.6986777437331</v>
      </c>
      <c r="S23" s="75"/>
      <c r="T23" s="30">
        <v>-6.2282909061607201</v>
      </c>
      <c r="U23" s="128">
        <v>-6.1676974338303703</v>
      </c>
      <c r="V23" s="128">
        <v>-8.5925641876557499</v>
      </c>
      <c r="W23" s="128">
        <v>-2.5332607486951702</v>
      </c>
      <c r="X23" s="128">
        <v>7.3822662472547496</v>
      </c>
      <c r="Y23" s="133">
        <v>-3.02013480864934</v>
      </c>
      <c r="Z23" s="128"/>
      <c r="AA23" s="134">
        <v>-0.12819201067611999</v>
      </c>
      <c r="AB23" s="135">
        <v>-5.1999974946107299</v>
      </c>
      <c r="AC23" s="136">
        <v>-2.7127257281186199</v>
      </c>
      <c r="AD23" s="128"/>
      <c r="AE23" s="137">
        <v>-2.91177373009167</v>
      </c>
      <c r="AF23" s="30"/>
      <c r="AG23" s="30">
        <v>42.9681877069238</v>
      </c>
      <c r="AH23" s="128">
        <v>52.508276954080799</v>
      </c>
      <c r="AI23" s="128">
        <v>56.279689074420602</v>
      </c>
      <c r="AJ23" s="128">
        <v>58.017849431409203</v>
      </c>
      <c r="AK23" s="128">
        <v>56.506405642723401</v>
      </c>
      <c r="AL23" s="133">
        <v>53.256081761911602</v>
      </c>
      <c r="AM23" s="128"/>
      <c r="AN23" s="134">
        <v>62.5089966892183</v>
      </c>
      <c r="AO23" s="135">
        <v>62.710522527709799</v>
      </c>
      <c r="AP23" s="136">
        <v>62.609759608464003</v>
      </c>
      <c r="AQ23" s="128"/>
      <c r="AR23" s="137">
        <v>55.928561146640803</v>
      </c>
      <c r="AS23" s="75"/>
      <c r="AT23" s="30">
        <v>-4.4203719584738499</v>
      </c>
      <c r="AU23" s="128">
        <v>-2.2172317670988702</v>
      </c>
      <c r="AV23" s="128">
        <v>-1.7447629401157301</v>
      </c>
      <c r="AW23" s="128">
        <v>-9.7145514391224402E-2</v>
      </c>
      <c r="AX23" s="128">
        <v>4.5278238566673901</v>
      </c>
      <c r="AY23" s="133">
        <v>-0.66623103535203199</v>
      </c>
      <c r="AZ23" s="128"/>
      <c r="BA23" s="134">
        <v>1.74231543114242</v>
      </c>
      <c r="BB23" s="135">
        <v>0.79526008270839299</v>
      </c>
      <c r="BC23" s="136">
        <v>1.2658115019748499</v>
      </c>
      <c r="BD23" s="128"/>
      <c r="BE23" s="137">
        <v>-5.6343981995407702E-2</v>
      </c>
    </row>
    <row r="24" spans="1:57" x14ac:dyDescent="0.2">
      <c r="A24" s="36" t="s">
        <v>33</v>
      </c>
      <c r="B24" s="3" t="str">
        <f t="shared" si="0"/>
        <v>Chesapeake/Suffolk, VA</v>
      </c>
      <c r="C24" s="3"/>
      <c r="D24" s="25" t="s">
        <v>16</v>
      </c>
      <c r="E24" s="28" t="s">
        <v>17</v>
      </c>
      <c r="F24" s="3"/>
      <c r="G24" s="31">
        <v>50.266552020636198</v>
      </c>
      <c r="H24" s="138">
        <v>61.564918314703299</v>
      </c>
      <c r="I24" s="138">
        <v>64.247635425623301</v>
      </c>
      <c r="J24" s="138">
        <v>68.478073946689506</v>
      </c>
      <c r="K24" s="138">
        <v>65.503009458297498</v>
      </c>
      <c r="L24" s="139">
        <v>62.01203783319</v>
      </c>
      <c r="M24" s="128"/>
      <c r="N24" s="140">
        <v>71.143594153052405</v>
      </c>
      <c r="O24" s="141">
        <v>76.371453138435001</v>
      </c>
      <c r="P24" s="142">
        <v>73.757523645743703</v>
      </c>
      <c r="Q24" s="128"/>
      <c r="R24" s="143">
        <v>65.367890922491</v>
      </c>
      <c r="S24" s="75"/>
      <c r="T24" s="31">
        <v>-7.8366068299188596</v>
      </c>
      <c r="U24" s="138">
        <v>-5.5410712031105502</v>
      </c>
      <c r="V24" s="138">
        <v>-8.3045960999203494</v>
      </c>
      <c r="W24" s="138">
        <v>-2.1937013173498001</v>
      </c>
      <c r="X24" s="138">
        <v>1.7277548571227299</v>
      </c>
      <c r="Y24" s="139">
        <v>-4.3578816374384202</v>
      </c>
      <c r="Z24" s="128"/>
      <c r="AA24" s="140">
        <v>-2.3566107094011599</v>
      </c>
      <c r="AB24" s="141">
        <v>-3.9738821540010298</v>
      </c>
      <c r="AC24" s="142">
        <v>-3.2006462536032898</v>
      </c>
      <c r="AD24" s="128"/>
      <c r="AE24" s="143">
        <v>-3.9878411097772699</v>
      </c>
      <c r="AF24" s="31"/>
      <c r="AG24" s="31">
        <v>49.187446259673202</v>
      </c>
      <c r="AH24" s="138">
        <v>62.712811693894999</v>
      </c>
      <c r="AI24" s="138">
        <v>66.848667239896798</v>
      </c>
      <c r="AJ24" s="138">
        <v>66.973344797936306</v>
      </c>
      <c r="AK24" s="138">
        <v>61.302665520206297</v>
      </c>
      <c r="AL24" s="139">
        <v>61.404987102321499</v>
      </c>
      <c r="AM24" s="128"/>
      <c r="AN24" s="140">
        <v>61.195184866723899</v>
      </c>
      <c r="AO24" s="141">
        <v>64.239036973344696</v>
      </c>
      <c r="AP24" s="142">
        <v>62.717110920034301</v>
      </c>
      <c r="AQ24" s="128"/>
      <c r="AR24" s="143">
        <v>61.779879621668002</v>
      </c>
      <c r="AS24" s="75"/>
      <c r="AT24" s="31">
        <v>-8.8520008793239207</v>
      </c>
      <c r="AU24" s="138">
        <v>-5.9533661338981601</v>
      </c>
      <c r="AV24" s="138">
        <v>-4.3659041559902096</v>
      </c>
      <c r="AW24" s="138">
        <v>-3.7728191925265202</v>
      </c>
      <c r="AX24" s="138">
        <v>-3.59267707533599</v>
      </c>
      <c r="AY24" s="139">
        <v>-5.1613108518386497</v>
      </c>
      <c r="AZ24" s="128"/>
      <c r="BA24" s="140">
        <v>-3.6028532195704002</v>
      </c>
      <c r="BB24" s="141">
        <v>-4.9343604808755401</v>
      </c>
      <c r="BC24" s="142">
        <v>-4.2893887788607898</v>
      </c>
      <c r="BD24" s="128"/>
      <c r="BE24" s="143">
        <v>-4.9100509769807203</v>
      </c>
    </row>
    <row r="25" spans="1:57" x14ac:dyDescent="0.2">
      <c r="A25" s="35" t="s">
        <v>109</v>
      </c>
      <c r="B25" s="3" t="s">
        <v>109</v>
      </c>
      <c r="C25" s="9"/>
      <c r="D25" s="23" t="s">
        <v>16</v>
      </c>
      <c r="E25" s="26" t="s">
        <v>17</v>
      </c>
      <c r="F25" s="3"/>
      <c r="G25" s="29">
        <v>29.388942774005798</v>
      </c>
      <c r="H25" s="126">
        <v>46.589072098286401</v>
      </c>
      <c r="I25" s="126">
        <v>49.822179114128602</v>
      </c>
      <c r="J25" s="126">
        <v>47.559004203039102</v>
      </c>
      <c r="K25" s="126">
        <v>44.3582282573553</v>
      </c>
      <c r="L25" s="127">
        <v>43.543485289362998</v>
      </c>
      <c r="M25" s="128"/>
      <c r="N25" s="129">
        <v>63.077917879081703</v>
      </c>
      <c r="O25" s="130">
        <v>79.793081150985998</v>
      </c>
      <c r="P25" s="131">
        <v>71.435499515033897</v>
      </c>
      <c r="Q25" s="128"/>
      <c r="R25" s="132">
        <v>51.512632210983298</v>
      </c>
      <c r="S25" s="75"/>
      <c r="T25" s="29">
        <v>-8.9178356713426794</v>
      </c>
      <c r="U25" s="126">
        <v>7.3770491803278597</v>
      </c>
      <c r="V25" s="126">
        <v>-5.51808706315144</v>
      </c>
      <c r="W25" s="126">
        <v>-22.004241781548199</v>
      </c>
      <c r="X25" s="126">
        <v>-12.999365884590899</v>
      </c>
      <c r="Y25" s="127">
        <v>-9.41619585687382</v>
      </c>
      <c r="Z25" s="128"/>
      <c r="AA25" s="129">
        <v>-1.36501516683518</v>
      </c>
      <c r="AB25" s="130">
        <v>7.8200087374399301</v>
      </c>
      <c r="AC25" s="131">
        <v>3.5622217014295701</v>
      </c>
      <c r="AD25" s="128"/>
      <c r="AE25" s="132">
        <v>-4.6833603965473003</v>
      </c>
      <c r="AF25" s="29"/>
      <c r="AG25" s="29">
        <v>39.298415777562198</v>
      </c>
      <c r="AH25" s="126">
        <v>60.604591011962398</v>
      </c>
      <c r="AI25" s="126">
        <v>67.862916262528202</v>
      </c>
      <c r="AJ25" s="126">
        <v>65.664403491755493</v>
      </c>
      <c r="AK25" s="126">
        <v>50.460717749757499</v>
      </c>
      <c r="AL25" s="127">
        <v>56.778208858713199</v>
      </c>
      <c r="AM25" s="128"/>
      <c r="AN25" s="129">
        <v>59.675072744907801</v>
      </c>
      <c r="AO25" s="130">
        <v>67.386032977691499</v>
      </c>
      <c r="AP25" s="131">
        <v>63.530552861299697</v>
      </c>
      <c r="AQ25" s="128"/>
      <c r="AR25" s="132">
        <v>58.707450002309301</v>
      </c>
      <c r="AS25" s="75"/>
      <c r="AT25" s="29">
        <v>3.40280731603572</v>
      </c>
      <c r="AU25" s="126">
        <v>7.8848920863309298</v>
      </c>
      <c r="AV25" s="126">
        <v>6.7378591406051296</v>
      </c>
      <c r="AW25" s="126">
        <v>4.2875481386392797</v>
      </c>
      <c r="AX25" s="126">
        <v>-2.9082426127527201</v>
      </c>
      <c r="AY25" s="127">
        <v>4.1051633173276398</v>
      </c>
      <c r="AZ25" s="128"/>
      <c r="BA25" s="129">
        <v>-7.0619335347431997</v>
      </c>
      <c r="BB25" s="130">
        <v>-4.35929792359756</v>
      </c>
      <c r="BC25" s="131">
        <v>-5.6479202928995802</v>
      </c>
      <c r="BD25" s="128"/>
      <c r="BE25" s="132">
        <v>0.880969860513105</v>
      </c>
    </row>
    <row r="26" spans="1:57" x14ac:dyDescent="0.2">
      <c r="A26" s="35" t="s">
        <v>43</v>
      </c>
      <c r="B26" s="3" t="str">
        <f t="shared" si="0"/>
        <v>Richmond North/Glen Allen, VA</v>
      </c>
      <c r="C26" s="10"/>
      <c r="D26" s="24" t="s">
        <v>16</v>
      </c>
      <c r="E26" s="27" t="s">
        <v>17</v>
      </c>
      <c r="F26" s="3"/>
      <c r="G26" s="30">
        <v>35.843079922027201</v>
      </c>
      <c r="H26" s="128">
        <v>49.342105263157798</v>
      </c>
      <c r="I26" s="128">
        <v>52.997076023391799</v>
      </c>
      <c r="J26" s="128">
        <v>56.347465886939503</v>
      </c>
      <c r="K26" s="128">
        <v>50.450779727095501</v>
      </c>
      <c r="L26" s="133">
        <v>48.996101364522403</v>
      </c>
      <c r="M26" s="128"/>
      <c r="N26" s="134">
        <v>69.541910331384003</v>
      </c>
      <c r="O26" s="135">
        <v>77.253898635477498</v>
      </c>
      <c r="P26" s="136">
        <v>73.397904483430693</v>
      </c>
      <c r="Q26" s="128"/>
      <c r="R26" s="137">
        <v>55.968045112781901</v>
      </c>
      <c r="S26" s="75"/>
      <c r="T26" s="30">
        <v>-7.4475542193094997</v>
      </c>
      <c r="U26" s="128">
        <v>-3.6625627402648799</v>
      </c>
      <c r="V26" s="128">
        <v>-13.0121432712748</v>
      </c>
      <c r="W26" s="128">
        <v>-11.1558474375238</v>
      </c>
      <c r="X26" s="128">
        <v>-10.133501508919499</v>
      </c>
      <c r="Y26" s="133">
        <v>-9.4115925412593899</v>
      </c>
      <c r="Z26" s="128"/>
      <c r="AA26" s="134">
        <v>-5.5160063278764202</v>
      </c>
      <c r="AB26" s="135">
        <v>-3.28537911606462</v>
      </c>
      <c r="AC26" s="136">
        <v>-4.3550830879125</v>
      </c>
      <c r="AD26" s="128"/>
      <c r="AE26" s="137">
        <v>-7.5808538512341599</v>
      </c>
      <c r="AF26" s="30"/>
      <c r="AG26" s="30">
        <v>37.646198830409297</v>
      </c>
      <c r="AH26" s="128">
        <v>53.923001949317701</v>
      </c>
      <c r="AI26" s="128">
        <v>60.788255360623701</v>
      </c>
      <c r="AJ26" s="128">
        <v>60.2826510721247</v>
      </c>
      <c r="AK26" s="128">
        <v>51.638645224171498</v>
      </c>
      <c r="AL26" s="133">
        <v>52.855750487329402</v>
      </c>
      <c r="AM26" s="128"/>
      <c r="AN26" s="134">
        <v>57.514010721247502</v>
      </c>
      <c r="AO26" s="135">
        <v>60.971003898635402</v>
      </c>
      <c r="AP26" s="136">
        <v>59.242507309941502</v>
      </c>
      <c r="AQ26" s="128"/>
      <c r="AR26" s="137">
        <v>54.680538150932797</v>
      </c>
      <c r="AS26" s="75"/>
      <c r="AT26" s="30">
        <v>-5.7556578128582103</v>
      </c>
      <c r="AU26" s="128">
        <v>-2.7591250777810199</v>
      </c>
      <c r="AV26" s="128">
        <v>-3.6820987334424999</v>
      </c>
      <c r="AW26" s="128">
        <v>-2.7305303266187102</v>
      </c>
      <c r="AX26" s="128">
        <v>-6.3696812453669303</v>
      </c>
      <c r="AY26" s="133">
        <v>-4.1207136835223004</v>
      </c>
      <c r="AZ26" s="128"/>
      <c r="BA26" s="134">
        <v>-7.1327051448609398</v>
      </c>
      <c r="BB26" s="135">
        <v>-6.5753766199921797</v>
      </c>
      <c r="BC26" s="136">
        <v>-6.8467434403381899</v>
      </c>
      <c r="BD26" s="128"/>
      <c r="BE26" s="137">
        <v>-4.9814567329180797</v>
      </c>
    </row>
    <row r="27" spans="1:57" x14ac:dyDescent="0.2">
      <c r="A27" s="21" t="s">
        <v>44</v>
      </c>
      <c r="B27" s="3" t="str">
        <f t="shared" si="0"/>
        <v>Richmond West/Midlothian, VA</v>
      </c>
      <c r="C27" s="3"/>
      <c r="D27" s="24" t="s">
        <v>16</v>
      </c>
      <c r="E27" s="27" t="s">
        <v>17</v>
      </c>
      <c r="F27" s="3"/>
      <c r="G27" s="30">
        <v>39.066059225512497</v>
      </c>
      <c r="H27" s="128">
        <v>49.971526195899699</v>
      </c>
      <c r="I27" s="128">
        <v>51.053530751708401</v>
      </c>
      <c r="J27" s="128">
        <v>60.165148063781302</v>
      </c>
      <c r="K27" s="128">
        <v>56.577448747152602</v>
      </c>
      <c r="L27" s="133">
        <v>51.366742596810901</v>
      </c>
      <c r="M27" s="128"/>
      <c r="N27" s="134">
        <v>73.120728929384896</v>
      </c>
      <c r="O27" s="135">
        <v>77.534168564920193</v>
      </c>
      <c r="P27" s="136">
        <v>75.327448747152602</v>
      </c>
      <c r="Q27" s="128"/>
      <c r="R27" s="137">
        <v>58.212658639765699</v>
      </c>
      <c r="S27" s="75"/>
      <c r="T27" s="30">
        <v>-9.6774193548386993</v>
      </c>
      <c r="U27" s="128">
        <v>1.44508670520231</v>
      </c>
      <c r="V27" s="128">
        <v>-11.237623762376201</v>
      </c>
      <c r="W27" s="128">
        <v>0.71496663489037104</v>
      </c>
      <c r="X27" s="128">
        <v>-8.4331797235023007</v>
      </c>
      <c r="Y27" s="133">
        <v>-5.4209919261822304</v>
      </c>
      <c r="Z27" s="128"/>
      <c r="AA27" s="134">
        <v>-6.9902209344440402</v>
      </c>
      <c r="AB27" s="135">
        <v>-4.7235829251224599</v>
      </c>
      <c r="AC27" s="136">
        <v>-5.8373376045559704</v>
      </c>
      <c r="AD27" s="128"/>
      <c r="AE27" s="137">
        <v>-5.5753496964898304</v>
      </c>
      <c r="AF27" s="30"/>
      <c r="AG27" s="30">
        <v>40.988041002277903</v>
      </c>
      <c r="AH27" s="128">
        <v>51.309794988610399</v>
      </c>
      <c r="AI27" s="128">
        <v>54.1571753986332</v>
      </c>
      <c r="AJ27" s="128">
        <v>55.666287015945301</v>
      </c>
      <c r="AK27" s="128">
        <v>51.4806378132118</v>
      </c>
      <c r="AL27" s="133">
        <v>50.720387243735701</v>
      </c>
      <c r="AM27" s="128"/>
      <c r="AN27" s="134">
        <v>59.738041002277903</v>
      </c>
      <c r="AO27" s="135">
        <v>62.806093394077401</v>
      </c>
      <c r="AP27" s="136">
        <v>61.272067198177602</v>
      </c>
      <c r="AQ27" s="128"/>
      <c r="AR27" s="137">
        <v>53.735152945004799</v>
      </c>
      <c r="AS27" s="75"/>
      <c r="AT27" s="30">
        <v>-6.7379332685455102</v>
      </c>
      <c r="AU27" s="128">
        <v>-2.4891774891774801</v>
      </c>
      <c r="AV27" s="128">
        <v>-5.4319453076444901</v>
      </c>
      <c r="AW27" s="128">
        <v>-3.8839724680432601</v>
      </c>
      <c r="AX27" s="128">
        <v>-11.3182096873083</v>
      </c>
      <c r="AY27" s="133">
        <v>-6.00496016041369</v>
      </c>
      <c r="AZ27" s="128"/>
      <c r="BA27" s="134">
        <v>-11.579391002001801</v>
      </c>
      <c r="BB27" s="135">
        <v>-8.0170975813177598</v>
      </c>
      <c r="BC27" s="136">
        <v>-9.7888172719174094</v>
      </c>
      <c r="BD27" s="128"/>
      <c r="BE27" s="137">
        <v>-7.27208914626656</v>
      </c>
    </row>
    <row r="28" spans="1:57" x14ac:dyDescent="0.2">
      <c r="A28" s="21" t="s">
        <v>45</v>
      </c>
      <c r="B28" s="3" t="str">
        <f t="shared" si="0"/>
        <v>Petersburg/Chester, VA</v>
      </c>
      <c r="C28" s="3"/>
      <c r="D28" s="24" t="s">
        <v>16</v>
      </c>
      <c r="E28" s="27" t="s">
        <v>17</v>
      </c>
      <c r="F28" s="3"/>
      <c r="G28" s="30">
        <v>46.030548745992803</v>
      </c>
      <c r="H28" s="128">
        <v>58.740335659060896</v>
      </c>
      <c r="I28" s="128">
        <v>58.174618140675001</v>
      </c>
      <c r="J28" s="128">
        <v>60.079200452574</v>
      </c>
      <c r="K28" s="128">
        <v>57.684329624740698</v>
      </c>
      <c r="L28" s="133">
        <v>56.141806524608697</v>
      </c>
      <c r="M28" s="128"/>
      <c r="N28" s="134">
        <v>59.079766170092398</v>
      </c>
      <c r="O28" s="135">
        <v>60.456345464831202</v>
      </c>
      <c r="P28" s="136">
        <v>59.7680558174618</v>
      </c>
      <c r="Q28" s="128"/>
      <c r="R28" s="137">
        <v>57.177877751138098</v>
      </c>
      <c r="S28" s="75"/>
      <c r="T28" s="30">
        <v>-14.054152305315901</v>
      </c>
      <c r="U28" s="128">
        <v>-6.0299981352728</v>
      </c>
      <c r="V28" s="128">
        <v>-10.797769041336601</v>
      </c>
      <c r="W28" s="128">
        <v>-9.2760219735144993</v>
      </c>
      <c r="X28" s="128">
        <v>-11.101503927545</v>
      </c>
      <c r="Y28" s="133">
        <v>-10.142531613147099</v>
      </c>
      <c r="Z28" s="128"/>
      <c r="AA28" s="134">
        <v>-16.238884147007099</v>
      </c>
      <c r="AB28" s="135">
        <v>-17.236575239781001</v>
      </c>
      <c r="AC28" s="136">
        <v>-16.746462513355102</v>
      </c>
      <c r="AD28" s="128"/>
      <c r="AE28" s="137">
        <v>-12.222029169223299</v>
      </c>
      <c r="AF28" s="30"/>
      <c r="AG28" s="30">
        <v>50.2357156326607</v>
      </c>
      <c r="AH28" s="128">
        <v>62.304356024891497</v>
      </c>
      <c r="AI28" s="128">
        <v>64.058080331887595</v>
      </c>
      <c r="AJ28" s="128">
        <v>63.459362624929199</v>
      </c>
      <c r="AK28" s="128">
        <v>57.872902130869299</v>
      </c>
      <c r="AL28" s="133">
        <v>59.586083349047698</v>
      </c>
      <c r="AM28" s="128"/>
      <c r="AN28" s="134">
        <v>54.591740524231497</v>
      </c>
      <c r="AO28" s="135">
        <v>55.251744295681597</v>
      </c>
      <c r="AP28" s="136">
        <v>54.9217424099566</v>
      </c>
      <c r="AQ28" s="128"/>
      <c r="AR28" s="137">
        <v>58.253414509307397</v>
      </c>
      <c r="AS28" s="75"/>
      <c r="AT28" s="30">
        <v>-8.9390439373939206</v>
      </c>
      <c r="AU28" s="128">
        <v>-2.86400160431642</v>
      </c>
      <c r="AV28" s="128">
        <v>-2.0530985216023199</v>
      </c>
      <c r="AW28" s="128">
        <v>-5.3188678372582503</v>
      </c>
      <c r="AX28" s="128">
        <v>-9.1954200354707591</v>
      </c>
      <c r="AY28" s="133">
        <v>-5.5525823616426697</v>
      </c>
      <c r="AZ28" s="128"/>
      <c r="BA28" s="134">
        <v>-13.540892502579</v>
      </c>
      <c r="BB28" s="135">
        <v>-13.653571038665801</v>
      </c>
      <c r="BC28" s="136">
        <v>-13.5976070246027</v>
      </c>
      <c r="BD28" s="128"/>
      <c r="BE28" s="137">
        <v>-7.8631238252645703</v>
      </c>
    </row>
    <row r="29" spans="1:57" x14ac:dyDescent="0.2">
      <c r="A29" s="77" t="s">
        <v>97</v>
      </c>
      <c r="B29" s="37" t="s">
        <v>70</v>
      </c>
      <c r="C29" s="3"/>
      <c r="D29" s="24" t="s">
        <v>16</v>
      </c>
      <c r="E29" s="27" t="s">
        <v>17</v>
      </c>
      <c r="F29" s="3"/>
      <c r="G29" s="30">
        <v>31.486849733832202</v>
      </c>
      <c r="H29" s="128">
        <v>44.547514889579901</v>
      </c>
      <c r="I29" s="128">
        <v>48.321298687608703</v>
      </c>
      <c r="J29" s="128">
        <v>51.873715279607801</v>
      </c>
      <c r="K29" s="128">
        <v>52.174142202076602</v>
      </c>
      <c r="L29" s="133">
        <v>45.680704158540998</v>
      </c>
      <c r="M29" s="128"/>
      <c r="N29" s="134">
        <v>58.910030042692199</v>
      </c>
      <c r="O29" s="135">
        <v>58.219575185790298</v>
      </c>
      <c r="P29" s="136">
        <v>58.564802614241202</v>
      </c>
      <c r="Q29" s="128"/>
      <c r="R29" s="137">
        <v>49.361875145883999</v>
      </c>
      <c r="S29" s="75"/>
      <c r="T29" s="30">
        <v>-1.8965133577347499</v>
      </c>
      <c r="U29" s="128">
        <v>4.2668518667975501</v>
      </c>
      <c r="V29" s="128">
        <v>4.4310844269848202</v>
      </c>
      <c r="W29" s="128">
        <v>7.0757473109270199</v>
      </c>
      <c r="X29" s="128">
        <v>10.686767269596899</v>
      </c>
      <c r="Y29" s="133">
        <v>5.4136263733140799</v>
      </c>
      <c r="Z29" s="128"/>
      <c r="AA29" s="134">
        <v>5.3185003299376303</v>
      </c>
      <c r="AB29" s="135">
        <v>0.45915538268033201</v>
      </c>
      <c r="AC29" s="136">
        <v>2.8457686793481201</v>
      </c>
      <c r="AD29" s="128"/>
      <c r="AE29" s="137">
        <v>4.52892238064842</v>
      </c>
      <c r="AF29" s="30"/>
      <c r="AG29" s="30">
        <v>32.821803045471299</v>
      </c>
      <c r="AH29" s="128">
        <v>45.628062595500197</v>
      </c>
      <c r="AI29" s="128">
        <v>48.738078929342898</v>
      </c>
      <c r="AJ29" s="128">
        <v>49.033141893671903</v>
      </c>
      <c r="AK29" s="128">
        <v>46.549588954468803</v>
      </c>
      <c r="AL29" s="133">
        <v>44.554071997639397</v>
      </c>
      <c r="AM29" s="128"/>
      <c r="AN29" s="134">
        <v>48.917053119730099</v>
      </c>
      <c r="AO29" s="135">
        <v>48.191136172006701</v>
      </c>
      <c r="AP29" s="136">
        <v>48.554094645868403</v>
      </c>
      <c r="AQ29" s="128"/>
      <c r="AR29" s="137">
        <v>45.6968323748155</v>
      </c>
      <c r="AS29" s="75"/>
      <c r="AT29" s="30">
        <v>2.1756304085508602</v>
      </c>
      <c r="AU29" s="128">
        <v>4.2663018450225003</v>
      </c>
      <c r="AV29" s="128">
        <v>4.7562060803432296</v>
      </c>
      <c r="AW29" s="128">
        <v>7.2019911823564398</v>
      </c>
      <c r="AX29" s="128">
        <v>8.0134110202383795</v>
      </c>
      <c r="AY29" s="133">
        <v>5.4562236424474397</v>
      </c>
      <c r="AZ29" s="128"/>
      <c r="BA29" s="134">
        <v>3.6450164669546998</v>
      </c>
      <c r="BB29" s="135">
        <v>3.66196549847789</v>
      </c>
      <c r="BC29" s="136">
        <v>3.6534269399893602</v>
      </c>
      <c r="BD29" s="128"/>
      <c r="BE29" s="137">
        <v>4.9021024194398803</v>
      </c>
    </row>
    <row r="30" spans="1:57" x14ac:dyDescent="0.2">
      <c r="A30" s="21" t="s">
        <v>47</v>
      </c>
      <c r="B30" s="3" t="str">
        <f t="shared" si="0"/>
        <v>Roanoke, VA</v>
      </c>
      <c r="C30" s="3"/>
      <c r="D30" s="24" t="s">
        <v>16</v>
      </c>
      <c r="E30" s="27" t="s">
        <v>17</v>
      </c>
      <c r="F30" s="3"/>
      <c r="G30" s="30">
        <v>34.248608534322798</v>
      </c>
      <c r="H30" s="128">
        <v>51.558441558441501</v>
      </c>
      <c r="I30" s="128">
        <v>50.853432282003702</v>
      </c>
      <c r="J30" s="128">
        <v>55.788497217068603</v>
      </c>
      <c r="K30" s="128">
        <v>69.907235621521295</v>
      </c>
      <c r="L30" s="133">
        <v>52.471243042671603</v>
      </c>
      <c r="M30" s="128"/>
      <c r="N30" s="134">
        <v>74.972170686456394</v>
      </c>
      <c r="O30" s="135">
        <v>64.211502782931305</v>
      </c>
      <c r="P30" s="136">
        <v>69.5918367346938</v>
      </c>
      <c r="Q30" s="128"/>
      <c r="R30" s="137">
        <v>57.3628412403922</v>
      </c>
      <c r="S30" s="75"/>
      <c r="T30" s="30">
        <v>3.4712699308972601</v>
      </c>
      <c r="U30" s="128">
        <v>14.8568652884312</v>
      </c>
      <c r="V30" s="128">
        <v>2.0457619283450899</v>
      </c>
      <c r="W30" s="128">
        <v>7.4915232550700503</v>
      </c>
      <c r="X30" s="128">
        <v>-7.9847819449989393E-2</v>
      </c>
      <c r="Y30" s="133">
        <v>5.07431363750836</v>
      </c>
      <c r="Z30" s="128"/>
      <c r="AA30" s="134">
        <v>-2.0373275986996799</v>
      </c>
      <c r="AB30" s="135">
        <v>-3.9927323907619399</v>
      </c>
      <c r="AC30" s="136">
        <v>-2.94924608206848</v>
      </c>
      <c r="AD30" s="128"/>
      <c r="AE30" s="137">
        <v>2.1471039453901399</v>
      </c>
      <c r="AF30" s="30"/>
      <c r="AG30" s="30">
        <v>35.686456400742102</v>
      </c>
      <c r="AH30" s="128">
        <v>51.544526901669698</v>
      </c>
      <c r="AI30" s="128">
        <v>55.310760667903502</v>
      </c>
      <c r="AJ30" s="128">
        <v>56.066790352504597</v>
      </c>
      <c r="AK30" s="128">
        <v>55.384972170686403</v>
      </c>
      <c r="AL30" s="133">
        <v>50.798701298701197</v>
      </c>
      <c r="AM30" s="128"/>
      <c r="AN30" s="134">
        <v>57.8339517625231</v>
      </c>
      <c r="AO30" s="135">
        <v>53.302411873840398</v>
      </c>
      <c r="AP30" s="136">
        <v>55.568181818181799</v>
      </c>
      <c r="AQ30" s="128"/>
      <c r="AR30" s="137">
        <v>52.1614100185528</v>
      </c>
      <c r="AS30" s="75"/>
      <c r="AT30" s="30">
        <v>3.9239776654199199</v>
      </c>
      <c r="AU30" s="128">
        <v>9.3577800893150602</v>
      </c>
      <c r="AV30" s="128">
        <v>5.4631047128961399</v>
      </c>
      <c r="AW30" s="128">
        <v>7.4370928549798503</v>
      </c>
      <c r="AX30" s="128">
        <v>3.0125479488606701</v>
      </c>
      <c r="AY30" s="133">
        <v>5.9080657360588598</v>
      </c>
      <c r="AZ30" s="128"/>
      <c r="BA30" s="134">
        <v>0.68812866609881296</v>
      </c>
      <c r="BB30" s="135">
        <v>1.76382272188105</v>
      </c>
      <c r="BC30" s="136">
        <v>1.20119281120284</v>
      </c>
      <c r="BD30" s="128"/>
      <c r="BE30" s="137">
        <v>4.4376919255664999</v>
      </c>
    </row>
    <row r="31" spans="1:57" x14ac:dyDescent="0.2">
      <c r="A31" s="21" t="s">
        <v>48</v>
      </c>
      <c r="B31" s="3" t="str">
        <f t="shared" si="0"/>
        <v>Charlottesville, VA</v>
      </c>
      <c r="C31" s="3"/>
      <c r="D31" s="24" t="s">
        <v>16</v>
      </c>
      <c r="E31" s="27" t="s">
        <v>17</v>
      </c>
      <c r="F31" s="3"/>
      <c r="G31" s="30">
        <v>35.042735042735004</v>
      </c>
      <c r="H31" s="128">
        <v>49.618849618849602</v>
      </c>
      <c r="I31" s="128">
        <v>54.3543543543543</v>
      </c>
      <c r="J31" s="128">
        <v>52.067452067452002</v>
      </c>
      <c r="K31" s="128">
        <v>53.499653499653398</v>
      </c>
      <c r="L31" s="133">
        <v>48.916608916608901</v>
      </c>
      <c r="M31" s="128"/>
      <c r="N31" s="134">
        <v>73.065373065372995</v>
      </c>
      <c r="O31" s="135">
        <v>81.981981981981903</v>
      </c>
      <c r="P31" s="136">
        <v>77.523677523677506</v>
      </c>
      <c r="Q31" s="128"/>
      <c r="R31" s="137">
        <v>57.090057090057002</v>
      </c>
      <c r="S31" s="75"/>
      <c r="T31" s="30">
        <v>2.1473915664787002</v>
      </c>
      <c r="U31" s="128">
        <v>5.4682053169193798</v>
      </c>
      <c r="V31" s="128">
        <v>5.5290666069109102</v>
      </c>
      <c r="W31" s="128">
        <v>-5.1170296306483003</v>
      </c>
      <c r="X31" s="128">
        <v>0.17816059575277701</v>
      </c>
      <c r="Y31" s="133">
        <v>1.42832870105597</v>
      </c>
      <c r="Z31" s="128"/>
      <c r="AA31" s="134">
        <v>5.9045899142185201</v>
      </c>
      <c r="AB31" s="135">
        <v>-3.0431947098613699</v>
      </c>
      <c r="AC31" s="136">
        <v>0.97722520466648999</v>
      </c>
      <c r="AD31" s="128"/>
      <c r="AE31" s="137">
        <v>1.2528332797628301</v>
      </c>
      <c r="AF31" s="30"/>
      <c r="AG31" s="30">
        <v>37.774312774312698</v>
      </c>
      <c r="AH31" s="128">
        <v>55.122430122430103</v>
      </c>
      <c r="AI31" s="128">
        <v>59.961884961884898</v>
      </c>
      <c r="AJ31" s="128">
        <v>60.071610071610003</v>
      </c>
      <c r="AK31" s="128">
        <v>56.733656733656701</v>
      </c>
      <c r="AL31" s="133">
        <v>53.932778932778902</v>
      </c>
      <c r="AM31" s="128"/>
      <c r="AN31" s="134">
        <v>57.166782166782099</v>
      </c>
      <c r="AO31" s="135">
        <v>59.777084777084703</v>
      </c>
      <c r="AP31" s="136">
        <v>58.471933471933397</v>
      </c>
      <c r="AQ31" s="128"/>
      <c r="AR31" s="137">
        <v>55.229680229680199</v>
      </c>
      <c r="AS31" s="75"/>
      <c r="AT31" s="30">
        <v>-6.6028870252363401</v>
      </c>
      <c r="AU31" s="128">
        <v>7.6026597040838002</v>
      </c>
      <c r="AV31" s="128">
        <v>6.2041580478391003</v>
      </c>
      <c r="AW31" s="128">
        <v>8.5654781656496706</v>
      </c>
      <c r="AX31" s="128">
        <v>5.3678621424820996</v>
      </c>
      <c r="AY31" s="133">
        <v>4.8022973591181604</v>
      </c>
      <c r="AZ31" s="128"/>
      <c r="BA31" s="134">
        <v>-2.76110297296737</v>
      </c>
      <c r="BB31" s="135">
        <v>-10.4538738923456</v>
      </c>
      <c r="BC31" s="136">
        <v>-6.8515332038741104</v>
      </c>
      <c r="BD31" s="128"/>
      <c r="BE31" s="137">
        <v>0.98075664544548602</v>
      </c>
    </row>
    <row r="32" spans="1:57" x14ac:dyDescent="0.2">
      <c r="A32" s="21" t="s">
        <v>49</v>
      </c>
      <c r="B32" t="s">
        <v>72</v>
      </c>
      <c r="C32" s="3"/>
      <c r="D32" s="24" t="s">
        <v>16</v>
      </c>
      <c r="E32" s="27" t="s">
        <v>17</v>
      </c>
      <c r="F32" s="3"/>
      <c r="G32" s="30">
        <v>30.001489646953601</v>
      </c>
      <c r="H32" s="128">
        <v>48.160286012215103</v>
      </c>
      <c r="I32" s="128">
        <v>51.288544614926202</v>
      </c>
      <c r="J32" s="128">
        <v>48.577387159243202</v>
      </c>
      <c r="K32" s="128">
        <v>48.741248324147101</v>
      </c>
      <c r="L32" s="133">
        <v>45.353791151496999</v>
      </c>
      <c r="M32" s="128"/>
      <c r="N32" s="134">
        <v>51.720542231491102</v>
      </c>
      <c r="O32" s="135">
        <v>53.433636228213899</v>
      </c>
      <c r="P32" s="136">
        <v>52.577089229852497</v>
      </c>
      <c r="Q32" s="128"/>
      <c r="R32" s="137">
        <v>47.417590602455697</v>
      </c>
      <c r="S32" s="75"/>
      <c r="T32" s="30">
        <v>-8.5247362875225505</v>
      </c>
      <c r="U32" s="128">
        <v>3.91668523740727</v>
      </c>
      <c r="V32" s="128">
        <v>-2.4064719041190599</v>
      </c>
      <c r="W32" s="128">
        <v>-12.662122711820899</v>
      </c>
      <c r="X32" s="128">
        <v>-4.5773928903245098</v>
      </c>
      <c r="Y32" s="133">
        <v>-4.8768453242346803</v>
      </c>
      <c r="Z32" s="128"/>
      <c r="AA32" s="134">
        <v>-3.9781972999098998</v>
      </c>
      <c r="AB32" s="135">
        <v>-6.4598033502963599</v>
      </c>
      <c r="AC32" s="136">
        <v>-5.2554504743341601</v>
      </c>
      <c r="AD32" s="128"/>
      <c r="AE32" s="137">
        <v>-4.9971155387391804</v>
      </c>
      <c r="AF32" s="30"/>
      <c r="AG32" s="30">
        <v>30.787278415015599</v>
      </c>
      <c r="AH32" s="128">
        <v>46.908982571130601</v>
      </c>
      <c r="AI32" s="128">
        <v>51.761507522717103</v>
      </c>
      <c r="AJ32" s="128">
        <v>50.283032921197602</v>
      </c>
      <c r="AK32" s="128">
        <v>45.832712647102603</v>
      </c>
      <c r="AL32" s="133">
        <v>45.1147028154327</v>
      </c>
      <c r="AM32" s="128"/>
      <c r="AN32" s="134">
        <v>48.048562490689697</v>
      </c>
      <c r="AO32" s="135">
        <v>44.976165648741201</v>
      </c>
      <c r="AP32" s="136">
        <v>46.512364069715403</v>
      </c>
      <c r="AQ32" s="128"/>
      <c r="AR32" s="137">
        <v>45.5140346023706</v>
      </c>
      <c r="AS32" s="75"/>
      <c r="AT32" s="30">
        <v>-4.4370845130960799</v>
      </c>
      <c r="AU32" s="128">
        <v>0.48238409639943303</v>
      </c>
      <c r="AV32" s="128">
        <v>0.18933679996855199</v>
      </c>
      <c r="AW32" s="128">
        <v>-4.7313639005190602</v>
      </c>
      <c r="AX32" s="128">
        <v>-1.9403309920087799</v>
      </c>
      <c r="AY32" s="133">
        <v>-1.9604138497026</v>
      </c>
      <c r="AZ32" s="128"/>
      <c r="BA32" s="134">
        <v>-2.17710259908683</v>
      </c>
      <c r="BB32" s="135">
        <v>-6.2368390246446399</v>
      </c>
      <c r="BC32" s="136">
        <v>-4.1829252194659396</v>
      </c>
      <c r="BD32" s="128"/>
      <c r="BE32" s="137">
        <v>-2.6199311535827001</v>
      </c>
    </row>
    <row r="33" spans="1:57" x14ac:dyDescent="0.2">
      <c r="A33" s="21" t="s">
        <v>50</v>
      </c>
      <c r="B33" s="3" t="str">
        <f t="shared" si="0"/>
        <v>Staunton &amp; Harrisonburg, VA</v>
      </c>
      <c r="C33" s="3"/>
      <c r="D33" s="24" t="s">
        <v>16</v>
      </c>
      <c r="E33" s="27" t="s">
        <v>17</v>
      </c>
      <c r="F33" s="3"/>
      <c r="G33" s="30">
        <v>27.520288548241599</v>
      </c>
      <c r="H33" s="128">
        <v>37.944093778178498</v>
      </c>
      <c r="I33" s="128">
        <v>39.224526600540997</v>
      </c>
      <c r="J33" s="128">
        <v>43.498647430117202</v>
      </c>
      <c r="K33" s="128">
        <v>49.504057709648301</v>
      </c>
      <c r="L33" s="133">
        <v>39.538322813345303</v>
      </c>
      <c r="M33" s="128"/>
      <c r="N33" s="134">
        <v>70.838593327321902</v>
      </c>
      <c r="O33" s="135">
        <v>76.934174932371505</v>
      </c>
      <c r="P33" s="136">
        <v>73.886384129846704</v>
      </c>
      <c r="Q33" s="128"/>
      <c r="R33" s="137">
        <v>49.352054618060002</v>
      </c>
      <c r="S33" s="75"/>
      <c r="T33" s="30">
        <v>-10.411632100991801</v>
      </c>
      <c r="U33" s="128">
        <v>-4.23800236600903</v>
      </c>
      <c r="V33" s="128">
        <v>-5.9539956254454696</v>
      </c>
      <c r="W33" s="128">
        <v>-9.5459685188931207</v>
      </c>
      <c r="X33" s="128">
        <v>-2.9961692532903101</v>
      </c>
      <c r="Y33" s="133">
        <v>-6.3836317143537302</v>
      </c>
      <c r="Z33" s="128"/>
      <c r="AA33" s="134">
        <v>-6.3306898193608401</v>
      </c>
      <c r="AB33" s="135">
        <v>-4.5478668999229201</v>
      </c>
      <c r="AC33" s="136">
        <v>-5.4109000921976396</v>
      </c>
      <c r="AD33" s="128"/>
      <c r="AE33" s="137">
        <v>-5.9700041336190601</v>
      </c>
      <c r="AF33" s="30"/>
      <c r="AG33" s="30">
        <v>27.497745716861999</v>
      </c>
      <c r="AH33" s="128">
        <v>37.335437330928698</v>
      </c>
      <c r="AI33" s="128">
        <v>40.189359783588799</v>
      </c>
      <c r="AJ33" s="128">
        <v>39.981965734896299</v>
      </c>
      <c r="AK33" s="128">
        <v>41.609558160504903</v>
      </c>
      <c r="AL33" s="133">
        <v>37.322813345356103</v>
      </c>
      <c r="AM33" s="128"/>
      <c r="AN33" s="134">
        <v>52.880973850315499</v>
      </c>
      <c r="AO33" s="135">
        <v>56.717763751127102</v>
      </c>
      <c r="AP33" s="136">
        <v>54.799368800721297</v>
      </c>
      <c r="AQ33" s="128"/>
      <c r="AR33" s="137">
        <v>42.316114904031899</v>
      </c>
      <c r="AS33" s="75"/>
      <c r="AT33" s="30">
        <v>-12.6556286769168</v>
      </c>
      <c r="AU33" s="128">
        <v>-8.8652056403260797</v>
      </c>
      <c r="AV33" s="128">
        <v>-7.8231878144486204</v>
      </c>
      <c r="AW33" s="128">
        <v>-9.9510468015451892</v>
      </c>
      <c r="AX33" s="128">
        <v>-6.16939549332991</v>
      </c>
      <c r="AY33" s="133">
        <v>-8.8777187179960499</v>
      </c>
      <c r="AZ33" s="128"/>
      <c r="BA33" s="134">
        <v>-9.0046264493428705</v>
      </c>
      <c r="BB33" s="135">
        <v>-7.2815872201720699</v>
      </c>
      <c r="BC33" s="136">
        <v>-8.1210199743567095</v>
      </c>
      <c r="BD33" s="128"/>
      <c r="BE33" s="137">
        <v>-8.5991973103670105</v>
      </c>
    </row>
    <row r="34" spans="1:57" x14ac:dyDescent="0.2">
      <c r="A34" s="21" t="s">
        <v>51</v>
      </c>
      <c r="B34" s="3" t="str">
        <f t="shared" si="0"/>
        <v>Blacksburg &amp; Wytheville, VA</v>
      </c>
      <c r="C34" s="3"/>
      <c r="D34" s="24" t="s">
        <v>16</v>
      </c>
      <c r="E34" s="27" t="s">
        <v>17</v>
      </c>
      <c r="F34" s="3"/>
      <c r="G34" s="30">
        <v>27.6003734827264</v>
      </c>
      <c r="H34" s="128">
        <v>43.678804855275402</v>
      </c>
      <c r="I34" s="128">
        <v>46.6666666666666</v>
      </c>
      <c r="J34" s="128">
        <v>47.282913165266102</v>
      </c>
      <c r="K34" s="128">
        <v>62.296918767507002</v>
      </c>
      <c r="L34" s="133">
        <v>45.505135387488302</v>
      </c>
      <c r="M34" s="128"/>
      <c r="N34" s="134">
        <v>65.340802987861807</v>
      </c>
      <c r="O34" s="135">
        <v>55.574229691876702</v>
      </c>
      <c r="P34" s="136">
        <v>60.457516339869201</v>
      </c>
      <c r="Q34" s="128"/>
      <c r="R34" s="137">
        <v>49.777244231025698</v>
      </c>
      <c r="S34" s="75"/>
      <c r="T34" s="30">
        <v>-4.6011219501205298</v>
      </c>
      <c r="U34" s="128">
        <v>12.569513562546399</v>
      </c>
      <c r="V34" s="128">
        <v>3.8222605694564198</v>
      </c>
      <c r="W34" s="128">
        <v>-4.26463164771208</v>
      </c>
      <c r="X34" s="128">
        <v>20.189004894887201</v>
      </c>
      <c r="Y34" s="133">
        <v>6.3684086634381698</v>
      </c>
      <c r="Z34" s="128"/>
      <c r="AA34" s="134">
        <v>-1.58804877091023</v>
      </c>
      <c r="AB34" s="135">
        <v>-16.371081843884301</v>
      </c>
      <c r="AC34" s="136">
        <v>-8.9828019954150093</v>
      </c>
      <c r="AD34" s="128"/>
      <c r="AE34" s="137">
        <v>0.487011491768164</v>
      </c>
      <c r="AF34" s="30"/>
      <c r="AG34" s="30">
        <v>29.449112978524699</v>
      </c>
      <c r="AH34" s="128">
        <v>43.1185807656395</v>
      </c>
      <c r="AI34" s="128">
        <v>45.2847805788982</v>
      </c>
      <c r="AJ34" s="128">
        <v>46.685340802987803</v>
      </c>
      <c r="AK34" s="128">
        <v>48.412698412698397</v>
      </c>
      <c r="AL34" s="133">
        <v>42.590102707749701</v>
      </c>
      <c r="AM34" s="128"/>
      <c r="AN34" s="134">
        <v>49.612511671335199</v>
      </c>
      <c r="AO34" s="135">
        <v>46.405228758169898</v>
      </c>
      <c r="AP34" s="136">
        <v>48.008870214752498</v>
      </c>
      <c r="AQ34" s="128"/>
      <c r="AR34" s="137">
        <v>44.1383219954648</v>
      </c>
      <c r="AS34" s="75"/>
      <c r="AT34" s="30">
        <v>5.1178928051580499</v>
      </c>
      <c r="AU34" s="128">
        <v>5.7358635322887999</v>
      </c>
      <c r="AV34" s="128">
        <v>3.7581310431536799</v>
      </c>
      <c r="AW34" s="128">
        <v>2.71173315742679</v>
      </c>
      <c r="AX34" s="128">
        <v>8.1382937582179498</v>
      </c>
      <c r="AY34" s="133">
        <v>5.0769810615311703</v>
      </c>
      <c r="AZ34" s="128"/>
      <c r="BA34" s="134">
        <v>-1.2250853434704601</v>
      </c>
      <c r="BB34" s="135">
        <v>-6.0232614545916503</v>
      </c>
      <c r="BC34" s="136">
        <v>-3.6037402258319</v>
      </c>
      <c r="BD34" s="128"/>
      <c r="BE34" s="137">
        <v>2.2164027273726998</v>
      </c>
    </row>
    <row r="35" spans="1:57" x14ac:dyDescent="0.2">
      <c r="A35" s="21" t="s">
        <v>52</v>
      </c>
      <c r="B35" s="3" t="str">
        <f t="shared" si="0"/>
        <v>Lynchburg, VA</v>
      </c>
      <c r="C35" s="3"/>
      <c r="D35" s="24" t="s">
        <v>16</v>
      </c>
      <c r="E35" s="27" t="s">
        <v>17</v>
      </c>
      <c r="F35" s="3"/>
      <c r="G35" s="30">
        <v>32.0881226053639</v>
      </c>
      <c r="H35" s="128">
        <v>50.510855683269398</v>
      </c>
      <c r="I35" s="128">
        <v>56.9284802043422</v>
      </c>
      <c r="J35" s="128">
        <v>55.6194125159642</v>
      </c>
      <c r="K35" s="128">
        <v>56.289910600255403</v>
      </c>
      <c r="L35" s="133">
        <v>50.287356321838999</v>
      </c>
      <c r="M35" s="128"/>
      <c r="N35" s="134">
        <v>56.641123882503102</v>
      </c>
      <c r="O35" s="135">
        <v>62.324393358876101</v>
      </c>
      <c r="P35" s="136">
        <v>59.482758620689602</v>
      </c>
      <c r="Q35" s="128"/>
      <c r="R35" s="137">
        <v>52.914614121510603</v>
      </c>
      <c r="S35" s="75"/>
      <c r="T35" s="30">
        <v>5.5129072860264001</v>
      </c>
      <c r="U35" s="128">
        <v>10.880036992997701</v>
      </c>
      <c r="V35" s="128">
        <v>7.3479576365056003</v>
      </c>
      <c r="W35" s="128">
        <v>5.7566248735448999</v>
      </c>
      <c r="X35" s="128">
        <v>-12.0849924236442</v>
      </c>
      <c r="Y35" s="133">
        <v>2.36931131517894</v>
      </c>
      <c r="Z35" s="128"/>
      <c r="AA35" s="134">
        <v>-20.507629048497499</v>
      </c>
      <c r="AB35" s="135">
        <v>-6.8645333045527304</v>
      </c>
      <c r="AC35" s="136">
        <v>-13.9001270169826</v>
      </c>
      <c r="AD35" s="128"/>
      <c r="AE35" s="137">
        <v>-3.4880061197299099</v>
      </c>
      <c r="AF35" s="30"/>
      <c r="AG35" s="30">
        <v>32.7187100893997</v>
      </c>
      <c r="AH35" s="128">
        <v>51.580459770114899</v>
      </c>
      <c r="AI35" s="128">
        <v>56.601213282247699</v>
      </c>
      <c r="AJ35" s="128">
        <v>54.629629629629598</v>
      </c>
      <c r="AK35" s="128">
        <v>52.290868454661499</v>
      </c>
      <c r="AL35" s="133">
        <v>49.564176245210703</v>
      </c>
      <c r="AM35" s="128"/>
      <c r="AN35" s="134">
        <v>58.341315453384397</v>
      </c>
      <c r="AO35" s="135">
        <v>49.888250319284801</v>
      </c>
      <c r="AP35" s="136">
        <v>54.114782886334602</v>
      </c>
      <c r="AQ35" s="128"/>
      <c r="AR35" s="137">
        <v>50.864349571246102</v>
      </c>
      <c r="AS35" s="75"/>
      <c r="AT35" s="30">
        <v>1.0858085072160899</v>
      </c>
      <c r="AU35" s="128">
        <v>4.8407429427048898</v>
      </c>
      <c r="AV35" s="128">
        <v>3.2888988834138599</v>
      </c>
      <c r="AW35" s="128">
        <v>3.41130604288499</v>
      </c>
      <c r="AX35" s="128">
        <v>-3.87419330569579</v>
      </c>
      <c r="AY35" s="133">
        <v>1.7364886751181701</v>
      </c>
      <c r="AZ35" s="128"/>
      <c r="BA35" s="134">
        <v>-7.49668389134614</v>
      </c>
      <c r="BB35" s="135">
        <v>-9.0655400049915293</v>
      </c>
      <c r="BC35" s="136">
        <v>-8.2265180541042593</v>
      </c>
      <c r="BD35" s="128"/>
      <c r="BE35" s="137">
        <v>-1.51351775646354</v>
      </c>
    </row>
    <row r="36" spans="1:57" x14ac:dyDescent="0.2">
      <c r="A36" s="21" t="s">
        <v>77</v>
      </c>
      <c r="B36" s="3" t="str">
        <f t="shared" si="0"/>
        <v>Central Virginia</v>
      </c>
      <c r="C36" s="3"/>
      <c r="D36" s="24" t="s">
        <v>16</v>
      </c>
      <c r="E36" s="27" t="s">
        <v>17</v>
      </c>
      <c r="F36" s="3"/>
      <c r="G36" s="30">
        <v>36.8009471290151</v>
      </c>
      <c r="H36" s="128">
        <v>51.132504595444999</v>
      </c>
      <c r="I36" s="128">
        <v>53.964544973050401</v>
      </c>
      <c r="J36" s="128">
        <v>55.771567436208898</v>
      </c>
      <c r="K36" s="128">
        <v>53.325855999002997</v>
      </c>
      <c r="L36" s="133">
        <v>50.199084026544497</v>
      </c>
      <c r="M36" s="128"/>
      <c r="N36" s="134">
        <v>65.214817584197903</v>
      </c>
      <c r="O36" s="135">
        <v>71.449045082094798</v>
      </c>
      <c r="P36" s="136">
        <v>68.331931333146301</v>
      </c>
      <c r="Q36" s="128"/>
      <c r="R36" s="137">
        <v>55.3798975427164</v>
      </c>
      <c r="S36" s="75"/>
      <c r="T36" s="30">
        <v>-7.5256757624129502</v>
      </c>
      <c r="U36" s="128">
        <v>5.8440346995684803E-2</v>
      </c>
      <c r="V36" s="128">
        <v>-6.8090644396622997</v>
      </c>
      <c r="W36" s="128">
        <v>-8.6107535202030903</v>
      </c>
      <c r="X36" s="128">
        <v>-9.1184257116588405</v>
      </c>
      <c r="Y36" s="133">
        <v>-6.5223908734848797</v>
      </c>
      <c r="Z36" s="128"/>
      <c r="AA36" s="134">
        <v>-7.8011428933899003</v>
      </c>
      <c r="AB36" s="135">
        <v>-5.67561183680517</v>
      </c>
      <c r="AC36" s="136">
        <v>-6.7019888000372898</v>
      </c>
      <c r="AD36" s="128"/>
      <c r="AE36" s="137">
        <v>-6.5857844722655301</v>
      </c>
      <c r="AF36" s="30"/>
      <c r="AG36" s="30">
        <v>39.701529737981701</v>
      </c>
      <c r="AH36" s="128">
        <v>55.143004019067199</v>
      </c>
      <c r="AI36" s="128">
        <v>60.085833567000002</v>
      </c>
      <c r="AJ36" s="128">
        <v>59.6216157273265</v>
      </c>
      <c r="AK36" s="128">
        <v>53.248745988721602</v>
      </c>
      <c r="AL36" s="133">
        <v>53.560145808019399</v>
      </c>
      <c r="AM36" s="128"/>
      <c r="AN36" s="134">
        <v>56.5543508739134</v>
      </c>
      <c r="AO36" s="135">
        <v>58.165872199893997</v>
      </c>
      <c r="AP36" s="136">
        <v>57.360111536903702</v>
      </c>
      <c r="AQ36" s="128"/>
      <c r="AR36" s="137">
        <v>54.6458503019863</v>
      </c>
      <c r="AS36" s="75"/>
      <c r="AT36" s="30">
        <v>-6.3822218083476798</v>
      </c>
      <c r="AU36" s="128">
        <v>-0.63913907679216098</v>
      </c>
      <c r="AV36" s="128">
        <v>-1.2506168991281501</v>
      </c>
      <c r="AW36" s="128">
        <v>-1.7492497128309099</v>
      </c>
      <c r="AX36" s="128">
        <v>-5.9055181128830103</v>
      </c>
      <c r="AY36" s="133">
        <v>-2.9782076910512898</v>
      </c>
      <c r="AZ36" s="128"/>
      <c r="BA36" s="134">
        <v>-9.0496437990430092</v>
      </c>
      <c r="BB36" s="135">
        <v>-9.2769185785537491</v>
      </c>
      <c r="BC36" s="136">
        <v>-9.1650196297702902</v>
      </c>
      <c r="BD36" s="128"/>
      <c r="BE36" s="137">
        <v>-4.91914424403911</v>
      </c>
    </row>
    <row r="37" spans="1:57" x14ac:dyDescent="0.2">
      <c r="A37" s="21" t="s">
        <v>78</v>
      </c>
      <c r="B37" s="3" t="str">
        <f t="shared" si="0"/>
        <v>Chesapeake Bay</v>
      </c>
      <c r="C37" s="3"/>
      <c r="D37" s="24" t="s">
        <v>16</v>
      </c>
      <c r="E37" s="27" t="s">
        <v>17</v>
      </c>
      <c r="F37" s="3"/>
      <c r="G37" s="30">
        <v>40.046118370484201</v>
      </c>
      <c r="H37" s="128">
        <v>48.039969254419603</v>
      </c>
      <c r="I37" s="128">
        <v>52.959262106072202</v>
      </c>
      <c r="J37" s="128">
        <v>56.879323597232798</v>
      </c>
      <c r="K37" s="128">
        <v>53.189853958493401</v>
      </c>
      <c r="L37" s="133">
        <v>50.222905457340502</v>
      </c>
      <c r="M37" s="128"/>
      <c r="N37" s="134">
        <v>53.497309761721702</v>
      </c>
      <c r="O37" s="135">
        <v>56.725595695618701</v>
      </c>
      <c r="P37" s="136">
        <v>55.111452728670201</v>
      </c>
      <c r="Q37" s="128"/>
      <c r="R37" s="137">
        <v>51.619633249148997</v>
      </c>
      <c r="S37" s="75"/>
      <c r="T37" s="30">
        <v>10.3813559322033</v>
      </c>
      <c r="U37" s="128">
        <v>-1.2638230647709301</v>
      </c>
      <c r="V37" s="128">
        <v>-1.8518518518518501</v>
      </c>
      <c r="W37" s="128">
        <v>9.6296296296296209</v>
      </c>
      <c r="X37" s="128">
        <v>10.191082802547699</v>
      </c>
      <c r="Y37" s="133">
        <v>5.0482315112540102</v>
      </c>
      <c r="Z37" s="128"/>
      <c r="AA37" s="134">
        <v>2.8064992614475601</v>
      </c>
      <c r="AB37" s="135">
        <v>1.9337016574585599</v>
      </c>
      <c r="AC37" s="136">
        <v>2.35546038543897</v>
      </c>
      <c r="AD37" s="128"/>
      <c r="AE37" s="137">
        <v>4.21192640212813</v>
      </c>
      <c r="AF37" s="30"/>
      <c r="AG37" s="30">
        <v>42.813220599538802</v>
      </c>
      <c r="AH37" s="128">
        <v>55.111452728670201</v>
      </c>
      <c r="AI37" s="128">
        <v>57.744043043812397</v>
      </c>
      <c r="AJ37" s="128">
        <v>58.320522674865401</v>
      </c>
      <c r="AK37" s="128">
        <v>52.901614142966899</v>
      </c>
      <c r="AL37" s="133">
        <v>53.378170637970697</v>
      </c>
      <c r="AM37" s="128"/>
      <c r="AN37" s="134">
        <v>51.4988470407378</v>
      </c>
      <c r="AO37" s="135">
        <v>52.056110684089099</v>
      </c>
      <c r="AP37" s="136">
        <v>51.777478862413503</v>
      </c>
      <c r="AQ37" s="128"/>
      <c r="AR37" s="137">
        <v>52.920830130668698</v>
      </c>
      <c r="AS37" s="75"/>
      <c r="AT37" s="30">
        <v>26.447219069239502</v>
      </c>
      <c r="AU37" s="128">
        <v>9.67495219885277</v>
      </c>
      <c r="AV37" s="128">
        <v>9.6715328467153192</v>
      </c>
      <c r="AW37" s="128">
        <v>12.5741839762611</v>
      </c>
      <c r="AX37" s="128">
        <v>17.699871740059798</v>
      </c>
      <c r="AY37" s="133">
        <v>14.2939433838051</v>
      </c>
      <c r="AZ37" s="128"/>
      <c r="BA37" s="134">
        <v>16.117850953206201</v>
      </c>
      <c r="BB37" s="135">
        <v>13.967185527976399</v>
      </c>
      <c r="BC37" s="136">
        <v>15.0266808964781</v>
      </c>
      <c r="BD37" s="128"/>
      <c r="BE37" s="137">
        <v>14.497832155372</v>
      </c>
    </row>
    <row r="38" spans="1:57" x14ac:dyDescent="0.2">
      <c r="A38" s="21" t="s">
        <v>79</v>
      </c>
      <c r="B38" s="3" t="str">
        <f t="shared" si="0"/>
        <v>Coastal Virginia - Eastern Shore</v>
      </c>
      <c r="C38" s="3"/>
      <c r="D38" s="24" t="s">
        <v>16</v>
      </c>
      <c r="E38" s="27" t="s">
        <v>17</v>
      </c>
      <c r="F38" s="3"/>
      <c r="G38" s="30">
        <v>35.077793493634999</v>
      </c>
      <c r="H38" s="128">
        <v>43.847241867043799</v>
      </c>
      <c r="I38" s="128">
        <v>45.756718528995698</v>
      </c>
      <c r="J38" s="128">
        <v>49.858557284299799</v>
      </c>
      <c r="K38" s="128">
        <v>48.939179632248901</v>
      </c>
      <c r="L38" s="133">
        <v>44.6958981612446</v>
      </c>
      <c r="M38" s="128"/>
      <c r="N38" s="134">
        <v>57.991513437057897</v>
      </c>
      <c r="O38" s="135">
        <v>62.3762376237623</v>
      </c>
      <c r="P38" s="136">
        <v>60.183875530410099</v>
      </c>
      <c r="Q38" s="128"/>
      <c r="R38" s="137">
        <v>49.1210345524348</v>
      </c>
      <c r="S38" s="75"/>
      <c r="T38" s="30">
        <v>22.469135802469101</v>
      </c>
      <c r="U38" s="128">
        <v>9.54063604240282</v>
      </c>
      <c r="V38" s="128">
        <v>5.0324675324675301</v>
      </c>
      <c r="W38" s="128">
        <v>8.1288343558282197</v>
      </c>
      <c r="X38" s="128">
        <v>15.1414309484193</v>
      </c>
      <c r="Y38" s="133">
        <v>11.2676056338028</v>
      </c>
      <c r="Z38" s="128"/>
      <c r="AA38" s="134">
        <v>-1.2048192771084301</v>
      </c>
      <c r="AB38" s="135">
        <v>0.57012542759407003</v>
      </c>
      <c r="AC38" s="136">
        <v>-0.29291154071470399</v>
      </c>
      <c r="AD38" s="128"/>
      <c r="AE38" s="137">
        <v>6.92764460083571</v>
      </c>
      <c r="AF38" s="30"/>
      <c r="AG38" s="30">
        <v>35.555162659122999</v>
      </c>
      <c r="AH38" s="128">
        <v>47.047383309759503</v>
      </c>
      <c r="AI38" s="128">
        <v>47.789957567185198</v>
      </c>
      <c r="AJ38" s="128">
        <v>48.408769448373398</v>
      </c>
      <c r="AK38" s="128">
        <v>46.481612446958898</v>
      </c>
      <c r="AL38" s="133">
        <v>45.056577086280001</v>
      </c>
      <c r="AM38" s="128"/>
      <c r="AN38" s="134">
        <v>50.795615275813198</v>
      </c>
      <c r="AO38" s="135">
        <v>52.652050919377601</v>
      </c>
      <c r="AP38" s="136">
        <v>51.723833097595403</v>
      </c>
      <c r="AQ38" s="128"/>
      <c r="AR38" s="137">
        <v>46.961507375227299</v>
      </c>
      <c r="AS38" s="75"/>
      <c r="AT38" s="30">
        <v>19.6311719214753</v>
      </c>
      <c r="AU38" s="128">
        <v>12.5634517766497</v>
      </c>
      <c r="AV38" s="128">
        <v>8.8164251207729407</v>
      </c>
      <c r="AW38" s="128">
        <v>13.1404958677685</v>
      </c>
      <c r="AX38" s="128">
        <v>13.908145580589199</v>
      </c>
      <c r="AY38" s="133">
        <v>13.1917917740072</v>
      </c>
      <c r="AZ38" s="128"/>
      <c r="BA38" s="134">
        <v>4.54876273653566</v>
      </c>
      <c r="BB38" s="135">
        <v>6.3571428571428497</v>
      </c>
      <c r="BC38" s="136">
        <v>5.4614275414563798</v>
      </c>
      <c r="BD38" s="128"/>
      <c r="BE38" s="137">
        <v>10.6396905682832</v>
      </c>
    </row>
    <row r="39" spans="1:57" x14ac:dyDescent="0.2">
      <c r="A39" s="21" t="s">
        <v>80</v>
      </c>
      <c r="B39" s="3" t="str">
        <f t="shared" si="0"/>
        <v>Coastal Virginia - Hampton Roads</v>
      </c>
      <c r="C39" s="3"/>
      <c r="D39" s="24" t="s">
        <v>16</v>
      </c>
      <c r="E39" s="27" t="s">
        <v>17</v>
      </c>
      <c r="F39" s="3"/>
      <c r="G39" s="30">
        <v>35.935809592498998</v>
      </c>
      <c r="H39" s="128">
        <v>42.0895368605429</v>
      </c>
      <c r="I39" s="128">
        <v>44.745247540054599</v>
      </c>
      <c r="J39" s="128">
        <v>48.9542012261089</v>
      </c>
      <c r="K39" s="128">
        <v>53.696357735304701</v>
      </c>
      <c r="L39" s="133">
        <v>45.084230590902003</v>
      </c>
      <c r="M39" s="128"/>
      <c r="N39" s="134">
        <v>69.664107980011295</v>
      </c>
      <c r="O39" s="135">
        <v>74.493843696872901</v>
      </c>
      <c r="P39" s="136">
        <v>72.078975838442105</v>
      </c>
      <c r="Q39" s="128"/>
      <c r="R39" s="137">
        <v>52.797014947341999</v>
      </c>
      <c r="S39" s="75"/>
      <c r="T39" s="30">
        <v>-8.8400680294025005</v>
      </c>
      <c r="U39" s="128">
        <v>-6.5805242323386404</v>
      </c>
      <c r="V39" s="128">
        <v>-10.820347734582599</v>
      </c>
      <c r="W39" s="128">
        <v>-1.2167777592776801</v>
      </c>
      <c r="X39" s="128">
        <v>-9.5420500260014807E-2</v>
      </c>
      <c r="Y39" s="133">
        <v>-5.2669573676662802</v>
      </c>
      <c r="Z39" s="128"/>
      <c r="AA39" s="134">
        <v>-1.3722057910655701</v>
      </c>
      <c r="AB39" s="135">
        <v>-3.4494173870232299</v>
      </c>
      <c r="AC39" s="136">
        <v>-2.4566452411355</v>
      </c>
      <c r="AD39" s="128"/>
      <c r="AE39" s="137">
        <v>-4.1902497859563903</v>
      </c>
      <c r="AF39" s="30"/>
      <c r="AG39" s="30">
        <v>37.314538148472501</v>
      </c>
      <c r="AH39" s="128">
        <v>44.8193034877131</v>
      </c>
      <c r="AI39" s="128">
        <v>47.959275668435403</v>
      </c>
      <c r="AJ39" s="128">
        <v>49.133223430013899</v>
      </c>
      <c r="AK39" s="128">
        <v>48.484750914429902</v>
      </c>
      <c r="AL39" s="133">
        <v>45.542218329812897</v>
      </c>
      <c r="AM39" s="128"/>
      <c r="AN39" s="134">
        <v>56.701097315954797</v>
      </c>
      <c r="AO39" s="135">
        <v>59.660115398485303</v>
      </c>
      <c r="AP39" s="136">
        <v>58.1806063572201</v>
      </c>
      <c r="AQ39" s="128"/>
      <c r="AR39" s="137">
        <v>49.153186337643596</v>
      </c>
      <c r="AS39" s="75"/>
      <c r="AT39" s="30">
        <v>-5.2136651417170103</v>
      </c>
      <c r="AU39" s="128">
        <v>-3.87627880389805</v>
      </c>
      <c r="AV39" s="128">
        <v>-3.7401679937748802</v>
      </c>
      <c r="AW39" s="128">
        <v>-2.4890901903567602</v>
      </c>
      <c r="AX39" s="128">
        <v>-0.79634033778309399</v>
      </c>
      <c r="AY39" s="133">
        <v>-3.1362186516817099</v>
      </c>
      <c r="AZ39" s="128"/>
      <c r="BA39" s="134">
        <v>-1.10779031662511</v>
      </c>
      <c r="BB39" s="135">
        <v>-1.74849349390593</v>
      </c>
      <c r="BC39" s="136">
        <v>-1.4373286760776001</v>
      </c>
      <c r="BD39" s="128"/>
      <c r="BE39" s="137">
        <v>-2.5715540203485001</v>
      </c>
    </row>
    <row r="40" spans="1:57" x14ac:dyDescent="0.2">
      <c r="A40" s="20" t="s">
        <v>81</v>
      </c>
      <c r="B40" s="3" t="str">
        <f t="shared" si="0"/>
        <v>Northern Virginia</v>
      </c>
      <c r="C40" s="3"/>
      <c r="D40" s="24" t="s">
        <v>16</v>
      </c>
      <c r="E40" s="27" t="s">
        <v>17</v>
      </c>
      <c r="F40" s="3"/>
      <c r="G40" s="30">
        <v>40.713360262175101</v>
      </c>
      <c r="H40" s="128">
        <v>56.680131087569499</v>
      </c>
      <c r="I40" s="128">
        <v>57.846200746894198</v>
      </c>
      <c r="J40" s="128">
        <v>58.823641490740002</v>
      </c>
      <c r="K40" s="128">
        <v>57.4003505830348</v>
      </c>
      <c r="L40" s="133">
        <v>54.292736834082703</v>
      </c>
      <c r="M40" s="128"/>
      <c r="N40" s="134">
        <v>69.402103498208902</v>
      </c>
      <c r="O40" s="135">
        <v>73.548128953585802</v>
      </c>
      <c r="P40" s="136">
        <v>71.475116225897395</v>
      </c>
      <c r="Q40" s="128"/>
      <c r="R40" s="137">
        <v>59.2019880888869</v>
      </c>
      <c r="S40" s="75"/>
      <c r="T40" s="30">
        <v>3.4475801971642501</v>
      </c>
      <c r="U40" s="128">
        <v>14.7257248331469</v>
      </c>
      <c r="V40" s="128">
        <v>1.33415868612045</v>
      </c>
      <c r="W40" s="128">
        <v>-1.31814756690752</v>
      </c>
      <c r="X40" s="128">
        <v>0.45355350958482099</v>
      </c>
      <c r="Y40" s="133">
        <v>3.3767014481599098</v>
      </c>
      <c r="Z40" s="128"/>
      <c r="AA40" s="134">
        <v>5.8409441036155103</v>
      </c>
      <c r="AB40" s="135">
        <v>-2.2156552665650899</v>
      </c>
      <c r="AC40" s="136">
        <v>1.5367441878622501</v>
      </c>
      <c r="AD40" s="128"/>
      <c r="AE40" s="137">
        <v>2.7345292912008099</v>
      </c>
      <c r="AF40" s="30"/>
      <c r="AG40" s="30">
        <v>42.759044056762598</v>
      </c>
      <c r="AH40" s="128">
        <v>60.305608695238298</v>
      </c>
      <c r="AI40" s="128">
        <v>66.254556529518595</v>
      </c>
      <c r="AJ40" s="128">
        <v>65.693972532335806</v>
      </c>
      <c r="AK40" s="128">
        <v>56.4662416621833</v>
      </c>
      <c r="AL40" s="133">
        <v>58.296060590773301</v>
      </c>
      <c r="AM40" s="128"/>
      <c r="AN40" s="134">
        <v>53.720058846774599</v>
      </c>
      <c r="AO40" s="135">
        <v>56.270561853387697</v>
      </c>
      <c r="AP40" s="136">
        <v>54.995310350081098</v>
      </c>
      <c r="AQ40" s="128"/>
      <c r="AR40" s="137">
        <v>57.353248160863501</v>
      </c>
      <c r="AS40" s="75"/>
      <c r="AT40" s="30">
        <v>4.0076217163719496</v>
      </c>
      <c r="AU40" s="128">
        <v>9.0860225332481104</v>
      </c>
      <c r="AV40" s="128">
        <v>5.9002599618724698</v>
      </c>
      <c r="AW40" s="128">
        <v>4.8005704525265003</v>
      </c>
      <c r="AX40" s="128">
        <v>2.9768643256167202</v>
      </c>
      <c r="AY40" s="133">
        <v>5.4270215715345103</v>
      </c>
      <c r="AZ40" s="128"/>
      <c r="BA40" s="134">
        <v>1.2712692914625701</v>
      </c>
      <c r="BB40" s="135">
        <v>-1.41074013927733</v>
      </c>
      <c r="BC40" s="136">
        <v>-0.118811349484922</v>
      </c>
      <c r="BD40" s="128"/>
      <c r="BE40" s="137">
        <v>3.8477711691533401</v>
      </c>
    </row>
    <row r="41" spans="1:57" x14ac:dyDescent="0.2">
      <c r="A41" s="22" t="s">
        <v>82</v>
      </c>
      <c r="B41" s="3" t="str">
        <f t="shared" si="0"/>
        <v>Shenandoah Valley</v>
      </c>
      <c r="C41" s="3"/>
      <c r="D41" s="25" t="s">
        <v>16</v>
      </c>
      <c r="E41" s="28" t="s">
        <v>17</v>
      </c>
      <c r="F41" s="3"/>
      <c r="G41" s="31">
        <v>28.1060282171868</v>
      </c>
      <c r="H41" s="138">
        <v>39.418554938007603</v>
      </c>
      <c r="I41" s="138">
        <v>42.5994014536126</v>
      </c>
      <c r="J41" s="138">
        <v>47.345019238991</v>
      </c>
      <c r="K41" s="138">
        <v>52.347156904660103</v>
      </c>
      <c r="L41" s="139">
        <v>41.963232150491599</v>
      </c>
      <c r="M41" s="128"/>
      <c r="N41" s="140">
        <v>65.899957246686597</v>
      </c>
      <c r="O41" s="141">
        <v>66.601111586147894</v>
      </c>
      <c r="P41" s="142">
        <v>66.250534416417196</v>
      </c>
      <c r="Q41" s="128"/>
      <c r="R41" s="143">
        <v>48.902461369327497</v>
      </c>
      <c r="S41" s="75"/>
      <c r="T41" s="31">
        <v>-8.0538103202718396</v>
      </c>
      <c r="U41" s="138">
        <v>0.93774514568242995</v>
      </c>
      <c r="V41" s="138">
        <v>2.9925975590651599</v>
      </c>
      <c r="W41" s="138">
        <v>4.0326940316261997</v>
      </c>
      <c r="X41" s="138">
        <v>10.040086035470299</v>
      </c>
      <c r="Y41" s="139">
        <v>2.8195042339470402</v>
      </c>
      <c r="Z41" s="128"/>
      <c r="AA41" s="140">
        <v>0.28664585816216798</v>
      </c>
      <c r="AB41" s="141">
        <v>-5.1291183400046796</v>
      </c>
      <c r="AC41" s="142">
        <v>-2.5106980810835302</v>
      </c>
      <c r="AD41" s="128"/>
      <c r="AE41" s="143">
        <v>0.68863014619481999</v>
      </c>
      <c r="AF41" s="31"/>
      <c r="AG41" s="31">
        <v>28.3668234288157</v>
      </c>
      <c r="AH41" s="138">
        <v>39.053014108593402</v>
      </c>
      <c r="AI41" s="138">
        <v>41.968790081231198</v>
      </c>
      <c r="AJ41" s="138">
        <v>42.131252672081999</v>
      </c>
      <c r="AK41" s="138">
        <v>43.292005130397598</v>
      </c>
      <c r="AL41" s="139">
        <v>38.962377084224002</v>
      </c>
      <c r="AM41" s="128"/>
      <c r="AN41" s="140">
        <v>51.656690893544202</v>
      </c>
      <c r="AO41" s="141">
        <v>52.165455322787501</v>
      </c>
      <c r="AP41" s="142">
        <v>51.911073108165802</v>
      </c>
      <c r="AQ41" s="128"/>
      <c r="AR41" s="143">
        <v>42.6620045196359</v>
      </c>
      <c r="AS41" s="75"/>
      <c r="AT41" s="31">
        <v>-8.9770430107132597</v>
      </c>
      <c r="AU41" s="138">
        <v>-2.8028649975681499</v>
      </c>
      <c r="AV41" s="138">
        <v>-1.78652116492243</v>
      </c>
      <c r="AW41" s="138">
        <v>-1.3619130472599601</v>
      </c>
      <c r="AX41" s="138">
        <v>0.85581548883861602</v>
      </c>
      <c r="AY41" s="139">
        <v>-2.45431299784858</v>
      </c>
      <c r="AZ41" s="128"/>
      <c r="BA41" s="140">
        <v>-3.8455673747551198</v>
      </c>
      <c r="BB41" s="141">
        <v>-4.36026443466515</v>
      </c>
      <c r="BC41" s="142">
        <v>-4.1048675939999901</v>
      </c>
      <c r="BD41" s="128"/>
      <c r="BE41" s="143">
        <v>-3.0345441999198002</v>
      </c>
    </row>
    <row r="42" spans="1:57" x14ac:dyDescent="0.2">
      <c r="A42" s="19" t="s">
        <v>83</v>
      </c>
      <c r="B42" s="3" t="str">
        <f t="shared" si="0"/>
        <v>Southern Virginia</v>
      </c>
      <c r="C42" s="9"/>
      <c r="D42" s="23" t="s">
        <v>16</v>
      </c>
      <c r="E42" s="26" t="s">
        <v>17</v>
      </c>
      <c r="F42" s="3"/>
      <c r="G42" s="29">
        <v>38.678793681187102</v>
      </c>
      <c r="H42" s="126">
        <v>54.284346577309698</v>
      </c>
      <c r="I42" s="126">
        <v>57.5394925801819</v>
      </c>
      <c r="J42" s="126">
        <v>58.568693154619403</v>
      </c>
      <c r="K42" s="126">
        <v>58.233604595500204</v>
      </c>
      <c r="L42" s="127">
        <v>53.460986117759603</v>
      </c>
      <c r="M42" s="128"/>
      <c r="N42" s="129">
        <v>63.523216850167501</v>
      </c>
      <c r="O42" s="130">
        <v>60.842508377213903</v>
      </c>
      <c r="P42" s="131">
        <v>62.182862613690702</v>
      </c>
      <c r="Q42" s="128"/>
      <c r="R42" s="132">
        <v>55.952950830882799</v>
      </c>
      <c r="S42" s="75"/>
      <c r="T42" s="29">
        <v>10.111446467729699</v>
      </c>
      <c r="U42" s="126">
        <v>7.3434822000878004</v>
      </c>
      <c r="V42" s="126">
        <v>2.3692671557069702</v>
      </c>
      <c r="W42" s="126">
        <v>-1.6678139566753001</v>
      </c>
      <c r="X42" s="126">
        <v>5.5284358499293003</v>
      </c>
      <c r="Y42" s="127">
        <v>4.1513947193421501</v>
      </c>
      <c r="Z42" s="128"/>
      <c r="AA42" s="129">
        <v>11.718627586140601</v>
      </c>
      <c r="AB42" s="130">
        <v>0.26751956367739199</v>
      </c>
      <c r="AC42" s="131">
        <v>5.8069873961848701</v>
      </c>
      <c r="AD42" s="128"/>
      <c r="AE42" s="132">
        <v>4.6714470504768801</v>
      </c>
      <c r="AF42" s="29"/>
      <c r="AG42" s="29">
        <v>39.672091910004703</v>
      </c>
      <c r="AH42" s="126">
        <v>55.169937769267499</v>
      </c>
      <c r="AI42" s="126">
        <v>58.933700335088503</v>
      </c>
      <c r="AJ42" s="126">
        <v>58.401148875059803</v>
      </c>
      <c r="AK42" s="126">
        <v>53.285064624222102</v>
      </c>
      <c r="AL42" s="127">
        <v>53.092388702728499</v>
      </c>
      <c r="AM42" s="128"/>
      <c r="AN42" s="129">
        <v>50.999281953087603</v>
      </c>
      <c r="AO42" s="130">
        <v>50.400909526089002</v>
      </c>
      <c r="AP42" s="131">
        <v>50.700095739588299</v>
      </c>
      <c r="AQ42" s="128"/>
      <c r="AR42" s="132">
        <v>52.4088764275456</v>
      </c>
      <c r="AS42" s="75"/>
      <c r="AT42" s="29">
        <v>13.0891703649738</v>
      </c>
      <c r="AU42" s="126">
        <v>8.9691938548266705</v>
      </c>
      <c r="AV42" s="126">
        <v>7.4320065981041097</v>
      </c>
      <c r="AW42" s="126">
        <v>8.0207376650719002</v>
      </c>
      <c r="AX42" s="126">
        <v>9.15079681822046</v>
      </c>
      <c r="AY42" s="127">
        <v>9.0422794884888305</v>
      </c>
      <c r="AZ42" s="128"/>
      <c r="BA42" s="129">
        <v>9.1833524122204508</v>
      </c>
      <c r="BB42" s="130">
        <v>7.6071637923661504</v>
      </c>
      <c r="BC42" s="131">
        <v>8.3941787898668601</v>
      </c>
      <c r="BD42" s="128"/>
      <c r="BE42" s="132">
        <v>8.8623715995904</v>
      </c>
    </row>
    <row r="43" spans="1:57" x14ac:dyDescent="0.2">
      <c r="A43" s="20" t="s">
        <v>84</v>
      </c>
      <c r="B43" s="3" t="str">
        <f t="shared" si="0"/>
        <v>Southwest Virginia - Blue Ridge Highlands</v>
      </c>
      <c r="C43" s="10"/>
      <c r="D43" s="24" t="s">
        <v>16</v>
      </c>
      <c r="E43" s="27" t="s">
        <v>17</v>
      </c>
      <c r="F43" s="3"/>
      <c r="G43" s="30">
        <v>27.118836628038999</v>
      </c>
      <c r="H43" s="128">
        <v>42.274483072029</v>
      </c>
      <c r="I43" s="128">
        <v>44.603499204726099</v>
      </c>
      <c r="J43" s="128">
        <v>46.103158373097003</v>
      </c>
      <c r="K43" s="128">
        <v>56.169052488070797</v>
      </c>
      <c r="L43" s="133">
        <v>43.253805953192398</v>
      </c>
      <c r="M43" s="128"/>
      <c r="N43" s="134">
        <v>58.748011815496398</v>
      </c>
      <c r="O43" s="135">
        <v>54.180867984548897</v>
      </c>
      <c r="P43" s="136">
        <v>56.464439900022697</v>
      </c>
      <c r="Q43" s="128"/>
      <c r="R43" s="137">
        <v>47.028272795143899</v>
      </c>
      <c r="S43" s="75"/>
      <c r="T43" s="30">
        <v>-6.6123515638750003</v>
      </c>
      <c r="U43" s="128">
        <v>8.1463616830767709</v>
      </c>
      <c r="V43" s="128">
        <v>0.39282893101382599</v>
      </c>
      <c r="W43" s="128">
        <v>-2.7839421090053902</v>
      </c>
      <c r="X43" s="128">
        <v>15.474243912483599</v>
      </c>
      <c r="Y43" s="133">
        <v>3.6647544068723699</v>
      </c>
      <c r="Z43" s="128"/>
      <c r="AA43" s="134">
        <v>-0.67251377505540499</v>
      </c>
      <c r="AB43" s="135">
        <v>-9.8276301806308801</v>
      </c>
      <c r="AC43" s="136">
        <v>-5.2861648635070999</v>
      </c>
      <c r="AD43" s="128"/>
      <c r="AE43" s="137">
        <v>0.40955780305588202</v>
      </c>
      <c r="AF43" s="30"/>
      <c r="AG43" s="30">
        <v>28.8658038147138</v>
      </c>
      <c r="AH43" s="128">
        <v>42.052679382379601</v>
      </c>
      <c r="AI43" s="128">
        <v>44.405653950953599</v>
      </c>
      <c r="AJ43" s="128">
        <v>45.407584014532198</v>
      </c>
      <c r="AK43" s="128">
        <v>45.599091425326499</v>
      </c>
      <c r="AL43" s="133">
        <v>41.265867338828699</v>
      </c>
      <c r="AM43" s="128"/>
      <c r="AN43" s="134">
        <v>47.421919363997702</v>
      </c>
      <c r="AO43" s="135">
        <v>44.872231686541703</v>
      </c>
      <c r="AP43" s="136">
        <v>46.147075525269699</v>
      </c>
      <c r="AQ43" s="128"/>
      <c r="AR43" s="137">
        <v>42.6602267750255</v>
      </c>
      <c r="AS43" s="75"/>
      <c r="AT43" s="30">
        <v>4.55397400633733</v>
      </c>
      <c r="AU43" s="128">
        <v>5.0676774129572504</v>
      </c>
      <c r="AV43" s="128">
        <v>3.7275625434233102</v>
      </c>
      <c r="AW43" s="128">
        <v>3.3773930160416898</v>
      </c>
      <c r="AX43" s="128">
        <v>8.4335256249536403</v>
      </c>
      <c r="AY43" s="133">
        <v>5.0452663430579303</v>
      </c>
      <c r="AZ43" s="128"/>
      <c r="BA43" s="134">
        <v>1.8476368767257201</v>
      </c>
      <c r="BB43" s="135">
        <v>-2.3133982158439399</v>
      </c>
      <c r="BC43" s="136">
        <v>-0.21878343039738399</v>
      </c>
      <c r="BD43" s="128"/>
      <c r="BE43" s="137">
        <v>3.3593217874639798</v>
      </c>
    </row>
    <row r="44" spans="1:57" x14ac:dyDescent="0.2">
      <c r="A44" s="21" t="s">
        <v>85</v>
      </c>
      <c r="B44" s="3" t="str">
        <f t="shared" si="0"/>
        <v>Southwest Virginia - Heart of Appalachia</v>
      </c>
      <c r="C44" s="3"/>
      <c r="D44" s="24" t="s">
        <v>16</v>
      </c>
      <c r="E44" s="27" t="s">
        <v>17</v>
      </c>
      <c r="F44" s="3"/>
      <c r="G44" s="30">
        <v>30.4379562043795</v>
      </c>
      <c r="H44" s="128">
        <v>45.912408759123998</v>
      </c>
      <c r="I44" s="128">
        <v>50.729927007299203</v>
      </c>
      <c r="J44" s="128">
        <v>52.846715328467099</v>
      </c>
      <c r="K44" s="128">
        <v>46.642335766423301</v>
      </c>
      <c r="L44" s="133">
        <v>45.313868613138602</v>
      </c>
      <c r="M44" s="128"/>
      <c r="N44" s="134">
        <v>41.970802919707999</v>
      </c>
      <c r="O44" s="135">
        <v>41.824817518248103</v>
      </c>
      <c r="P44" s="136">
        <v>41.897810218978101</v>
      </c>
      <c r="Q44" s="128"/>
      <c r="R44" s="137">
        <v>44.3378519290928</v>
      </c>
      <c r="S44" s="75"/>
      <c r="T44" s="30">
        <v>-1.4184397163120499</v>
      </c>
      <c r="U44" s="128">
        <v>9.2013888888888804</v>
      </c>
      <c r="V44" s="128">
        <v>7.0878274268104704</v>
      </c>
      <c r="W44" s="128">
        <v>10.5343511450381</v>
      </c>
      <c r="X44" s="128">
        <v>7.75716694772344</v>
      </c>
      <c r="Y44" s="133">
        <v>7.1823204419889501</v>
      </c>
      <c r="Z44" s="128"/>
      <c r="AA44" s="134">
        <v>-13.6636636636636</v>
      </c>
      <c r="AB44" s="135">
        <v>-15.982404692082101</v>
      </c>
      <c r="AC44" s="136">
        <v>-14.8367952522255</v>
      </c>
      <c r="AD44" s="128"/>
      <c r="AE44" s="137">
        <v>0.188501413760603</v>
      </c>
      <c r="AF44" s="30"/>
      <c r="AG44" s="30">
        <v>33.284671532846701</v>
      </c>
      <c r="AH44" s="128">
        <v>49.543795620437898</v>
      </c>
      <c r="AI44" s="128">
        <v>52.901459854014497</v>
      </c>
      <c r="AJ44" s="128">
        <v>52.481751824817501</v>
      </c>
      <c r="AK44" s="128">
        <v>45.036496350364899</v>
      </c>
      <c r="AL44" s="133">
        <v>46.649635036496299</v>
      </c>
      <c r="AM44" s="128"/>
      <c r="AN44" s="134">
        <v>40.930656934306498</v>
      </c>
      <c r="AO44" s="135">
        <v>38.941605839415999</v>
      </c>
      <c r="AP44" s="136">
        <v>39.936131386861298</v>
      </c>
      <c r="AQ44" s="128"/>
      <c r="AR44" s="137">
        <v>44.731491136600603</v>
      </c>
      <c r="AS44" s="75"/>
      <c r="AT44" s="30">
        <v>11.287370347773001</v>
      </c>
      <c r="AU44" s="128">
        <v>14.3639427127211</v>
      </c>
      <c r="AV44" s="128">
        <v>13.820180604632901</v>
      </c>
      <c r="AW44" s="128">
        <v>15.8276278695126</v>
      </c>
      <c r="AX44" s="128">
        <v>12.6426289365586</v>
      </c>
      <c r="AY44" s="133">
        <v>13.779597649991</v>
      </c>
      <c r="AZ44" s="128"/>
      <c r="BA44" s="134">
        <v>-4.4311887515977801</v>
      </c>
      <c r="BB44" s="135">
        <v>-4.8171275646743901</v>
      </c>
      <c r="BC44" s="136">
        <v>-4.6197428633689199</v>
      </c>
      <c r="BD44" s="128"/>
      <c r="BE44" s="137">
        <v>8.4434051696896901</v>
      </c>
    </row>
    <row r="45" spans="1:57" x14ac:dyDescent="0.2">
      <c r="A45" s="22" t="s">
        <v>86</v>
      </c>
      <c r="B45" s="3" t="str">
        <f t="shared" si="0"/>
        <v>Virginia Mountains</v>
      </c>
      <c r="C45" s="3"/>
      <c r="D45" s="25" t="s">
        <v>16</v>
      </c>
      <c r="E45" s="28" t="s">
        <v>17</v>
      </c>
      <c r="F45" s="3"/>
      <c r="G45" s="30">
        <v>31.222799382282702</v>
      </c>
      <c r="H45" s="128">
        <v>47.339604099396297</v>
      </c>
      <c r="I45" s="128">
        <v>48.083672609855299</v>
      </c>
      <c r="J45" s="128">
        <v>51.860171276147597</v>
      </c>
      <c r="K45" s="128">
        <v>61.701530254106402</v>
      </c>
      <c r="L45" s="133">
        <v>48.041555524357697</v>
      </c>
      <c r="M45" s="128"/>
      <c r="N45" s="134">
        <v>70.293415695633797</v>
      </c>
      <c r="O45" s="135">
        <v>64.102204127474295</v>
      </c>
      <c r="P45" s="136">
        <v>67.197809911554103</v>
      </c>
      <c r="Q45" s="128"/>
      <c r="R45" s="137">
        <v>53.514771063556601</v>
      </c>
      <c r="S45" s="75"/>
      <c r="T45" s="30">
        <v>-2.0882577897989898</v>
      </c>
      <c r="U45" s="128">
        <v>10.624040549814399</v>
      </c>
      <c r="V45" s="128">
        <v>1.54783294310471</v>
      </c>
      <c r="W45" s="128">
        <v>6.1086399136969103</v>
      </c>
      <c r="X45" s="128">
        <v>-0.88680756621980805</v>
      </c>
      <c r="Y45" s="133">
        <v>3.0223188229196301</v>
      </c>
      <c r="Z45" s="128"/>
      <c r="AA45" s="134">
        <v>1.06709597404402</v>
      </c>
      <c r="AB45" s="135">
        <v>2.3032276046015601</v>
      </c>
      <c r="AC45" s="136">
        <v>1.6529415876803599</v>
      </c>
      <c r="AD45" s="128"/>
      <c r="AE45" s="137">
        <v>2.5268070374343501</v>
      </c>
      <c r="AF45" s="31"/>
      <c r="AG45" s="30">
        <v>33.030324301558302</v>
      </c>
      <c r="AH45" s="128">
        <v>47.571248069633498</v>
      </c>
      <c r="AI45" s="128">
        <v>51.1547100940614</v>
      </c>
      <c r="AJ45" s="128">
        <v>51.754878562403398</v>
      </c>
      <c r="AK45" s="128">
        <v>50.8002246244559</v>
      </c>
      <c r="AL45" s="133">
        <v>46.862277130422498</v>
      </c>
      <c r="AM45" s="128"/>
      <c r="AN45" s="134">
        <v>54.4889793626281</v>
      </c>
      <c r="AO45" s="135">
        <v>51.4846272637933</v>
      </c>
      <c r="AP45" s="136">
        <v>52.9868033132107</v>
      </c>
      <c r="AQ45" s="128"/>
      <c r="AR45" s="137">
        <v>48.612141754076298</v>
      </c>
      <c r="AS45" s="75"/>
      <c r="AT45" s="30">
        <v>1.13057524490301</v>
      </c>
      <c r="AU45" s="128">
        <v>7.0399526978055302</v>
      </c>
      <c r="AV45" s="128">
        <v>4.5374823288446704</v>
      </c>
      <c r="AW45" s="128">
        <v>6.8595874524706097</v>
      </c>
      <c r="AX45" s="128">
        <v>3.1671817902052299</v>
      </c>
      <c r="AY45" s="133">
        <v>4.7514007792964303</v>
      </c>
      <c r="AZ45" s="128"/>
      <c r="BA45" s="134">
        <v>2.0002997653421701</v>
      </c>
      <c r="BB45" s="135">
        <v>4.1739128017130804</v>
      </c>
      <c r="BC45" s="136">
        <v>3.0448501742382899</v>
      </c>
      <c r="BD45" s="128"/>
      <c r="BE45" s="137">
        <v>4.2201401620462802</v>
      </c>
    </row>
    <row r="46" spans="1:57" x14ac:dyDescent="0.2">
      <c r="A46" s="86" t="s">
        <v>112</v>
      </c>
      <c r="B46" s="3" t="s">
        <v>118</v>
      </c>
      <c r="D46" s="25" t="s">
        <v>16</v>
      </c>
      <c r="E46" s="28" t="s">
        <v>17</v>
      </c>
      <c r="G46" s="30">
        <v>26.691729323308198</v>
      </c>
      <c r="H46" s="128">
        <v>48.245614035087698</v>
      </c>
      <c r="I46" s="128">
        <v>46.710526315789402</v>
      </c>
      <c r="J46" s="128">
        <v>48.0889724310776</v>
      </c>
      <c r="K46" s="128">
        <v>45.363408521303199</v>
      </c>
      <c r="L46" s="133">
        <v>43.020050125313197</v>
      </c>
      <c r="M46" s="128"/>
      <c r="N46" s="134">
        <v>60.2443609022556</v>
      </c>
      <c r="O46" s="135">
        <v>77.036340852130294</v>
      </c>
      <c r="P46" s="136">
        <v>68.640350877192901</v>
      </c>
      <c r="Q46" s="128"/>
      <c r="R46" s="137">
        <v>50.340136054421698</v>
      </c>
      <c r="S46" s="75"/>
      <c r="T46" s="30">
        <v>-14.0151007108537</v>
      </c>
      <c r="U46" s="128">
        <v>25.414085595020499</v>
      </c>
      <c r="V46" s="128">
        <v>-6.3348688507683297</v>
      </c>
      <c r="W46" s="128">
        <v>-6.85605970762869</v>
      </c>
      <c r="X46" s="128">
        <v>-2.4066824384015302</v>
      </c>
      <c r="Y46" s="133">
        <v>-1.0996301597186</v>
      </c>
      <c r="Z46" s="128"/>
      <c r="AA46" s="134">
        <v>7.0933340879703604</v>
      </c>
      <c r="AB46" s="135">
        <v>4.6004274285891604</v>
      </c>
      <c r="AC46" s="136">
        <v>5.6799785320874898</v>
      </c>
      <c r="AD46" s="128"/>
      <c r="AE46" s="137">
        <v>1.4354921527917299</v>
      </c>
      <c r="AG46" s="30">
        <v>28.563596491228001</v>
      </c>
      <c r="AH46" s="128">
        <v>47.282268170426001</v>
      </c>
      <c r="AI46" s="128">
        <v>52.224310776942303</v>
      </c>
      <c r="AJ46" s="128">
        <v>53.438283208020003</v>
      </c>
      <c r="AK46" s="128">
        <v>46.342418546365899</v>
      </c>
      <c r="AL46" s="133">
        <v>45.570175438596401</v>
      </c>
      <c r="AM46" s="128"/>
      <c r="AN46" s="134">
        <v>49.8198621553884</v>
      </c>
      <c r="AO46" s="135">
        <v>60.432330827067602</v>
      </c>
      <c r="AP46" s="136">
        <v>55.126096491227997</v>
      </c>
      <c r="AQ46" s="128"/>
      <c r="AR46" s="137">
        <v>48.300438596491198</v>
      </c>
      <c r="AS46" s="75"/>
      <c r="AT46" s="30">
        <v>-8.0091883261786698</v>
      </c>
      <c r="AU46" s="128">
        <v>12.111653433641999</v>
      </c>
      <c r="AV46" s="128">
        <v>3.3878020862247502</v>
      </c>
      <c r="AW46" s="128">
        <v>6.1332876911670997</v>
      </c>
      <c r="AX46" s="128">
        <v>4.0184426520514398</v>
      </c>
      <c r="AY46" s="133">
        <v>4.2127741044293803</v>
      </c>
      <c r="AZ46" s="128"/>
      <c r="BA46" s="134">
        <v>0.17814102966602599</v>
      </c>
      <c r="BB46" s="135">
        <v>-3.5971651654467398</v>
      </c>
      <c r="BC46" s="136">
        <v>-1.9270604980397299</v>
      </c>
      <c r="BD46" s="128"/>
      <c r="BE46" s="137">
        <v>2.1278521610268499</v>
      </c>
    </row>
    <row r="47" spans="1:57" x14ac:dyDescent="0.2">
      <c r="A47" s="86" t="s">
        <v>113</v>
      </c>
      <c r="B47" s="3" t="s">
        <v>119</v>
      </c>
      <c r="D47" s="25" t="s">
        <v>16</v>
      </c>
      <c r="E47" s="28" t="s">
        <v>17</v>
      </c>
      <c r="G47" s="30">
        <v>34.074769866616499</v>
      </c>
      <c r="H47" s="128">
        <v>53.3345857599098</v>
      </c>
      <c r="I47" s="128">
        <v>54.206274657148199</v>
      </c>
      <c r="J47" s="128">
        <v>54.506857035506201</v>
      </c>
      <c r="K47" s="128">
        <v>54.709750140897903</v>
      </c>
      <c r="L47" s="133">
        <v>50.166447492015699</v>
      </c>
      <c r="M47" s="128"/>
      <c r="N47" s="134">
        <v>73.586323501784705</v>
      </c>
      <c r="O47" s="135">
        <v>81.656960360698804</v>
      </c>
      <c r="P47" s="136">
        <v>77.621641931241697</v>
      </c>
      <c r="Q47" s="128"/>
      <c r="R47" s="137">
        <v>58.010788760365998</v>
      </c>
      <c r="S47" s="75"/>
      <c r="T47" s="30">
        <v>2.6125799745909699</v>
      </c>
      <c r="U47" s="128">
        <v>17.471288767659701</v>
      </c>
      <c r="V47" s="128">
        <v>-1.16655448605766</v>
      </c>
      <c r="W47" s="128">
        <v>-9.3956974482192095</v>
      </c>
      <c r="X47" s="128">
        <v>-5.3629869213388597</v>
      </c>
      <c r="Y47" s="133">
        <v>-0.23570370127040899</v>
      </c>
      <c r="Z47" s="128"/>
      <c r="AA47" s="134">
        <v>3.70263920256511</v>
      </c>
      <c r="AB47" s="135">
        <v>0.58351902273586498</v>
      </c>
      <c r="AC47" s="136">
        <v>2.0382734423593298</v>
      </c>
      <c r="AD47" s="128"/>
      <c r="AE47" s="137">
        <v>0.62157117927445604</v>
      </c>
      <c r="AG47" s="30">
        <v>38.092241217358598</v>
      </c>
      <c r="AH47" s="128">
        <v>60.995679128311103</v>
      </c>
      <c r="AI47" s="128">
        <v>68.620139019349907</v>
      </c>
      <c r="AJ47" s="128">
        <v>66.849520946834403</v>
      </c>
      <c r="AK47" s="128">
        <v>55.650948713131598</v>
      </c>
      <c r="AL47" s="133">
        <v>58.0417058049971</v>
      </c>
      <c r="AM47" s="128"/>
      <c r="AN47" s="134">
        <v>57.868683073454797</v>
      </c>
      <c r="AO47" s="135">
        <v>61.243659590456502</v>
      </c>
      <c r="AP47" s="136">
        <v>59.556171331955603</v>
      </c>
      <c r="AQ47" s="128"/>
      <c r="AR47" s="137">
        <v>58.474410241271002</v>
      </c>
      <c r="AS47" s="75"/>
      <c r="AT47" s="30">
        <v>2.9214839215941799</v>
      </c>
      <c r="AU47" s="128">
        <v>8.7619030880756092</v>
      </c>
      <c r="AV47" s="128">
        <v>6.1351393454768104</v>
      </c>
      <c r="AW47" s="128">
        <v>3.3815327754444899</v>
      </c>
      <c r="AX47" s="128">
        <v>0.43178941449222602</v>
      </c>
      <c r="AY47" s="133">
        <v>4.4536086790890703</v>
      </c>
      <c r="AZ47" s="128"/>
      <c r="BA47" s="134">
        <v>-0.21679855380919499</v>
      </c>
      <c r="BB47" s="135">
        <v>-1.9476323638833399</v>
      </c>
      <c r="BC47" s="136">
        <v>-1.1142999753701801</v>
      </c>
      <c r="BD47" s="128"/>
      <c r="BE47" s="137">
        <v>2.7681094296421098</v>
      </c>
    </row>
    <row r="48" spans="1:57" x14ac:dyDescent="0.2">
      <c r="A48" s="86" t="s">
        <v>114</v>
      </c>
      <c r="B48" s="3" t="s">
        <v>120</v>
      </c>
      <c r="D48" s="25" t="s">
        <v>16</v>
      </c>
      <c r="E48" s="28" t="s">
        <v>17</v>
      </c>
      <c r="G48" s="30">
        <v>36.132285332937798</v>
      </c>
      <c r="H48" s="128">
        <v>52.015423402046501</v>
      </c>
      <c r="I48" s="128">
        <v>55.180186860447797</v>
      </c>
      <c r="J48" s="128">
        <v>56.2153344208809</v>
      </c>
      <c r="K48" s="128">
        <v>58.466557911908602</v>
      </c>
      <c r="L48" s="133">
        <v>51.6019575856443</v>
      </c>
      <c r="M48" s="128"/>
      <c r="N48" s="134">
        <v>74.343763903307106</v>
      </c>
      <c r="O48" s="135">
        <v>79.694497997923705</v>
      </c>
      <c r="P48" s="136">
        <v>77.019130950615406</v>
      </c>
      <c r="Q48" s="128"/>
      <c r="R48" s="137">
        <v>58.864007118493198</v>
      </c>
      <c r="S48" s="75"/>
      <c r="T48" s="30">
        <v>-4.0768446417370798</v>
      </c>
      <c r="U48" s="128">
        <v>6.0137014750680597</v>
      </c>
      <c r="V48" s="128">
        <v>-3.3867809723543401</v>
      </c>
      <c r="W48" s="128">
        <v>-7.6470172072361802</v>
      </c>
      <c r="X48" s="128">
        <v>-4.00928080057367</v>
      </c>
      <c r="Y48" s="133">
        <v>-2.86724155651922</v>
      </c>
      <c r="Z48" s="128"/>
      <c r="AA48" s="134">
        <v>-1.71078400920463</v>
      </c>
      <c r="AB48" s="135">
        <v>-4.4808070605191404</v>
      </c>
      <c r="AC48" s="136">
        <v>-3.1636675415331599</v>
      </c>
      <c r="AD48" s="128"/>
      <c r="AE48" s="137">
        <v>-2.9782683269766901</v>
      </c>
      <c r="AG48" s="30">
        <v>38.944090167581102</v>
      </c>
      <c r="AH48" s="128">
        <v>55.751149340056301</v>
      </c>
      <c r="AI48" s="128">
        <v>62.217855553907697</v>
      </c>
      <c r="AJ48" s="128">
        <v>61.702506302832496</v>
      </c>
      <c r="AK48" s="128">
        <v>55.388551090019199</v>
      </c>
      <c r="AL48" s="133">
        <v>54.800830490879399</v>
      </c>
      <c r="AM48" s="128"/>
      <c r="AN48" s="134">
        <v>58.330120124573597</v>
      </c>
      <c r="AO48" s="135">
        <v>61.261308023135101</v>
      </c>
      <c r="AP48" s="136">
        <v>59.795714073854299</v>
      </c>
      <c r="AQ48" s="128"/>
      <c r="AR48" s="137">
        <v>56.227940086015103</v>
      </c>
      <c r="AS48" s="75"/>
      <c r="AT48" s="30">
        <v>-2.60734879454031</v>
      </c>
      <c r="AU48" s="128">
        <v>1.2975929558802</v>
      </c>
      <c r="AV48" s="128">
        <v>9.1020700969522399E-3</v>
      </c>
      <c r="AW48" s="128">
        <v>-1.56497347956458</v>
      </c>
      <c r="AX48" s="128">
        <v>-1.22289793736633</v>
      </c>
      <c r="AY48" s="133">
        <v>-0.72084441393571297</v>
      </c>
      <c r="AZ48" s="128"/>
      <c r="BA48" s="134">
        <v>-3.9521090111549002</v>
      </c>
      <c r="BB48" s="135">
        <v>-4.7894764343888303</v>
      </c>
      <c r="BC48" s="136">
        <v>-4.38288645041193</v>
      </c>
      <c r="BD48" s="128"/>
      <c r="BE48" s="137">
        <v>-1.8628571430509899</v>
      </c>
    </row>
    <row r="49" spans="1:57" x14ac:dyDescent="0.2">
      <c r="A49" s="86" t="s">
        <v>115</v>
      </c>
      <c r="B49" s="3" t="s">
        <v>121</v>
      </c>
      <c r="D49" s="25" t="s">
        <v>16</v>
      </c>
      <c r="E49" s="28" t="s">
        <v>17</v>
      </c>
      <c r="G49" s="30">
        <v>34.459220306416498</v>
      </c>
      <c r="H49" s="128">
        <v>50.872225312231301</v>
      </c>
      <c r="I49" s="128">
        <v>53.744248369317802</v>
      </c>
      <c r="J49" s="128">
        <v>57.124437477878303</v>
      </c>
      <c r="K49" s="128">
        <v>60.767558274763601</v>
      </c>
      <c r="L49" s="133">
        <v>51.393537948121498</v>
      </c>
      <c r="M49" s="128"/>
      <c r="N49" s="134">
        <v>71.828386509581804</v>
      </c>
      <c r="O49" s="135">
        <v>72.837134044597207</v>
      </c>
      <c r="P49" s="136">
        <v>72.332760277089506</v>
      </c>
      <c r="Q49" s="128"/>
      <c r="R49" s="137">
        <v>57.376172899255202</v>
      </c>
      <c r="S49" s="75"/>
      <c r="T49" s="30">
        <v>-3.22749748131932</v>
      </c>
      <c r="U49" s="128">
        <v>4.91977076081952</v>
      </c>
      <c r="V49" s="128">
        <v>-2.0875780896594298</v>
      </c>
      <c r="W49" s="128">
        <v>1.6403630831074001</v>
      </c>
      <c r="X49" s="128">
        <v>5.0293193050156901</v>
      </c>
      <c r="Y49" s="133">
        <v>1.54994817941643</v>
      </c>
      <c r="Z49" s="128"/>
      <c r="AA49" s="134">
        <v>-9.9633507452608197E-2</v>
      </c>
      <c r="AB49" s="135">
        <v>-4.9689341565666698</v>
      </c>
      <c r="AC49" s="136">
        <v>-2.61206349879778</v>
      </c>
      <c r="AD49" s="128"/>
      <c r="AE49" s="137">
        <v>1.0450873453121399E-2</v>
      </c>
      <c r="AG49" s="30">
        <v>36.367371188754603</v>
      </c>
      <c r="AH49" s="128">
        <v>52.516812458916903</v>
      </c>
      <c r="AI49" s="128">
        <v>57.162360317540497</v>
      </c>
      <c r="AJ49" s="128">
        <v>57.426556100520799</v>
      </c>
      <c r="AK49" s="128">
        <v>53.244930980431803</v>
      </c>
      <c r="AL49" s="133">
        <v>51.343606209232902</v>
      </c>
      <c r="AM49" s="128"/>
      <c r="AN49" s="134">
        <v>55.989280477322097</v>
      </c>
      <c r="AO49" s="135">
        <v>56.580876776052897</v>
      </c>
      <c r="AP49" s="136">
        <v>56.285078626687501</v>
      </c>
      <c r="AQ49" s="128"/>
      <c r="AR49" s="137">
        <v>52.755455471362801</v>
      </c>
      <c r="AS49" s="75"/>
      <c r="AT49" s="30">
        <v>-1.2147367483835501</v>
      </c>
      <c r="AU49" s="128">
        <v>3.4953786685803099</v>
      </c>
      <c r="AV49" s="128">
        <v>2.7063600571247299</v>
      </c>
      <c r="AW49" s="128">
        <v>3.38525666510193</v>
      </c>
      <c r="AX49" s="128">
        <v>2.1055153868834799</v>
      </c>
      <c r="AY49" s="133">
        <v>2.3160610724778201</v>
      </c>
      <c r="AZ49" s="128"/>
      <c r="BA49" s="134">
        <v>-1.35014710530306</v>
      </c>
      <c r="BB49" s="135">
        <v>-2.5265152903314601</v>
      </c>
      <c r="BC49" s="136">
        <v>-1.9449500956082999</v>
      </c>
      <c r="BD49" s="128"/>
      <c r="BE49" s="137">
        <v>0.97847365592894697</v>
      </c>
    </row>
    <row r="50" spans="1:57" x14ac:dyDescent="0.2">
      <c r="A50" s="86" t="s">
        <v>116</v>
      </c>
      <c r="B50" s="3" t="s">
        <v>122</v>
      </c>
      <c r="D50" s="25" t="s">
        <v>16</v>
      </c>
      <c r="E50" s="28" t="s">
        <v>17</v>
      </c>
      <c r="G50" s="30">
        <v>40.644891511406399</v>
      </c>
      <c r="H50" s="128">
        <v>48.306462853691301</v>
      </c>
      <c r="I50" s="128">
        <v>50.722482925242701</v>
      </c>
      <c r="J50" s="128">
        <v>54.597407424615497</v>
      </c>
      <c r="K50" s="128">
        <v>54.699623658411902</v>
      </c>
      <c r="L50" s="133">
        <v>49.794173674673601</v>
      </c>
      <c r="M50" s="128"/>
      <c r="N50" s="134">
        <v>62.4959345816103</v>
      </c>
      <c r="O50" s="135">
        <v>62.607443200297297</v>
      </c>
      <c r="P50" s="136">
        <v>62.551688890953798</v>
      </c>
      <c r="Q50" s="128"/>
      <c r="R50" s="137">
        <v>53.439178022182197</v>
      </c>
      <c r="S50" s="75"/>
      <c r="T50" s="30">
        <v>-1.98604354435108</v>
      </c>
      <c r="U50" s="128">
        <v>0.129647279419949</v>
      </c>
      <c r="V50" s="128">
        <v>-2.2234571704960402</v>
      </c>
      <c r="W50" s="128">
        <v>4.5586858049658803</v>
      </c>
      <c r="X50" s="128">
        <v>3.6112305651218102</v>
      </c>
      <c r="Y50" s="133">
        <v>0.96205674981482303</v>
      </c>
      <c r="Z50" s="128"/>
      <c r="AA50" s="134">
        <v>1.87931450015918</v>
      </c>
      <c r="AB50" s="135">
        <v>-3.8826006457931301</v>
      </c>
      <c r="AC50" s="136">
        <v>-1.0880476529182499</v>
      </c>
      <c r="AD50" s="128"/>
      <c r="AE50" s="137">
        <v>0.26703784866959102</v>
      </c>
      <c r="AG50" s="30">
        <v>40.725890560177902</v>
      </c>
      <c r="AH50" s="128">
        <v>49.121607527753902</v>
      </c>
      <c r="AI50" s="128">
        <v>51.37784782256</v>
      </c>
      <c r="AJ50" s="128">
        <v>52.344311307854497</v>
      </c>
      <c r="AK50" s="128">
        <v>50.072511688884198</v>
      </c>
      <c r="AL50" s="133">
        <v>48.728119081343301</v>
      </c>
      <c r="AM50" s="128"/>
      <c r="AN50" s="134">
        <v>52.375482927847898</v>
      </c>
      <c r="AO50" s="135">
        <v>51.784947733574597</v>
      </c>
      <c r="AP50" s="136">
        <v>52.080215330711297</v>
      </c>
      <c r="AQ50" s="128"/>
      <c r="AR50" s="137">
        <v>49.685219998177999</v>
      </c>
      <c r="AS50" s="75"/>
      <c r="AT50" s="30">
        <v>1.0936358324601401</v>
      </c>
      <c r="AU50" s="128">
        <v>2.2295821116464101</v>
      </c>
      <c r="AV50" s="128">
        <v>1.2529213066290199</v>
      </c>
      <c r="AW50" s="128">
        <v>3.5101748642641599</v>
      </c>
      <c r="AX50" s="128">
        <v>2.2541582592421099</v>
      </c>
      <c r="AY50" s="133">
        <v>2.1058525774072701</v>
      </c>
      <c r="AZ50" s="128"/>
      <c r="BA50" s="134">
        <v>0.97187958335004798</v>
      </c>
      <c r="BB50" s="135">
        <v>-1.7811969355245201</v>
      </c>
      <c r="BC50" s="136">
        <v>-0.41588086747187403</v>
      </c>
      <c r="BD50" s="128"/>
      <c r="BE50" s="137">
        <v>1.33602930367548</v>
      </c>
    </row>
    <row r="51" spans="1:57" x14ac:dyDescent="0.2">
      <c r="A51" s="87" t="s">
        <v>117</v>
      </c>
      <c r="B51" s="3" t="s">
        <v>123</v>
      </c>
      <c r="D51" s="25" t="s">
        <v>16</v>
      </c>
      <c r="E51" s="28" t="s">
        <v>17</v>
      </c>
      <c r="G51" s="31">
        <v>38.929814385150799</v>
      </c>
      <c r="H51" s="138">
        <v>41.551624129930303</v>
      </c>
      <c r="I51" s="138">
        <v>43.048143851508101</v>
      </c>
      <c r="J51" s="138">
        <v>46.629930394431497</v>
      </c>
      <c r="K51" s="138">
        <v>47.1896751740139</v>
      </c>
      <c r="L51" s="139">
        <v>43.4698375870069</v>
      </c>
      <c r="M51" s="128"/>
      <c r="N51" s="140">
        <v>53.535382830626403</v>
      </c>
      <c r="O51" s="141">
        <v>54.593967517401303</v>
      </c>
      <c r="P51" s="142">
        <v>54.0646751740139</v>
      </c>
      <c r="Q51" s="128"/>
      <c r="R51" s="143">
        <v>46.496934040437502</v>
      </c>
      <c r="S51" s="75"/>
      <c r="T51" s="31">
        <v>-5.5269058158106104</v>
      </c>
      <c r="U51" s="138">
        <v>-5.7015381809450298</v>
      </c>
      <c r="V51" s="138">
        <v>-7.1234335613092599</v>
      </c>
      <c r="W51" s="138">
        <v>1.78087076051446</v>
      </c>
      <c r="X51" s="138">
        <v>-0.53151024117284096</v>
      </c>
      <c r="Y51" s="139">
        <v>-3.3475110019160801</v>
      </c>
      <c r="Z51" s="128"/>
      <c r="AA51" s="140">
        <v>-3.16767187472121</v>
      </c>
      <c r="AB51" s="141">
        <v>-6.2828573599059601</v>
      </c>
      <c r="AC51" s="142">
        <v>-4.7659711138051302</v>
      </c>
      <c r="AD51" s="128"/>
      <c r="AE51" s="143">
        <v>-3.8234108627154999</v>
      </c>
      <c r="AG51" s="31">
        <v>39.4638403990024</v>
      </c>
      <c r="AH51" s="138">
        <v>42.769529664211497</v>
      </c>
      <c r="AI51" s="138">
        <v>43.555355796555098</v>
      </c>
      <c r="AJ51" s="138">
        <v>44.842834773531202</v>
      </c>
      <c r="AK51" s="138">
        <v>44.927210509526397</v>
      </c>
      <c r="AL51" s="139">
        <v>43.111722642045599</v>
      </c>
      <c r="AM51" s="128"/>
      <c r="AN51" s="140">
        <v>47.378418351071502</v>
      </c>
      <c r="AO51" s="141">
        <v>48.188237682336201</v>
      </c>
      <c r="AP51" s="142">
        <v>47.783328016703798</v>
      </c>
      <c r="AQ51" s="128"/>
      <c r="AR51" s="143">
        <v>44.446400682704102</v>
      </c>
      <c r="AS51" s="75"/>
      <c r="AT51" s="31">
        <v>-2.1609933866230899</v>
      </c>
      <c r="AU51" s="138">
        <v>-1.2955718848590601</v>
      </c>
      <c r="AV51" s="138">
        <v>-2.4539666160840699</v>
      </c>
      <c r="AW51" s="138">
        <v>-0.42061214403298902</v>
      </c>
      <c r="AX51" s="138">
        <v>-0.48389886219259998</v>
      </c>
      <c r="AY51" s="139">
        <v>-1.34251541512977</v>
      </c>
      <c r="AZ51" s="128"/>
      <c r="BA51" s="140">
        <v>-3.30485940419458</v>
      </c>
      <c r="BB51" s="141">
        <v>-3.45294556039627</v>
      </c>
      <c r="BC51" s="142">
        <v>-3.3795866501995402</v>
      </c>
      <c r="BD51" s="128"/>
      <c r="BE51" s="143">
        <v>-1.97554334689373</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topLeftCell="A3" zoomScale="80" zoomScaleNormal="80" workbookViewId="0">
      <selection activeCell="A8" sqref="A8:XFD51"/>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2" t="s">
        <v>5</v>
      </c>
      <c r="E2" s="193"/>
      <c r="G2" s="186" t="s">
        <v>36</v>
      </c>
      <c r="H2" s="187"/>
      <c r="I2" s="187"/>
      <c r="J2" s="187"/>
      <c r="K2" s="187"/>
      <c r="L2" s="187"/>
      <c r="M2" s="187"/>
      <c r="N2" s="187"/>
      <c r="O2" s="187"/>
      <c r="P2" s="187"/>
      <c r="Q2" s="187"/>
      <c r="R2" s="187"/>
      <c r="T2" s="186" t="s">
        <v>37</v>
      </c>
      <c r="U2" s="187"/>
      <c r="V2" s="187"/>
      <c r="W2" s="187"/>
      <c r="X2" s="187"/>
      <c r="Y2" s="187"/>
      <c r="Z2" s="187"/>
      <c r="AA2" s="187"/>
      <c r="AB2" s="187"/>
      <c r="AC2" s="187"/>
      <c r="AD2" s="187"/>
      <c r="AE2" s="187"/>
      <c r="AF2" s="4"/>
      <c r="AG2" s="186" t="s">
        <v>38</v>
      </c>
      <c r="AH2" s="187"/>
      <c r="AI2" s="187"/>
      <c r="AJ2" s="187"/>
      <c r="AK2" s="187"/>
      <c r="AL2" s="187"/>
      <c r="AM2" s="187"/>
      <c r="AN2" s="187"/>
      <c r="AO2" s="187"/>
      <c r="AP2" s="187"/>
      <c r="AQ2" s="187"/>
      <c r="AR2" s="187"/>
      <c r="AT2" s="186" t="s">
        <v>39</v>
      </c>
      <c r="AU2" s="187"/>
      <c r="AV2" s="187"/>
      <c r="AW2" s="187"/>
      <c r="AX2" s="187"/>
      <c r="AY2" s="187"/>
      <c r="AZ2" s="187"/>
      <c r="BA2" s="187"/>
      <c r="BB2" s="187"/>
      <c r="BC2" s="187"/>
      <c r="BD2" s="187"/>
      <c r="BE2" s="187"/>
    </row>
    <row r="3" spans="1:57" x14ac:dyDescent="0.2">
      <c r="A3" s="32"/>
      <c r="B3" s="32"/>
      <c r="C3" s="3"/>
      <c r="D3" s="194" t="s">
        <v>8</v>
      </c>
      <c r="E3" s="196" t="s">
        <v>9</v>
      </c>
      <c r="F3" s="5"/>
      <c r="G3" s="184" t="s">
        <v>0</v>
      </c>
      <c r="H3" s="180" t="s">
        <v>1</v>
      </c>
      <c r="I3" s="180" t="s">
        <v>10</v>
      </c>
      <c r="J3" s="180" t="s">
        <v>2</v>
      </c>
      <c r="K3" s="180" t="s">
        <v>11</v>
      </c>
      <c r="L3" s="182" t="s">
        <v>12</v>
      </c>
      <c r="M3" s="5"/>
      <c r="N3" s="184" t="s">
        <v>3</v>
      </c>
      <c r="O3" s="180" t="s">
        <v>4</v>
      </c>
      <c r="P3" s="182" t="s">
        <v>13</v>
      </c>
      <c r="Q3" s="2"/>
      <c r="R3" s="188" t="s">
        <v>14</v>
      </c>
      <c r="S3" s="2"/>
      <c r="T3" s="184" t="s">
        <v>0</v>
      </c>
      <c r="U3" s="180" t="s">
        <v>1</v>
      </c>
      <c r="V3" s="180" t="s">
        <v>10</v>
      </c>
      <c r="W3" s="180" t="s">
        <v>2</v>
      </c>
      <c r="X3" s="180" t="s">
        <v>11</v>
      </c>
      <c r="Y3" s="182" t="s">
        <v>12</v>
      </c>
      <c r="Z3" s="2"/>
      <c r="AA3" s="184" t="s">
        <v>3</v>
      </c>
      <c r="AB3" s="180" t="s">
        <v>4</v>
      </c>
      <c r="AC3" s="182" t="s">
        <v>13</v>
      </c>
      <c r="AD3" s="1"/>
      <c r="AE3" s="190" t="s">
        <v>14</v>
      </c>
      <c r="AF3" s="38"/>
      <c r="AG3" s="184" t="s">
        <v>0</v>
      </c>
      <c r="AH3" s="180" t="s">
        <v>1</v>
      </c>
      <c r="AI3" s="180" t="s">
        <v>10</v>
      </c>
      <c r="AJ3" s="180" t="s">
        <v>2</v>
      </c>
      <c r="AK3" s="180" t="s">
        <v>11</v>
      </c>
      <c r="AL3" s="182" t="s">
        <v>12</v>
      </c>
      <c r="AM3" s="5"/>
      <c r="AN3" s="184" t="s">
        <v>3</v>
      </c>
      <c r="AO3" s="180" t="s">
        <v>4</v>
      </c>
      <c r="AP3" s="182" t="s">
        <v>13</v>
      </c>
      <c r="AQ3" s="2"/>
      <c r="AR3" s="188" t="s">
        <v>14</v>
      </c>
      <c r="AS3" s="2"/>
      <c r="AT3" s="184" t="s">
        <v>0</v>
      </c>
      <c r="AU3" s="180" t="s">
        <v>1</v>
      </c>
      <c r="AV3" s="180" t="s">
        <v>10</v>
      </c>
      <c r="AW3" s="180" t="s">
        <v>2</v>
      </c>
      <c r="AX3" s="180" t="s">
        <v>11</v>
      </c>
      <c r="AY3" s="182" t="s">
        <v>12</v>
      </c>
      <c r="AZ3" s="2"/>
      <c r="BA3" s="184" t="s">
        <v>3</v>
      </c>
      <c r="BB3" s="180" t="s">
        <v>4</v>
      </c>
      <c r="BC3" s="182" t="s">
        <v>13</v>
      </c>
      <c r="BD3" s="1"/>
      <c r="BE3" s="190" t="s">
        <v>14</v>
      </c>
    </row>
    <row r="4" spans="1:57" x14ac:dyDescent="0.2">
      <c r="A4" s="32"/>
      <c r="B4" s="32"/>
      <c r="C4" s="3"/>
      <c r="D4" s="195"/>
      <c r="E4" s="197"/>
      <c r="F4" s="5"/>
      <c r="G4" s="185"/>
      <c r="H4" s="181"/>
      <c r="I4" s="181"/>
      <c r="J4" s="181"/>
      <c r="K4" s="181"/>
      <c r="L4" s="183"/>
      <c r="M4" s="5"/>
      <c r="N4" s="185"/>
      <c r="O4" s="181"/>
      <c r="P4" s="183"/>
      <c r="Q4" s="2"/>
      <c r="R4" s="189"/>
      <c r="S4" s="2"/>
      <c r="T4" s="185"/>
      <c r="U4" s="181"/>
      <c r="V4" s="181"/>
      <c r="W4" s="181"/>
      <c r="X4" s="181"/>
      <c r="Y4" s="183"/>
      <c r="Z4" s="2"/>
      <c r="AA4" s="185"/>
      <c r="AB4" s="181"/>
      <c r="AC4" s="183"/>
      <c r="AD4" s="1"/>
      <c r="AE4" s="191"/>
      <c r="AF4" s="39"/>
      <c r="AG4" s="185"/>
      <c r="AH4" s="181"/>
      <c r="AI4" s="181"/>
      <c r="AJ4" s="181"/>
      <c r="AK4" s="181"/>
      <c r="AL4" s="183"/>
      <c r="AM4" s="5"/>
      <c r="AN4" s="185"/>
      <c r="AO4" s="181"/>
      <c r="AP4" s="183"/>
      <c r="AQ4" s="2"/>
      <c r="AR4" s="189"/>
      <c r="AS4" s="2"/>
      <c r="AT4" s="185"/>
      <c r="AU4" s="181"/>
      <c r="AV4" s="181"/>
      <c r="AW4" s="181"/>
      <c r="AX4" s="181"/>
      <c r="AY4" s="183"/>
      <c r="AZ4" s="2"/>
      <c r="BA4" s="185"/>
      <c r="BB4" s="181"/>
      <c r="BC4" s="183"/>
      <c r="BD4" s="1"/>
      <c r="BE4" s="191"/>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4">
        <v>180.38699095006999</v>
      </c>
      <c r="H6" s="145">
        <v>151.755893502357</v>
      </c>
      <c r="I6" s="145">
        <v>151.89504076697401</v>
      </c>
      <c r="J6" s="145">
        <v>150.37071418061899</v>
      </c>
      <c r="K6" s="145">
        <v>152.727069265469</v>
      </c>
      <c r="L6" s="146">
        <v>156.23912861244099</v>
      </c>
      <c r="M6" s="147"/>
      <c r="N6" s="148">
        <v>170.20901559358899</v>
      </c>
      <c r="O6" s="149">
        <v>176.89696547595699</v>
      </c>
      <c r="P6" s="150">
        <v>173.66615566884099</v>
      </c>
      <c r="Q6" s="147"/>
      <c r="R6" s="151">
        <v>162.23957976923001</v>
      </c>
      <c r="S6" s="75"/>
      <c r="T6" s="29">
        <v>21.7265393818682</v>
      </c>
      <c r="U6" s="126">
        <v>7.6544955755024597</v>
      </c>
      <c r="V6" s="126">
        <v>5.2987693666100997</v>
      </c>
      <c r="W6" s="126">
        <v>2.3459876772454198</v>
      </c>
      <c r="X6" s="126">
        <v>2.0014437066474802</v>
      </c>
      <c r="Y6" s="127">
        <v>6.9778363729172304</v>
      </c>
      <c r="Z6" s="128"/>
      <c r="AA6" s="129">
        <v>0.737943187631251</v>
      </c>
      <c r="AB6" s="130">
        <v>-0.67510389573273</v>
      </c>
      <c r="AC6" s="131">
        <v>-2.6440998975652202E-2</v>
      </c>
      <c r="AD6" s="128"/>
      <c r="AE6" s="132">
        <v>4.2152922035117699</v>
      </c>
      <c r="AF6" s="29"/>
      <c r="AG6" s="144">
        <v>149.98926049043499</v>
      </c>
      <c r="AH6" s="145">
        <v>148.464421336171</v>
      </c>
      <c r="AI6" s="145">
        <v>152.61461017978499</v>
      </c>
      <c r="AJ6" s="145">
        <v>151.688079569568</v>
      </c>
      <c r="AK6" s="145">
        <v>151.15857761771301</v>
      </c>
      <c r="AL6" s="146">
        <v>150.86424790868901</v>
      </c>
      <c r="AM6" s="147"/>
      <c r="AN6" s="148">
        <v>162.857120691018</v>
      </c>
      <c r="AO6" s="149">
        <v>166.792568227239</v>
      </c>
      <c r="AP6" s="150">
        <v>164.856537290072</v>
      </c>
      <c r="AQ6" s="147"/>
      <c r="AR6" s="151">
        <v>155.22840638405799</v>
      </c>
      <c r="AS6" s="75"/>
      <c r="AT6" s="29">
        <v>8.2071998831083999</v>
      </c>
      <c r="AU6" s="126">
        <v>4.3753041887094399</v>
      </c>
      <c r="AV6" s="126">
        <v>4.4223764033645399</v>
      </c>
      <c r="AW6" s="126">
        <v>3.2224512371657101</v>
      </c>
      <c r="AX6" s="126">
        <v>4.2391846361240404</v>
      </c>
      <c r="AY6" s="127">
        <v>4.6845697037072096</v>
      </c>
      <c r="AZ6" s="128"/>
      <c r="BA6" s="129">
        <v>4.6276551879166004</v>
      </c>
      <c r="BB6" s="130">
        <v>3.4399928328923801</v>
      </c>
      <c r="BC6" s="131">
        <v>4.0017945636915604</v>
      </c>
      <c r="BD6" s="128"/>
      <c r="BE6" s="132">
        <v>4.3959610835063998</v>
      </c>
    </row>
    <row r="7" spans="1:57" x14ac:dyDescent="0.2">
      <c r="A7" s="20" t="s">
        <v>18</v>
      </c>
      <c r="B7" s="3" t="str">
        <f>TRIM(A7)</f>
        <v>Virginia</v>
      </c>
      <c r="C7" s="10"/>
      <c r="D7" s="24" t="s">
        <v>16</v>
      </c>
      <c r="E7" s="27" t="s">
        <v>17</v>
      </c>
      <c r="F7" s="3"/>
      <c r="G7" s="152">
        <v>101.664478588698</v>
      </c>
      <c r="H7" s="147">
        <v>112.216248933664</v>
      </c>
      <c r="I7" s="147">
        <v>113.14819878341901</v>
      </c>
      <c r="J7" s="147">
        <v>111.164578891113</v>
      </c>
      <c r="K7" s="147">
        <v>110.433431025842</v>
      </c>
      <c r="L7" s="153">
        <v>110.21675991473499</v>
      </c>
      <c r="M7" s="147"/>
      <c r="N7" s="154">
        <v>123.56617903249899</v>
      </c>
      <c r="O7" s="155">
        <v>126.849324558259</v>
      </c>
      <c r="P7" s="156">
        <v>125.247287903078</v>
      </c>
      <c r="Q7" s="147"/>
      <c r="R7" s="157">
        <v>115.615905901161</v>
      </c>
      <c r="S7" s="75"/>
      <c r="T7" s="30">
        <v>4.2751954019745604</v>
      </c>
      <c r="U7" s="128">
        <v>7.3446292554658603</v>
      </c>
      <c r="V7" s="128">
        <v>3.4826622937679499</v>
      </c>
      <c r="W7" s="128">
        <v>0.85082196110959196</v>
      </c>
      <c r="X7" s="128">
        <v>2.6375725846903801</v>
      </c>
      <c r="Y7" s="133">
        <v>3.54800464508358</v>
      </c>
      <c r="Z7" s="128"/>
      <c r="AA7" s="134">
        <v>4.1275108349742</v>
      </c>
      <c r="AB7" s="135">
        <v>3.4969394883231799</v>
      </c>
      <c r="AC7" s="136">
        <v>3.7681433417580501</v>
      </c>
      <c r="AD7" s="128"/>
      <c r="AE7" s="137">
        <v>3.6017779265221002</v>
      </c>
      <c r="AF7" s="30"/>
      <c r="AG7" s="152">
        <v>102.72642027591699</v>
      </c>
      <c r="AH7" s="147">
        <v>114.912016107441</v>
      </c>
      <c r="AI7" s="147">
        <v>119.03657788253901</v>
      </c>
      <c r="AJ7" s="147">
        <v>117.102557866434</v>
      </c>
      <c r="AK7" s="147">
        <v>110.295645422652</v>
      </c>
      <c r="AL7" s="153">
        <v>113.539029488515</v>
      </c>
      <c r="AM7" s="147"/>
      <c r="AN7" s="154">
        <v>114.467488832258</v>
      </c>
      <c r="AO7" s="155">
        <v>116.578740992826</v>
      </c>
      <c r="AP7" s="156">
        <v>115.538824506849</v>
      </c>
      <c r="AQ7" s="147"/>
      <c r="AR7" s="157">
        <v>114.14320396845299</v>
      </c>
      <c r="AS7" s="75"/>
      <c r="AT7" s="30">
        <v>3.2700350260089599</v>
      </c>
      <c r="AU7" s="128">
        <v>5.9802858835762303</v>
      </c>
      <c r="AV7" s="128">
        <v>5.8471659280939097</v>
      </c>
      <c r="AW7" s="128">
        <v>5.0249669416087599</v>
      </c>
      <c r="AX7" s="128">
        <v>3.8575229759802601</v>
      </c>
      <c r="AY7" s="133">
        <v>4.9731919726612102</v>
      </c>
      <c r="AZ7" s="128"/>
      <c r="BA7" s="134">
        <v>2.4345263552821601</v>
      </c>
      <c r="BB7" s="135">
        <v>1.4777573445916701</v>
      </c>
      <c r="BC7" s="136">
        <v>1.93362759936984</v>
      </c>
      <c r="BD7" s="128"/>
      <c r="BE7" s="137">
        <v>3.9846707262327699</v>
      </c>
    </row>
    <row r="8" spans="1:57" x14ac:dyDescent="0.2">
      <c r="A8" s="21" t="s">
        <v>19</v>
      </c>
      <c r="B8" s="3" t="str">
        <f t="shared" ref="B8:B43" si="0">TRIM(A8)</f>
        <v>Norfolk/Virginia Beach, VA</v>
      </c>
      <c r="C8" s="3"/>
      <c r="D8" s="24" t="s">
        <v>16</v>
      </c>
      <c r="E8" s="27" t="s">
        <v>17</v>
      </c>
      <c r="F8" s="3"/>
      <c r="G8" s="152">
        <v>89.952345986984795</v>
      </c>
      <c r="H8" s="147">
        <v>92.1354729667882</v>
      </c>
      <c r="I8" s="147">
        <v>94.210332199638898</v>
      </c>
      <c r="J8" s="147">
        <v>96.615256779886195</v>
      </c>
      <c r="K8" s="147">
        <v>100.15479904380101</v>
      </c>
      <c r="L8" s="153">
        <v>95.0858607820971</v>
      </c>
      <c r="M8" s="147"/>
      <c r="N8" s="154">
        <v>125.396537880642</v>
      </c>
      <c r="O8" s="155">
        <v>123.608238915641</v>
      </c>
      <c r="P8" s="156">
        <v>124.471892560813</v>
      </c>
      <c r="Q8" s="147"/>
      <c r="R8" s="157">
        <v>106.596881369811</v>
      </c>
      <c r="S8" s="75"/>
      <c r="T8" s="30">
        <v>1.68440163925516</v>
      </c>
      <c r="U8" s="128">
        <v>1.1147361770167501</v>
      </c>
      <c r="V8" s="128">
        <v>-0.322674877398685</v>
      </c>
      <c r="W8" s="128">
        <v>3.4093233795763198</v>
      </c>
      <c r="X8" s="128">
        <v>3.67773848047965</v>
      </c>
      <c r="Y8" s="133">
        <v>2.11630424982437</v>
      </c>
      <c r="Z8" s="128"/>
      <c r="AA8" s="134">
        <v>4.0520262225816897</v>
      </c>
      <c r="AB8" s="135">
        <v>3.3359218596194999</v>
      </c>
      <c r="AC8" s="136">
        <v>3.6871557370522101</v>
      </c>
      <c r="AD8" s="128"/>
      <c r="AE8" s="137">
        <v>3.04664360623075</v>
      </c>
      <c r="AF8" s="30"/>
      <c r="AG8" s="152">
        <v>90.185597210478804</v>
      </c>
      <c r="AH8" s="147">
        <v>93.143571075023701</v>
      </c>
      <c r="AI8" s="147">
        <v>95.581478507583398</v>
      </c>
      <c r="AJ8" s="147">
        <v>96.052413376650705</v>
      </c>
      <c r="AK8" s="147">
        <v>95.618115009060801</v>
      </c>
      <c r="AL8" s="153">
        <v>94.3271262329515</v>
      </c>
      <c r="AM8" s="147"/>
      <c r="AN8" s="154">
        <v>112.152814495936</v>
      </c>
      <c r="AO8" s="155">
        <v>114.93544765525201</v>
      </c>
      <c r="AP8" s="156">
        <v>113.57959140898799</v>
      </c>
      <c r="AQ8" s="147"/>
      <c r="AR8" s="157">
        <v>100.84523258434901</v>
      </c>
      <c r="AS8" s="75"/>
      <c r="AT8" s="30">
        <v>1.2841377377994001</v>
      </c>
      <c r="AU8" s="128">
        <v>1.4868427998290199</v>
      </c>
      <c r="AV8" s="128">
        <v>2.0546957675155602</v>
      </c>
      <c r="AW8" s="128">
        <v>2.4994607809024898</v>
      </c>
      <c r="AX8" s="128">
        <v>2.3941141147272198</v>
      </c>
      <c r="AY8" s="133">
        <v>2.0115658214446901</v>
      </c>
      <c r="AZ8" s="128"/>
      <c r="BA8" s="134">
        <v>1.56836605198273</v>
      </c>
      <c r="BB8" s="135">
        <v>1.0566950963422399</v>
      </c>
      <c r="BC8" s="136">
        <v>1.2972129741457401</v>
      </c>
      <c r="BD8" s="128"/>
      <c r="BE8" s="137">
        <v>1.8166709183673599</v>
      </c>
    </row>
    <row r="9" spans="1:57" ht="14.25" x14ac:dyDescent="0.25">
      <c r="A9" s="21" t="s">
        <v>20</v>
      </c>
      <c r="B9" s="81" t="s">
        <v>71</v>
      </c>
      <c r="C9" s="3"/>
      <c r="D9" s="24" t="s">
        <v>16</v>
      </c>
      <c r="E9" s="27" t="s">
        <v>17</v>
      </c>
      <c r="F9" s="3"/>
      <c r="G9" s="152">
        <v>91.918007771481399</v>
      </c>
      <c r="H9" s="147">
        <v>102.786877989898</v>
      </c>
      <c r="I9" s="147">
        <v>103.931501615828</v>
      </c>
      <c r="J9" s="147">
        <v>102.83737809836499</v>
      </c>
      <c r="K9" s="147">
        <v>99.954342029591203</v>
      </c>
      <c r="L9" s="153">
        <v>100.805779965041</v>
      </c>
      <c r="M9" s="147"/>
      <c r="N9" s="154">
        <v>113.656645614631</v>
      </c>
      <c r="O9" s="155">
        <v>119.141611084217</v>
      </c>
      <c r="P9" s="156">
        <v>116.52414662405501</v>
      </c>
      <c r="Q9" s="147"/>
      <c r="R9" s="157">
        <v>106.30902062796</v>
      </c>
      <c r="S9" s="75"/>
      <c r="T9" s="30">
        <v>2.31700240675571</v>
      </c>
      <c r="U9" s="128">
        <v>5.4594814948883901</v>
      </c>
      <c r="V9" s="128">
        <v>1.0497601683883899</v>
      </c>
      <c r="W9" s="128">
        <v>-2.8906188446048602</v>
      </c>
      <c r="X9" s="128">
        <v>0.38585406428337699</v>
      </c>
      <c r="Y9" s="133">
        <v>0.969663394901223</v>
      </c>
      <c r="Z9" s="128"/>
      <c r="AA9" s="134">
        <v>2.3143601735317101</v>
      </c>
      <c r="AB9" s="135">
        <v>3.2038812782114601</v>
      </c>
      <c r="AC9" s="136">
        <v>2.8112368788642201</v>
      </c>
      <c r="AD9" s="128"/>
      <c r="AE9" s="137">
        <v>1.73485160993503</v>
      </c>
      <c r="AF9" s="30"/>
      <c r="AG9" s="152">
        <v>95.592850127098401</v>
      </c>
      <c r="AH9" s="147">
        <v>106.96274913762601</v>
      </c>
      <c r="AI9" s="147">
        <v>111.365658055615</v>
      </c>
      <c r="AJ9" s="147">
        <v>109.95009407307801</v>
      </c>
      <c r="AK9" s="147">
        <v>102.570779167444</v>
      </c>
      <c r="AL9" s="153">
        <v>106.023324576709</v>
      </c>
      <c r="AM9" s="147"/>
      <c r="AN9" s="154">
        <v>111.51037457571</v>
      </c>
      <c r="AO9" s="155">
        <v>114.268015119333</v>
      </c>
      <c r="AP9" s="156">
        <v>112.924113278004</v>
      </c>
      <c r="AQ9" s="147"/>
      <c r="AR9" s="157">
        <v>108.084980568212</v>
      </c>
      <c r="AS9" s="75"/>
      <c r="AT9" s="30">
        <v>3.3438082025528399</v>
      </c>
      <c r="AU9" s="128">
        <v>5.3316693505764503</v>
      </c>
      <c r="AV9" s="128">
        <v>6.4162765404504096</v>
      </c>
      <c r="AW9" s="128">
        <v>5.6115885318518899</v>
      </c>
      <c r="AX9" s="128">
        <v>3.6760823780799901</v>
      </c>
      <c r="AY9" s="133">
        <v>5.1245763175433101</v>
      </c>
      <c r="AZ9" s="128"/>
      <c r="BA9" s="134">
        <v>2.18960199804628</v>
      </c>
      <c r="BB9" s="135">
        <v>1.4258981829423101</v>
      </c>
      <c r="BC9" s="136">
        <v>1.8019602116917599</v>
      </c>
      <c r="BD9" s="128"/>
      <c r="BE9" s="137">
        <v>3.9438711114381202</v>
      </c>
    </row>
    <row r="10" spans="1:57" x14ac:dyDescent="0.2">
      <c r="A10" s="21" t="s">
        <v>21</v>
      </c>
      <c r="B10" s="3" t="str">
        <f t="shared" si="0"/>
        <v>Virginia Area</v>
      </c>
      <c r="C10" s="3"/>
      <c r="D10" s="24" t="s">
        <v>16</v>
      </c>
      <c r="E10" s="27" t="s">
        <v>17</v>
      </c>
      <c r="F10" s="3"/>
      <c r="G10" s="152">
        <v>92.3867301063989</v>
      </c>
      <c r="H10" s="147">
        <v>99.530272624201103</v>
      </c>
      <c r="I10" s="147">
        <v>100.374139678555</v>
      </c>
      <c r="J10" s="147">
        <v>98.687023268621701</v>
      </c>
      <c r="K10" s="147">
        <v>103.27821379107699</v>
      </c>
      <c r="L10" s="153">
        <v>99.460383105414493</v>
      </c>
      <c r="M10" s="147"/>
      <c r="N10" s="154">
        <v>125.318340584439</v>
      </c>
      <c r="O10" s="155">
        <v>130.88528513761401</v>
      </c>
      <c r="P10" s="156">
        <v>128.08495933031799</v>
      </c>
      <c r="Q10" s="147"/>
      <c r="R10" s="157">
        <v>109.65771519715101</v>
      </c>
      <c r="S10" s="75"/>
      <c r="T10" s="30">
        <v>1.1442955601840401</v>
      </c>
      <c r="U10" s="128">
        <v>5.7361004922348</v>
      </c>
      <c r="V10" s="128">
        <v>4.3812049565642903</v>
      </c>
      <c r="W10" s="128">
        <v>1.76711314674924</v>
      </c>
      <c r="X10" s="128">
        <v>2.3670109526024299</v>
      </c>
      <c r="Y10" s="133">
        <v>3.1859734177179502</v>
      </c>
      <c r="Z10" s="128"/>
      <c r="AA10" s="134">
        <v>4.1599853660550901</v>
      </c>
      <c r="AB10" s="135">
        <v>3.1903013329643</v>
      </c>
      <c r="AC10" s="136">
        <v>3.61653634301909</v>
      </c>
      <c r="AD10" s="128"/>
      <c r="AE10" s="137">
        <v>3.0333553642084699</v>
      </c>
      <c r="AF10" s="30"/>
      <c r="AG10" s="152">
        <v>92.771493585827699</v>
      </c>
      <c r="AH10" s="147">
        <v>98.541294464907395</v>
      </c>
      <c r="AI10" s="147">
        <v>99.741300389352205</v>
      </c>
      <c r="AJ10" s="147">
        <v>99.680445882986405</v>
      </c>
      <c r="AK10" s="147">
        <v>100.57469068325901</v>
      </c>
      <c r="AL10" s="153">
        <v>98.663443920940907</v>
      </c>
      <c r="AM10" s="147"/>
      <c r="AN10" s="154">
        <v>115.187842602873</v>
      </c>
      <c r="AO10" s="155">
        <v>117.50008704926999</v>
      </c>
      <c r="AP10" s="156">
        <v>116.331043633579</v>
      </c>
      <c r="AQ10" s="147"/>
      <c r="AR10" s="157">
        <v>104.178314547874</v>
      </c>
      <c r="AS10" s="75"/>
      <c r="AT10" s="30">
        <v>0.68013732074748401</v>
      </c>
      <c r="AU10" s="128">
        <v>4.1072908519723201</v>
      </c>
      <c r="AV10" s="128">
        <v>3.2454162530831998</v>
      </c>
      <c r="AW10" s="128">
        <v>3.8923793707429599</v>
      </c>
      <c r="AX10" s="128">
        <v>3.28827127689634</v>
      </c>
      <c r="AY10" s="133">
        <v>3.2404254927202398</v>
      </c>
      <c r="AZ10" s="128"/>
      <c r="BA10" s="134">
        <v>2.5225981518272298</v>
      </c>
      <c r="BB10" s="135">
        <v>0.96901118903525196</v>
      </c>
      <c r="BC10" s="136">
        <v>1.72939483710094</v>
      </c>
      <c r="BD10" s="128"/>
      <c r="BE10" s="137">
        <v>2.5143344932624299</v>
      </c>
    </row>
    <row r="11" spans="1:57" x14ac:dyDescent="0.2">
      <c r="A11" s="34" t="s">
        <v>22</v>
      </c>
      <c r="B11" s="3" t="str">
        <f t="shared" si="0"/>
        <v>Washington, DC</v>
      </c>
      <c r="C11" s="3"/>
      <c r="D11" s="24" t="s">
        <v>16</v>
      </c>
      <c r="E11" s="27" t="s">
        <v>17</v>
      </c>
      <c r="F11" s="3"/>
      <c r="G11" s="152">
        <v>153.824835970431</v>
      </c>
      <c r="H11" s="147">
        <v>173.51512689903001</v>
      </c>
      <c r="I11" s="147">
        <v>172.99137822826501</v>
      </c>
      <c r="J11" s="147">
        <v>160.37790371082701</v>
      </c>
      <c r="K11" s="147">
        <v>152.689306103316</v>
      </c>
      <c r="L11" s="153">
        <v>163.404231440487</v>
      </c>
      <c r="M11" s="147"/>
      <c r="N11" s="154">
        <v>156.78781042475799</v>
      </c>
      <c r="O11" s="155">
        <v>163.89627735223499</v>
      </c>
      <c r="P11" s="156">
        <v>160.50479752510699</v>
      </c>
      <c r="Q11" s="147"/>
      <c r="R11" s="157">
        <v>162.391626936406</v>
      </c>
      <c r="S11" s="75"/>
      <c r="T11" s="30">
        <v>6.4456241555623697</v>
      </c>
      <c r="U11" s="128">
        <v>9.6374072669084292</v>
      </c>
      <c r="V11" s="128">
        <v>8.7987306331727009</v>
      </c>
      <c r="W11" s="128">
        <v>2.87552349816161</v>
      </c>
      <c r="X11" s="128">
        <v>-5.9555537566826897E-2</v>
      </c>
      <c r="Y11" s="133">
        <v>5.6893648431920498</v>
      </c>
      <c r="Z11" s="128"/>
      <c r="AA11" s="134">
        <v>-0.72136621668877998</v>
      </c>
      <c r="AB11" s="135">
        <v>-0.67083234303384798</v>
      </c>
      <c r="AC11" s="136">
        <v>-0.74842205362187297</v>
      </c>
      <c r="AD11" s="128"/>
      <c r="AE11" s="137">
        <v>3.30464027990427</v>
      </c>
      <c r="AF11" s="30"/>
      <c r="AG11" s="152">
        <v>147.58302644823701</v>
      </c>
      <c r="AH11" s="147">
        <v>168.36715748348701</v>
      </c>
      <c r="AI11" s="147">
        <v>176.136988864394</v>
      </c>
      <c r="AJ11" s="147">
        <v>168.72849891549001</v>
      </c>
      <c r="AK11" s="147">
        <v>155.49370808191901</v>
      </c>
      <c r="AL11" s="153">
        <v>164.736325329018</v>
      </c>
      <c r="AM11" s="147"/>
      <c r="AN11" s="154">
        <v>145.573470556019</v>
      </c>
      <c r="AO11" s="155">
        <v>148.92037198928099</v>
      </c>
      <c r="AP11" s="156">
        <v>147.30209971683399</v>
      </c>
      <c r="AQ11" s="147"/>
      <c r="AR11" s="157">
        <v>159.77773835400899</v>
      </c>
      <c r="AS11" s="75"/>
      <c r="AT11" s="30">
        <v>3.0622584110439801</v>
      </c>
      <c r="AU11" s="128">
        <v>5.3444285039079098</v>
      </c>
      <c r="AV11" s="128">
        <v>6.3426236190416896</v>
      </c>
      <c r="AW11" s="128">
        <v>3.1606237846586098</v>
      </c>
      <c r="AX11" s="128">
        <v>1.3700216820676201</v>
      </c>
      <c r="AY11" s="133">
        <v>4.1270760042303198</v>
      </c>
      <c r="AZ11" s="128"/>
      <c r="BA11" s="134">
        <v>-0.93543574215293301</v>
      </c>
      <c r="BB11" s="135">
        <v>-0.48317902268955698</v>
      </c>
      <c r="BC11" s="136">
        <v>-0.70879065730482704</v>
      </c>
      <c r="BD11" s="128"/>
      <c r="BE11" s="137">
        <v>2.9018765569065299</v>
      </c>
    </row>
    <row r="12" spans="1:57" x14ac:dyDescent="0.2">
      <c r="A12" s="21" t="s">
        <v>23</v>
      </c>
      <c r="B12" s="3" t="str">
        <f t="shared" si="0"/>
        <v>Arlington, VA</v>
      </c>
      <c r="C12" s="3"/>
      <c r="D12" s="24" t="s">
        <v>16</v>
      </c>
      <c r="E12" s="27" t="s">
        <v>17</v>
      </c>
      <c r="F12" s="3"/>
      <c r="G12" s="152">
        <v>153.29923222748801</v>
      </c>
      <c r="H12" s="147">
        <v>174.44021066277699</v>
      </c>
      <c r="I12" s="147">
        <v>177.796648404769</v>
      </c>
      <c r="J12" s="147">
        <v>171.950082502578</v>
      </c>
      <c r="K12" s="147">
        <v>160.50119014573201</v>
      </c>
      <c r="L12" s="153">
        <v>168.64806203200899</v>
      </c>
      <c r="M12" s="147"/>
      <c r="N12" s="154">
        <v>145.993737903225</v>
      </c>
      <c r="O12" s="155">
        <v>145.09474512840299</v>
      </c>
      <c r="P12" s="156">
        <v>145.53509710975001</v>
      </c>
      <c r="Q12" s="147"/>
      <c r="R12" s="157">
        <v>160.55308822173001</v>
      </c>
      <c r="S12" s="75"/>
      <c r="T12" s="30">
        <v>8.8896916567756907</v>
      </c>
      <c r="U12" s="128">
        <v>5.5481330163076601</v>
      </c>
      <c r="V12" s="128">
        <v>2.4443187072482502</v>
      </c>
      <c r="W12" s="128">
        <v>-1.2358984289138299</v>
      </c>
      <c r="X12" s="128">
        <v>2.1802518004809102</v>
      </c>
      <c r="Y12" s="133">
        <v>2.9935363027602402</v>
      </c>
      <c r="Z12" s="128"/>
      <c r="AA12" s="134">
        <v>2.1054813783976098</v>
      </c>
      <c r="AB12" s="135">
        <v>-1.5261195131526399</v>
      </c>
      <c r="AC12" s="136">
        <v>0.12537301972539899</v>
      </c>
      <c r="AD12" s="128"/>
      <c r="AE12" s="137">
        <v>2.4771760747940301</v>
      </c>
      <c r="AF12" s="30"/>
      <c r="AG12" s="152">
        <v>154.40940283051401</v>
      </c>
      <c r="AH12" s="147">
        <v>178.026697293365</v>
      </c>
      <c r="AI12" s="147">
        <v>185.52616149616401</v>
      </c>
      <c r="AJ12" s="147">
        <v>181.64573633665</v>
      </c>
      <c r="AK12" s="147">
        <v>164.03311959414501</v>
      </c>
      <c r="AL12" s="153">
        <v>174.66450313574401</v>
      </c>
      <c r="AM12" s="147"/>
      <c r="AN12" s="154">
        <v>135.920479796813</v>
      </c>
      <c r="AO12" s="155">
        <v>133.492850095916</v>
      </c>
      <c r="AP12" s="156">
        <v>134.70000344439501</v>
      </c>
      <c r="AQ12" s="147"/>
      <c r="AR12" s="157">
        <v>164.378186019846</v>
      </c>
      <c r="AS12" s="75"/>
      <c r="AT12" s="30">
        <v>2.2810514447816201</v>
      </c>
      <c r="AU12" s="128">
        <v>4.6357548689186103</v>
      </c>
      <c r="AV12" s="128">
        <v>4.1930129722018998</v>
      </c>
      <c r="AW12" s="128">
        <v>4.0974712977354502</v>
      </c>
      <c r="AX12" s="128">
        <v>3.1728966815818498</v>
      </c>
      <c r="AY12" s="133">
        <v>3.8882123468538601</v>
      </c>
      <c r="AZ12" s="128"/>
      <c r="BA12" s="134">
        <v>1.0356780274852599</v>
      </c>
      <c r="BB12" s="135">
        <v>-0.31871861131347101</v>
      </c>
      <c r="BC12" s="136">
        <v>0.36327551092685301</v>
      </c>
      <c r="BD12" s="128"/>
      <c r="BE12" s="137">
        <v>3.5633104500160901</v>
      </c>
    </row>
    <row r="13" spans="1:57" x14ac:dyDescent="0.2">
      <c r="A13" s="21" t="s">
        <v>24</v>
      </c>
      <c r="B13" s="3" t="str">
        <f t="shared" si="0"/>
        <v>Suburban Virginia Area</v>
      </c>
      <c r="C13" s="3"/>
      <c r="D13" s="24" t="s">
        <v>16</v>
      </c>
      <c r="E13" s="27" t="s">
        <v>17</v>
      </c>
      <c r="F13" s="3"/>
      <c r="G13" s="152">
        <v>112.919632768361</v>
      </c>
      <c r="H13" s="147">
        <v>127.407590929501</v>
      </c>
      <c r="I13" s="147">
        <v>120.682465177979</v>
      </c>
      <c r="J13" s="147">
        <v>121.125242613758</v>
      </c>
      <c r="K13" s="147">
        <v>121.790702042733</v>
      </c>
      <c r="L13" s="153">
        <v>121.252030010921</v>
      </c>
      <c r="M13" s="147"/>
      <c r="N13" s="154">
        <v>129.87769132107701</v>
      </c>
      <c r="O13" s="155">
        <v>140.47690976514201</v>
      </c>
      <c r="P13" s="156">
        <v>135.27515316827501</v>
      </c>
      <c r="Q13" s="147"/>
      <c r="R13" s="157">
        <v>125.621563858651</v>
      </c>
      <c r="S13" s="75"/>
      <c r="T13" s="30">
        <v>16.749662446721501</v>
      </c>
      <c r="U13" s="128">
        <v>25.547334550076101</v>
      </c>
      <c r="V13" s="128">
        <v>12.6839381991505</v>
      </c>
      <c r="W13" s="128">
        <v>16.089162561127502</v>
      </c>
      <c r="X13" s="128">
        <v>24.228416915344301</v>
      </c>
      <c r="Y13" s="133">
        <v>18.8907452608669</v>
      </c>
      <c r="Z13" s="128"/>
      <c r="AA13" s="134">
        <v>23.437486328705099</v>
      </c>
      <c r="AB13" s="135">
        <v>24.7747155888636</v>
      </c>
      <c r="AC13" s="136">
        <v>23.808771851896601</v>
      </c>
      <c r="AD13" s="128"/>
      <c r="AE13" s="137">
        <v>20.462688426162199</v>
      </c>
      <c r="AF13" s="30"/>
      <c r="AG13" s="152">
        <v>110.41432189349101</v>
      </c>
      <c r="AH13" s="147">
        <v>122.790360696517</v>
      </c>
      <c r="AI13" s="147">
        <v>126.26454117647</v>
      </c>
      <c r="AJ13" s="147">
        <v>125.23826284386701</v>
      </c>
      <c r="AK13" s="147">
        <v>121.064945054945</v>
      </c>
      <c r="AL13" s="153">
        <v>121.913015651763</v>
      </c>
      <c r="AM13" s="147"/>
      <c r="AN13" s="154">
        <v>126.223766266266</v>
      </c>
      <c r="AO13" s="155">
        <v>130.41991934513001</v>
      </c>
      <c r="AP13" s="156">
        <v>128.36239094422899</v>
      </c>
      <c r="AQ13" s="147"/>
      <c r="AR13" s="157">
        <v>123.70603361960799</v>
      </c>
      <c r="AS13" s="75"/>
      <c r="AT13" s="30">
        <v>14.6021060516165</v>
      </c>
      <c r="AU13" s="128">
        <v>18.240618555131</v>
      </c>
      <c r="AV13" s="128">
        <v>18.349363158273299</v>
      </c>
      <c r="AW13" s="128">
        <v>18.872101262521198</v>
      </c>
      <c r="AX13" s="128">
        <v>20.826827772875799</v>
      </c>
      <c r="AY13" s="133">
        <v>18.4163971882436</v>
      </c>
      <c r="AZ13" s="128"/>
      <c r="BA13" s="134">
        <v>11.5702005479259</v>
      </c>
      <c r="BB13" s="135">
        <v>8.0869910804869303</v>
      </c>
      <c r="BC13" s="136">
        <v>9.6018540316831995</v>
      </c>
      <c r="BD13" s="128"/>
      <c r="BE13" s="137">
        <v>15.4821733636884</v>
      </c>
    </row>
    <row r="14" spans="1:57" x14ac:dyDescent="0.2">
      <c r="A14" s="21" t="s">
        <v>25</v>
      </c>
      <c r="B14" s="3" t="str">
        <f t="shared" si="0"/>
        <v>Alexandria, VA</v>
      </c>
      <c r="C14" s="3"/>
      <c r="D14" s="24" t="s">
        <v>16</v>
      </c>
      <c r="E14" s="27" t="s">
        <v>17</v>
      </c>
      <c r="F14" s="3"/>
      <c r="G14" s="152">
        <v>118.76389825406299</v>
      </c>
      <c r="H14" s="147">
        <v>128.50276345545001</v>
      </c>
      <c r="I14" s="147">
        <v>129.05343072155799</v>
      </c>
      <c r="J14" s="147">
        <v>129.40498567921401</v>
      </c>
      <c r="K14" s="147">
        <v>131.31681765163199</v>
      </c>
      <c r="L14" s="153">
        <v>128.010297389432</v>
      </c>
      <c r="M14" s="147"/>
      <c r="N14" s="154">
        <v>135.67668934957999</v>
      </c>
      <c r="O14" s="155">
        <v>142.61966057441199</v>
      </c>
      <c r="P14" s="156">
        <v>139.29924619692699</v>
      </c>
      <c r="Q14" s="147"/>
      <c r="R14" s="157">
        <v>132.21118399188799</v>
      </c>
      <c r="S14" s="75"/>
      <c r="T14" s="30">
        <v>3.5873298026184099</v>
      </c>
      <c r="U14" s="128">
        <v>3.4819305789168999</v>
      </c>
      <c r="V14" s="128">
        <v>-0.53483845025685095</v>
      </c>
      <c r="W14" s="128">
        <v>-2.2954281802443499</v>
      </c>
      <c r="X14" s="128">
        <v>-0.55395487648564301</v>
      </c>
      <c r="Y14" s="133">
        <v>0.235007298307148</v>
      </c>
      <c r="Z14" s="128"/>
      <c r="AA14" s="134">
        <v>-1.07607073679225</v>
      </c>
      <c r="AB14" s="135">
        <v>-0.81447172455456396</v>
      </c>
      <c r="AC14" s="136">
        <v>-0.99962191107689802</v>
      </c>
      <c r="AD14" s="128"/>
      <c r="AE14" s="137">
        <v>-0.32771924803491898</v>
      </c>
      <c r="AF14" s="30"/>
      <c r="AG14" s="152">
        <v>122.83074074074</v>
      </c>
      <c r="AH14" s="147">
        <v>135.47444216990701</v>
      </c>
      <c r="AI14" s="147">
        <v>138.77991741631001</v>
      </c>
      <c r="AJ14" s="147">
        <v>136.005924681229</v>
      </c>
      <c r="AK14" s="147">
        <v>130.25529952907601</v>
      </c>
      <c r="AL14" s="153">
        <v>133.33447308326799</v>
      </c>
      <c r="AM14" s="147"/>
      <c r="AN14" s="154">
        <v>123.787981521739</v>
      </c>
      <c r="AO14" s="155">
        <v>125.205380376549</v>
      </c>
      <c r="AP14" s="156">
        <v>124.519042869549</v>
      </c>
      <c r="AQ14" s="147"/>
      <c r="AR14" s="157">
        <v>130.74821335371499</v>
      </c>
      <c r="AS14" s="75"/>
      <c r="AT14" s="30">
        <v>4.3859984240070196</v>
      </c>
      <c r="AU14" s="128">
        <v>4.1802192710236001</v>
      </c>
      <c r="AV14" s="128">
        <v>3.5503175900778099</v>
      </c>
      <c r="AW14" s="128">
        <v>1.5215789307802099</v>
      </c>
      <c r="AX14" s="128">
        <v>-0.40753389102512699</v>
      </c>
      <c r="AY14" s="133">
        <v>2.50248457774059</v>
      </c>
      <c r="AZ14" s="128"/>
      <c r="BA14" s="134">
        <v>-1.7732899019393</v>
      </c>
      <c r="BB14" s="135">
        <v>-1.9462780146344101</v>
      </c>
      <c r="BC14" s="136">
        <v>-1.86579581218638</v>
      </c>
      <c r="BD14" s="128"/>
      <c r="BE14" s="137">
        <v>1.27886876407703</v>
      </c>
    </row>
    <row r="15" spans="1:57" x14ac:dyDescent="0.2">
      <c r="A15" s="21" t="s">
        <v>26</v>
      </c>
      <c r="B15" s="3" t="str">
        <f t="shared" si="0"/>
        <v>Fairfax/Tysons Corner, VA</v>
      </c>
      <c r="C15" s="3"/>
      <c r="D15" s="24" t="s">
        <v>16</v>
      </c>
      <c r="E15" s="27" t="s">
        <v>17</v>
      </c>
      <c r="F15" s="3"/>
      <c r="G15" s="152">
        <v>130.65015015015001</v>
      </c>
      <c r="H15" s="147">
        <v>152.85396182885901</v>
      </c>
      <c r="I15" s="147">
        <v>158.127168458781</v>
      </c>
      <c r="J15" s="147">
        <v>151.178360923768</v>
      </c>
      <c r="K15" s="147">
        <v>138.36778127812701</v>
      </c>
      <c r="L15" s="153">
        <v>147.50899363227501</v>
      </c>
      <c r="M15" s="147"/>
      <c r="N15" s="154">
        <v>126.686751614592</v>
      </c>
      <c r="O15" s="155">
        <v>133.55986492780599</v>
      </c>
      <c r="P15" s="156">
        <v>130.32436236647399</v>
      </c>
      <c r="Q15" s="147"/>
      <c r="R15" s="157">
        <v>141.469285817425</v>
      </c>
      <c r="S15" s="75"/>
      <c r="T15" s="30">
        <v>-0.27449614311850901</v>
      </c>
      <c r="U15" s="128">
        <v>4.46750864339299</v>
      </c>
      <c r="V15" s="128">
        <v>1.6419253370792299</v>
      </c>
      <c r="W15" s="128">
        <v>-2.8789875788953201</v>
      </c>
      <c r="X15" s="128">
        <v>-1.9767601429557899</v>
      </c>
      <c r="Y15" s="133">
        <v>0.14275053140806199</v>
      </c>
      <c r="Z15" s="128"/>
      <c r="AA15" s="134">
        <v>2.9380073041346102</v>
      </c>
      <c r="AB15" s="135">
        <v>3.1794389220479502</v>
      </c>
      <c r="AC15" s="136">
        <v>2.9590735298291801</v>
      </c>
      <c r="AD15" s="128"/>
      <c r="AE15" s="137">
        <v>1.0441161733461799</v>
      </c>
      <c r="AF15" s="30"/>
      <c r="AG15" s="152">
        <v>132.86601111883201</v>
      </c>
      <c r="AH15" s="147">
        <v>163.13126190798599</v>
      </c>
      <c r="AI15" s="147">
        <v>173.08915600919801</v>
      </c>
      <c r="AJ15" s="147">
        <v>166.29165975972199</v>
      </c>
      <c r="AK15" s="147">
        <v>143.11140741139701</v>
      </c>
      <c r="AL15" s="153">
        <v>158.459110819899</v>
      </c>
      <c r="AM15" s="147"/>
      <c r="AN15" s="154">
        <v>122.644127707454</v>
      </c>
      <c r="AO15" s="155">
        <v>126.237534753932</v>
      </c>
      <c r="AP15" s="156">
        <v>124.533578231292</v>
      </c>
      <c r="AQ15" s="147"/>
      <c r="AR15" s="157">
        <v>149.45695468123901</v>
      </c>
      <c r="AS15" s="75"/>
      <c r="AT15" s="30">
        <v>2.10785715637935</v>
      </c>
      <c r="AU15" s="128">
        <v>3.9479442136981402</v>
      </c>
      <c r="AV15" s="128">
        <v>4.9394043528256502</v>
      </c>
      <c r="AW15" s="128">
        <v>2.9486325123058998</v>
      </c>
      <c r="AX15" s="128">
        <v>1.15284751063358</v>
      </c>
      <c r="AY15" s="133">
        <v>3.4501524066833502</v>
      </c>
      <c r="AZ15" s="128"/>
      <c r="BA15" s="134">
        <v>3.2148880804634201</v>
      </c>
      <c r="BB15" s="135">
        <v>3.0937931826556899</v>
      </c>
      <c r="BC15" s="136">
        <v>3.1194730491711602</v>
      </c>
      <c r="BD15" s="128"/>
      <c r="BE15" s="137">
        <v>3.8779544618061101</v>
      </c>
    </row>
    <row r="16" spans="1:57" x14ac:dyDescent="0.2">
      <c r="A16" s="21" t="s">
        <v>27</v>
      </c>
      <c r="B16" s="3" t="str">
        <f t="shared" si="0"/>
        <v>I-95 Fredericksburg, VA</v>
      </c>
      <c r="C16" s="3"/>
      <c r="D16" s="24" t="s">
        <v>16</v>
      </c>
      <c r="E16" s="27" t="s">
        <v>17</v>
      </c>
      <c r="F16" s="3"/>
      <c r="G16" s="152">
        <v>87.459793201133095</v>
      </c>
      <c r="H16" s="147">
        <v>92.384466620784494</v>
      </c>
      <c r="I16" s="147">
        <v>92.914589119053005</v>
      </c>
      <c r="J16" s="147">
        <v>93.342081807081797</v>
      </c>
      <c r="K16" s="147">
        <v>94.447562034739406</v>
      </c>
      <c r="L16" s="153">
        <v>92.367563090050794</v>
      </c>
      <c r="M16" s="147"/>
      <c r="N16" s="154">
        <v>100.03404521227699</v>
      </c>
      <c r="O16" s="155">
        <v>101.509398937144</v>
      </c>
      <c r="P16" s="156">
        <v>100.772805101853</v>
      </c>
      <c r="Q16" s="147"/>
      <c r="R16" s="157">
        <v>95.149231096264799</v>
      </c>
      <c r="S16" s="75"/>
      <c r="T16" s="30">
        <v>3.8368235811698201</v>
      </c>
      <c r="U16" s="128">
        <v>8.1711994664156702</v>
      </c>
      <c r="V16" s="128">
        <v>5.9910232546770299</v>
      </c>
      <c r="W16" s="128">
        <v>5.2308045114363404</v>
      </c>
      <c r="X16" s="128">
        <v>5.70481910175259</v>
      </c>
      <c r="Y16" s="133">
        <v>5.8873910896700101</v>
      </c>
      <c r="Z16" s="128"/>
      <c r="AA16" s="134">
        <v>4.6991438712982099</v>
      </c>
      <c r="AB16" s="135">
        <v>2.57863509899411</v>
      </c>
      <c r="AC16" s="136">
        <v>3.5557323407116201</v>
      </c>
      <c r="AD16" s="128"/>
      <c r="AE16" s="137">
        <v>4.8906504266308302</v>
      </c>
      <c r="AF16" s="30"/>
      <c r="AG16" s="152">
        <v>87.423097973678694</v>
      </c>
      <c r="AH16" s="147">
        <v>91.575227352017606</v>
      </c>
      <c r="AI16" s="147">
        <v>93.229241307788797</v>
      </c>
      <c r="AJ16" s="147">
        <v>92.891440199077095</v>
      </c>
      <c r="AK16" s="147">
        <v>92.108076986709307</v>
      </c>
      <c r="AL16" s="153">
        <v>91.640804907103998</v>
      </c>
      <c r="AM16" s="147"/>
      <c r="AN16" s="154">
        <v>95.151931222707404</v>
      </c>
      <c r="AO16" s="155">
        <v>95.8760041037512</v>
      </c>
      <c r="AP16" s="156">
        <v>95.5206309106009</v>
      </c>
      <c r="AQ16" s="147"/>
      <c r="AR16" s="157">
        <v>92.802831925153797</v>
      </c>
      <c r="AS16" s="75"/>
      <c r="AT16" s="30">
        <v>3.1153856411850498</v>
      </c>
      <c r="AU16" s="128">
        <v>4.7004299983151201</v>
      </c>
      <c r="AV16" s="128">
        <v>4.3246034728675804</v>
      </c>
      <c r="AW16" s="128">
        <v>4.53396381913638</v>
      </c>
      <c r="AX16" s="128">
        <v>5.3397674020791399</v>
      </c>
      <c r="AY16" s="133">
        <v>4.4812420559658497</v>
      </c>
      <c r="AZ16" s="128"/>
      <c r="BA16" s="134">
        <v>5.3555095563445896</v>
      </c>
      <c r="BB16" s="135">
        <v>3.92582194221804</v>
      </c>
      <c r="BC16" s="136">
        <v>4.60795402312886</v>
      </c>
      <c r="BD16" s="128"/>
      <c r="BE16" s="137">
        <v>4.5040200908667298</v>
      </c>
    </row>
    <row r="17" spans="1:57" x14ac:dyDescent="0.2">
      <c r="A17" s="21" t="s">
        <v>28</v>
      </c>
      <c r="B17" s="3" t="str">
        <f t="shared" si="0"/>
        <v>Dulles Airport Area, VA</v>
      </c>
      <c r="C17" s="3"/>
      <c r="D17" s="24" t="s">
        <v>16</v>
      </c>
      <c r="E17" s="27" t="s">
        <v>17</v>
      </c>
      <c r="F17" s="3"/>
      <c r="G17" s="152">
        <v>106.51486060329</v>
      </c>
      <c r="H17" s="147">
        <v>122.716248205455</v>
      </c>
      <c r="I17" s="147">
        <v>124.18682576821</v>
      </c>
      <c r="J17" s="147">
        <v>121.166472136222</v>
      </c>
      <c r="K17" s="147">
        <v>115.391218210361</v>
      </c>
      <c r="L17" s="153">
        <v>118.76318008432</v>
      </c>
      <c r="M17" s="147"/>
      <c r="N17" s="154">
        <v>111.313486945169</v>
      </c>
      <c r="O17" s="155">
        <v>115.041849038108</v>
      </c>
      <c r="P17" s="156">
        <v>113.23670058782599</v>
      </c>
      <c r="Q17" s="147"/>
      <c r="R17" s="157">
        <v>116.850247008116</v>
      </c>
      <c r="S17" s="75"/>
      <c r="T17" s="30">
        <v>-7.5154751699858802E-2</v>
      </c>
      <c r="U17" s="128">
        <v>3.4023375479011002</v>
      </c>
      <c r="V17" s="128">
        <v>1.67507724376119</v>
      </c>
      <c r="W17" s="128">
        <v>-2.2211637568297702</v>
      </c>
      <c r="X17" s="128">
        <v>-0.59812854007237204</v>
      </c>
      <c r="Y17" s="133">
        <v>0.405085139028528</v>
      </c>
      <c r="Z17" s="128"/>
      <c r="AA17" s="134">
        <v>6.25204193191471</v>
      </c>
      <c r="AB17" s="135">
        <v>7.49474566267242</v>
      </c>
      <c r="AC17" s="136">
        <v>6.8903477726874902</v>
      </c>
      <c r="AD17" s="128"/>
      <c r="AE17" s="137">
        <v>2.1300114718324599</v>
      </c>
      <c r="AF17" s="30"/>
      <c r="AG17" s="152">
        <v>107.50457043770599</v>
      </c>
      <c r="AH17" s="147">
        <v>130.61685675198899</v>
      </c>
      <c r="AI17" s="147">
        <v>135.853100752274</v>
      </c>
      <c r="AJ17" s="147">
        <v>131.862031166577</v>
      </c>
      <c r="AK17" s="147">
        <v>118.48139096864701</v>
      </c>
      <c r="AL17" s="153">
        <v>126.44452691158401</v>
      </c>
      <c r="AM17" s="147"/>
      <c r="AN17" s="154">
        <v>102.735932979851</v>
      </c>
      <c r="AO17" s="155">
        <v>103.434349211536</v>
      </c>
      <c r="AP17" s="156">
        <v>103.091703327575</v>
      </c>
      <c r="AQ17" s="147"/>
      <c r="AR17" s="157">
        <v>120.24172761643599</v>
      </c>
      <c r="AS17" s="75"/>
      <c r="AT17" s="30">
        <v>-0.40714567232740101</v>
      </c>
      <c r="AU17" s="128">
        <v>4.3639162153134601</v>
      </c>
      <c r="AV17" s="128">
        <v>4.8532350668292397</v>
      </c>
      <c r="AW17" s="128">
        <v>2.97745658721675</v>
      </c>
      <c r="AX17" s="128">
        <v>2.30240302242502</v>
      </c>
      <c r="AY17" s="133">
        <v>3.2165153558558899</v>
      </c>
      <c r="AZ17" s="128"/>
      <c r="BA17" s="134">
        <v>1.8050662179178301</v>
      </c>
      <c r="BB17" s="135">
        <v>2.3445709227233502</v>
      </c>
      <c r="BC17" s="136">
        <v>2.0806931520596601</v>
      </c>
      <c r="BD17" s="128"/>
      <c r="BE17" s="137">
        <v>2.8668847302086</v>
      </c>
    </row>
    <row r="18" spans="1:57" x14ac:dyDescent="0.2">
      <c r="A18" s="21" t="s">
        <v>29</v>
      </c>
      <c r="B18" s="3" t="str">
        <f t="shared" si="0"/>
        <v>Williamsburg, VA</v>
      </c>
      <c r="C18" s="3"/>
      <c r="D18" s="24" t="s">
        <v>16</v>
      </c>
      <c r="E18" s="27" t="s">
        <v>17</v>
      </c>
      <c r="F18" s="3"/>
      <c r="G18" s="152">
        <v>98.071202460850103</v>
      </c>
      <c r="H18" s="147">
        <v>85.485271651425407</v>
      </c>
      <c r="I18" s="147">
        <v>86.833155267099301</v>
      </c>
      <c r="J18" s="147">
        <v>92.361844492440596</v>
      </c>
      <c r="K18" s="147">
        <v>98.976896268962605</v>
      </c>
      <c r="L18" s="153">
        <v>92.600688196847301</v>
      </c>
      <c r="M18" s="147"/>
      <c r="N18" s="154">
        <v>140.47719553072599</v>
      </c>
      <c r="O18" s="155">
        <v>123.75422384055101</v>
      </c>
      <c r="P18" s="156">
        <v>131.474774579593</v>
      </c>
      <c r="Q18" s="147"/>
      <c r="R18" s="157">
        <v>111.350079613872</v>
      </c>
      <c r="S18" s="75"/>
      <c r="T18" s="30">
        <v>-6.8799740391738702</v>
      </c>
      <c r="U18" s="128">
        <v>-6.9307377204416296</v>
      </c>
      <c r="V18" s="128">
        <v>-4.9245630125651596</v>
      </c>
      <c r="W18" s="128">
        <v>1.70838750878331</v>
      </c>
      <c r="X18" s="128">
        <v>-3.1696803600989298</v>
      </c>
      <c r="Y18" s="133">
        <v>-3.8618675106769502</v>
      </c>
      <c r="Z18" s="128"/>
      <c r="AA18" s="134">
        <v>-6.23041429318328</v>
      </c>
      <c r="AB18" s="135">
        <v>-4.0279376472112904</v>
      </c>
      <c r="AC18" s="136">
        <v>-5.1073178704203404</v>
      </c>
      <c r="AD18" s="128"/>
      <c r="AE18" s="137">
        <v>-4.1887553531723603</v>
      </c>
      <c r="AF18" s="30"/>
      <c r="AG18" s="152">
        <v>102.160753308004</v>
      </c>
      <c r="AH18" s="147">
        <v>89.940726552179598</v>
      </c>
      <c r="AI18" s="147">
        <v>91.504951570989803</v>
      </c>
      <c r="AJ18" s="147">
        <v>89.308829311885603</v>
      </c>
      <c r="AK18" s="147">
        <v>97.830318353976807</v>
      </c>
      <c r="AL18" s="153">
        <v>94.064648758893995</v>
      </c>
      <c r="AM18" s="147"/>
      <c r="AN18" s="154">
        <v>131.716965065502</v>
      </c>
      <c r="AO18" s="155">
        <v>137.546015214384</v>
      </c>
      <c r="AP18" s="156">
        <v>134.75524872035101</v>
      </c>
      <c r="AQ18" s="147"/>
      <c r="AR18" s="157">
        <v>109.98867962589399</v>
      </c>
      <c r="AS18" s="75"/>
      <c r="AT18" s="30">
        <v>-10.062665115630701</v>
      </c>
      <c r="AU18" s="128">
        <v>-7.3310154251776396</v>
      </c>
      <c r="AV18" s="128">
        <v>-2.2931455338392799</v>
      </c>
      <c r="AW18" s="128">
        <v>-7.1505038859084502</v>
      </c>
      <c r="AX18" s="128">
        <v>-8.6046030770725803</v>
      </c>
      <c r="AY18" s="133">
        <v>-7.19047710903412</v>
      </c>
      <c r="AZ18" s="128"/>
      <c r="BA18" s="134">
        <v>-8.5867368819831</v>
      </c>
      <c r="BB18" s="135">
        <v>-6.1418012130342596</v>
      </c>
      <c r="BC18" s="136">
        <v>-7.3085591710280697</v>
      </c>
      <c r="BD18" s="128"/>
      <c r="BE18" s="137">
        <v>-6.9696079965909803</v>
      </c>
    </row>
    <row r="19" spans="1:57" x14ac:dyDescent="0.2">
      <c r="A19" s="21" t="s">
        <v>30</v>
      </c>
      <c r="B19" s="3" t="str">
        <f t="shared" si="0"/>
        <v>Virginia Beach, VA</v>
      </c>
      <c r="C19" s="3"/>
      <c r="D19" s="24" t="s">
        <v>16</v>
      </c>
      <c r="E19" s="27" t="s">
        <v>17</v>
      </c>
      <c r="F19" s="3"/>
      <c r="G19" s="152">
        <v>97.446615246995904</v>
      </c>
      <c r="H19" s="147">
        <v>97.916435573734205</v>
      </c>
      <c r="I19" s="147">
        <v>100.7710234388</v>
      </c>
      <c r="J19" s="147">
        <v>107.18650924231299</v>
      </c>
      <c r="K19" s="147">
        <v>111.84924389928</v>
      </c>
      <c r="L19" s="153">
        <v>104.17236680530399</v>
      </c>
      <c r="M19" s="147"/>
      <c r="N19" s="154">
        <v>147.19975489845299</v>
      </c>
      <c r="O19" s="155">
        <v>147.96995115650299</v>
      </c>
      <c r="P19" s="156">
        <v>147.594416264751</v>
      </c>
      <c r="Q19" s="147"/>
      <c r="R19" s="157">
        <v>122.98897441746701</v>
      </c>
      <c r="S19" s="75"/>
      <c r="T19" s="30">
        <v>0.61832857973863398</v>
      </c>
      <c r="U19" s="128">
        <v>-0.67870846231770599</v>
      </c>
      <c r="V19" s="128">
        <v>-3.7072593641873999</v>
      </c>
      <c r="W19" s="128">
        <v>3.5649476667798998</v>
      </c>
      <c r="X19" s="128">
        <v>0.30940085596163602</v>
      </c>
      <c r="Y19" s="133">
        <v>0.20532968435721499</v>
      </c>
      <c r="Z19" s="128"/>
      <c r="AA19" s="134">
        <v>9.0541447478335702</v>
      </c>
      <c r="AB19" s="135">
        <v>6.0442250934951804</v>
      </c>
      <c r="AC19" s="136">
        <v>7.45059595656158</v>
      </c>
      <c r="AD19" s="128"/>
      <c r="AE19" s="137">
        <v>4.02426500240444</v>
      </c>
      <c r="AF19" s="30"/>
      <c r="AG19" s="152">
        <v>95.811015604098898</v>
      </c>
      <c r="AH19" s="147">
        <v>99.545560921072806</v>
      </c>
      <c r="AI19" s="147">
        <v>101.578995321582</v>
      </c>
      <c r="AJ19" s="147">
        <v>103.344441371136</v>
      </c>
      <c r="AK19" s="147">
        <v>103.333632297398</v>
      </c>
      <c r="AL19" s="153">
        <v>101.038037998486</v>
      </c>
      <c r="AM19" s="147"/>
      <c r="AN19" s="154">
        <v>124.34407519382501</v>
      </c>
      <c r="AO19" s="155">
        <v>127.10669565245</v>
      </c>
      <c r="AP19" s="156">
        <v>125.776648146068</v>
      </c>
      <c r="AQ19" s="147"/>
      <c r="AR19" s="157">
        <v>110.265221073738</v>
      </c>
      <c r="AS19" s="75"/>
      <c r="AT19" s="30">
        <v>0.75861687353487595</v>
      </c>
      <c r="AU19" s="128">
        <v>0.113623774137064</v>
      </c>
      <c r="AV19" s="128">
        <v>-1.2054024485037</v>
      </c>
      <c r="AW19" s="128">
        <v>1.1914288282238701</v>
      </c>
      <c r="AX19" s="128">
        <v>0.66108103427880804</v>
      </c>
      <c r="AY19" s="133">
        <v>0.29413511953803101</v>
      </c>
      <c r="AZ19" s="128"/>
      <c r="BA19" s="134">
        <v>3.5828412051906602</v>
      </c>
      <c r="BB19" s="135">
        <v>1.3843528594187899</v>
      </c>
      <c r="BC19" s="136">
        <v>2.4156279690698699</v>
      </c>
      <c r="BD19" s="128"/>
      <c r="BE19" s="137">
        <v>1.1286131627965701</v>
      </c>
    </row>
    <row r="20" spans="1:57" x14ac:dyDescent="0.2">
      <c r="A20" s="34" t="s">
        <v>31</v>
      </c>
      <c r="B20" s="3" t="str">
        <f t="shared" si="0"/>
        <v>Norfolk/Portsmouth, VA</v>
      </c>
      <c r="C20" s="3"/>
      <c r="D20" s="24" t="s">
        <v>16</v>
      </c>
      <c r="E20" s="27" t="s">
        <v>17</v>
      </c>
      <c r="F20" s="3"/>
      <c r="G20" s="152">
        <v>98.188084246031707</v>
      </c>
      <c r="H20" s="147">
        <v>104.196509954908</v>
      </c>
      <c r="I20" s="147">
        <v>108.124061134798</v>
      </c>
      <c r="J20" s="147">
        <v>105.92758052070199</v>
      </c>
      <c r="K20" s="147">
        <v>103.22397142857101</v>
      </c>
      <c r="L20" s="153">
        <v>104.13934079132299</v>
      </c>
      <c r="M20" s="147"/>
      <c r="N20" s="154">
        <v>111.889388612731</v>
      </c>
      <c r="O20" s="155">
        <v>119.047675245265</v>
      </c>
      <c r="P20" s="156">
        <v>115.657677143886</v>
      </c>
      <c r="Q20" s="147"/>
      <c r="R20" s="157">
        <v>108.26183868374601</v>
      </c>
      <c r="S20" s="75"/>
      <c r="T20" s="30">
        <v>10.0938192570009</v>
      </c>
      <c r="U20" s="128">
        <v>3.8627447481742401</v>
      </c>
      <c r="V20" s="128">
        <v>4.0792395161489896</v>
      </c>
      <c r="W20" s="128">
        <v>7.6189052498931904</v>
      </c>
      <c r="X20" s="128">
        <v>9.9505142677452305</v>
      </c>
      <c r="Y20" s="133">
        <v>6.9177861053108298</v>
      </c>
      <c r="Z20" s="128"/>
      <c r="AA20" s="134">
        <v>6.9539440358190596</v>
      </c>
      <c r="AB20" s="135">
        <v>9.8882456622427704</v>
      </c>
      <c r="AC20" s="136">
        <v>8.5636179193233009</v>
      </c>
      <c r="AD20" s="128"/>
      <c r="AE20" s="137">
        <v>7.7702006894190703</v>
      </c>
      <c r="AF20" s="30"/>
      <c r="AG20" s="152">
        <v>97.836525968284406</v>
      </c>
      <c r="AH20" s="147">
        <v>104.93707990108599</v>
      </c>
      <c r="AI20" s="147">
        <v>108.285156804913</v>
      </c>
      <c r="AJ20" s="147">
        <v>107.41893308528</v>
      </c>
      <c r="AK20" s="147">
        <v>101.991098436632</v>
      </c>
      <c r="AL20" s="153">
        <v>104.39655596527101</v>
      </c>
      <c r="AM20" s="147"/>
      <c r="AN20" s="154">
        <v>107.83930212581301</v>
      </c>
      <c r="AO20" s="155">
        <v>111.46896957926501</v>
      </c>
      <c r="AP20" s="156">
        <v>109.680452784408</v>
      </c>
      <c r="AQ20" s="147"/>
      <c r="AR20" s="157">
        <v>106.043746271408</v>
      </c>
      <c r="AS20" s="75"/>
      <c r="AT20" s="30">
        <v>9.9153091419263202</v>
      </c>
      <c r="AU20" s="128">
        <v>7.5020867838744003</v>
      </c>
      <c r="AV20" s="128">
        <v>8.1742870685328608</v>
      </c>
      <c r="AW20" s="128">
        <v>8.5551787280028897</v>
      </c>
      <c r="AX20" s="128">
        <v>7.9877146521969502</v>
      </c>
      <c r="AY20" s="133">
        <v>8.4040249012174701</v>
      </c>
      <c r="AZ20" s="128"/>
      <c r="BA20" s="134">
        <v>6.3953799107951497</v>
      </c>
      <c r="BB20" s="135">
        <v>6.7140343502894897</v>
      </c>
      <c r="BC20" s="136">
        <v>6.56307210788344</v>
      </c>
      <c r="BD20" s="128"/>
      <c r="BE20" s="137">
        <v>7.86841521121399</v>
      </c>
    </row>
    <row r="21" spans="1:57" x14ac:dyDescent="0.2">
      <c r="A21" s="35" t="s">
        <v>32</v>
      </c>
      <c r="B21" s="3" t="str">
        <f t="shared" si="0"/>
        <v>Newport News/Hampton, VA</v>
      </c>
      <c r="C21" s="3"/>
      <c r="D21" s="24" t="s">
        <v>16</v>
      </c>
      <c r="E21" s="27" t="s">
        <v>17</v>
      </c>
      <c r="F21" s="3"/>
      <c r="G21" s="152">
        <v>74.194191380518504</v>
      </c>
      <c r="H21" s="147">
        <v>80.478655986762902</v>
      </c>
      <c r="I21" s="147">
        <v>81.816540961162303</v>
      </c>
      <c r="J21" s="147">
        <v>82.767003959627303</v>
      </c>
      <c r="K21" s="147">
        <v>89.219598124406403</v>
      </c>
      <c r="L21" s="153">
        <v>82.301762204900996</v>
      </c>
      <c r="M21" s="147"/>
      <c r="N21" s="154">
        <v>105.653443075667</v>
      </c>
      <c r="O21" s="155">
        <v>100.39362162944499</v>
      </c>
      <c r="P21" s="156">
        <v>103.041624971763</v>
      </c>
      <c r="Q21" s="147"/>
      <c r="R21" s="157">
        <v>89.627510191498601</v>
      </c>
      <c r="S21" s="75"/>
      <c r="T21" s="30">
        <v>2.7214700169136798</v>
      </c>
      <c r="U21" s="128">
        <v>5.2243991336008602</v>
      </c>
      <c r="V21" s="128">
        <v>2.62504367446599</v>
      </c>
      <c r="W21" s="128">
        <v>2.1119096772847299</v>
      </c>
      <c r="X21" s="128">
        <v>11.9537401885137</v>
      </c>
      <c r="Y21" s="133">
        <v>5.3268765857457803</v>
      </c>
      <c r="Z21" s="128"/>
      <c r="AA21" s="134">
        <v>4.0346715739751096</v>
      </c>
      <c r="AB21" s="135">
        <v>-0.41675670698913198</v>
      </c>
      <c r="AC21" s="136">
        <v>1.8421643654901401</v>
      </c>
      <c r="AD21" s="128"/>
      <c r="AE21" s="137">
        <v>3.9034733341327699</v>
      </c>
      <c r="AF21" s="30"/>
      <c r="AG21" s="152">
        <v>75.8896078726968</v>
      </c>
      <c r="AH21" s="147">
        <v>81.6637930984853</v>
      </c>
      <c r="AI21" s="147">
        <v>84.800288439158507</v>
      </c>
      <c r="AJ21" s="147">
        <v>86.397008243394097</v>
      </c>
      <c r="AK21" s="147">
        <v>85.695810349000098</v>
      </c>
      <c r="AL21" s="153">
        <v>83.2818635970484</v>
      </c>
      <c r="AM21" s="147"/>
      <c r="AN21" s="154">
        <v>99.225848370754093</v>
      </c>
      <c r="AO21" s="155">
        <v>98.260466578675505</v>
      </c>
      <c r="AP21" s="156">
        <v>98.742380641452996</v>
      </c>
      <c r="AQ21" s="147"/>
      <c r="AR21" s="157">
        <v>88.226841546097901</v>
      </c>
      <c r="AS21" s="75"/>
      <c r="AT21" s="30">
        <v>3.9424907899374602</v>
      </c>
      <c r="AU21" s="128">
        <v>4.4509780511090504</v>
      </c>
      <c r="AV21" s="128">
        <v>5.6111941455788097</v>
      </c>
      <c r="AW21" s="128">
        <v>6.36355538702073</v>
      </c>
      <c r="AX21" s="128">
        <v>9.4440441643698598</v>
      </c>
      <c r="AY21" s="133">
        <v>6.1584144658916902</v>
      </c>
      <c r="AZ21" s="128"/>
      <c r="BA21" s="134">
        <v>4.8212998304513599</v>
      </c>
      <c r="BB21" s="135">
        <v>4.3213501796327796</v>
      </c>
      <c r="BC21" s="136">
        <v>4.5727685251472101</v>
      </c>
      <c r="BD21" s="128"/>
      <c r="BE21" s="137">
        <v>5.6696674676393197</v>
      </c>
    </row>
    <row r="22" spans="1:57" x14ac:dyDescent="0.2">
      <c r="A22" s="36" t="s">
        <v>33</v>
      </c>
      <c r="B22" s="3" t="str">
        <f t="shared" si="0"/>
        <v>Chesapeake/Suffolk, VA</v>
      </c>
      <c r="C22" s="3"/>
      <c r="D22" s="25" t="s">
        <v>16</v>
      </c>
      <c r="E22" s="28" t="s">
        <v>17</v>
      </c>
      <c r="F22" s="3"/>
      <c r="G22" s="158">
        <v>83.670156140950994</v>
      </c>
      <c r="H22" s="159">
        <v>89.395450726256897</v>
      </c>
      <c r="I22" s="159">
        <v>90.247094512847895</v>
      </c>
      <c r="J22" s="159">
        <v>90.564851657458505</v>
      </c>
      <c r="K22" s="159">
        <v>89.006602152796006</v>
      </c>
      <c r="L22" s="160">
        <v>88.819862007764797</v>
      </c>
      <c r="M22" s="147"/>
      <c r="N22" s="161">
        <v>95.272575852066694</v>
      </c>
      <c r="O22" s="162">
        <v>98.432078203107395</v>
      </c>
      <c r="P22" s="163">
        <v>96.908312613662801</v>
      </c>
      <c r="Q22" s="147"/>
      <c r="R22" s="164">
        <v>91.427451052315007</v>
      </c>
      <c r="S22" s="75"/>
      <c r="T22" s="31">
        <v>2.4137587215260399</v>
      </c>
      <c r="U22" s="138">
        <v>2.6526594412115698</v>
      </c>
      <c r="V22" s="138">
        <v>1.93105250957241</v>
      </c>
      <c r="W22" s="138">
        <v>0.99884190662515704</v>
      </c>
      <c r="X22" s="138">
        <v>3.95340982398243</v>
      </c>
      <c r="Y22" s="139">
        <v>2.3740256069540302</v>
      </c>
      <c r="Z22" s="128"/>
      <c r="AA22" s="140">
        <v>2.0168400962886199</v>
      </c>
      <c r="AB22" s="141">
        <v>2.4013972769256502</v>
      </c>
      <c r="AC22" s="142">
        <v>2.2064120213501699</v>
      </c>
      <c r="AD22" s="128"/>
      <c r="AE22" s="143">
        <v>2.3408780943209901</v>
      </c>
      <c r="AF22" s="31"/>
      <c r="AG22" s="158">
        <v>82.144550878419693</v>
      </c>
      <c r="AH22" s="159">
        <v>87.925088105847607</v>
      </c>
      <c r="AI22" s="159">
        <v>89.640972158981199</v>
      </c>
      <c r="AJ22" s="159">
        <v>89.846045686224102</v>
      </c>
      <c r="AK22" s="159">
        <v>87.104870243354995</v>
      </c>
      <c r="AL22" s="160">
        <v>87.627868308734904</v>
      </c>
      <c r="AM22" s="147"/>
      <c r="AN22" s="161">
        <v>88.896595616130298</v>
      </c>
      <c r="AO22" s="162">
        <v>90.229316503814701</v>
      </c>
      <c r="AP22" s="163">
        <v>89.579126309295305</v>
      </c>
      <c r="AQ22" s="147"/>
      <c r="AR22" s="164">
        <v>88.193828179739498</v>
      </c>
      <c r="AS22" s="75"/>
      <c r="AT22" s="31">
        <v>1.0805469633213001</v>
      </c>
      <c r="AU22" s="138">
        <v>0.82464552495413801</v>
      </c>
      <c r="AV22" s="138">
        <v>0.78709040589596102</v>
      </c>
      <c r="AW22" s="138">
        <v>1.1793319762276899</v>
      </c>
      <c r="AX22" s="138">
        <v>2.7446224753814601</v>
      </c>
      <c r="AY22" s="139">
        <v>1.3553966310419401</v>
      </c>
      <c r="AZ22" s="128"/>
      <c r="BA22" s="140">
        <v>1.175496624125</v>
      </c>
      <c r="BB22" s="141">
        <v>0.61926476779362505</v>
      </c>
      <c r="BC22" s="142">
        <v>0.88065219344703705</v>
      </c>
      <c r="BD22" s="128"/>
      <c r="BE22" s="143">
        <v>1.2201862216150301</v>
      </c>
    </row>
    <row r="23" spans="1:57" x14ac:dyDescent="0.2">
      <c r="A23" s="35" t="s">
        <v>109</v>
      </c>
      <c r="B23" s="3" t="s">
        <v>109</v>
      </c>
      <c r="C23" s="9"/>
      <c r="D23" s="23" t="s">
        <v>16</v>
      </c>
      <c r="E23" s="26" t="s">
        <v>17</v>
      </c>
      <c r="F23" s="3"/>
      <c r="G23" s="144">
        <v>140.612860286028</v>
      </c>
      <c r="H23" s="145">
        <v>154.098674531575</v>
      </c>
      <c r="I23" s="145">
        <v>159.59255678131001</v>
      </c>
      <c r="J23" s="145">
        <v>155.97934058463599</v>
      </c>
      <c r="K23" s="145">
        <v>151.39333819241901</v>
      </c>
      <c r="L23" s="146">
        <v>153.39511137511099</v>
      </c>
      <c r="M23" s="147"/>
      <c r="N23" s="148">
        <v>158.62437211686299</v>
      </c>
      <c r="O23" s="149">
        <v>173.068541329011</v>
      </c>
      <c r="P23" s="150">
        <v>166.69140303236</v>
      </c>
      <c r="Q23" s="147"/>
      <c r="R23" s="151">
        <v>158.66331838967</v>
      </c>
      <c r="S23" s="75"/>
      <c r="T23" s="29">
        <v>-3.5263419479006002</v>
      </c>
      <c r="U23" s="126">
        <v>-1.31605781484608</v>
      </c>
      <c r="V23" s="126">
        <v>-5.93926392330307</v>
      </c>
      <c r="W23" s="126">
        <v>-12.4533346566676</v>
      </c>
      <c r="X23" s="126">
        <v>-5.3340479800451499</v>
      </c>
      <c r="Y23" s="127">
        <v>-6.5275425059356396</v>
      </c>
      <c r="Z23" s="128"/>
      <c r="AA23" s="129">
        <v>-8.3632689266604103</v>
      </c>
      <c r="AB23" s="130">
        <v>-6.3223966933805</v>
      </c>
      <c r="AC23" s="131">
        <v>-7.0578760734667796</v>
      </c>
      <c r="AD23" s="128"/>
      <c r="AE23" s="132">
        <v>-6.4847546273598002</v>
      </c>
      <c r="AF23" s="29"/>
      <c r="AG23" s="144">
        <v>154.536556972439</v>
      </c>
      <c r="AH23" s="145">
        <v>170.962199253134</v>
      </c>
      <c r="AI23" s="145">
        <v>181.61232134349601</v>
      </c>
      <c r="AJ23" s="145">
        <v>179.11715534219499</v>
      </c>
      <c r="AK23" s="145">
        <v>162.87539964760501</v>
      </c>
      <c r="AL23" s="146">
        <v>171.68314921845999</v>
      </c>
      <c r="AM23" s="147"/>
      <c r="AN23" s="148">
        <v>178.239673574427</v>
      </c>
      <c r="AO23" s="149">
        <v>182.14843109032</v>
      </c>
      <c r="AP23" s="150">
        <v>180.31265776081401</v>
      </c>
      <c r="AQ23" s="147"/>
      <c r="AR23" s="151">
        <v>174.35128198571999</v>
      </c>
      <c r="AS23" s="75"/>
      <c r="AT23" s="29">
        <v>1.5497474619106399</v>
      </c>
      <c r="AU23" s="126">
        <v>3.4756507840103898</v>
      </c>
      <c r="AV23" s="126">
        <v>7.40308691667191</v>
      </c>
      <c r="AW23" s="126">
        <v>5.54797942558901</v>
      </c>
      <c r="AX23" s="126">
        <v>1.25344358768981</v>
      </c>
      <c r="AY23" s="127">
        <v>4.3607122822006898</v>
      </c>
      <c r="AZ23" s="128"/>
      <c r="BA23" s="129">
        <v>-3.5148540948635598</v>
      </c>
      <c r="BB23" s="130">
        <v>-5.5096650898862798</v>
      </c>
      <c r="BC23" s="131">
        <v>-4.5649191403521101</v>
      </c>
      <c r="BD23" s="128"/>
      <c r="BE23" s="132">
        <v>1.0235040016532</v>
      </c>
    </row>
    <row r="24" spans="1:57" x14ac:dyDescent="0.2">
      <c r="A24" s="35" t="s">
        <v>43</v>
      </c>
      <c r="B24" s="3" t="str">
        <f t="shared" si="0"/>
        <v>Richmond North/Glen Allen, VA</v>
      </c>
      <c r="C24" s="10"/>
      <c r="D24" s="24" t="s">
        <v>16</v>
      </c>
      <c r="E24" s="27" t="s">
        <v>17</v>
      </c>
      <c r="F24" s="3"/>
      <c r="G24" s="152">
        <v>90.025088375254896</v>
      </c>
      <c r="H24" s="147">
        <v>100.94155802469101</v>
      </c>
      <c r="I24" s="147">
        <v>102.575372413793</v>
      </c>
      <c r="J24" s="147">
        <v>99.289580540540499</v>
      </c>
      <c r="K24" s="147">
        <v>96.356022699830902</v>
      </c>
      <c r="L24" s="153">
        <v>98.373512532325407</v>
      </c>
      <c r="M24" s="147"/>
      <c r="N24" s="154">
        <v>115.61993868255</v>
      </c>
      <c r="O24" s="155">
        <v>119.30886295536899</v>
      </c>
      <c r="P24" s="156">
        <v>117.561300522864</v>
      </c>
      <c r="Q24" s="147"/>
      <c r="R24" s="157">
        <v>105.563040706533</v>
      </c>
      <c r="S24" s="75"/>
      <c r="T24" s="30">
        <v>2.7218107694237901</v>
      </c>
      <c r="U24" s="128">
        <v>4.93145369427869</v>
      </c>
      <c r="V24" s="128">
        <v>0.939396425524884</v>
      </c>
      <c r="W24" s="128">
        <v>-2.57734527496009</v>
      </c>
      <c r="X24" s="128">
        <v>-1.4381714320900301</v>
      </c>
      <c r="Y24" s="133">
        <v>0.52498655684861295</v>
      </c>
      <c r="Z24" s="128"/>
      <c r="AA24" s="134">
        <v>3.99475772593884</v>
      </c>
      <c r="AB24" s="135">
        <v>3.2898788088170701</v>
      </c>
      <c r="AC24" s="136">
        <v>3.6401194785244901</v>
      </c>
      <c r="AD24" s="128"/>
      <c r="AE24" s="137">
        <v>1.9953797019416</v>
      </c>
      <c r="AF24" s="30"/>
      <c r="AG24" s="152">
        <v>90.416341423948197</v>
      </c>
      <c r="AH24" s="147">
        <v>102.30469385449599</v>
      </c>
      <c r="AI24" s="147">
        <v>106.34307946688</v>
      </c>
      <c r="AJ24" s="147">
        <v>104.814298706548</v>
      </c>
      <c r="AK24" s="147">
        <v>99.072552789902005</v>
      </c>
      <c r="AL24" s="153">
        <v>101.48100820579</v>
      </c>
      <c r="AM24" s="147"/>
      <c r="AN24" s="154">
        <v>107.954886935338</v>
      </c>
      <c r="AO24" s="155">
        <v>110.35197122589599</v>
      </c>
      <c r="AP24" s="156">
        <v>109.188398498753</v>
      </c>
      <c r="AQ24" s="147"/>
      <c r="AR24" s="157">
        <v>103.866840748315</v>
      </c>
      <c r="AS24" s="75"/>
      <c r="AT24" s="30">
        <v>1.22906106105883</v>
      </c>
      <c r="AU24" s="128">
        <v>3.1577629489543102</v>
      </c>
      <c r="AV24" s="128">
        <v>3.5505839872837499</v>
      </c>
      <c r="AW24" s="128">
        <v>3.9095644945567498</v>
      </c>
      <c r="AX24" s="128">
        <v>2.6706248832361701</v>
      </c>
      <c r="AY24" s="133">
        <v>3.1335046636131798</v>
      </c>
      <c r="AZ24" s="128"/>
      <c r="BA24" s="134">
        <v>2.4942789937021401</v>
      </c>
      <c r="BB24" s="135">
        <v>1.82109505850628</v>
      </c>
      <c r="BC24" s="136">
        <v>2.1474248618562002</v>
      </c>
      <c r="BD24" s="128"/>
      <c r="BE24" s="137">
        <v>2.7569819625972198</v>
      </c>
    </row>
    <row r="25" spans="1:57" x14ac:dyDescent="0.2">
      <c r="A25" s="35" t="s">
        <v>44</v>
      </c>
      <c r="B25" s="3" t="str">
        <f t="shared" si="0"/>
        <v>Richmond West/Midlothian, VA</v>
      </c>
      <c r="C25" s="3"/>
      <c r="D25" s="24" t="s">
        <v>16</v>
      </c>
      <c r="E25" s="27" t="s">
        <v>17</v>
      </c>
      <c r="F25" s="3"/>
      <c r="G25" s="152">
        <v>77.360789139941602</v>
      </c>
      <c r="H25" s="147">
        <v>85.247089059828994</v>
      </c>
      <c r="I25" s="147">
        <v>85.775319854991594</v>
      </c>
      <c r="J25" s="147">
        <v>91.678231140558395</v>
      </c>
      <c r="K25" s="147">
        <v>89.000112984398498</v>
      </c>
      <c r="L25" s="153">
        <v>86.485822549889093</v>
      </c>
      <c r="M25" s="147"/>
      <c r="N25" s="154">
        <v>111.30719186137</v>
      </c>
      <c r="O25" s="155">
        <v>111.651256518545</v>
      </c>
      <c r="P25" s="156">
        <v>111.484263882063</v>
      </c>
      <c r="Q25" s="147"/>
      <c r="R25" s="157">
        <v>95.728136370623901</v>
      </c>
      <c r="S25" s="75"/>
      <c r="T25" s="30">
        <v>0.27884526406108701</v>
      </c>
      <c r="U25" s="128">
        <v>6.2647793066234803</v>
      </c>
      <c r="V25" s="128">
        <v>1.16796993703061</v>
      </c>
      <c r="W25" s="128">
        <v>5.5199546321969404</v>
      </c>
      <c r="X25" s="128">
        <v>2.1466952422393102</v>
      </c>
      <c r="Y25" s="133">
        <v>3.2847561724068099</v>
      </c>
      <c r="Z25" s="128"/>
      <c r="AA25" s="134">
        <v>5.7519582998294503</v>
      </c>
      <c r="AB25" s="135">
        <v>5.3065472877149604</v>
      </c>
      <c r="AC25" s="136">
        <v>5.5265541977884096</v>
      </c>
      <c r="AD25" s="128"/>
      <c r="AE25" s="137">
        <v>4.2126425860727403</v>
      </c>
      <c r="AF25" s="30"/>
      <c r="AG25" s="152">
        <v>79.164056564779401</v>
      </c>
      <c r="AH25" s="147">
        <v>84.943754425638105</v>
      </c>
      <c r="AI25" s="147">
        <v>87.861253614616103</v>
      </c>
      <c r="AJ25" s="147">
        <v>88.086997813299206</v>
      </c>
      <c r="AK25" s="147">
        <v>85.020759886614997</v>
      </c>
      <c r="AL25" s="153">
        <v>85.338238800314301</v>
      </c>
      <c r="AM25" s="147"/>
      <c r="AN25" s="154">
        <v>100.980277407054</v>
      </c>
      <c r="AO25" s="155">
        <v>101.026478930069</v>
      </c>
      <c r="AP25" s="156">
        <v>101.00395652628499</v>
      </c>
      <c r="AQ25" s="147"/>
      <c r="AR25" s="157">
        <v>90.441952406275405</v>
      </c>
      <c r="AS25" s="75"/>
      <c r="AT25" s="30">
        <v>0.96990364813996499</v>
      </c>
      <c r="AU25" s="128">
        <v>2.83665590721849</v>
      </c>
      <c r="AV25" s="128">
        <v>4.7472582775129499</v>
      </c>
      <c r="AW25" s="128">
        <v>4.2689360378344903</v>
      </c>
      <c r="AX25" s="128">
        <v>0.181608386547046</v>
      </c>
      <c r="AY25" s="133">
        <v>2.7187996739977098</v>
      </c>
      <c r="AZ25" s="128"/>
      <c r="BA25" s="134">
        <v>3.9891509529504598</v>
      </c>
      <c r="BB25" s="135">
        <v>3.4657140976569498</v>
      </c>
      <c r="BC25" s="136">
        <v>3.7257955416239499</v>
      </c>
      <c r="BD25" s="128"/>
      <c r="BE25" s="137">
        <v>2.9304684911233401</v>
      </c>
    </row>
    <row r="26" spans="1:57" x14ac:dyDescent="0.2">
      <c r="A26" s="35" t="s">
        <v>45</v>
      </c>
      <c r="B26" s="3" t="str">
        <f t="shared" si="0"/>
        <v>Petersburg/Chester, VA</v>
      </c>
      <c r="C26" s="3"/>
      <c r="D26" s="24" t="s">
        <v>16</v>
      </c>
      <c r="E26" s="27" t="s">
        <v>17</v>
      </c>
      <c r="F26" s="3"/>
      <c r="G26" s="152">
        <v>84.908345145432094</v>
      </c>
      <c r="H26" s="147">
        <v>90.615065971107498</v>
      </c>
      <c r="I26" s="147">
        <v>90.2344395786061</v>
      </c>
      <c r="J26" s="147">
        <v>91.661097332077802</v>
      </c>
      <c r="K26" s="147">
        <v>89.668293298463496</v>
      </c>
      <c r="L26" s="153">
        <v>89.629720032245004</v>
      </c>
      <c r="M26" s="147"/>
      <c r="N26" s="154">
        <v>91.624920204277004</v>
      </c>
      <c r="O26" s="155">
        <v>92.517978134747295</v>
      </c>
      <c r="P26" s="156">
        <v>92.076591402429401</v>
      </c>
      <c r="Q26" s="147"/>
      <c r="R26" s="157">
        <v>90.3604958916372</v>
      </c>
      <c r="S26" s="75"/>
      <c r="T26" s="30">
        <v>4.7584448787511198</v>
      </c>
      <c r="U26" s="128">
        <v>5.6309868986779197</v>
      </c>
      <c r="V26" s="128">
        <v>3.5547795701685101</v>
      </c>
      <c r="W26" s="128">
        <v>5.0752553532516096</v>
      </c>
      <c r="X26" s="128">
        <v>6.4229702483119402</v>
      </c>
      <c r="Y26" s="133">
        <v>5.1433543093543301</v>
      </c>
      <c r="Z26" s="128"/>
      <c r="AA26" s="134">
        <v>2.2753716055917201</v>
      </c>
      <c r="AB26" s="135">
        <v>2.5694122580954102</v>
      </c>
      <c r="AC26" s="136">
        <v>2.42249221348253</v>
      </c>
      <c r="AD26" s="128"/>
      <c r="AE26" s="137">
        <v>4.2092852308042001</v>
      </c>
      <c r="AF26" s="30"/>
      <c r="AG26" s="152">
        <v>85.245602496246207</v>
      </c>
      <c r="AH26" s="147">
        <v>91.445283338377706</v>
      </c>
      <c r="AI26" s="147">
        <v>92.608370105975794</v>
      </c>
      <c r="AJ26" s="147">
        <v>92.062035108832902</v>
      </c>
      <c r="AK26" s="147">
        <v>89.099598550016196</v>
      </c>
      <c r="AL26" s="153">
        <v>90.325715844106497</v>
      </c>
      <c r="AM26" s="147"/>
      <c r="AN26" s="154">
        <v>89.2869514421416</v>
      </c>
      <c r="AO26" s="155">
        <v>90.581391092150099</v>
      </c>
      <c r="AP26" s="156">
        <v>89.938060141630899</v>
      </c>
      <c r="AQ26" s="147"/>
      <c r="AR26" s="157">
        <v>90.2212916690752</v>
      </c>
      <c r="AS26" s="75"/>
      <c r="AT26" s="30">
        <v>4.5106106549274898</v>
      </c>
      <c r="AU26" s="128">
        <v>6.5878722034726804</v>
      </c>
      <c r="AV26" s="128">
        <v>6.8033350694682904</v>
      </c>
      <c r="AW26" s="128">
        <v>5.7195314880843098</v>
      </c>
      <c r="AX26" s="128">
        <v>6.4725069321836397</v>
      </c>
      <c r="AY26" s="133">
        <v>6.1522138446796504</v>
      </c>
      <c r="AZ26" s="128"/>
      <c r="BA26" s="134">
        <v>5.1228078612810704</v>
      </c>
      <c r="BB26" s="135">
        <v>4.91906450807942</v>
      </c>
      <c r="BC26" s="136">
        <v>5.0189330314012199</v>
      </c>
      <c r="BD26" s="128"/>
      <c r="BE26" s="137">
        <v>5.8337032194568597</v>
      </c>
    </row>
    <row r="27" spans="1:57" x14ac:dyDescent="0.2">
      <c r="A27" s="35" t="s">
        <v>97</v>
      </c>
      <c r="B27" s="3" t="s">
        <v>70</v>
      </c>
      <c r="C27" s="3"/>
      <c r="D27" s="24" t="s">
        <v>16</v>
      </c>
      <c r="E27" s="27" t="s">
        <v>17</v>
      </c>
      <c r="F27" s="3"/>
      <c r="G27" s="152">
        <v>90.496576832942694</v>
      </c>
      <c r="H27" s="147">
        <v>96.895349029815407</v>
      </c>
      <c r="I27" s="147">
        <v>98.412664703315798</v>
      </c>
      <c r="J27" s="147">
        <v>97.230282462914005</v>
      </c>
      <c r="K27" s="147">
        <v>99.899318112940705</v>
      </c>
      <c r="L27" s="153">
        <v>97.096507211261098</v>
      </c>
      <c r="M27" s="147"/>
      <c r="N27" s="154">
        <v>123.517340968059</v>
      </c>
      <c r="O27" s="155">
        <v>129.18218359587101</v>
      </c>
      <c r="P27" s="156">
        <v>126.33306574269901</v>
      </c>
      <c r="Q27" s="147"/>
      <c r="R27" s="157">
        <v>107.007182342353</v>
      </c>
      <c r="S27" s="75"/>
      <c r="T27" s="30">
        <v>1.46438558575936</v>
      </c>
      <c r="U27" s="128">
        <v>4.0610239093376199</v>
      </c>
      <c r="V27" s="128">
        <v>3.82801790523254</v>
      </c>
      <c r="W27" s="128">
        <v>3.2901247127278701</v>
      </c>
      <c r="X27" s="128">
        <v>3.2252746077848502</v>
      </c>
      <c r="Y27" s="133">
        <v>3.38823065014321</v>
      </c>
      <c r="Z27" s="128"/>
      <c r="AA27" s="134">
        <v>8.5805784699239904</v>
      </c>
      <c r="AB27" s="135">
        <v>9.5227094124981804</v>
      </c>
      <c r="AC27" s="136">
        <v>9.01079167887168</v>
      </c>
      <c r="AD27" s="128"/>
      <c r="AE27" s="137">
        <v>5.4405017128420896</v>
      </c>
      <c r="AF27" s="30"/>
      <c r="AG27" s="152">
        <v>90.032568928843702</v>
      </c>
      <c r="AH27" s="147">
        <v>95.219140564103995</v>
      </c>
      <c r="AI27" s="147">
        <v>96.667231891891802</v>
      </c>
      <c r="AJ27" s="147">
        <v>96.287929561573094</v>
      </c>
      <c r="AK27" s="147">
        <v>97.412662666628904</v>
      </c>
      <c r="AL27" s="153">
        <v>95.465330341251104</v>
      </c>
      <c r="AM27" s="147"/>
      <c r="AN27" s="154">
        <v>112.608518718017</v>
      </c>
      <c r="AO27" s="155">
        <v>115.385055633013</v>
      </c>
      <c r="AP27" s="156">
        <v>113.98640939369599</v>
      </c>
      <c r="AQ27" s="147"/>
      <c r="AR27" s="157">
        <v>101.087433016777</v>
      </c>
      <c r="AS27" s="75"/>
      <c r="AT27" s="30">
        <v>1.0266367473169999</v>
      </c>
      <c r="AU27" s="128">
        <v>2.9515192764101901</v>
      </c>
      <c r="AV27" s="128">
        <v>2.7004598128332198</v>
      </c>
      <c r="AW27" s="128">
        <v>3.57918110082209</v>
      </c>
      <c r="AX27" s="128">
        <v>3.50944275089347</v>
      </c>
      <c r="AY27" s="133">
        <v>2.9058035753487599</v>
      </c>
      <c r="AZ27" s="128"/>
      <c r="BA27" s="134">
        <v>4.9637018680194203</v>
      </c>
      <c r="BB27" s="135">
        <v>4.9196593409879297</v>
      </c>
      <c r="BC27" s="136">
        <v>4.9416787030951497</v>
      </c>
      <c r="BD27" s="128"/>
      <c r="BE27" s="137">
        <v>3.5317446906510002</v>
      </c>
    </row>
    <row r="28" spans="1:57" x14ac:dyDescent="0.2">
      <c r="A28" s="35" t="s">
        <v>47</v>
      </c>
      <c r="B28" s="3" t="str">
        <f t="shared" si="0"/>
        <v>Roanoke, VA</v>
      </c>
      <c r="C28" s="3"/>
      <c r="D28" s="24" t="s">
        <v>16</v>
      </c>
      <c r="E28" s="27" t="s">
        <v>17</v>
      </c>
      <c r="F28" s="3"/>
      <c r="G28" s="152">
        <v>84.823109425785404</v>
      </c>
      <c r="H28" s="147">
        <v>100.789032025908</v>
      </c>
      <c r="I28" s="147">
        <v>98.778416636264097</v>
      </c>
      <c r="J28" s="147">
        <v>96.978776188892496</v>
      </c>
      <c r="K28" s="147">
        <v>103.756626857749</v>
      </c>
      <c r="L28" s="153">
        <v>98.295592249487299</v>
      </c>
      <c r="M28" s="147"/>
      <c r="N28" s="154">
        <v>111.30528087107101</v>
      </c>
      <c r="O28" s="155">
        <v>106.026905518636</v>
      </c>
      <c r="P28" s="156">
        <v>108.870135963743</v>
      </c>
      <c r="Q28" s="147"/>
      <c r="R28" s="157">
        <v>101.96099108256701</v>
      </c>
      <c r="S28" s="75"/>
      <c r="T28" s="30">
        <v>-0.95873916314808105</v>
      </c>
      <c r="U28" s="128">
        <v>10.435040310293701</v>
      </c>
      <c r="V28" s="128">
        <v>5.1660158846697701</v>
      </c>
      <c r="W28" s="128">
        <v>-6.4061482233105205E-2</v>
      </c>
      <c r="X28" s="128">
        <v>-1.21422290646042</v>
      </c>
      <c r="Y28" s="133">
        <v>2.2748518213647801</v>
      </c>
      <c r="Z28" s="128"/>
      <c r="AA28" s="134">
        <v>0.80761609584615801</v>
      </c>
      <c r="AB28" s="135">
        <v>-2.7504941690516298</v>
      </c>
      <c r="AC28" s="136">
        <v>-0.81642796834349496</v>
      </c>
      <c r="AD28" s="128"/>
      <c r="AE28" s="137">
        <v>0.85989650112271598</v>
      </c>
      <c r="AF28" s="30"/>
      <c r="AG28" s="152">
        <v>86.082930855211799</v>
      </c>
      <c r="AH28" s="147">
        <v>97.106905426077503</v>
      </c>
      <c r="AI28" s="147">
        <v>100.08305408805001</v>
      </c>
      <c r="AJ28" s="147">
        <v>99.394621111846405</v>
      </c>
      <c r="AK28" s="147">
        <v>96.282828908801605</v>
      </c>
      <c r="AL28" s="153">
        <v>96.531417797337497</v>
      </c>
      <c r="AM28" s="147"/>
      <c r="AN28" s="154">
        <v>102.26161680968799</v>
      </c>
      <c r="AO28" s="155">
        <v>101.519020187956</v>
      </c>
      <c r="AP28" s="156">
        <v>101.905458035975</v>
      </c>
      <c r="AQ28" s="147"/>
      <c r="AR28" s="157">
        <v>98.167140697644797</v>
      </c>
      <c r="AS28" s="75"/>
      <c r="AT28" s="30">
        <v>-0.34039867165454801</v>
      </c>
      <c r="AU28" s="128">
        <v>5.8544375188939997</v>
      </c>
      <c r="AV28" s="128">
        <v>4.3185272276125399</v>
      </c>
      <c r="AW28" s="128">
        <v>2.9710611136294802</v>
      </c>
      <c r="AX28" s="128">
        <v>0.22015785372873101</v>
      </c>
      <c r="AY28" s="133">
        <v>2.80535119709665</v>
      </c>
      <c r="AZ28" s="128"/>
      <c r="BA28" s="134">
        <v>-0.33701369420298999</v>
      </c>
      <c r="BB28" s="135">
        <v>-1.3723135156692501</v>
      </c>
      <c r="BC28" s="136">
        <v>-0.83354224962691004</v>
      </c>
      <c r="BD28" s="128"/>
      <c r="BE28" s="137">
        <v>1.5419806545149399</v>
      </c>
    </row>
    <row r="29" spans="1:57" x14ac:dyDescent="0.2">
      <c r="A29" s="35" t="s">
        <v>48</v>
      </c>
      <c r="B29" s="3" t="str">
        <f t="shared" si="0"/>
        <v>Charlottesville, VA</v>
      </c>
      <c r="C29" s="3"/>
      <c r="D29" s="24" t="s">
        <v>16</v>
      </c>
      <c r="E29" s="27" t="s">
        <v>17</v>
      </c>
      <c r="F29" s="3"/>
      <c r="G29" s="152">
        <v>118.21489782465299</v>
      </c>
      <c r="H29" s="147">
        <v>120.230470204841</v>
      </c>
      <c r="I29" s="147">
        <v>119.73402889927701</v>
      </c>
      <c r="J29" s="147">
        <v>119.58590505767501</v>
      </c>
      <c r="K29" s="147">
        <v>121.008445595854</v>
      </c>
      <c r="L29" s="153">
        <v>119.864319040423</v>
      </c>
      <c r="M29" s="147"/>
      <c r="N29" s="154">
        <v>163.28017388555099</v>
      </c>
      <c r="O29" s="155">
        <v>179.11748098055699</v>
      </c>
      <c r="P29" s="156">
        <v>171.65422079856901</v>
      </c>
      <c r="Q29" s="147"/>
      <c r="R29" s="157">
        <v>139.95760346820799</v>
      </c>
      <c r="S29" s="75"/>
      <c r="T29" s="30">
        <v>-3.534704142446</v>
      </c>
      <c r="U29" s="128">
        <v>7.5420195473440703</v>
      </c>
      <c r="V29" s="128">
        <v>7.7410236938505301</v>
      </c>
      <c r="W29" s="128">
        <v>4.9615246205877197</v>
      </c>
      <c r="X29" s="128">
        <v>6.8682560867095104</v>
      </c>
      <c r="Y29" s="133">
        <v>5.1550107978533903</v>
      </c>
      <c r="Z29" s="128"/>
      <c r="AA29" s="134">
        <v>12.560130210710501</v>
      </c>
      <c r="AB29" s="135">
        <v>5.7742471744379102</v>
      </c>
      <c r="AC29" s="136">
        <v>8.3467982142199908</v>
      </c>
      <c r="AD29" s="128"/>
      <c r="AE29" s="137">
        <v>6.6117827070732602</v>
      </c>
      <c r="AF29" s="30"/>
      <c r="AG29" s="152">
        <v>120.17294450389799</v>
      </c>
      <c r="AH29" s="147">
        <v>124.72916605552599</v>
      </c>
      <c r="AI29" s="147">
        <v>121.882465568718</v>
      </c>
      <c r="AJ29" s="147">
        <v>123.205031724668</v>
      </c>
      <c r="AK29" s="147">
        <v>124.623594258957</v>
      </c>
      <c r="AL29" s="153">
        <v>123.096213513224</v>
      </c>
      <c r="AM29" s="147"/>
      <c r="AN29" s="154">
        <v>149.66379836347099</v>
      </c>
      <c r="AO29" s="155">
        <v>158.70564293304901</v>
      </c>
      <c r="AP29" s="156">
        <v>154.28563209876501</v>
      </c>
      <c r="AQ29" s="147"/>
      <c r="AR29" s="157">
        <v>132.53061079990999</v>
      </c>
      <c r="AS29" s="75"/>
      <c r="AT29" s="30">
        <v>2.0783853155590499</v>
      </c>
      <c r="AU29" s="128">
        <v>9.7149222113786493</v>
      </c>
      <c r="AV29" s="128">
        <v>5.8834940840616001</v>
      </c>
      <c r="AW29" s="128">
        <v>8.7777240644767094</v>
      </c>
      <c r="AX29" s="128">
        <v>9.1319528975818098</v>
      </c>
      <c r="AY29" s="133">
        <v>7.3679841374764798</v>
      </c>
      <c r="AZ29" s="128"/>
      <c r="BA29" s="134">
        <v>7.9689186371619201</v>
      </c>
      <c r="BB29" s="135">
        <v>4.2087274027758097</v>
      </c>
      <c r="BC29" s="136">
        <v>5.7543070893484503</v>
      </c>
      <c r="BD29" s="128"/>
      <c r="BE29" s="137">
        <v>6.1146986112542896</v>
      </c>
    </row>
    <row r="30" spans="1:57" x14ac:dyDescent="0.2">
      <c r="A30" s="21" t="s">
        <v>49</v>
      </c>
      <c r="B30" t="s">
        <v>72</v>
      </c>
      <c r="C30" s="3"/>
      <c r="D30" s="24" t="s">
        <v>16</v>
      </c>
      <c r="E30" s="27" t="s">
        <v>17</v>
      </c>
      <c r="F30" s="3"/>
      <c r="G30" s="152">
        <v>87.071276067527293</v>
      </c>
      <c r="H30" s="147">
        <v>98.890163934426198</v>
      </c>
      <c r="I30" s="147">
        <v>100.4925994772</v>
      </c>
      <c r="J30" s="147">
        <v>97.851475007666295</v>
      </c>
      <c r="K30" s="147">
        <v>96.840684596577006</v>
      </c>
      <c r="L30" s="153">
        <v>97.025937725809598</v>
      </c>
      <c r="M30" s="147"/>
      <c r="N30" s="154">
        <v>99.054686059907795</v>
      </c>
      <c r="O30" s="155">
        <v>101.448502927237</v>
      </c>
      <c r="P30" s="156">
        <v>100.271093639325</v>
      </c>
      <c r="Q30" s="147"/>
      <c r="R30" s="157">
        <v>98.0540122071627</v>
      </c>
      <c r="S30" s="75"/>
      <c r="T30" s="30">
        <v>5.6027460172498698</v>
      </c>
      <c r="U30" s="128">
        <v>7.0543866285035</v>
      </c>
      <c r="V30" s="128">
        <v>6.8461208143632701</v>
      </c>
      <c r="W30" s="128">
        <v>1.5600449810302699</v>
      </c>
      <c r="X30" s="128">
        <v>2.89005611501022</v>
      </c>
      <c r="Y30" s="133">
        <v>4.6884701634488701</v>
      </c>
      <c r="Z30" s="128"/>
      <c r="AA30" s="134">
        <v>1.48619199478883</v>
      </c>
      <c r="AB30" s="135">
        <v>0.76828157257490004</v>
      </c>
      <c r="AC30" s="136">
        <v>1.0953495865076901</v>
      </c>
      <c r="AD30" s="128"/>
      <c r="AE30" s="137">
        <v>3.49063342233686</v>
      </c>
      <c r="AF30" s="30"/>
      <c r="AG30" s="152">
        <v>85.702380549171394</v>
      </c>
      <c r="AH30" s="147">
        <v>96.389171165449298</v>
      </c>
      <c r="AI30" s="147">
        <v>99.4839492049787</v>
      </c>
      <c r="AJ30" s="147">
        <v>99.112752925492501</v>
      </c>
      <c r="AK30" s="147">
        <v>95.667037458357001</v>
      </c>
      <c r="AL30" s="153">
        <v>96.1011310693236</v>
      </c>
      <c r="AM30" s="147"/>
      <c r="AN30" s="154">
        <v>99.302404278406399</v>
      </c>
      <c r="AO30" s="155">
        <v>98.417549888217195</v>
      </c>
      <c r="AP30" s="156">
        <v>98.874589455142299</v>
      </c>
      <c r="AQ30" s="147"/>
      <c r="AR30" s="157">
        <v>96.910929047340701</v>
      </c>
      <c r="AS30" s="75"/>
      <c r="AT30" s="30">
        <v>0.82584220855238799</v>
      </c>
      <c r="AU30" s="128">
        <v>2.6007983865670998</v>
      </c>
      <c r="AV30" s="128">
        <v>2.4334001921274599</v>
      </c>
      <c r="AW30" s="128">
        <v>1.79655031333703</v>
      </c>
      <c r="AX30" s="128">
        <v>2.8892173567805202</v>
      </c>
      <c r="AY30" s="133">
        <v>2.2416711713548501</v>
      </c>
      <c r="AZ30" s="128"/>
      <c r="BA30" s="134">
        <v>3.0579850019004202</v>
      </c>
      <c r="BB30" s="135">
        <v>0.14823778809139701</v>
      </c>
      <c r="BC30" s="136">
        <v>1.6156546975380801</v>
      </c>
      <c r="BD30" s="128"/>
      <c r="BE30" s="137">
        <v>2.03744518845641</v>
      </c>
    </row>
    <row r="31" spans="1:57" x14ac:dyDescent="0.2">
      <c r="A31" s="21" t="s">
        <v>50</v>
      </c>
      <c r="B31" s="3" t="str">
        <f t="shared" si="0"/>
        <v>Staunton &amp; Harrisonburg, VA</v>
      </c>
      <c r="C31" s="3"/>
      <c r="D31" s="24" t="s">
        <v>16</v>
      </c>
      <c r="E31" s="27" t="s">
        <v>17</v>
      </c>
      <c r="F31" s="3"/>
      <c r="G31" s="152">
        <v>88.484488859763999</v>
      </c>
      <c r="H31" s="147">
        <v>89.143041825094997</v>
      </c>
      <c r="I31" s="147">
        <v>89.725291954022893</v>
      </c>
      <c r="J31" s="147">
        <v>88.578789386401297</v>
      </c>
      <c r="K31" s="147">
        <v>93.658553734061897</v>
      </c>
      <c r="L31" s="153">
        <v>90.173469257434704</v>
      </c>
      <c r="M31" s="147"/>
      <c r="N31" s="154">
        <v>122.074722505091</v>
      </c>
      <c r="O31" s="155">
        <v>126.792533989685</v>
      </c>
      <c r="P31" s="156">
        <v>124.530932389553</v>
      </c>
      <c r="Q31" s="147"/>
      <c r="R31" s="157">
        <v>104.869911776988</v>
      </c>
      <c r="S31" s="75"/>
      <c r="T31" s="30">
        <v>3.3761061589202002</v>
      </c>
      <c r="U31" s="128">
        <v>1.5327822192805101</v>
      </c>
      <c r="V31" s="128">
        <v>0.82611952634797903</v>
      </c>
      <c r="W31" s="128">
        <v>-4.4961071398543098</v>
      </c>
      <c r="X31" s="128">
        <v>-2.04983213199327</v>
      </c>
      <c r="Y31" s="133">
        <v>-0.61363690917022895</v>
      </c>
      <c r="Z31" s="128"/>
      <c r="AA31" s="134">
        <v>-3.7952142437320999</v>
      </c>
      <c r="AB31" s="135">
        <v>-3.52836348714927</v>
      </c>
      <c r="AC31" s="136">
        <v>-3.6380158340059601</v>
      </c>
      <c r="AD31" s="128"/>
      <c r="AE31" s="137">
        <v>-2.0842924658408202</v>
      </c>
      <c r="AF31" s="30"/>
      <c r="AG31" s="152">
        <v>88.352975897688097</v>
      </c>
      <c r="AH31" s="147">
        <v>88.700356237169402</v>
      </c>
      <c r="AI31" s="147">
        <v>89.826866726497599</v>
      </c>
      <c r="AJ31" s="147">
        <v>89.926914749661705</v>
      </c>
      <c r="AK31" s="147">
        <v>91.606022320944803</v>
      </c>
      <c r="AL31" s="153">
        <v>89.802444975960896</v>
      </c>
      <c r="AM31" s="147"/>
      <c r="AN31" s="154">
        <v>109.83552050473099</v>
      </c>
      <c r="AO31" s="155">
        <v>113.24152941176401</v>
      </c>
      <c r="AP31" s="156">
        <v>111.598143074581</v>
      </c>
      <c r="AQ31" s="147"/>
      <c r="AR31" s="157">
        <v>97.866853272450498</v>
      </c>
      <c r="AS31" s="75"/>
      <c r="AT31" s="30">
        <v>-0.65545702998729005</v>
      </c>
      <c r="AU31" s="128">
        <v>1.2659524562168001</v>
      </c>
      <c r="AV31" s="128">
        <v>1.2226633828273901</v>
      </c>
      <c r="AW31" s="128">
        <v>5.1441843004451003E-2</v>
      </c>
      <c r="AX31" s="128">
        <v>-0.573800097135304</v>
      </c>
      <c r="AY31" s="133">
        <v>0.31199631452329502</v>
      </c>
      <c r="AZ31" s="128"/>
      <c r="BA31" s="134">
        <v>-3.0889766210429599</v>
      </c>
      <c r="BB31" s="135">
        <v>-2.6937742561870701</v>
      </c>
      <c r="BC31" s="136">
        <v>-2.8698079172214399</v>
      </c>
      <c r="BD31" s="128"/>
      <c r="BE31" s="137">
        <v>-1.0066255566028399</v>
      </c>
    </row>
    <row r="32" spans="1:57" x14ac:dyDescent="0.2">
      <c r="A32" s="21" t="s">
        <v>51</v>
      </c>
      <c r="B32" s="3" t="str">
        <f t="shared" si="0"/>
        <v>Blacksburg &amp; Wytheville, VA</v>
      </c>
      <c r="C32" s="3"/>
      <c r="D32" s="24" t="s">
        <v>16</v>
      </c>
      <c r="E32" s="27" t="s">
        <v>17</v>
      </c>
      <c r="F32" s="3"/>
      <c r="G32" s="152">
        <v>86.097293640054104</v>
      </c>
      <c r="H32" s="147">
        <v>95.257413424540403</v>
      </c>
      <c r="I32" s="147">
        <v>96.538127250900303</v>
      </c>
      <c r="J32" s="147">
        <v>92.523333333333298</v>
      </c>
      <c r="K32" s="147">
        <v>107.51775779376401</v>
      </c>
      <c r="L32" s="153">
        <v>97.197635423506199</v>
      </c>
      <c r="M32" s="147"/>
      <c r="N32" s="154">
        <v>121.41785367247699</v>
      </c>
      <c r="O32" s="155">
        <v>116.439028897849</v>
      </c>
      <c r="P32" s="156">
        <v>119.129516602316</v>
      </c>
      <c r="Q32" s="147"/>
      <c r="R32" s="157">
        <v>104.80838254997499</v>
      </c>
      <c r="S32" s="75"/>
      <c r="T32" s="30">
        <v>5.5261676018313901</v>
      </c>
      <c r="U32" s="128">
        <v>11.2713841734376</v>
      </c>
      <c r="V32" s="128">
        <v>7.1724499944980797</v>
      </c>
      <c r="W32" s="128">
        <v>1.82297737185362</v>
      </c>
      <c r="X32" s="128">
        <v>15.388830062333399</v>
      </c>
      <c r="Y32" s="133">
        <v>9.1466907878828803</v>
      </c>
      <c r="Z32" s="128"/>
      <c r="AA32" s="134">
        <v>3.32158757755378</v>
      </c>
      <c r="AB32" s="135">
        <v>-5.3987761399232701</v>
      </c>
      <c r="AC32" s="136">
        <v>-0.97338493106367396</v>
      </c>
      <c r="AD32" s="128"/>
      <c r="AE32" s="137">
        <v>3.7458238787740301</v>
      </c>
      <c r="AF32" s="30"/>
      <c r="AG32" s="152">
        <v>86.273103994926998</v>
      </c>
      <c r="AH32" s="147">
        <v>91.536706366392295</v>
      </c>
      <c r="AI32" s="147">
        <v>91.755158762886495</v>
      </c>
      <c r="AJ32" s="147">
        <v>91.725939999999994</v>
      </c>
      <c r="AK32" s="147">
        <v>97.359472516875599</v>
      </c>
      <c r="AL32" s="153">
        <v>92.220500942692993</v>
      </c>
      <c r="AM32" s="147"/>
      <c r="AN32" s="154">
        <v>109.598524513032</v>
      </c>
      <c r="AO32" s="155">
        <v>106.025153923541</v>
      </c>
      <c r="AP32" s="156">
        <v>107.87151991053599</v>
      </c>
      <c r="AQ32" s="147"/>
      <c r="AR32" s="157">
        <v>97.084351702150101</v>
      </c>
      <c r="AS32" s="75"/>
      <c r="AT32" s="30">
        <v>3.10537065478686</v>
      </c>
      <c r="AU32" s="128">
        <v>3.8174673555375001</v>
      </c>
      <c r="AV32" s="128">
        <v>3.7615737770216899</v>
      </c>
      <c r="AW32" s="128">
        <v>2.5667193360871798</v>
      </c>
      <c r="AX32" s="128">
        <v>5.8674645943358099</v>
      </c>
      <c r="AY32" s="133">
        <v>3.9394506050467402</v>
      </c>
      <c r="AZ32" s="128"/>
      <c r="BA32" s="134">
        <v>1.02378442719198</v>
      </c>
      <c r="BB32" s="135">
        <v>-4.1446575039390696</v>
      </c>
      <c r="BC32" s="136">
        <v>-1.5228607993232399</v>
      </c>
      <c r="BD32" s="128"/>
      <c r="BE32" s="137">
        <v>1.5694064488842201</v>
      </c>
    </row>
    <row r="33" spans="1:64" x14ac:dyDescent="0.2">
      <c r="A33" s="21" t="s">
        <v>52</v>
      </c>
      <c r="B33" s="3" t="str">
        <f t="shared" si="0"/>
        <v>Lynchburg, VA</v>
      </c>
      <c r="C33" s="3"/>
      <c r="D33" s="24" t="s">
        <v>16</v>
      </c>
      <c r="E33" s="27" t="s">
        <v>17</v>
      </c>
      <c r="F33" s="3"/>
      <c r="G33" s="152">
        <v>93.703641791044703</v>
      </c>
      <c r="H33" s="147">
        <v>103.42231352717999</v>
      </c>
      <c r="I33" s="147">
        <v>105.73044868199599</v>
      </c>
      <c r="J33" s="147">
        <v>105.779667049368</v>
      </c>
      <c r="K33" s="147">
        <v>104.891747022121</v>
      </c>
      <c r="L33" s="153">
        <v>103.555045079365</v>
      </c>
      <c r="M33" s="147"/>
      <c r="N33" s="154">
        <v>115.776065388951</v>
      </c>
      <c r="O33" s="155">
        <v>127.874518442622</v>
      </c>
      <c r="P33" s="156">
        <v>122.114278046162</v>
      </c>
      <c r="Q33" s="147"/>
      <c r="R33" s="157">
        <v>109.51588483751399</v>
      </c>
      <c r="S33" s="75"/>
      <c r="T33" s="30">
        <v>-0.28073152897682202</v>
      </c>
      <c r="U33" s="128">
        <v>1.6454390913789601</v>
      </c>
      <c r="V33" s="128">
        <v>-3.2253647968701102E-2</v>
      </c>
      <c r="W33" s="128">
        <v>0.63248382374043499</v>
      </c>
      <c r="X33" s="128">
        <v>-8.8868152778361793</v>
      </c>
      <c r="Y33" s="133">
        <v>-2.17667125082651</v>
      </c>
      <c r="Z33" s="128"/>
      <c r="AA33" s="134">
        <v>-10.891167240304201</v>
      </c>
      <c r="AB33" s="135">
        <v>-0.83515273924745104</v>
      </c>
      <c r="AC33" s="136">
        <v>-5.66998786594871</v>
      </c>
      <c r="AD33" s="128"/>
      <c r="AE33" s="137">
        <v>-4.2307739015241497</v>
      </c>
      <c r="AF33" s="30"/>
      <c r="AG33" s="152">
        <v>94.824452305440303</v>
      </c>
      <c r="AH33" s="147">
        <v>102.756770349736</v>
      </c>
      <c r="AI33" s="147">
        <v>106.17427725285501</v>
      </c>
      <c r="AJ33" s="147">
        <v>107.143144360023</v>
      </c>
      <c r="AK33" s="147">
        <v>107.11266676843201</v>
      </c>
      <c r="AL33" s="153">
        <v>104.376082713305</v>
      </c>
      <c r="AM33" s="147"/>
      <c r="AN33" s="154">
        <v>120.36570392666501</v>
      </c>
      <c r="AO33" s="155">
        <v>117.8416768</v>
      </c>
      <c r="AP33" s="156">
        <v>119.202257541116</v>
      </c>
      <c r="AQ33" s="147"/>
      <c r="AR33" s="157">
        <v>108.882833026947</v>
      </c>
      <c r="AS33" s="75"/>
      <c r="AT33" s="30">
        <v>-0.88097103367395801</v>
      </c>
      <c r="AU33" s="128">
        <v>-0.83410063896938902</v>
      </c>
      <c r="AV33" s="128">
        <v>-0.254486232127214</v>
      </c>
      <c r="AW33" s="128">
        <v>2.6710712324572898</v>
      </c>
      <c r="AX33" s="128">
        <v>-0.49407021202490498</v>
      </c>
      <c r="AY33" s="133">
        <v>0.113880945654039</v>
      </c>
      <c r="AZ33" s="128"/>
      <c r="BA33" s="134">
        <v>-0.85592180066420698</v>
      </c>
      <c r="BB33" s="135">
        <v>-3.0045059164104</v>
      </c>
      <c r="BC33" s="136">
        <v>-1.8469903906941101</v>
      </c>
      <c r="BD33" s="128"/>
      <c r="BE33" s="137">
        <v>-0.89325648157770898</v>
      </c>
    </row>
    <row r="34" spans="1:64" x14ac:dyDescent="0.2">
      <c r="A34" s="21" t="s">
        <v>77</v>
      </c>
      <c r="B34" s="3" t="str">
        <f t="shared" si="0"/>
        <v>Central Virginia</v>
      </c>
      <c r="C34" s="3"/>
      <c r="D34" s="24" t="s">
        <v>16</v>
      </c>
      <c r="E34" s="27" t="s">
        <v>17</v>
      </c>
      <c r="F34" s="3"/>
      <c r="G34" s="152">
        <v>95.875485946495004</v>
      </c>
      <c r="H34" s="147">
        <v>105.554804411406</v>
      </c>
      <c r="I34" s="147">
        <v>106.625918826857</v>
      </c>
      <c r="J34" s="147">
        <v>105.549859225741</v>
      </c>
      <c r="K34" s="147">
        <v>104.131696073849</v>
      </c>
      <c r="L34" s="153">
        <v>104.06246580273501</v>
      </c>
      <c r="M34" s="147"/>
      <c r="N34" s="154">
        <v>123.341643416778</v>
      </c>
      <c r="O34" s="155">
        <v>131.127208825709</v>
      </c>
      <c r="P34" s="156">
        <v>127.412004103499</v>
      </c>
      <c r="Q34" s="147"/>
      <c r="R34" s="157">
        <v>112.29401922412301</v>
      </c>
      <c r="S34" s="75"/>
      <c r="T34" s="30">
        <v>1.66079222631459</v>
      </c>
      <c r="U34" s="128">
        <v>5.91895116667986</v>
      </c>
      <c r="V34" s="128">
        <v>2.6160045875920099</v>
      </c>
      <c r="W34" s="128">
        <v>-0.954374120929669</v>
      </c>
      <c r="X34" s="128">
        <v>0.79007565943000801</v>
      </c>
      <c r="Y34" s="133">
        <v>1.87130955436413</v>
      </c>
      <c r="Z34" s="128"/>
      <c r="AA34" s="134">
        <v>4.1243163760579202</v>
      </c>
      <c r="AB34" s="135">
        <v>4.1622469915615596</v>
      </c>
      <c r="AC34" s="136">
        <v>4.1807219311275103</v>
      </c>
      <c r="AD34" s="128"/>
      <c r="AE34" s="137">
        <v>2.7743501090325302</v>
      </c>
      <c r="AF34" s="30"/>
      <c r="AG34" s="152">
        <v>98.975471631483899</v>
      </c>
      <c r="AH34" s="147">
        <v>108.889263810613</v>
      </c>
      <c r="AI34" s="147">
        <v>112.08242095847901</v>
      </c>
      <c r="AJ34" s="147">
        <v>111.35352541575701</v>
      </c>
      <c r="AK34" s="147">
        <v>106.517512323557</v>
      </c>
      <c r="AL34" s="153">
        <v>108.213019422727</v>
      </c>
      <c r="AM34" s="147"/>
      <c r="AN34" s="154">
        <v>118.742529163051</v>
      </c>
      <c r="AO34" s="155">
        <v>121.89679584348799</v>
      </c>
      <c r="AP34" s="156">
        <v>120.341817132537</v>
      </c>
      <c r="AQ34" s="147"/>
      <c r="AR34" s="157">
        <v>111.850515280659</v>
      </c>
      <c r="AS34" s="75"/>
      <c r="AT34" s="30">
        <v>2.6470895185703101</v>
      </c>
      <c r="AU34" s="128">
        <v>5.5335334222732504</v>
      </c>
      <c r="AV34" s="128">
        <v>5.7642241681808999</v>
      </c>
      <c r="AW34" s="128">
        <v>5.9824658068612999</v>
      </c>
      <c r="AX34" s="128">
        <v>4.5345105254278204</v>
      </c>
      <c r="AY34" s="133">
        <v>5.15357631901297</v>
      </c>
      <c r="AZ34" s="128"/>
      <c r="BA34" s="134">
        <v>3.5416384961299001</v>
      </c>
      <c r="BB34" s="135">
        <v>1.8806698396516199</v>
      </c>
      <c r="BC34" s="136">
        <v>2.6791770611141099</v>
      </c>
      <c r="BD34" s="128"/>
      <c r="BE34" s="137">
        <v>4.1489869466477396</v>
      </c>
    </row>
    <row r="35" spans="1:64" x14ac:dyDescent="0.2">
      <c r="A35" s="21" t="s">
        <v>78</v>
      </c>
      <c r="B35" s="3" t="str">
        <f t="shared" si="0"/>
        <v>Chesapeake Bay</v>
      </c>
      <c r="C35" s="3"/>
      <c r="D35" s="24" t="s">
        <v>16</v>
      </c>
      <c r="E35" s="27" t="s">
        <v>17</v>
      </c>
      <c r="F35" s="3"/>
      <c r="G35" s="152">
        <v>89.449309021113194</v>
      </c>
      <c r="H35" s="147">
        <v>91.299503999999999</v>
      </c>
      <c r="I35" s="147">
        <v>92.049027576197304</v>
      </c>
      <c r="J35" s="147">
        <v>93.687135135135094</v>
      </c>
      <c r="K35" s="147">
        <v>93.350563583815003</v>
      </c>
      <c r="L35" s="153">
        <v>92.137780838689906</v>
      </c>
      <c r="M35" s="147"/>
      <c r="N35" s="154">
        <v>104.952715517241</v>
      </c>
      <c r="O35" s="155">
        <v>117.935338753387</v>
      </c>
      <c r="P35" s="156">
        <v>111.634149232914</v>
      </c>
      <c r="Q35" s="147"/>
      <c r="R35" s="157">
        <v>98.084981918740596</v>
      </c>
      <c r="S35" s="75"/>
      <c r="T35" s="30">
        <v>4.6829907495444001</v>
      </c>
      <c r="U35" s="128">
        <v>-0.93610925166313197</v>
      </c>
      <c r="V35" s="128">
        <v>-2.42624052703417</v>
      </c>
      <c r="W35" s="128">
        <v>-0.81105231465409799</v>
      </c>
      <c r="X35" s="128">
        <v>2.8279613488203399</v>
      </c>
      <c r="Y35" s="133">
        <v>0.30996252694413201</v>
      </c>
      <c r="Z35" s="128"/>
      <c r="AA35" s="134">
        <v>-3.0540729423326098</v>
      </c>
      <c r="AB35" s="135">
        <v>3.586680587524</v>
      </c>
      <c r="AC35" s="136">
        <v>0.43626552958825499</v>
      </c>
      <c r="AD35" s="128"/>
      <c r="AE35" s="137">
        <v>0.24428061195071199</v>
      </c>
      <c r="AF35" s="30"/>
      <c r="AG35" s="152">
        <v>88.181382405744998</v>
      </c>
      <c r="AH35" s="147">
        <v>92.298758716875795</v>
      </c>
      <c r="AI35" s="147">
        <v>92.606116472545693</v>
      </c>
      <c r="AJ35" s="147">
        <v>93.105453047775896</v>
      </c>
      <c r="AK35" s="147">
        <v>93.605561205957102</v>
      </c>
      <c r="AL35" s="153">
        <v>92.140074879400899</v>
      </c>
      <c r="AM35" s="147"/>
      <c r="AN35" s="154">
        <v>102.79870522388001</v>
      </c>
      <c r="AO35" s="155">
        <v>108.161004060538</v>
      </c>
      <c r="AP35" s="156">
        <v>105.49428279829201</v>
      </c>
      <c r="AQ35" s="147"/>
      <c r="AR35" s="157">
        <v>95.873129474011805</v>
      </c>
      <c r="AS35" s="75"/>
      <c r="AT35" s="30">
        <v>3.69282921465958</v>
      </c>
      <c r="AU35" s="128">
        <v>0.65723966830092195</v>
      </c>
      <c r="AV35" s="128">
        <v>0.71908669201560604</v>
      </c>
      <c r="AW35" s="128">
        <v>1.36236514087464</v>
      </c>
      <c r="AX35" s="128">
        <v>4.3191713205045099</v>
      </c>
      <c r="AY35" s="133">
        <v>1.87545128319709</v>
      </c>
      <c r="AZ35" s="128"/>
      <c r="BA35" s="134">
        <v>1.40125273413151</v>
      </c>
      <c r="BB35" s="135">
        <v>3.5944374833641901</v>
      </c>
      <c r="BC35" s="136">
        <v>2.5057851598081902</v>
      </c>
      <c r="BD35" s="128"/>
      <c r="BE35" s="137">
        <v>2.0859318282986798</v>
      </c>
    </row>
    <row r="36" spans="1:64" x14ac:dyDescent="0.2">
      <c r="A36" s="21" t="s">
        <v>79</v>
      </c>
      <c r="B36" s="3" t="str">
        <f t="shared" si="0"/>
        <v>Coastal Virginia - Eastern Shore</v>
      </c>
      <c r="C36" s="3"/>
      <c r="D36" s="24" t="s">
        <v>16</v>
      </c>
      <c r="E36" s="27" t="s">
        <v>17</v>
      </c>
      <c r="F36" s="3"/>
      <c r="G36" s="152">
        <v>86.980483870967703</v>
      </c>
      <c r="H36" s="147">
        <v>88.942548387096707</v>
      </c>
      <c r="I36" s="147">
        <v>90.785270479134397</v>
      </c>
      <c r="J36" s="147">
        <v>91.659134751772996</v>
      </c>
      <c r="K36" s="147">
        <v>91.642919075144505</v>
      </c>
      <c r="L36" s="153">
        <v>90.209291139240506</v>
      </c>
      <c r="M36" s="147"/>
      <c r="N36" s="154">
        <v>108.17570731707301</v>
      </c>
      <c r="O36" s="155">
        <v>109.724183673469</v>
      </c>
      <c r="P36" s="156">
        <v>108.978149236192</v>
      </c>
      <c r="Q36" s="147"/>
      <c r="R36" s="157">
        <v>96.779549568078906</v>
      </c>
      <c r="S36" s="75"/>
      <c r="T36" s="30">
        <v>1.82739590229295</v>
      </c>
      <c r="U36" s="128">
        <v>-5.0334695528483797</v>
      </c>
      <c r="V36" s="128">
        <v>-3.5757751052296598</v>
      </c>
      <c r="W36" s="128">
        <v>-4.5083244241450204</v>
      </c>
      <c r="X36" s="128">
        <v>-1.31235978872203</v>
      </c>
      <c r="Y36" s="133">
        <v>-2.9549219010755499</v>
      </c>
      <c r="Z36" s="128"/>
      <c r="AA36" s="134">
        <v>-4.9502004743174899</v>
      </c>
      <c r="AB36" s="135">
        <v>-7.4975296638722604</v>
      </c>
      <c r="AC36" s="136">
        <v>-6.2793242231045099</v>
      </c>
      <c r="AD36" s="128"/>
      <c r="AE36" s="137">
        <v>-4.8494850044014104</v>
      </c>
      <c r="AF36" s="30"/>
      <c r="AG36" s="152">
        <v>83.862441571357493</v>
      </c>
      <c r="AH36" s="147">
        <v>89.2838030815482</v>
      </c>
      <c r="AI36" s="147">
        <v>89.256877543470196</v>
      </c>
      <c r="AJ36" s="147">
        <v>89.837147552958299</v>
      </c>
      <c r="AK36" s="147">
        <v>90.538672499048999</v>
      </c>
      <c r="AL36" s="153">
        <v>88.800281745408796</v>
      </c>
      <c r="AM36" s="147"/>
      <c r="AN36" s="154">
        <v>99.585951966585398</v>
      </c>
      <c r="AO36" s="155">
        <v>101.27170920080501</v>
      </c>
      <c r="AP36" s="156">
        <v>100.443956588617</v>
      </c>
      <c r="AQ36" s="147"/>
      <c r="AR36" s="157">
        <v>92.464410261926503</v>
      </c>
      <c r="AS36" s="75"/>
      <c r="AT36" s="30">
        <v>-8.0070988639996603</v>
      </c>
      <c r="AU36" s="128">
        <v>-6.6383132543510097</v>
      </c>
      <c r="AV36" s="128">
        <v>-6.1968969103888902</v>
      </c>
      <c r="AW36" s="128">
        <v>-5.8264850766277201</v>
      </c>
      <c r="AX36" s="128">
        <v>-1.63078879721069</v>
      </c>
      <c r="AY36" s="133">
        <v>-5.6034190047575896</v>
      </c>
      <c r="AZ36" s="128"/>
      <c r="BA36" s="134">
        <v>-7.37605537457521</v>
      </c>
      <c r="BB36" s="135">
        <v>-7.5160798608450996</v>
      </c>
      <c r="BC36" s="136">
        <v>-7.4407055725186702</v>
      </c>
      <c r="BD36" s="128"/>
      <c r="BE36" s="137">
        <v>-6.4513905801397398</v>
      </c>
    </row>
    <row r="37" spans="1:64" x14ac:dyDescent="0.2">
      <c r="A37" s="21" t="s">
        <v>80</v>
      </c>
      <c r="B37" s="3" t="str">
        <f t="shared" si="0"/>
        <v>Coastal Virginia - Hampton Roads</v>
      </c>
      <c r="C37" s="3"/>
      <c r="D37" s="24" t="s">
        <v>16</v>
      </c>
      <c r="E37" s="27" t="s">
        <v>17</v>
      </c>
      <c r="F37" s="3"/>
      <c r="G37" s="152">
        <v>89.910338327001597</v>
      </c>
      <c r="H37" s="147">
        <v>92.213343329253306</v>
      </c>
      <c r="I37" s="147">
        <v>94.365729088711007</v>
      </c>
      <c r="J37" s="147">
        <v>96.467242304656594</v>
      </c>
      <c r="K37" s="147">
        <v>100.034669480955</v>
      </c>
      <c r="L37" s="153">
        <v>95.060332750562694</v>
      </c>
      <c r="M37" s="147"/>
      <c r="N37" s="154">
        <v>124.77925124792</v>
      </c>
      <c r="O37" s="155">
        <v>122.95377316735799</v>
      </c>
      <c r="P37" s="156">
        <v>123.835932636469</v>
      </c>
      <c r="Q37" s="147"/>
      <c r="R37" s="157">
        <v>106.284537490068</v>
      </c>
      <c r="S37" s="75"/>
      <c r="T37" s="30">
        <v>1.8102607485548301</v>
      </c>
      <c r="U37" s="128">
        <v>1.41661074339237</v>
      </c>
      <c r="V37" s="128">
        <v>4.7950179629426701E-2</v>
      </c>
      <c r="W37" s="128">
        <v>3.4678689372438001</v>
      </c>
      <c r="X37" s="128">
        <v>3.70179500213714</v>
      </c>
      <c r="Y37" s="133">
        <v>2.28136552751194</v>
      </c>
      <c r="Z37" s="128"/>
      <c r="AA37" s="134">
        <v>3.70121146118636</v>
      </c>
      <c r="AB37" s="135">
        <v>2.8721307833841201</v>
      </c>
      <c r="AC37" s="136">
        <v>3.2778552352208399</v>
      </c>
      <c r="AD37" s="128"/>
      <c r="AE37" s="137">
        <v>2.91780825685457</v>
      </c>
      <c r="AF37" s="30"/>
      <c r="AG37" s="152">
        <v>89.892736387954002</v>
      </c>
      <c r="AH37" s="147">
        <v>92.8166723659822</v>
      </c>
      <c r="AI37" s="147">
        <v>95.302371534071796</v>
      </c>
      <c r="AJ37" s="147">
        <v>95.704533670607304</v>
      </c>
      <c r="AK37" s="147">
        <v>95.311666998711601</v>
      </c>
      <c r="AL37" s="153">
        <v>94.015411246351803</v>
      </c>
      <c r="AM37" s="147"/>
      <c r="AN37" s="154">
        <v>111.717141737649</v>
      </c>
      <c r="AO37" s="155">
        <v>114.476006152517</v>
      </c>
      <c r="AP37" s="156">
        <v>113.131652342344</v>
      </c>
      <c r="AQ37" s="147"/>
      <c r="AR37" s="157">
        <v>100.480299492984</v>
      </c>
      <c r="AS37" s="75"/>
      <c r="AT37" s="30">
        <v>1.1446767521786501</v>
      </c>
      <c r="AU37" s="128">
        <v>1.3638699741529401</v>
      </c>
      <c r="AV37" s="128">
        <v>1.982171593204</v>
      </c>
      <c r="AW37" s="128">
        <v>2.3522280525591199</v>
      </c>
      <c r="AX37" s="128">
        <v>2.2375380646457002</v>
      </c>
      <c r="AY37" s="133">
        <v>1.8846670646385</v>
      </c>
      <c r="AZ37" s="128"/>
      <c r="BA37" s="134">
        <v>1.35286037792798</v>
      </c>
      <c r="BB37" s="135">
        <v>0.79381324109198803</v>
      </c>
      <c r="BC37" s="136">
        <v>1.0571422117020399</v>
      </c>
      <c r="BD37" s="128"/>
      <c r="BE37" s="137">
        <v>1.6432856826430799</v>
      </c>
    </row>
    <row r="38" spans="1:64" x14ac:dyDescent="0.2">
      <c r="A38" s="20" t="s">
        <v>81</v>
      </c>
      <c r="B38" s="3" t="str">
        <f t="shared" si="0"/>
        <v>Northern Virginia</v>
      </c>
      <c r="C38" s="3"/>
      <c r="D38" s="24" t="s">
        <v>16</v>
      </c>
      <c r="E38" s="27" t="s">
        <v>17</v>
      </c>
      <c r="F38" s="3"/>
      <c r="G38" s="152">
        <v>119.107421377761</v>
      </c>
      <c r="H38" s="147">
        <v>135.37731914750501</v>
      </c>
      <c r="I38" s="147">
        <v>136.526421936758</v>
      </c>
      <c r="J38" s="147">
        <v>132.45811647718</v>
      </c>
      <c r="K38" s="147">
        <v>127.46246232490201</v>
      </c>
      <c r="L38" s="153">
        <v>130.87592637304701</v>
      </c>
      <c r="M38" s="147"/>
      <c r="N38" s="154">
        <v>125.322709677419</v>
      </c>
      <c r="O38" s="155">
        <v>129.989333955078</v>
      </c>
      <c r="P38" s="156">
        <v>127.723695518886</v>
      </c>
      <c r="Q38" s="147"/>
      <c r="R38" s="157">
        <v>129.78857839733999</v>
      </c>
      <c r="S38" s="75"/>
      <c r="T38" s="30">
        <v>6.1715321188833396</v>
      </c>
      <c r="U38" s="128">
        <v>8.5016378527360406</v>
      </c>
      <c r="V38" s="128">
        <v>3.89117328651768</v>
      </c>
      <c r="W38" s="128">
        <v>0.107077159724114</v>
      </c>
      <c r="X38" s="128">
        <v>2.43480772668127</v>
      </c>
      <c r="Y38" s="133">
        <v>3.8966873630861198</v>
      </c>
      <c r="Z38" s="128"/>
      <c r="AA38" s="134">
        <v>4.6469963180578198</v>
      </c>
      <c r="AB38" s="135">
        <v>3.82385583159801</v>
      </c>
      <c r="AC38" s="136">
        <v>4.12303583357712</v>
      </c>
      <c r="AD38" s="128"/>
      <c r="AE38" s="137">
        <v>3.98460288342284</v>
      </c>
      <c r="AF38" s="30"/>
      <c r="AG38" s="152">
        <v>120.107653166839</v>
      </c>
      <c r="AH38" s="147">
        <v>140.58555162753899</v>
      </c>
      <c r="AI38" s="147">
        <v>146.77476326260799</v>
      </c>
      <c r="AJ38" s="147">
        <v>142.68030315542401</v>
      </c>
      <c r="AK38" s="147">
        <v>129.74360033726799</v>
      </c>
      <c r="AL38" s="153">
        <v>137.36084080058501</v>
      </c>
      <c r="AM38" s="147"/>
      <c r="AN38" s="154">
        <v>117.18013223199</v>
      </c>
      <c r="AO38" s="155">
        <v>118.382061190127</v>
      </c>
      <c r="AP38" s="156">
        <v>117.795032096649</v>
      </c>
      <c r="AQ38" s="147"/>
      <c r="AR38" s="157">
        <v>132.001910885114</v>
      </c>
      <c r="AS38" s="75"/>
      <c r="AT38" s="30">
        <v>4.20286219976217</v>
      </c>
      <c r="AU38" s="128">
        <v>6.7741880954968003</v>
      </c>
      <c r="AV38" s="128">
        <v>6.6485664831404598</v>
      </c>
      <c r="AW38" s="128">
        <v>5.1092228696248299</v>
      </c>
      <c r="AX38" s="128">
        <v>4.0807709591504002</v>
      </c>
      <c r="AY38" s="133">
        <v>5.57286637949663</v>
      </c>
      <c r="AZ38" s="128"/>
      <c r="BA38" s="134">
        <v>2.89624029739129</v>
      </c>
      <c r="BB38" s="135">
        <v>2.1079733522817699</v>
      </c>
      <c r="BC38" s="136">
        <v>2.4771524697551999</v>
      </c>
      <c r="BD38" s="128"/>
      <c r="BE38" s="137">
        <v>4.9374613784966401</v>
      </c>
    </row>
    <row r="39" spans="1:64" x14ac:dyDescent="0.2">
      <c r="A39" s="22" t="s">
        <v>82</v>
      </c>
      <c r="B39" s="3" t="str">
        <f t="shared" si="0"/>
        <v>Shenandoah Valley</v>
      </c>
      <c r="C39" s="3"/>
      <c r="D39" s="25" t="s">
        <v>16</v>
      </c>
      <c r="E39" s="28" t="s">
        <v>17</v>
      </c>
      <c r="F39" s="3"/>
      <c r="G39" s="158">
        <v>87.413036203224806</v>
      </c>
      <c r="H39" s="159">
        <v>90.475344902386098</v>
      </c>
      <c r="I39" s="159">
        <v>91.521389000401399</v>
      </c>
      <c r="J39" s="159">
        <v>91.139916922521195</v>
      </c>
      <c r="K39" s="159">
        <v>93.862816073178607</v>
      </c>
      <c r="L39" s="160">
        <v>91.272615127557202</v>
      </c>
      <c r="M39" s="147"/>
      <c r="N39" s="161">
        <v>111.929137148047</v>
      </c>
      <c r="O39" s="162">
        <v>116.136251123379</v>
      </c>
      <c r="P39" s="163">
        <v>114.043825503355</v>
      </c>
      <c r="Q39" s="147"/>
      <c r="R39" s="164">
        <v>100.086690063446</v>
      </c>
      <c r="S39" s="75"/>
      <c r="T39" s="31">
        <v>4.0867316902632602</v>
      </c>
      <c r="U39" s="138">
        <v>2.84182169975765</v>
      </c>
      <c r="V39" s="138">
        <v>2.6812434677650399</v>
      </c>
      <c r="W39" s="138">
        <v>-6.7387973353044597E-2</v>
      </c>
      <c r="X39" s="138">
        <v>-0.96942413224210999</v>
      </c>
      <c r="Y39" s="139">
        <v>1.5070858882072999</v>
      </c>
      <c r="Z39" s="128"/>
      <c r="AA39" s="140">
        <v>-3.4916693627734801</v>
      </c>
      <c r="AB39" s="141">
        <v>-3.23397710733036</v>
      </c>
      <c r="AC39" s="142">
        <v>-3.4057997582709398</v>
      </c>
      <c r="AD39" s="128"/>
      <c r="AE39" s="143">
        <v>-1.0708477176605899</v>
      </c>
      <c r="AF39" s="31"/>
      <c r="AG39" s="158">
        <v>86.448247927656297</v>
      </c>
      <c r="AH39" s="159">
        <v>89.139489298812094</v>
      </c>
      <c r="AI39" s="159">
        <v>90.766236438649202</v>
      </c>
      <c r="AJ39" s="159">
        <v>90.343822619107996</v>
      </c>
      <c r="AK39" s="159">
        <v>92.021784515109601</v>
      </c>
      <c r="AL39" s="160">
        <v>89.999041839948205</v>
      </c>
      <c r="AM39" s="147"/>
      <c r="AN39" s="161">
        <v>105.16448624042999</v>
      </c>
      <c r="AO39" s="162">
        <v>107.54373519649199</v>
      </c>
      <c r="AP39" s="163">
        <v>106.359940289902</v>
      </c>
      <c r="AQ39" s="147"/>
      <c r="AR39" s="164">
        <v>95.687019133721293</v>
      </c>
      <c r="AS39" s="75"/>
      <c r="AT39" s="31">
        <v>0.168302762441811</v>
      </c>
      <c r="AU39" s="138">
        <v>1.7336655727005601</v>
      </c>
      <c r="AV39" s="138">
        <v>1.9651359422025001</v>
      </c>
      <c r="AW39" s="138">
        <v>1.04922293961485</v>
      </c>
      <c r="AX39" s="138">
        <v>0.86607961502039099</v>
      </c>
      <c r="AY39" s="139">
        <v>1.26855956393811</v>
      </c>
      <c r="AZ39" s="128"/>
      <c r="BA39" s="140">
        <v>-1.35991818260522</v>
      </c>
      <c r="BB39" s="141">
        <v>-1.72464127653264</v>
      </c>
      <c r="BC39" s="142">
        <v>-1.54899484491405</v>
      </c>
      <c r="BD39" s="128"/>
      <c r="BE39" s="143">
        <v>8.2955108166690897E-2</v>
      </c>
    </row>
    <row r="40" spans="1:64" x14ac:dyDescent="0.2">
      <c r="A40" s="19" t="s">
        <v>83</v>
      </c>
      <c r="B40" s="3" t="str">
        <f t="shared" si="0"/>
        <v>Southern Virginia</v>
      </c>
      <c r="C40" s="9"/>
      <c r="D40" s="23" t="s">
        <v>16</v>
      </c>
      <c r="E40" s="26" t="s">
        <v>17</v>
      </c>
      <c r="F40" s="3"/>
      <c r="G40" s="144">
        <v>92.682481435643496</v>
      </c>
      <c r="H40" s="145">
        <v>102.259047619047</v>
      </c>
      <c r="I40" s="145">
        <v>102.848386023294</v>
      </c>
      <c r="J40" s="145">
        <v>101.742639967306</v>
      </c>
      <c r="K40" s="145">
        <v>103.018499794492</v>
      </c>
      <c r="L40" s="146">
        <v>101.052487464183</v>
      </c>
      <c r="M40" s="147"/>
      <c r="N40" s="148">
        <v>107.692554634513</v>
      </c>
      <c r="O40" s="149">
        <v>103.53197482297401</v>
      </c>
      <c r="P40" s="150">
        <v>105.65710546574201</v>
      </c>
      <c r="Q40" s="147"/>
      <c r="R40" s="151">
        <v>102.514574676118</v>
      </c>
      <c r="S40" s="75"/>
      <c r="T40" s="29">
        <v>9.7803657248420492</v>
      </c>
      <c r="U40" s="126">
        <v>8.6574658687478898</v>
      </c>
      <c r="V40" s="126">
        <v>7.2057464842084</v>
      </c>
      <c r="W40" s="126">
        <v>6.23913555388296</v>
      </c>
      <c r="X40" s="126">
        <v>11.404004794100199</v>
      </c>
      <c r="Y40" s="127">
        <v>8.4053546581321505</v>
      </c>
      <c r="Z40" s="128"/>
      <c r="AA40" s="129">
        <v>15.563569974997399</v>
      </c>
      <c r="AB40" s="130">
        <v>7.6873678473248201</v>
      </c>
      <c r="AC40" s="131">
        <v>11.554895160504101</v>
      </c>
      <c r="AD40" s="128"/>
      <c r="AE40" s="132">
        <v>9.4222666839029596</v>
      </c>
      <c r="AF40" s="29"/>
      <c r="AG40" s="144">
        <v>92.220867269984893</v>
      </c>
      <c r="AH40" s="145">
        <v>102.077826464208</v>
      </c>
      <c r="AI40" s="145">
        <v>103.938928825261</v>
      </c>
      <c r="AJ40" s="145">
        <v>103.355934426229</v>
      </c>
      <c r="AK40" s="145">
        <v>100.720052779337</v>
      </c>
      <c r="AL40" s="146">
        <v>101.026562302768</v>
      </c>
      <c r="AM40" s="147"/>
      <c r="AN40" s="148">
        <v>101.123742813563</v>
      </c>
      <c r="AO40" s="149">
        <v>99.207617238513507</v>
      </c>
      <c r="AP40" s="150">
        <v>100.171333648058</v>
      </c>
      <c r="AQ40" s="147"/>
      <c r="AR40" s="151">
        <v>100.79017827434301</v>
      </c>
      <c r="AS40" s="75"/>
      <c r="AT40" s="29">
        <v>9.5212246164231509</v>
      </c>
      <c r="AU40" s="126">
        <v>9.5330240581415406</v>
      </c>
      <c r="AV40" s="126">
        <v>7.7320188147066702</v>
      </c>
      <c r="AW40" s="126">
        <v>9.3282565791557008</v>
      </c>
      <c r="AX40" s="126">
        <v>10.8448178369438</v>
      </c>
      <c r="AY40" s="127">
        <v>9.2531793089849508</v>
      </c>
      <c r="AZ40" s="128"/>
      <c r="BA40" s="129">
        <v>10.6434389130381</v>
      </c>
      <c r="BB40" s="130">
        <v>7.1235637967094396</v>
      </c>
      <c r="BC40" s="131">
        <v>8.8770471817372307</v>
      </c>
      <c r="BD40" s="128"/>
      <c r="BE40" s="132">
        <v>9.1502542557635298</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52">
        <v>89.965391705069095</v>
      </c>
      <c r="H41" s="147">
        <v>97.042397205052396</v>
      </c>
      <c r="I41" s="147">
        <v>98.233616912888394</v>
      </c>
      <c r="J41" s="147">
        <v>95.405098570724405</v>
      </c>
      <c r="K41" s="147">
        <v>106.092311893203</v>
      </c>
      <c r="L41" s="153">
        <v>98.402059781466605</v>
      </c>
      <c r="M41" s="147"/>
      <c r="N41" s="154">
        <v>122.064310578224</v>
      </c>
      <c r="O41" s="155">
        <v>119.23095198154699</v>
      </c>
      <c r="P41" s="156">
        <v>120.704925553319</v>
      </c>
      <c r="Q41" s="147"/>
      <c r="R41" s="157">
        <v>106.05289101325199</v>
      </c>
      <c r="S41" s="75"/>
      <c r="T41" s="30">
        <v>0.27582675789447902</v>
      </c>
      <c r="U41" s="128">
        <v>6.5218937574845297</v>
      </c>
      <c r="V41" s="128">
        <v>3.19866707861528</v>
      </c>
      <c r="W41" s="128">
        <v>2.5905821099133202</v>
      </c>
      <c r="X41" s="128">
        <v>8.5857262051507597</v>
      </c>
      <c r="Y41" s="133">
        <v>4.9630342351734402</v>
      </c>
      <c r="Z41" s="128"/>
      <c r="AA41" s="134">
        <v>1.73032504682086</v>
      </c>
      <c r="AB41" s="135">
        <v>-3.3155271808287101</v>
      </c>
      <c r="AC41" s="136">
        <v>-0.79076133719376696</v>
      </c>
      <c r="AD41" s="128"/>
      <c r="AE41" s="137">
        <v>2.0699612698208898</v>
      </c>
      <c r="AF41" s="30"/>
      <c r="AG41" s="152">
        <v>89.222018682399195</v>
      </c>
      <c r="AH41" s="147">
        <v>94.487857046436204</v>
      </c>
      <c r="AI41" s="147">
        <v>94.875273889421507</v>
      </c>
      <c r="AJ41" s="147">
        <v>94.709274284285499</v>
      </c>
      <c r="AK41" s="147">
        <v>98.967072229140697</v>
      </c>
      <c r="AL41" s="153">
        <v>94.872867008763293</v>
      </c>
      <c r="AM41" s="147"/>
      <c r="AN41" s="154">
        <v>112.506209435995</v>
      </c>
      <c r="AO41" s="155">
        <v>110.461940647937</v>
      </c>
      <c r="AP41" s="156">
        <v>111.512312188519</v>
      </c>
      <c r="AQ41" s="147"/>
      <c r="AR41" s="157">
        <v>100.014573411283</v>
      </c>
      <c r="AS41" s="75"/>
      <c r="AT41" s="30">
        <v>0.72467613062917902</v>
      </c>
      <c r="AU41" s="128">
        <v>2.2565272364450699</v>
      </c>
      <c r="AV41" s="128">
        <v>1.55732679494147</v>
      </c>
      <c r="AW41" s="128">
        <v>1.87267433153232</v>
      </c>
      <c r="AX41" s="128">
        <v>2.5436647866600901</v>
      </c>
      <c r="AY41" s="133">
        <v>1.91136244442853</v>
      </c>
      <c r="AZ41" s="128"/>
      <c r="BA41" s="134">
        <v>-0.84368363783230704</v>
      </c>
      <c r="BB41" s="135">
        <v>-3.6679194393063801</v>
      </c>
      <c r="BC41" s="136">
        <v>-2.2350041824551501</v>
      </c>
      <c r="BD41" s="128"/>
      <c r="BE41" s="137">
        <v>0.208528219285047</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52">
        <v>81.287002398081498</v>
      </c>
      <c r="H42" s="147">
        <v>87.721955484896597</v>
      </c>
      <c r="I42" s="147">
        <v>88.762705035971194</v>
      </c>
      <c r="J42" s="147">
        <v>87.504240331491701</v>
      </c>
      <c r="K42" s="147">
        <v>84.993896713615001</v>
      </c>
      <c r="L42" s="153">
        <v>86.478105670103005</v>
      </c>
      <c r="M42" s="147"/>
      <c r="N42" s="154">
        <v>84.299113043478201</v>
      </c>
      <c r="O42" s="155">
        <v>85.2813612565445</v>
      </c>
      <c r="P42" s="156">
        <v>84.789381533100993</v>
      </c>
      <c r="Q42" s="147"/>
      <c r="R42" s="157">
        <v>86.022166039510793</v>
      </c>
      <c r="S42" s="75"/>
      <c r="T42" s="30">
        <v>8.1107317586920509</v>
      </c>
      <c r="U42" s="128">
        <v>8.46160280432413</v>
      </c>
      <c r="V42" s="128">
        <v>4.7059720202641797</v>
      </c>
      <c r="W42" s="128">
        <v>5.3744427115803797</v>
      </c>
      <c r="X42" s="128">
        <v>4.66778700600329</v>
      </c>
      <c r="Y42" s="133">
        <v>6.1394580427269796</v>
      </c>
      <c r="Z42" s="128"/>
      <c r="AA42" s="134">
        <v>-0.235413751556805</v>
      </c>
      <c r="AB42" s="135">
        <v>-0.83787505847775201</v>
      </c>
      <c r="AC42" s="136">
        <v>-0.55071703681088602</v>
      </c>
      <c r="AD42" s="128"/>
      <c r="AE42" s="137">
        <v>4.0454398005501799</v>
      </c>
      <c r="AF42" s="30"/>
      <c r="AG42" s="152">
        <v>80.764002192982403</v>
      </c>
      <c r="AH42" s="147">
        <v>87.749270718231998</v>
      </c>
      <c r="AI42" s="147">
        <v>87.721555708865097</v>
      </c>
      <c r="AJ42" s="147">
        <v>87.649836578581301</v>
      </c>
      <c r="AK42" s="147">
        <v>84.680514586709805</v>
      </c>
      <c r="AL42" s="153">
        <v>86.131281489594699</v>
      </c>
      <c r="AM42" s="147"/>
      <c r="AN42" s="154">
        <v>83.936602764155097</v>
      </c>
      <c r="AO42" s="155">
        <v>83.578130271790002</v>
      </c>
      <c r="AP42" s="156">
        <v>83.761830020562002</v>
      </c>
      <c r="AQ42" s="147"/>
      <c r="AR42" s="157">
        <v>85.526870446995702</v>
      </c>
      <c r="AS42" s="75"/>
      <c r="AT42" s="30">
        <v>5.8999962833600996</v>
      </c>
      <c r="AU42" s="128">
        <v>6.4947296177330296</v>
      </c>
      <c r="AV42" s="128">
        <v>5.2034486160834996</v>
      </c>
      <c r="AW42" s="128">
        <v>6.6561988778360996</v>
      </c>
      <c r="AX42" s="128">
        <v>3.1652508130063999</v>
      </c>
      <c r="AY42" s="133">
        <v>5.5316145504004499</v>
      </c>
      <c r="AZ42" s="128"/>
      <c r="BA42" s="134">
        <v>0.85129932446872503</v>
      </c>
      <c r="BB42" s="135">
        <v>0.25258569247333501</v>
      </c>
      <c r="BC42" s="136">
        <v>0.55897665276955999</v>
      </c>
      <c r="BD42" s="128"/>
      <c r="BE42" s="137">
        <v>4.1693218345140703</v>
      </c>
      <c r="BF42" s="76"/>
      <c r="BG42" s="76"/>
      <c r="BH42" s="76"/>
      <c r="BI42" s="76"/>
      <c r="BJ42" s="76"/>
      <c r="BK42" s="76"/>
      <c r="BL42" s="76"/>
    </row>
    <row r="43" spans="1:64" x14ac:dyDescent="0.2">
      <c r="A43" s="22" t="s">
        <v>86</v>
      </c>
      <c r="B43" s="3" t="str">
        <f t="shared" si="0"/>
        <v>Virginia Mountains</v>
      </c>
      <c r="C43" s="3"/>
      <c r="D43" s="25" t="s">
        <v>16</v>
      </c>
      <c r="E43" s="28" t="s">
        <v>17</v>
      </c>
      <c r="F43" s="3"/>
      <c r="G43" s="152">
        <v>87.948556654676196</v>
      </c>
      <c r="H43" s="147">
        <v>102.781853499406</v>
      </c>
      <c r="I43" s="147">
        <v>103.19630656934299</v>
      </c>
      <c r="J43" s="147">
        <v>100.360311315646</v>
      </c>
      <c r="K43" s="147">
        <v>108.287360637087</v>
      </c>
      <c r="L43" s="153">
        <v>101.828129164231</v>
      </c>
      <c r="M43" s="147"/>
      <c r="N43" s="154">
        <v>139.31371080487301</v>
      </c>
      <c r="O43" s="155">
        <v>148.479603591765</v>
      </c>
      <c r="P43" s="156">
        <v>143.68553431526101</v>
      </c>
      <c r="Q43" s="147"/>
      <c r="R43" s="157">
        <v>116.845216429936</v>
      </c>
      <c r="S43" s="75"/>
      <c r="T43" s="30">
        <v>-5.4494256573076498</v>
      </c>
      <c r="U43" s="128">
        <v>7.7361649249369204</v>
      </c>
      <c r="V43" s="128">
        <v>5.4759160946965801</v>
      </c>
      <c r="W43" s="128">
        <v>0.42033659521879901</v>
      </c>
      <c r="X43" s="128">
        <v>0.93742299669051998</v>
      </c>
      <c r="Y43" s="133">
        <v>2.1409076753607401</v>
      </c>
      <c r="Z43" s="128"/>
      <c r="AA43" s="134">
        <v>11.9937233187137</v>
      </c>
      <c r="AB43" s="135">
        <v>15.7005346764086</v>
      </c>
      <c r="AC43" s="136">
        <v>13.8013350249533</v>
      </c>
      <c r="AD43" s="128"/>
      <c r="AE43" s="137">
        <v>6.8965606932626899</v>
      </c>
      <c r="AF43" s="31"/>
      <c r="AG43" s="152">
        <v>91.022735097226601</v>
      </c>
      <c r="AH43" s="147">
        <v>98.979601593625404</v>
      </c>
      <c r="AI43" s="147">
        <v>101.76685900514499</v>
      </c>
      <c r="AJ43" s="147">
        <v>101.13900176319</v>
      </c>
      <c r="AK43" s="147">
        <v>100.330677076136</v>
      </c>
      <c r="AL43" s="153">
        <v>99.236344967046094</v>
      </c>
      <c r="AM43" s="147"/>
      <c r="AN43" s="154">
        <v>121.18476650563601</v>
      </c>
      <c r="AO43" s="155">
        <v>126.689919558252</v>
      </c>
      <c r="AP43" s="156">
        <v>123.85930747830599</v>
      </c>
      <c r="AQ43" s="147"/>
      <c r="AR43" s="157">
        <v>106.90457660333701</v>
      </c>
      <c r="AS43" s="75"/>
      <c r="AT43" s="30">
        <v>-1.57805609078954</v>
      </c>
      <c r="AU43" s="128">
        <v>5.1669853125568004</v>
      </c>
      <c r="AV43" s="128">
        <v>4.05830224654449</v>
      </c>
      <c r="AW43" s="128">
        <v>3.36691447724826</v>
      </c>
      <c r="AX43" s="128">
        <v>1.46603223792413</v>
      </c>
      <c r="AY43" s="133">
        <v>2.7969090671333898</v>
      </c>
      <c r="AZ43" s="128"/>
      <c r="BA43" s="134">
        <v>6.8784119674134603</v>
      </c>
      <c r="BB43" s="135">
        <v>8.3396538046913893</v>
      </c>
      <c r="BC43" s="136">
        <v>7.6170691864736098</v>
      </c>
      <c r="BD43" s="128"/>
      <c r="BE43" s="137">
        <v>4.4269382845864396</v>
      </c>
      <c r="BF43" s="76"/>
      <c r="BG43" s="76"/>
      <c r="BH43" s="76"/>
      <c r="BI43" s="76"/>
      <c r="BJ43" s="76"/>
      <c r="BK43" s="76"/>
      <c r="BL43" s="76"/>
    </row>
    <row r="44" spans="1:64" x14ac:dyDescent="0.2">
      <c r="A44" s="86" t="s">
        <v>112</v>
      </c>
      <c r="B44" s="3" t="s">
        <v>118</v>
      </c>
      <c r="D44" s="25" t="s">
        <v>16</v>
      </c>
      <c r="E44" s="28" t="s">
        <v>17</v>
      </c>
      <c r="G44" s="152">
        <v>242.817300469483</v>
      </c>
      <c r="H44" s="147">
        <v>247.38486363636301</v>
      </c>
      <c r="I44" s="147">
        <v>244.925687458081</v>
      </c>
      <c r="J44" s="147">
        <v>241.389570032573</v>
      </c>
      <c r="K44" s="147">
        <v>242.10216850828701</v>
      </c>
      <c r="L44" s="153">
        <v>243.829618409554</v>
      </c>
      <c r="M44" s="147"/>
      <c r="N44" s="154">
        <v>277.347264690587</v>
      </c>
      <c r="O44" s="155">
        <v>306.39742171614398</v>
      </c>
      <c r="P44" s="156">
        <v>293.649030123231</v>
      </c>
      <c r="Q44" s="147"/>
      <c r="R44" s="157">
        <v>263.23828325035498</v>
      </c>
      <c r="S44" s="75"/>
      <c r="T44" s="30">
        <v>-8.1282882559711602</v>
      </c>
      <c r="U44" s="128">
        <v>0.79205108771962496</v>
      </c>
      <c r="V44" s="128">
        <v>-6.4278483919698397</v>
      </c>
      <c r="W44" s="128">
        <v>-2.7619646547286201</v>
      </c>
      <c r="X44" s="128">
        <v>7.24422454874344</v>
      </c>
      <c r="Y44" s="133">
        <v>-1.8121229159004699</v>
      </c>
      <c r="Z44" s="128"/>
      <c r="AA44" s="134">
        <v>0.38821493141803898</v>
      </c>
      <c r="AB44" s="135">
        <v>5.62301961959548</v>
      </c>
      <c r="AC44" s="136">
        <v>3.3593511378439498</v>
      </c>
      <c r="AD44" s="128"/>
      <c r="AE44" s="137">
        <v>0.58502368638639402</v>
      </c>
      <c r="AG44" s="152">
        <v>237.11210584041601</v>
      </c>
      <c r="AH44" s="147">
        <v>244.318075202915</v>
      </c>
      <c r="AI44" s="147">
        <v>245.90168566286701</v>
      </c>
      <c r="AJ44" s="147">
        <v>241.90914407152201</v>
      </c>
      <c r="AK44" s="147">
        <v>235.000098022646</v>
      </c>
      <c r="AL44" s="153">
        <v>241.317550529355</v>
      </c>
      <c r="AM44" s="147"/>
      <c r="AN44" s="154">
        <v>278.18654299638399</v>
      </c>
      <c r="AO44" s="155">
        <v>292.17697770865698</v>
      </c>
      <c r="AP44" s="156">
        <v>285.85509412516802</v>
      </c>
      <c r="AQ44" s="147"/>
      <c r="AR44" s="157">
        <v>255.84081956959801</v>
      </c>
      <c r="AS44" s="75"/>
      <c r="AT44" s="30">
        <v>0.53038869442660197</v>
      </c>
      <c r="AU44" s="128">
        <v>0.45858235773994299</v>
      </c>
      <c r="AV44" s="128">
        <v>3.1085366388956199</v>
      </c>
      <c r="AW44" s="128">
        <v>2.2442308425703001</v>
      </c>
      <c r="AX44" s="128">
        <v>1.34715159643893</v>
      </c>
      <c r="AY44" s="133">
        <v>1.71778073904638</v>
      </c>
      <c r="AZ44" s="128"/>
      <c r="BA44" s="134">
        <v>-1.3468402827032799</v>
      </c>
      <c r="BB44" s="135">
        <v>0.64622029698053995</v>
      </c>
      <c r="BC44" s="136">
        <v>-0.26754708371790697</v>
      </c>
      <c r="BD44" s="128"/>
      <c r="BE44" s="137">
        <v>0.72066412173438199</v>
      </c>
    </row>
    <row r="45" spans="1:64" x14ac:dyDescent="0.2">
      <c r="A45" s="86" t="s">
        <v>113</v>
      </c>
      <c r="B45" s="3" t="s">
        <v>119</v>
      </c>
      <c r="D45" s="25" t="s">
        <v>16</v>
      </c>
      <c r="E45" s="28" t="s">
        <v>17</v>
      </c>
      <c r="G45" s="152">
        <v>152.816216782445</v>
      </c>
      <c r="H45" s="147">
        <v>168.289117999295</v>
      </c>
      <c r="I45" s="147">
        <v>171.76758508352299</v>
      </c>
      <c r="J45" s="147">
        <v>167.23970979527101</v>
      </c>
      <c r="K45" s="147">
        <v>159.466606002335</v>
      </c>
      <c r="L45" s="153">
        <v>164.786545184918</v>
      </c>
      <c r="M45" s="147"/>
      <c r="N45" s="154">
        <v>176.78879601736</v>
      </c>
      <c r="O45" s="155">
        <v>178.620846638752</v>
      </c>
      <c r="P45" s="156">
        <v>177.75244276102401</v>
      </c>
      <c r="Q45" s="147"/>
      <c r="R45" s="157">
        <v>169.74342737122601</v>
      </c>
      <c r="S45" s="75"/>
      <c r="T45" s="30">
        <v>5.8961641740714903</v>
      </c>
      <c r="U45" s="128">
        <v>7.2798705378983897</v>
      </c>
      <c r="V45" s="128">
        <v>4.5621543600502097</v>
      </c>
      <c r="W45" s="128">
        <v>2.7076236326088798</v>
      </c>
      <c r="X45" s="128">
        <v>2.9153990508188299</v>
      </c>
      <c r="Y45" s="133">
        <v>4.42069232924446</v>
      </c>
      <c r="Z45" s="128"/>
      <c r="AA45" s="134">
        <v>6.3733347899735504</v>
      </c>
      <c r="AB45" s="135">
        <v>6.1934197083918496</v>
      </c>
      <c r="AC45" s="136">
        <v>6.2684623352231998</v>
      </c>
      <c r="AD45" s="128"/>
      <c r="AE45" s="137">
        <v>5.1853695033848703</v>
      </c>
      <c r="AG45" s="152">
        <v>154.85957512391099</v>
      </c>
      <c r="AH45" s="147">
        <v>174.26686722311101</v>
      </c>
      <c r="AI45" s="147">
        <v>180.73648488083899</v>
      </c>
      <c r="AJ45" s="147">
        <v>176.72867299910001</v>
      </c>
      <c r="AK45" s="147">
        <v>161.24156432501701</v>
      </c>
      <c r="AL45" s="153">
        <v>171.31856960214299</v>
      </c>
      <c r="AM45" s="147"/>
      <c r="AN45" s="154">
        <v>163.02943139578201</v>
      </c>
      <c r="AO45" s="155">
        <v>167.08353174846599</v>
      </c>
      <c r="AP45" s="156">
        <v>165.11391681847201</v>
      </c>
      <c r="AQ45" s="147"/>
      <c r="AR45" s="157">
        <v>169.51301611196899</v>
      </c>
      <c r="AS45" s="75"/>
      <c r="AT45" s="30">
        <v>3.7446602564743401</v>
      </c>
      <c r="AU45" s="128">
        <v>7.5147624799595896</v>
      </c>
      <c r="AV45" s="128">
        <v>7.4554960644180799</v>
      </c>
      <c r="AW45" s="128">
        <v>7.0412652109727603</v>
      </c>
      <c r="AX45" s="128">
        <v>4.1318131394848496</v>
      </c>
      <c r="AY45" s="133">
        <v>6.3706488217200601</v>
      </c>
      <c r="AZ45" s="128"/>
      <c r="BA45" s="134">
        <v>2.5688249483152998</v>
      </c>
      <c r="BB45" s="135">
        <v>1.88270218897723</v>
      </c>
      <c r="BC45" s="136">
        <v>2.1967260898064498</v>
      </c>
      <c r="BD45" s="128"/>
      <c r="BE45" s="137">
        <v>5.1494888885768599</v>
      </c>
    </row>
    <row r="46" spans="1:64" x14ac:dyDescent="0.2">
      <c r="A46" s="86" t="s">
        <v>114</v>
      </c>
      <c r="B46" s="3" t="s">
        <v>120</v>
      </c>
      <c r="D46" s="25" t="s">
        <v>16</v>
      </c>
      <c r="E46" s="28" t="s">
        <v>17</v>
      </c>
      <c r="G46" s="152">
        <v>122.122119520604</v>
      </c>
      <c r="H46" s="147">
        <v>128.424801277299</v>
      </c>
      <c r="I46" s="147">
        <v>129.980665985809</v>
      </c>
      <c r="J46" s="147">
        <v>127.959344694771</v>
      </c>
      <c r="K46" s="147">
        <v>127.303598315746</v>
      </c>
      <c r="L46" s="153">
        <v>127.519424518324</v>
      </c>
      <c r="M46" s="147"/>
      <c r="N46" s="154">
        <v>138.02509634949101</v>
      </c>
      <c r="O46" s="155">
        <v>139.17297257062</v>
      </c>
      <c r="P46" s="156">
        <v>138.61897100165501</v>
      </c>
      <c r="Q46" s="147"/>
      <c r="R46" s="157">
        <v>131.668830998689</v>
      </c>
      <c r="S46" s="75"/>
      <c r="T46" s="30">
        <v>4.6091026501287597</v>
      </c>
      <c r="U46" s="128">
        <v>3.4052802899836201</v>
      </c>
      <c r="V46" s="128">
        <v>2.6381227145272499</v>
      </c>
      <c r="W46" s="128">
        <v>0.32091007048571102</v>
      </c>
      <c r="X46" s="128">
        <v>1.74649252579319</v>
      </c>
      <c r="Y46" s="133">
        <v>2.3066123963855598</v>
      </c>
      <c r="Z46" s="128"/>
      <c r="AA46" s="134">
        <v>3.2057480011004098</v>
      </c>
      <c r="AB46" s="135">
        <v>1.1624772005522599</v>
      </c>
      <c r="AC46" s="136">
        <v>2.1136155966314201</v>
      </c>
      <c r="AD46" s="128"/>
      <c r="AE46" s="137">
        <v>2.22425928465106</v>
      </c>
      <c r="AG46" s="152">
        <v>121.74804226961101</v>
      </c>
      <c r="AH46" s="147">
        <v>130.64228992099501</v>
      </c>
      <c r="AI46" s="147">
        <v>134.496723038602</v>
      </c>
      <c r="AJ46" s="147">
        <v>132.75028337258999</v>
      </c>
      <c r="AK46" s="147">
        <v>126.928166860784</v>
      </c>
      <c r="AL46" s="153">
        <v>129.97728089261199</v>
      </c>
      <c r="AM46" s="147"/>
      <c r="AN46" s="154">
        <v>128.143698515203</v>
      </c>
      <c r="AO46" s="155">
        <v>127.61004768994199</v>
      </c>
      <c r="AP46" s="156">
        <v>127.87033320725899</v>
      </c>
      <c r="AQ46" s="147"/>
      <c r="AR46" s="157">
        <v>129.337098697633</v>
      </c>
      <c r="AS46" s="75"/>
      <c r="AT46" s="30">
        <v>3.03519655250197</v>
      </c>
      <c r="AU46" s="128">
        <v>4.0105712202472104</v>
      </c>
      <c r="AV46" s="128">
        <v>4.1180684323710697</v>
      </c>
      <c r="AW46" s="128">
        <v>3.5176613016323199</v>
      </c>
      <c r="AX46" s="128">
        <v>3.3640063437418402</v>
      </c>
      <c r="AY46" s="133">
        <v>3.6835650154076101</v>
      </c>
      <c r="AZ46" s="128"/>
      <c r="BA46" s="134">
        <v>1.79804421003526</v>
      </c>
      <c r="BB46" s="135">
        <v>0.216825394561829</v>
      </c>
      <c r="BC46" s="136">
        <v>0.980985705628591</v>
      </c>
      <c r="BD46" s="128"/>
      <c r="BE46" s="137">
        <v>2.8483283266899102</v>
      </c>
    </row>
    <row r="47" spans="1:64" x14ac:dyDescent="0.2">
      <c r="A47" s="86" t="s">
        <v>115</v>
      </c>
      <c r="B47" s="3" t="s">
        <v>121</v>
      </c>
      <c r="D47" s="25" t="s">
        <v>16</v>
      </c>
      <c r="E47" s="28" t="s">
        <v>17</v>
      </c>
      <c r="G47" s="152">
        <v>98.817631694790904</v>
      </c>
      <c r="H47" s="147">
        <v>103.348851505814</v>
      </c>
      <c r="I47" s="147">
        <v>104.340054097281</v>
      </c>
      <c r="J47" s="147">
        <v>104.264890462491</v>
      </c>
      <c r="K47" s="147">
        <v>107.228183974038</v>
      </c>
      <c r="L47" s="153">
        <v>104.069544868704</v>
      </c>
      <c r="M47" s="147"/>
      <c r="N47" s="154">
        <v>118.66074583787901</v>
      </c>
      <c r="O47" s="155">
        <v>118.722664699757</v>
      </c>
      <c r="P47" s="156">
        <v>118.69192114783</v>
      </c>
      <c r="Q47" s="147"/>
      <c r="R47" s="157">
        <v>109.336424255013</v>
      </c>
      <c r="S47" s="75"/>
      <c r="T47" s="30">
        <v>5.4621316502634203</v>
      </c>
      <c r="U47" s="128">
        <v>5.0966949938911101</v>
      </c>
      <c r="V47" s="128">
        <v>4.36534041449507</v>
      </c>
      <c r="W47" s="128">
        <v>3.5662526704661501</v>
      </c>
      <c r="X47" s="128">
        <v>4.9178834587690199</v>
      </c>
      <c r="Y47" s="133">
        <v>4.6526718458008203</v>
      </c>
      <c r="Z47" s="128"/>
      <c r="AA47" s="134">
        <v>2.2187370512024001</v>
      </c>
      <c r="AB47" s="135">
        <v>0.32104893561662501</v>
      </c>
      <c r="AC47" s="136">
        <v>1.22979539013251</v>
      </c>
      <c r="AD47" s="128"/>
      <c r="AE47" s="137">
        <v>3.11882814165096</v>
      </c>
      <c r="AG47" s="152">
        <v>98.611417647161005</v>
      </c>
      <c r="AH47" s="147">
        <v>103.498216993621</v>
      </c>
      <c r="AI47" s="147">
        <v>105.110321318</v>
      </c>
      <c r="AJ47" s="147">
        <v>104.91978350833099</v>
      </c>
      <c r="AK47" s="147">
        <v>103.953079105434</v>
      </c>
      <c r="AL47" s="153">
        <v>103.577239154145</v>
      </c>
      <c r="AM47" s="147"/>
      <c r="AN47" s="154">
        <v>110.468777318703</v>
      </c>
      <c r="AO47" s="155">
        <v>110.035542113494</v>
      </c>
      <c r="AP47" s="156">
        <v>110.251021313389</v>
      </c>
      <c r="AQ47" s="147"/>
      <c r="AR47" s="157">
        <v>105.611608871195</v>
      </c>
      <c r="AS47" s="75"/>
      <c r="AT47" s="30">
        <v>4.1785125631702904</v>
      </c>
      <c r="AU47" s="128">
        <v>4.6986837379224298</v>
      </c>
      <c r="AV47" s="128">
        <v>4.7256001978531899</v>
      </c>
      <c r="AW47" s="128">
        <v>4.4091029961008497</v>
      </c>
      <c r="AX47" s="128">
        <v>4.9470393015875498</v>
      </c>
      <c r="AY47" s="133">
        <v>4.6478247505980299</v>
      </c>
      <c r="AZ47" s="128"/>
      <c r="BA47" s="134">
        <v>3.2116582692151701</v>
      </c>
      <c r="BB47" s="135">
        <v>1.78214989059107</v>
      </c>
      <c r="BC47" s="136">
        <v>2.48648922930811</v>
      </c>
      <c r="BD47" s="128"/>
      <c r="BE47" s="137">
        <v>3.87033533016481</v>
      </c>
    </row>
    <row r="48" spans="1:64" x14ac:dyDescent="0.2">
      <c r="A48" s="86" t="s">
        <v>116</v>
      </c>
      <c r="B48" s="3" t="s">
        <v>122</v>
      </c>
      <c r="D48" s="25" t="s">
        <v>16</v>
      </c>
      <c r="E48" s="28" t="s">
        <v>17</v>
      </c>
      <c r="G48" s="152">
        <v>75.039737082761704</v>
      </c>
      <c r="H48" s="147">
        <v>77.131611041646593</v>
      </c>
      <c r="I48" s="147">
        <v>77.464061555372297</v>
      </c>
      <c r="J48" s="147">
        <v>78.215423368223895</v>
      </c>
      <c r="K48" s="147">
        <v>79.568274016818094</v>
      </c>
      <c r="L48" s="153">
        <v>77.630852648079696</v>
      </c>
      <c r="M48" s="147"/>
      <c r="N48" s="154">
        <v>85.802567838822299</v>
      </c>
      <c r="O48" s="155">
        <v>86.823830797773596</v>
      </c>
      <c r="P48" s="156">
        <v>86.313654460372803</v>
      </c>
      <c r="Q48" s="147"/>
      <c r="R48" s="157">
        <v>80.534682159181202</v>
      </c>
      <c r="S48" s="75"/>
      <c r="T48" s="30">
        <v>-0.78091774985666995</v>
      </c>
      <c r="U48" s="128">
        <v>0.91057800092004804</v>
      </c>
      <c r="V48" s="128">
        <v>-0.21486336729813399</v>
      </c>
      <c r="W48" s="128">
        <v>0.76926742619132504</v>
      </c>
      <c r="X48" s="128">
        <v>0.45040695418861998</v>
      </c>
      <c r="Y48" s="133">
        <v>0.30298583887678199</v>
      </c>
      <c r="Z48" s="128"/>
      <c r="AA48" s="134">
        <v>-1.0086336949816701</v>
      </c>
      <c r="AB48" s="135">
        <v>-1.61648253048816</v>
      </c>
      <c r="AC48" s="136">
        <v>-1.34138886033825</v>
      </c>
      <c r="AD48" s="128"/>
      <c r="AE48" s="137">
        <v>-0.34971714057237502</v>
      </c>
      <c r="AG48" s="152">
        <v>74.480537218301805</v>
      </c>
      <c r="AH48" s="147">
        <v>76.662046285592893</v>
      </c>
      <c r="AI48" s="147">
        <v>77.317039426199898</v>
      </c>
      <c r="AJ48" s="147">
        <v>77.307387425282201</v>
      </c>
      <c r="AK48" s="147">
        <v>77.845741791978398</v>
      </c>
      <c r="AL48" s="153">
        <v>76.817185701100797</v>
      </c>
      <c r="AM48" s="147"/>
      <c r="AN48" s="154">
        <v>81.808938729399202</v>
      </c>
      <c r="AO48" s="155">
        <v>82.217037750644096</v>
      </c>
      <c r="AP48" s="156">
        <v>82.0118313859588</v>
      </c>
      <c r="AQ48" s="147"/>
      <c r="AR48" s="157">
        <v>78.371871876843798</v>
      </c>
      <c r="AS48" s="75"/>
      <c r="AT48" s="30">
        <v>-1.0631773271835001</v>
      </c>
      <c r="AU48" s="128">
        <v>-0.38333031498974002</v>
      </c>
      <c r="AV48" s="128">
        <v>-0.39365244858822801</v>
      </c>
      <c r="AW48" s="128">
        <v>0.27902108868213898</v>
      </c>
      <c r="AX48" s="128">
        <v>3.16158349213548E-2</v>
      </c>
      <c r="AY48" s="133">
        <v>-0.26538490881011301</v>
      </c>
      <c r="AZ48" s="128"/>
      <c r="BA48" s="134">
        <v>-0.98925461551895699</v>
      </c>
      <c r="BB48" s="135">
        <v>-1.29236461848603</v>
      </c>
      <c r="BC48" s="136">
        <v>-1.1460540705998601</v>
      </c>
      <c r="BD48" s="128"/>
      <c r="BE48" s="137">
        <v>-0.58387803462696797</v>
      </c>
    </row>
    <row r="49" spans="1:57" x14ac:dyDescent="0.2">
      <c r="A49" s="87" t="s">
        <v>117</v>
      </c>
      <c r="B49" s="3" t="s">
        <v>123</v>
      </c>
      <c r="D49" s="25" t="s">
        <v>16</v>
      </c>
      <c r="E49" s="28" t="s">
        <v>17</v>
      </c>
      <c r="G49" s="158">
        <v>59.821631393876103</v>
      </c>
      <c r="H49" s="159">
        <v>60.205452935017703</v>
      </c>
      <c r="I49" s="159">
        <v>60.697476170585396</v>
      </c>
      <c r="J49" s="159">
        <v>62.115910206493297</v>
      </c>
      <c r="K49" s="159">
        <v>61.4655545141663</v>
      </c>
      <c r="L49" s="160">
        <v>60.917610458754702</v>
      </c>
      <c r="M49" s="147"/>
      <c r="N49" s="161">
        <v>66.511509372122006</v>
      </c>
      <c r="O49" s="162">
        <v>67.121808632596597</v>
      </c>
      <c r="P49" s="163">
        <v>66.819646412574002</v>
      </c>
      <c r="Q49" s="147"/>
      <c r="R49" s="164">
        <v>62.878364359099997</v>
      </c>
      <c r="S49" s="75"/>
      <c r="T49" s="31">
        <v>1.8763994238695101</v>
      </c>
      <c r="U49" s="138">
        <v>1.39952037003459</v>
      </c>
      <c r="V49" s="138">
        <v>-4.8104675144147901E-2</v>
      </c>
      <c r="W49" s="138">
        <v>4.4641445022363504</v>
      </c>
      <c r="X49" s="138">
        <v>2.5751302717950502</v>
      </c>
      <c r="Y49" s="139">
        <v>2.0967433559520798</v>
      </c>
      <c r="Z49" s="128"/>
      <c r="AA49" s="140">
        <v>1.9683904376344401</v>
      </c>
      <c r="AB49" s="141">
        <v>1.6285244301570201</v>
      </c>
      <c r="AC49" s="142">
        <v>1.78536022409552</v>
      </c>
      <c r="AD49" s="128"/>
      <c r="AE49" s="143">
        <v>1.9540744170053199</v>
      </c>
      <c r="AG49" s="158">
        <v>59.120307625188197</v>
      </c>
      <c r="AH49" s="159">
        <v>59.851898499949101</v>
      </c>
      <c r="AI49" s="159">
        <v>60.094696062048499</v>
      </c>
      <c r="AJ49" s="159">
        <v>60.640097508810499</v>
      </c>
      <c r="AK49" s="159">
        <v>60.854767746776602</v>
      </c>
      <c r="AL49" s="160">
        <v>60.1399969637962</v>
      </c>
      <c r="AM49" s="147"/>
      <c r="AN49" s="161">
        <v>64.2695024361132</v>
      </c>
      <c r="AO49" s="162">
        <v>64.827946925541895</v>
      </c>
      <c r="AP49" s="163">
        <v>64.551090773572398</v>
      </c>
      <c r="AQ49" s="147"/>
      <c r="AR49" s="164">
        <v>61.494863314319502</v>
      </c>
      <c r="AS49" s="75"/>
      <c r="AT49" s="31">
        <v>0.92451076518749897</v>
      </c>
      <c r="AU49" s="138">
        <v>1.41235851474445</v>
      </c>
      <c r="AV49" s="138">
        <v>0.72401282315582305</v>
      </c>
      <c r="AW49" s="138">
        <v>2.3871444408483899</v>
      </c>
      <c r="AX49" s="138">
        <v>1.96139568408021</v>
      </c>
      <c r="AY49" s="139">
        <v>1.5034925069580201</v>
      </c>
      <c r="AZ49" s="128"/>
      <c r="BA49" s="140">
        <v>1.0384646032887499</v>
      </c>
      <c r="BB49" s="141">
        <v>1.04078050481511</v>
      </c>
      <c r="BC49" s="142">
        <v>1.0393033487016701</v>
      </c>
      <c r="BD49" s="128"/>
      <c r="BE49" s="143">
        <v>1.3199778643586</v>
      </c>
    </row>
    <row r="50" spans="1:57" x14ac:dyDescent="0.2">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70" zoomScaleNormal="70" workbookViewId="0">
      <pane xSplit="2" ySplit="5" topLeftCell="AD6" activePane="bottomRight" state="frozen"/>
      <selection activeCell="A8" sqref="A8:XFD51"/>
      <selection pane="topRight" activeCell="A8" sqref="A8:XFD51"/>
      <selection pane="bottomLeft" activeCell="A8" sqref="A8:XFD51"/>
      <selection pane="bottomRight" activeCell="A8" sqref="A8:XFD51"/>
    </sheetView>
  </sheetViews>
  <sheetFormatPr defaultColWidth="9.140625" defaultRowHeight="12.75" x14ac:dyDescent="0.2"/>
  <cols>
    <col min="1" max="1" width="20.5703125" customWidth="1"/>
    <col min="2" max="2" width="25.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2" t="s">
        <v>5</v>
      </c>
      <c r="E2" s="193"/>
      <c r="G2" s="186" t="s">
        <v>106</v>
      </c>
      <c r="H2" s="187"/>
      <c r="I2" s="187"/>
      <c r="J2" s="187"/>
      <c r="K2" s="187"/>
      <c r="L2" s="187"/>
      <c r="M2" s="187"/>
      <c r="N2" s="187"/>
      <c r="O2" s="187"/>
      <c r="P2" s="187"/>
      <c r="Q2" s="187"/>
      <c r="R2" s="187"/>
      <c r="T2" s="186" t="s">
        <v>40</v>
      </c>
      <c r="U2" s="187"/>
      <c r="V2" s="187"/>
      <c r="W2" s="187"/>
      <c r="X2" s="187"/>
      <c r="Y2" s="187"/>
      <c r="Z2" s="187"/>
      <c r="AA2" s="187"/>
      <c r="AB2" s="187"/>
      <c r="AC2" s="187"/>
      <c r="AD2" s="187"/>
      <c r="AE2" s="187"/>
      <c r="AF2" s="4"/>
      <c r="AG2" s="186" t="s">
        <v>41</v>
      </c>
      <c r="AH2" s="187"/>
      <c r="AI2" s="187"/>
      <c r="AJ2" s="187"/>
      <c r="AK2" s="187"/>
      <c r="AL2" s="187"/>
      <c r="AM2" s="187"/>
      <c r="AN2" s="187"/>
      <c r="AO2" s="187"/>
      <c r="AP2" s="187"/>
      <c r="AQ2" s="187"/>
      <c r="AR2" s="187"/>
      <c r="AT2" s="186" t="s">
        <v>42</v>
      </c>
      <c r="AU2" s="187"/>
      <c r="AV2" s="187"/>
      <c r="AW2" s="187"/>
      <c r="AX2" s="187"/>
      <c r="AY2" s="187"/>
      <c r="AZ2" s="187"/>
      <c r="BA2" s="187"/>
      <c r="BB2" s="187"/>
      <c r="BC2" s="187"/>
      <c r="BD2" s="187"/>
      <c r="BE2" s="187"/>
    </row>
    <row r="3" spans="1:57" x14ac:dyDescent="0.2">
      <c r="A3" s="32"/>
      <c r="B3" s="32"/>
      <c r="C3" s="3"/>
      <c r="D3" s="194" t="s">
        <v>8</v>
      </c>
      <c r="E3" s="196" t="s">
        <v>9</v>
      </c>
      <c r="F3" s="5"/>
      <c r="G3" s="184" t="s">
        <v>0</v>
      </c>
      <c r="H3" s="180" t="s">
        <v>1</v>
      </c>
      <c r="I3" s="180" t="s">
        <v>10</v>
      </c>
      <c r="J3" s="180" t="s">
        <v>2</v>
      </c>
      <c r="K3" s="180" t="s">
        <v>11</v>
      </c>
      <c r="L3" s="182" t="s">
        <v>12</v>
      </c>
      <c r="M3" s="5"/>
      <c r="N3" s="184" t="s">
        <v>3</v>
      </c>
      <c r="O3" s="180" t="s">
        <v>4</v>
      </c>
      <c r="P3" s="182" t="s">
        <v>13</v>
      </c>
      <c r="Q3" s="2"/>
      <c r="R3" s="188" t="s">
        <v>14</v>
      </c>
      <c r="S3" s="2"/>
      <c r="T3" s="184" t="s">
        <v>0</v>
      </c>
      <c r="U3" s="180" t="s">
        <v>1</v>
      </c>
      <c r="V3" s="180" t="s">
        <v>10</v>
      </c>
      <c r="W3" s="180" t="s">
        <v>2</v>
      </c>
      <c r="X3" s="180" t="s">
        <v>11</v>
      </c>
      <c r="Y3" s="182" t="s">
        <v>12</v>
      </c>
      <c r="Z3" s="2"/>
      <c r="AA3" s="184" t="s">
        <v>3</v>
      </c>
      <c r="AB3" s="180" t="s">
        <v>4</v>
      </c>
      <c r="AC3" s="182" t="s">
        <v>13</v>
      </c>
      <c r="AD3" s="1"/>
      <c r="AE3" s="190" t="s">
        <v>14</v>
      </c>
      <c r="AF3" s="38"/>
      <c r="AG3" s="184" t="s">
        <v>0</v>
      </c>
      <c r="AH3" s="180" t="s">
        <v>1</v>
      </c>
      <c r="AI3" s="180" t="s">
        <v>10</v>
      </c>
      <c r="AJ3" s="180" t="s">
        <v>2</v>
      </c>
      <c r="AK3" s="180" t="s">
        <v>11</v>
      </c>
      <c r="AL3" s="182" t="s">
        <v>12</v>
      </c>
      <c r="AM3" s="5"/>
      <c r="AN3" s="184" t="s">
        <v>3</v>
      </c>
      <c r="AO3" s="180" t="s">
        <v>4</v>
      </c>
      <c r="AP3" s="182" t="s">
        <v>13</v>
      </c>
      <c r="AQ3" s="2"/>
      <c r="AR3" s="188" t="s">
        <v>14</v>
      </c>
      <c r="AS3" s="2"/>
      <c r="AT3" s="184" t="s">
        <v>0</v>
      </c>
      <c r="AU3" s="180" t="s">
        <v>1</v>
      </c>
      <c r="AV3" s="180" t="s">
        <v>10</v>
      </c>
      <c r="AW3" s="180" t="s">
        <v>2</v>
      </c>
      <c r="AX3" s="180" t="s">
        <v>11</v>
      </c>
      <c r="AY3" s="182" t="s">
        <v>12</v>
      </c>
      <c r="AZ3" s="2"/>
      <c r="BA3" s="184" t="s">
        <v>3</v>
      </c>
      <c r="BB3" s="180" t="s">
        <v>4</v>
      </c>
      <c r="BC3" s="182" t="s">
        <v>13</v>
      </c>
      <c r="BD3" s="1"/>
      <c r="BE3" s="190" t="s">
        <v>14</v>
      </c>
    </row>
    <row r="4" spans="1:57" x14ac:dyDescent="0.2">
      <c r="A4" s="32"/>
      <c r="B4" s="32"/>
      <c r="C4" s="3"/>
      <c r="D4" s="195"/>
      <c r="E4" s="197"/>
      <c r="F4" s="5"/>
      <c r="G4" s="201"/>
      <c r="H4" s="199"/>
      <c r="I4" s="199"/>
      <c r="J4" s="199"/>
      <c r="K4" s="199"/>
      <c r="L4" s="200"/>
      <c r="M4" s="5"/>
      <c r="N4" s="201"/>
      <c r="O4" s="199"/>
      <c r="P4" s="200"/>
      <c r="Q4" s="2"/>
      <c r="R4" s="202"/>
      <c r="S4" s="2"/>
      <c r="T4" s="201"/>
      <c r="U4" s="199"/>
      <c r="V4" s="199"/>
      <c r="W4" s="199"/>
      <c r="X4" s="199"/>
      <c r="Y4" s="200"/>
      <c r="Z4" s="2"/>
      <c r="AA4" s="201"/>
      <c r="AB4" s="199"/>
      <c r="AC4" s="200"/>
      <c r="AD4" s="1"/>
      <c r="AE4" s="198"/>
      <c r="AF4" s="39"/>
      <c r="AG4" s="201"/>
      <c r="AH4" s="199"/>
      <c r="AI4" s="199"/>
      <c r="AJ4" s="199"/>
      <c r="AK4" s="199"/>
      <c r="AL4" s="200"/>
      <c r="AM4" s="5"/>
      <c r="AN4" s="201"/>
      <c r="AO4" s="199"/>
      <c r="AP4" s="200"/>
      <c r="AQ4" s="2"/>
      <c r="AR4" s="202"/>
      <c r="AS4" s="2"/>
      <c r="AT4" s="201"/>
      <c r="AU4" s="199"/>
      <c r="AV4" s="199"/>
      <c r="AW4" s="199"/>
      <c r="AX4" s="199"/>
      <c r="AY4" s="200"/>
      <c r="AZ4" s="2"/>
      <c r="BA4" s="201"/>
      <c r="BB4" s="199"/>
      <c r="BC4" s="200"/>
      <c r="BD4" s="1"/>
      <c r="BE4" s="198"/>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4">
        <v>77.819448134577499</v>
      </c>
      <c r="H6" s="145">
        <v>82.558794366982397</v>
      </c>
      <c r="I6" s="145">
        <v>86.125091935621498</v>
      </c>
      <c r="J6" s="145">
        <v>88.320094131351297</v>
      </c>
      <c r="K6" s="145">
        <v>89.949960294108294</v>
      </c>
      <c r="L6" s="146">
        <v>84.954740900100205</v>
      </c>
      <c r="M6" s="147"/>
      <c r="N6" s="148">
        <v>117.38696677863901</v>
      </c>
      <c r="O6" s="149">
        <v>130.54649979714</v>
      </c>
      <c r="P6" s="150">
        <v>123.966718559998</v>
      </c>
      <c r="Q6" s="147"/>
      <c r="R6" s="151">
        <v>96.101308083677594</v>
      </c>
      <c r="S6" s="75"/>
      <c r="T6" s="29">
        <v>18.946706098252701</v>
      </c>
      <c r="U6" s="126">
        <v>11.644659547947199</v>
      </c>
      <c r="V6" s="126">
        <v>1.59196033556473</v>
      </c>
      <c r="W6" s="126">
        <v>-1.34919295910309</v>
      </c>
      <c r="X6" s="126">
        <v>-1.35324639589037</v>
      </c>
      <c r="Y6" s="127">
        <v>4.9188241568441198</v>
      </c>
      <c r="Z6" s="128"/>
      <c r="AA6" s="129">
        <v>-2.2336240918496402</v>
      </c>
      <c r="AB6" s="130">
        <v>-4.7276344290139498</v>
      </c>
      <c r="AC6" s="131">
        <v>-3.56288243821469</v>
      </c>
      <c r="AD6" s="128"/>
      <c r="AE6" s="132">
        <v>1.6243009013823799</v>
      </c>
      <c r="AG6" s="144">
        <v>64.6996498842893</v>
      </c>
      <c r="AH6" s="145">
        <v>81.325252263376697</v>
      </c>
      <c r="AI6" s="145">
        <v>90.275992271645507</v>
      </c>
      <c r="AJ6" s="145">
        <v>90.334109730189297</v>
      </c>
      <c r="AK6" s="145">
        <v>85.235599490574202</v>
      </c>
      <c r="AL6" s="146">
        <v>82.374219252615006</v>
      </c>
      <c r="AM6" s="147"/>
      <c r="AN6" s="148">
        <v>99.126539143261297</v>
      </c>
      <c r="AO6" s="149">
        <v>104.844341371173</v>
      </c>
      <c r="AP6" s="150">
        <v>101.98545965002999</v>
      </c>
      <c r="AQ6" s="147"/>
      <c r="AR6" s="151">
        <v>87.978089091619793</v>
      </c>
      <c r="AS6" s="75"/>
      <c r="AT6" s="29">
        <v>6.4222854372382896</v>
      </c>
      <c r="AU6" s="126">
        <v>5.5120654606935897</v>
      </c>
      <c r="AV6" s="126">
        <v>3.8887181072083399</v>
      </c>
      <c r="AW6" s="126">
        <v>2.6133329346467602</v>
      </c>
      <c r="AX6" s="126">
        <v>2.7502836287791599</v>
      </c>
      <c r="AY6" s="127">
        <v>4.0714276881828404</v>
      </c>
      <c r="AZ6" s="128"/>
      <c r="BA6" s="129">
        <v>1.80399938582898</v>
      </c>
      <c r="BB6" s="130">
        <v>-0.660856520729875</v>
      </c>
      <c r="BC6" s="131">
        <v>0.52195980807966902</v>
      </c>
      <c r="BD6" s="128"/>
      <c r="BE6" s="132">
        <v>2.8682512618029001</v>
      </c>
    </row>
    <row r="7" spans="1:57" x14ac:dyDescent="0.2">
      <c r="A7" s="20" t="s">
        <v>18</v>
      </c>
      <c r="B7" s="3" t="str">
        <f>TRIM(A7)</f>
        <v>Virginia</v>
      </c>
      <c r="C7" s="10"/>
      <c r="D7" s="24" t="s">
        <v>16</v>
      </c>
      <c r="E7" s="27" t="s">
        <v>17</v>
      </c>
      <c r="F7" s="3"/>
      <c r="G7" s="152">
        <v>37.005387060517101</v>
      </c>
      <c r="H7" s="147">
        <v>55.105381189220402</v>
      </c>
      <c r="I7" s="147">
        <v>57.996996013301498</v>
      </c>
      <c r="J7" s="147">
        <v>59.690890465114798</v>
      </c>
      <c r="K7" s="147">
        <v>60.951889800036398</v>
      </c>
      <c r="L7" s="153">
        <v>54.150108905638</v>
      </c>
      <c r="M7" s="147"/>
      <c r="N7" s="154">
        <v>83.030966636073899</v>
      </c>
      <c r="O7" s="155">
        <v>89.444167587802198</v>
      </c>
      <c r="P7" s="156">
        <v>86.237567111938006</v>
      </c>
      <c r="Q7" s="147"/>
      <c r="R7" s="157">
        <v>63.317954107437998</v>
      </c>
      <c r="S7" s="75"/>
      <c r="T7" s="30">
        <v>0.93439983131458104</v>
      </c>
      <c r="U7" s="128">
        <v>12.348143522671201</v>
      </c>
      <c r="V7" s="128">
        <v>0.11198818236715501</v>
      </c>
      <c r="W7" s="128">
        <v>-1.4271726485767899</v>
      </c>
      <c r="X7" s="128">
        <v>2.41772771974692</v>
      </c>
      <c r="Y7" s="133">
        <v>2.6690889542285201</v>
      </c>
      <c r="Z7" s="128"/>
      <c r="AA7" s="134">
        <v>4.1756816574225599</v>
      </c>
      <c r="AB7" s="135">
        <v>-0.27023061968723799</v>
      </c>
      <c r="AC7" s="136">
        <v>1.82170593945913</v>
      </c>
      <c r="AD7" s="128"/>
      <c r="AE7" s="137">
        <v>2.3376706498497999</v>
      </c>
      <c r="AG7" s="152">
        <v>39.351547967769598</v>
      </c>
      <c r="AH7" s="147">
        <v>59.688204953797197</v>
      </c>
      <c r="AI7" s="147">
        <v>67.038697617439198</v>
      </c>
      <c r="AJ7" s="147">
        <v>66.060433406907904</v>
      </c>
      <c r="AK7" s="147">
        <v>57.056852127260001</v>
      </c>
      <c r="AL7" s="153">
        <v>57.839174990487301</v>
      </c>
      <c r="AM7" s="147"/>
      <c r="AN7" s="154">
        <v>62.1790577805222</v>
      </c>
      <c r="AO7" s="155">
        <v>65.239172788009299</v>
      </c>
      <c r="AP7" s="156">
        <v>63.709115284265799</v>
      </c>
      <c r="AQ7" s="147"/>
      <c r="AR7" s="157">
        <v>59.516130646522001</v>
      </c>
      <c r="AS7" s="75"/>
      <c r="AT7" s="30">
        <v>2.3179434401677499</v>
      </c>
      <c r="AU7" s="128">
        <v>9.3037686313623098</v>
      </c>
      <c r="AV7" s="128">
        <v>7.7473594868432203</v>
      </c>
      <c r="AW7" s="128">
        <v>6.82581625632689</v>
      </c>
      <c r="AX7" s="128">
        <v>4.5267132921093296</v>
      </c>
      <c r="AY7" s="133">
        <v>6.4350161232069203</v>
      </c>
      <c r="AZ7" s="128"/>
      <c r="BA7" s="134">
        <v>0.61443771784159695</v>
      </c>
      <c r="BB7" s="135">
        <v>-1.56021738357768</v>
      </c>
      <c r="BC7" s="136">
        <v>-0.51087244306968105</v>
      </c>
      <c r="BD7" s="128"/>
      <c r="BE7" s="137">
        <v>4.2096323424306599</v>
      </c>
    </row>
    <row r="8" spans="1:57" x14ac:dyDescent="0.2">
      <c r="A8" s="21" t="s">
        <v>19</v>
      </c>
      <c r="B8" s="3" t="str">
        <f t="shared" ref="B8:B43" si="0">TRIM(A8)</f>
        <v>Norfolk/Virginia Beach, VA</v>
      </c>
      <c r="C8" s="3"/>
      <c r="D8" s="24" t="s">
        <v>16</v>
      </c>
      <c r="E8" s="27" t="s">
        <v>17</v>
      </c>
      <c r="F8" s="3"/>
      <c r="G8" s="152">
        <v>32.127497159237599</v>
      </c>
      <c r="H8" s="147">
        <v>38.472663147564603</v>
      </c>
      <c r="I8" s="147">
        <v>41.776912716285302</v>
      </c>
      <c r="J8" s="147">
        <v>46.940313666649402</v>
      </c>
      <c r="K8" s="147">
        <v>53.558840550591299</v>
      </c>
      <c r="L8" s="153">
        <v>42.575245448065601</v>
      </c>
      <c r="M8" s="147"/>
      <c r="N8" s="154">
        <v>87.309954490986996</v>
      </c>
      <c r="O8" s="155">
        <v>92.142756476938104</v>
      </c>
      <c r="P8" s="156">
        <v>89.726355483962607</v>
      </c>
      <c r="Q8" s="147"/>
      <c r="R8" s="157">
        <v>56.046991172607598</v>
      </c>
      <c r="S8" s="75"/>
      <c r="T8" s="30">
        <v>-7.9040067659904203</v>
      </c>
      <c r="U8" s="128">
        <v>-6.2812021308018702</v>
      </c>
      <c r="V8" s="128">
        <v>-11.909975271128801</v>
      </c>
      <c r="W8" s="128">
        <v>1.39314867214935</v>
      </c>
      <c r="X8" s="128">
        <v>3.0756840399908998</v>
      </c>
      <c r="Y8" s="133">
        <v>-3.9442004904257502</v>
      </c>
      <c r="Z8" s="128"/>
      <c r="AA8" s="134">
        <v>2.4021761081448898</v>
      </c>
      <c r="AB8" s="135">
        <v>-0.41891475011379697</v>
      </c>
      <c r="AC8" s="136">
        <v>0.93396425441780095</v>
      </c>
      <c r="AD8" s="128"/>
      <c r="AE8" s="137">
        <v>-1.7727455681697799</v>
      </c>
      <c r="AG8" s="152">
        <v>33.605908324724901</v>
      </c>
      <c r="AH8" s="147">
        <v>41.697154919683904</v>
      </c>
      <c r="AI8" s="147">
        <v>45.773437376039404</v>
      </c>
      <c r="AJ8" s="147">
        <v>47.148086902794198</v>
      </c>
      <c r="AK8" s="147">
        <v>46.329917716026998</v>
      </c>
      <c r="AL8" s="153">
        <v>42.910901047853898</v>
      </c>
      <c r="AM8" s="147"/>
      <c r="AN8" s="154">
        <v>63.622870709803202</v>
      </c>
      <c r="AO8" s="155">
        <v>68.611908999405998</v>
      </c>
      <c r="AP8" s="156">
        <v>66.117389854604596</v>
      </c>
      <c r="AQ8" s="147"/>
      <c r="AR8" s="157">
        <v>49.541326421211203</v>
      </c>
      <c r="AS8" s="75"/>
      <c r="AT8" s="30">
        <v>-4.1122958998265497</v>
      </c>
      <c r="AU8" s="128">
        <v>-2.6154348541224102</v>
      </c>
      <c r="AV8" s="128">
        <v>-1.97210005370518</v>
      </c>
      <c r="AW8" s="128">
        <v>-0.22985811042808599</v>
      </c>
      <c r="AX8" s="128">
        <v>1.44444014085733</v>
      </c>
      <c r="AY8" s="133">
        <v>-1.3507518474607301</v>
      </c>
      <c r="AZ8" s="128"/>
      <c r="BA8" s="134">
        <v>0.36474398122371798</v>
      </c>
      <c r="BB8" s="135">
        <v>-0.80912458633051998</v>
      </c>
      <c r="BC8" s="136">
        <v>-0.247781444636818</v>
      </c>
      <c r="BD8" s="128"/>
      <c r="BE8" s="137">
        <v>-0.93947793050328199</v>
      </c>
    </row>
    <row r="9" spans="1:57" x14ac:dyDescent="0.2">
      <c r="A9" s="21" t="s">
        <v>20</v>
      </c>
      <c r="B9" s="3" t="s">
        <v>71</v>
      </c>
      <c r="C9" s="3"/>
      <c r="D9" s="24" t="s">
        <v>16</v>
      </c>
      <c r="E9" s="27" t="s">
        <v>17</v>
      </c>
      <c r="F9" s="3"/>
      <c r="G9" s="152">
        <v>35.112873882311298</v>
      </c>
      <c r="H9" s="147">
        <v>53.041770710372802</v>
      </c>
      <c r="I9" s="147">
        <v>55.693988098603903</v>
      </c>
      <c r="J9" s="147">
        <v>58.101573975083902</v>
      </c>
      <c r="K9" s="147">
        <v>52.825313381339399</v>
      </c>
      <c r="L9" s="153">
        <v>50.955104009542303</v>
      </c>
      <c r="M9" s="147"/>
      <c r="N9" s="154">
        <v>73.849705941862496</v>
      </c>
      <c r="O9" s="155">
        <v>84.808657863580095</v>
      </c>
      <c r="P9" s="156">
        <v>79.329181902721302</v>
      </c>
      <c r="Q9" s="147"/>
      <c r="R9" s="157">
        <v>59.061983407593402</v>
      </c>
      <c r="S9" s="75"/>
      <c r="T9" s="30">
        <v>-8.4032805297734292</v>
      </c>
      <c r="U9" s="128">
        <v>2.7659626808124398</v>
      </c>
      <c r="V9" s="128">
        <v>-10.366890203275499</v>
      </c>
      <c r="W9" s="128">
        <v>-13.8722454530372</v>
      </c>
      <c r="X9" s="128">
        <v>-10.2059437770068</v>
      </c>
      <c r="Y9" s="133">
        <v>-8.4769357663607305</v>
      </c>
      <c r="Z9" s="128"/>
      <c r="AA9" s="134">
        <v>-6.3277422554011196</v>
      </c>
      <c r="AB9" s="135">
        <v>-3.2536085588707002</v>
      </c>
      <c r="AC9" s="136">
        <v>-4.7092298506568504</v>
      </c>
      <c r="AD9" s="128"/>
      <c r="AE9" s="137">
        <v>-7.0668229878223299</v>
      </c>
      <c r="AG9" s="152">
        <v>39.871880830314502</v>
      </c>
      <c r="AH9" s="147">
        <v>60.274047827575501</v>
      </c>
      <c r="AI9" s="147">
        <v>68.203839796121201</v>
      </c>
      <c r="AJ9" s="147">
        <v>66.8329577608676</v>
      </c>
      <c r="AK9" s="147">
        <v>54.589848883415698</v>
      </c>
      <c r="AL9" s="153">
        <v>57.954515019658899</v>
      </c>
      <c r="AM9" s="147"/>
      <c r="AN9" s="154">
        <v>63.277556168271701</v>
      </c>
      <c r="AO9" s="155">
        <v>68.211987731931401</v>
      </c>
      <c r="AP9" s="156">
        <v>65.744771950101594</v>
      </c>
      <c r="AQ9" s="147"/>
      <c r="AR9" s="157">
        <v>60.180302714071097</v>
      </c>
      <c r="AS9" s="75"/>
      <c r="AT9" s="30">
        <v>-3.4311575406435701</v>
      </c>
      <c r="AU9" s="128">
        <v>3.31111422572569</v>
      </c>
      <c r="AV9" s="128">
        <v>3.5782611116773602</v>
      </c>
      <c r="AW9" s="128">
        <v>1.6195064984974401</v>
      </c>
      <c r="AX9" s="128">
        <v>-4.6410997458495302</v>
      </c>
      <c r="AY9" s="133">
        <v>0.44639935667458802</v>
      </c>
      <c r="AZ9" s="128"/>
      <c r="BA9" s="134">
        <v>-8.3557510786639408</v>
      </c>
      <c r="BB9" s="135">
        <v>-7.9167230592344904</v>
      </c>
      <c r="BC9" s="136">
        <v>-8.12852317781139</v>
      </c>
      <c r="BD9" s="128"/>
      <c r="BE9" s="137">
        <v>-2.3941742986558001</v>
      </c>
    </row>
    <row r="10" spans="1:57" x14ac:dyDescent="0.2">
      <c r="A10" s="21" t="s">
        <v>21</v>
      </c>
      <c r="B10" s="3" t="str">
        <f t="shared" si="0"/>
        <v>Virginia Area</v>
      </c>
      <c r="C10" s="3"/>
      <c r="D10" s="24" t="s">
        <v>16</v>
      </c>
      <c r="E10" s="27" t="s">
        <v>17</v>
      </c>
      <c r="F10" s="3"/>
      <c r="G10" s="152">
        <v>28.859500514933</v>
      </c>
      <c r="H10" s="147">
        <v>45.203759245389001</v>
      </c>
      <c r="I10" s="147">
        <v>48.676430109540298</v>
      </c>
      <c r="J10" s="147">
        <v>50.329827497425299</v>
      </c>
      <c r="K10" s="147">
        <v>57.597837281153403</v>
      </c>
      <c r="L10" s="153">
        <v>46.133470929688201</v>
      </c>
      <c r="M10" s="147"/>
      <c r="N10" s="154">
        <v>80.903718518865205</v>
      </c>
      <c r="O10" s="155">
        <v>83.480573448179001</v>
      </c>
      <c r="P10" s="156">
        <v>82.192145983522096</v>
      </c>
      <c r="Q10" s="147"/>
      <c r="R10" s="157">
        <v>56.435949516497899</v>
      </c>
      <c r="S10" s="75"/>
      <c r="T10" s="30">
        <v>-0.50815123338659296</v>
      </c>
      <c r="U10" s="128">
        <v>12.290844603968599</v>
      </c>
      <c r="V10" s="128">
        <v>7.6984924343630503</v>
      </c>
      <c r="W10" s="128">
        <v>4.0111990414285597</v>
      </c>
      <c r="X10" s="128">
        <v>7.7380005167568404</v>
      </c>
      <c r="Y10" s="133">
        <v>6.6375529055977802</v>
      </c>
      <c r="Z10" s="128"/>
      <c r="AA10" s="134">
        <v>3.7999504642845001</v>
      </c>
      <c r="AB10" s="135">
        <v>-0.7656129891015</v>
      </c>
      <c r="AC10" s="136">
        <v>1.43008288106468</v>
      </c>
      <c r="AD10" s="128"/>
      <c r="AE10" s="137">
        <v>4.4070828400426496</v>
      </c>
      <c r="AG10" s="152">
        <v>30.209898139480401</v>
      </c>
      <c r="AH10" s="147">
        <v>45.705357243154602</v>
      </c>
      <c r="AI10" s="147">
        <v>49.609800901006302</v>
      </c>
      <c r="AJ10" s="147">
        <v>49.820394161010903</v>
      </c>
      <c r="AK10" s="147">
        <v>48.989174585156903</v>
      </c>
      <c r="AL10" s="153">
        <v>44.866867121934703</v>
      </c>
      <c r="AM10" s="147"/>
      <c r="AN10" s="154">
        <v>60.093697252322798</v>
      </c>
      <c r="AO10" s="155">
        <v>59.944927036768298</v>
      </c>
      <c r="AP10" s="156">
        <v>60.019312144545601</v>
      </c>
      <c r="AQ10" s="147"/>
      <c r="AR10" s="157">
        <v>49.195963437099799</v>
      </c>
      <c r="AS10" s="75"/>
      <c r="AT10" s="30">
        <v>0.356796695768756</v>
      </c>
      <c r="AU10" s="128">
        <v>8.2225803640565207</v>
      </c>
      <c r="AV10" s="128">
        <v>6.6302689142397098</v>
      </c>
      <c r="AW10" s="128">
        <v>8.5555217867203908</v>
      </c>
      <c r="AX10" s="128">
        <v>7.6702831771946602</v>
      </c>
      <c r="AY10" s="133">
        <v>6.69921293572017</v>
      </c>
      <c r="AZ10" s="128"/>
      <c r="BA10" s="134">
        <v>1.68121972714245</v>
      </c>
      <c r="BB10" s="135">
        <v>-1.13334971761334</v>
      </c>
      <c r="BC10" s="136">
        <v>0.25592841430875302</v>
      </c>
      <c r="BD10" s="128"/>
      <c r="BE10" s="137">
        <v>4.3637039050984097</v>
      </c>
    </row>
    <row r="11" spans="1:57" x14ac:dyDescent="0.2">
      <c r="A11" s="34" t="s">
        <v>22</v>
      </c>
      <c r="B11" s="3" t="str">
        <f t="shared" si="0"/>
        <v>Washington, DC</v>
      </c>
      <c r="C11" s="3"/>
      <c r="D11" s="24" t="s">
        <v>16</v>
      </c>
      <c r="E11" s="27" t="s">
        <v>17</v>
      </c>
      <c r="F11" s="3"/>
      <c r="G11" s="152">
        <v>66.791128146635103</v>
      </c>
      <c r="H11" s="147">
        <v>103.309443221305</v>
      </c>
      <c r="I11" s="147">
        <v>103.823583118915</v>
      </c>
      <c r="J11" s="147">
        <v>92.8982806794167</v>
      </c>
      <c r="K11" s="147">
        <v>83.526371079692595</v>
      </c>
      <c r="L11" s="153">
        <v>90.069761249193107</v>
      </c>
      <c r="M11" s="147"/>
      <c r="N11" s="154">
        <v>110.641618698992</v>
      </c>
      <c r="O11" s="155">
        <v>126.75851154318801</v>
      </c>
      <c r="P11" s="156">
        <v>118.70006512109001</v>
      </c>
      <c r="Q11" s="147"/>
      <c r="R11" s="157">
        <v>98.249848069735293</v>
      </c>
      <c r="S11" s="75"/>
      <c r="T11" s="30">
        <v>13.3315237151142</v>
      </c>
      <c r="U11" s="128">
        <v>27.6498179151965</v>
      </c>
      <c r="V11" s="128">
        <v>12.656852297073099</v>
      </c>
      <c r="W11" s="128">
        <v>5.3964885008233496</v>
      </c>
      <c r="X11" s="128">
        <v>-2.5084782848160598</v>
      </c>
      <c r="Y11" s="133">
        <v>10.9663744887901</v>
      </c>
      <c r="Z11" s="128"/>
      <c r="AA11" s="134">
        <v>0.24497837056223201</v>
      </c>
      <c r="AB11" s="135">
        <v>-4.5869024820954998</v>
      </c>
      <c r="AC11" s="136">
        <v>-2.3942667534289801</v>
      </c>
      <c r="AD11" s="128"/>
      <c r="AE11" s="137">
        <v>5.9597620510671003</v>
      </c>
      <c r="AG11" s="152">
        <v>62.521346936520899</v>
      </c>
      <c r="AH11" s="147">
        <v>100.646426324046</v>
      </c>
      <c r="AI11" s="147">
        <v>117.04339687133999</v>
      </c>
      <c r="AJ11" s="147">
        <v>108.626870014803</v>
      </c>
      <c r="AK11" s="147">
        <v>84.971387613842495</v>
      </c>
      <c r="AL11" s="153">
        <v>94.762322541185895</v>
      </c>
      <c r="AM11" s="147"/>
      <c r="AN11" s="154">
        <v>80.478509709628298</v>
      </c>
      <c r="AO11" s="155">
        <v>87.943155391622696</v>
      </c>
      <c r="AP11" s="156">
        <v>84.210832550625497</v>
      </c>
      <c r="AQ11" s="147"/>
      <c r="AR11" s="157">
        <v>91.747995588142899</v>
      </c>
      <c r="AS11" s="75"/>
      <c r="AT11" s="30">
        <v>6.2162882270046902</v>
      </c>
      <c r="AU11" s="128">
        <v>14.5580920343664</v>
      </c>
      <c r="AV11" s="128">
        <v>13.7686568158783</v>
      </c>
      <c r="AW11" s="128">
        <v>8.7495896458850702</v>
      </c>
      <c r="AX11" s="128">
        <v>2.5853999760633601</v>
      </c>
      <c r="AY11" s="133">
        <v>9.6000930956960993</v>
      </c>
      <c r="AZ11" s="128"/>
      <c r="BA11" s="134">
        <v>-1.3039479085549801</v>
      </c>
      <c r="BB11" s="135">
        <v>-2.81315067333527</v>
      </c>
      <c r="BC11" s="136">
        <v>-2.0977946223889301</v>
      </c>
      <c r="BD11" s="128"/>
      <c r="BE11" s="137">
        <v>6.2706040373151799</v>
      </c>
    </row>
    <row r="12" spans="1:57" x14ac:dyDescent="0.2">
      <c r="A12" s="21" t="s">
        <v>23</v>
      </c>
      <c r="B12" s="3" t="str">
        <f t="shared" si="0"/>
        <v>Arlington, VA</v>
      </c>
      <c r="C12" s="3"/>
      <c r="D12" s="24" t="s">
        <v>16</v>
      </c>
      <c r="E12" s="27" t="s">
        <v>17</v>
      </c>
      <c r="F12" s="3"/>
      <c r="G12" s="152">
        <v>66.748118035493107</v>
      </c>
      <c r="H12" s="147">
        <v>111.067946760214</v>
      </c>
      <c r="I12" s="147">
        <v>113.847090383821</v>
      </c>
      <c r="J12" s="147">
        <v>103.219725546842</v>
      </c>
      <c r="K12" s="147">
        <v>95.452833264548005</v>
      </c>
      <c r="L12" s="153">
        <v>98.067142798183994</v>
      </c>
      <c r="M12" s="147"/>
      <c r="N12" s="154">
        <v>112.071131861328</v>
      </c>
      <c r="O12" s="155">
        <v>116.006931489888</v>
      </c>
      <c r="P12" s="156">
        <v>114.039031675608</v>
      </c>
      <c r="Q12" s="147"/>
      <c r="R12" s="157">
        <v>102.630539620305</v>
      </c>
      <c r="S12" s="75"/>
      <c r="T12" s="30">
        <v>26.876463774977399</v>
      </c>
      <c r="U12" s="128">
        <v>36.749920536454297</v>
      </c>
      <c r="V12" s="128">
        <v>12.781803976670499</v>
      </c>
      <c r="W12" s="128">
        <v>-0.15798245513046599</v>
      </c>
      <c r="X12" s="128">
        <v>0.760683547664874</v>
      </c>
      <c r="Y12" s="133">
        <v>13.270717198579099</v>
      </c>
      <c r="Z12" s="128"/>
      <c r="AA12" s="134">
        <v>3.9140813044174898</v>
      </c>
      <c r="AB12" s="135">
        <v>-12.318511072428301</v>
      </c>
      <c r="AC12" s="136">
        <v>-5.0287030558752202</v>
      </c>
      <c r="AD12" s="128"/>
      <c r="AE12" s="137">
        <v>6.7411314658465002</v>
      </c>
      <c r="AG12" s="152">
        <v>69.230918283120005</v>
      </c>
      <c r="AH12" s="147">
        <v>119.950354931902</v>
      </c>
      <c r="AI12" s="147">
        <v>140.99184301485701</v>
      </c>
      <c r="AJ12" s="147">
        <v>134.168016405282</v>
      </c>
      <c r="AK12" s="147">
        <v>101.750630932728</v>
      </c>
      <c r="AL12" s="153">
        <v>113.218352713578</v>
      </c>
      <c r="AM12" s="147"/>
      <c r="AN12" s="154">
        <v>75.922358388361502</v>
      </c>
      <c r="AO12" s="155">
        <v>75.389302001650805</v>
      </c>
      <c r="AP12" s="156">
        <v>75.655830195006104</v>
      </c>
      <c r="AQ12" s="147"/>
      <c r="AR12" s="157">
        <v>102.486203422557</v>
      </c>
      <c r="AS12" s="75"/>
      <c r="AT12" s="30">
        <v>14.538851804446001</v>
      </c>
      <c r="AU12" s="128">
        <v>21.4364858495248</v>
      </c>
      <c r="AV12" s="128">
        <v>17.554234981527301</v>
      </c>
      <c r="AW12" s="128">
        <v>13.834302210673799</v>
      </c>
      <c r="AX12" s="128">
        <v>10.5792656374507</v>
      </c>
      <c r="AY12" s="133">
        <v>15.756922704267501</v>
      </c>
      <c r="AZ12" s="128"/>
      <c r="BA12" s="134">
        <v>4.9257487748663999</v>
      </c>
      <c r="BB12" s="135">
        <v>-2.6543785049648099</v>
      </c>
      <c r="BC12" s="136">
        <v>1.0069873940438501</v>
      </c>
      <c r="BD12" s="128"/>
      <c r="BE12" s="137">
        <v>12.297985631177401</v>
      </c>
    </row>
    <row r="13" spans="1:57" x14ac:dyDescent="0.2">
      <c r="A13" s="21" t="s">
        <v>24</v>
      </c>
      <c r="B13" s="3" t="str">
        <f t="shared" si="0"/>
        <v>Suburban Virginia Area</v>
      </c>
      <c r="C13" s="3"/>
      <c r="D13" s="24" t="s">
        <v>16</v>
      </c>
      <c r="E13" s="27" t="s">
        <v>17</v>
      </c>
      <c r="F13" s="3"/>
      <c r="G13" s="152">
        <v>45.015259009009</v>
      </c>
      <c r="H13" s="147">
        <v>71.005181431431396</v>
      </c>
      <c r="I13" s="147">
        <v>68.299147897897797</v>
      </c>
      <c r="J13" s="147">
        <v>70.277496246246201</v>
      </c>
      <c r="K13" s="147">
        <v>64.903228228228201</v>
      </c>
      <c r="L13" s="153">
        <v>63.900062562562503</v>
      </c>
      <c r="M13" s="147"/>
      <c r="N13" s="154">
        <v>76.022002002001997</v>
      </c>
      <c r="O13" s="155">
        <v>85.319684684684603</v>
      </c>
      <c r="P13" s="156">
        <v>80.670843343343293</v>
      </c>
      <c r="Q13" s="147"/>
      <c r="R13" s="157">
        <v>68.691714214214201</v>
      </c>
      <c r="S13" s="75"/>
      <c r="T13" s="30">
        <v>15.459559672338401</v>
      </c>
      <c r="U13" s="128">
        <v>35.329357952941798</v>
      </c>
      <c r="V13" s="128">
        <v>7.7737442066001003</v>
      </c>
      <c r="W13" s="128">
        <v>16.054922965867899</v>
      </c>
      <c r="X13" s="128">
        <v>30.289581680178401</v>
      </c>
      <c r="Y13" s="133">
        <v>20.475679419314002</v>
      </c>
      <c r="Z13" s="128"/>
      <c r="AA13" s="134">
        <v>33.549765426572201</v>
      </c>
      <c r="AB13" s="135">
        <v>15.1045952118697</v>
      </c>
      <c r="AC13" s="136">
        <v>23.116751164380801</v>
      </c>
      <c r="AD13" s="128"/>
      <c r="AE13" s="137">
        <v>21.349141303633299</v>
      </c>
      <c r="AG13" s="152">
        <v>43.778201013513502</v>
      </c>
      <c r="AH13" s="147">
        <v>67.940312187187104</v>
      </c>
      <c r="AI13" s="147">
        <v>73.859700950950895</v>
      </c>
      <c r="AJ13" s="147">
        <v>74.195678803803801</v>
      </c>
      <c r="AK13" s="147">
        <v>63.066020082582497</v>
      </c>
      <c r="AL13" s="153">
        <v>64.567982607607604</v>
      </c>
      <c r="AM13" s="147"/>
      <c r="AN13" s="154">
        <v>63.111883133133098</v>
      </c>
      <c r="AO13" s="155">
        <v>67.780172047047003</v>
      </c>
      <c r="AP13" s="156">
        <v>65.446027590089997</v>
      </c>
      <c r="AQ13" s="147"/>
      <c r="AR13" s="157">
        <v>64.818852602602604</v>
      </c>
      <c r="AS13" s="75"/>
      <c r="AT13" s="30">
        <v>16.232690813869802</v>
      </c>
      <c r="AU13" s="128">
        <v>25.6040763289921</v>
      </c>
      <c r="AV13" s="128">
        <v>21.2269706885888</v>
      </c>
      <c r="AW13" s="128">
        <v>26.150900404792299</v>
      </c>
      <c r="AX13" s="128">
        <v>27.7559734884208</v>
      </c>
      <c r="AY13" s="133">
        <v>23.759185444002501</v>
      </c>
      <c r="AZ13" s="128"/>
      <c r="BA13" s="134">
        <v>12.1097316512612</v>
      </c>
      <c r="BB13" s="135">
        <v>0.47519700560578898</v>
      </c>
      <c r="BC13" s="136">
        <v>5.7676423270969703</v>
      </c>
      <c r="BD13" s="128"/>
      <c r="BE13" s="137">
        <v>17.9702081802136</v>
      </c>
    </row>
    <row r="14" spans="1:57" x14ac:dyDescent="0.2">
      <c r="A14" s="21" t="s">
        <v>25</v>
      </c>
      <c r="B14" s="3" t="str">
        <f t="shared" si="0"/>
        <v>Alexandria, VA</v>
      </c>
      <c r="C14" s="3"/>
      <c r="D14" s="24" t="s">
        <v>16</v>
      </c>
      <c r="E14" s="27" t="s">
        <v>17</v>
      </c>
      <c r="F14" s="3"/>
      <c r="G14" s="152">
        <v>46.355736106215403</v>
      </c>
      <c r="H14" s="147">
        <v>66.765270825989802</v>
      </c>
      <c r="I14" s="147">
        <v>68.507037950886996</v>
      </c>
      <c r="J14" s="147">
        <v>74.319300904711497</v>
      </c>
      <c r="K14" s="147">
        <v>79.367137821642501</v>
      </c>
      <c r="L14" s="153">
        <v>67.062896721889302</v>
      </c>
      <c r="M14" s="147"/>
      <c r="N14" s="154">
        <v>100.73328633533001</v>
      </c>
      <c r="O14" s="155">
        <v>115.52343320408799</v>
      </c>
      <c r="P14" s="156">
        <v>108.12835976970899</v>
      </c>
      <c r="Q14" s="147"/>
      <c r="R14" s="157">
        <v>78.795886164123701</v>
      </c>
      <c r="S14" s="75"/>
      <c r="T14" s="30">
        <v>8.4208299644254598</v>
      </c>
      <c r="U14" s="128">
        <v>15.7981040532354</v>
      </c>
      <c r="V14" s="128">
        <v>-5.4879734437226002</v>
      </c>
      <c r="W14" s="128">
        <v>-2.5669776145326</v>
      </c>
      <c r="X14" s="128">
        <v>-1.4016667320660099</v>
      </c>
      <c r="Y14" s="133">
        <v>1.7122450765475801</v>
      </c>
      <c r="Z14" s="128"/>
      <c r="AA14" s="134">
        <v>-2.5660936902617299E-2</v>
      </c>
      <c r="AB14" s="135">
        <v>-5.0501321939034298</v>
      </c>
      <c r="AC14" s="136">
        <v>-2.7740528417110499</v>
      </c>
      <c r="AD14" s="128"/>
      <c r="AE14" s="137">
        <v>-9.5180377156106305E-2</v>
      </c>
      <c r="AG14" s="152">
        <v>50.948563329808401</v>
      </c>
      <c r="AH14" s="147">
        <v>73.869465103983003</v>
      </c>
      <c r="AI14" s="147">
        <v>82.927971448713393</v>
      </c>
      <c r="AJ14" s="147">
        <v>80.834915991070304</v>
      </c>
      <c r="AK14" s="147">
        <v>69.871997415109803</v>
      </c>
      <c r="AL14" s="153">
        <v>71.690582657736996</v>
      </c>
      <c r="AM14" s="147"/>
      <c r="AN14" s="154">
        <v>66.904560568675805</v>
      </c>
      <c r="AO14" s="155">
        <v>72.080256432851598</v>
      </c>
      <c r="AP14" s="156">
        <v>69.492408500763702</v>
      </c>
      <c r="AQ14" s="147"/>
      <c r="AR14" s="157">
        <v>71.062532898601802</v>
      </c>
      <c r="AS14" s="75"/>
      <c r="AT14" s="30">
        <v>4.4194827658610096</v>
      </c>
      <c r="AU14" s="128">
        <v>9.02566476931589</v>
      </c>
      <c r="AV14" s="128">
        <v>3.4125962954441502</v>
      </c>
      <c r="AW14" s="128">
        <v>-2.1815947289111</v>
      </c>
      <c r="AX14" s="128">
        <v>-7.4854596264353503</v>
      </c>
      <c r="AY14" s="133">
        <v>1.0008403719727601</v>
      </c>
      <c r="AZ14" s="128"/>
      <c r="BA14" s="134">
        <v>-9.1411641510790904</v>
      </c>
      <c r="BB14" s="135">
        <v>-10.0623413168253</v>
      </c>
      <c r="BC14" s="136">
        <v>-9.6212477739701097</v>
      </c>
      <c r="BD14" s="128"/>
      <c r="BE14" s="137">
        <v>-2.21034309235479</v>
      </c>
    </row>
    <row r="15" spans="1:57" x14ac:dyDescent="0.2">
      <c r="A15" s="21" t="s">
        <v>26</v>
      </c>
      <c r="B15" s="3" t="str">
        <f t="shared" si="0"/>
        <v>Fairfax/Tysons Corner, VA</v>
      </c>
      <c r="C15" s="3"/>
      <c r="D15" s="24" t="s">
        <v>16</v>
      </c>
      <c r="E15" s="27" t="s">
        <v>17</v>
      </c>
      <c r="F15" s="3"/>
      <c r="G15" s="152">
        <v>50.267475447717999</v>
      </c>
      <c r="H15" s="147">
        <v>84.206549971114896</v>
      </c>
      <c r="I15" s="147">
        <v>91.752124783362206</v>
      </c>
      <c r="J15" s="147">
        <v>85.466865395724994</v>
      </c>
      <c r="K15" s="147">
        <v>71.046380127094096</v>
      </c>
      <c r="L15" s="153">
        <v>76.547879145002796</v>
      </c>
      <c r="M15" s="147"/>
      <c r="N15" s="154">
        <v>83.857700751010896</v>
      </c>
      <c r="O15" s="155">
        <v>99.394464471403793</v>
      </c>
      <c r="P15" s="156">
        <v>91.626082611207295</v>
      </c>
      <c r="Q15" s="147"/>
      <c r="R15" s="157">
        <v>80.855937278204095</v>
      </c>
      <c r="S15" s="75"/>
      <c r="T15" s="30">
        <v>9.0236138684882992</v>
      </c>
      <c r="U15" s="128">
        <v>27.652762996334602</v>
      </c>
      <c r="V15" s="128">
        <v>9.9861557946157902</v>
      </c>
      <c r="W15" s="128">
        <v>-5.3360331122579296</v>
      </c>
      <c r="X15" s="128">
        <v>-0.65786136266717099</v>
      </c>
      <c r="Y15" s="133">
        <v>7.1213560390507196</v>
      </c>
      <c r="Z15" s="128"/>
      <c r="AA15" s="134">
        <v>15.0696280673926</v>
      </c>
      <c r="AB15" s="135">
        <v>5.9258473217900596</v>
      </c>
      <c r="AC15" s="136">
        <v>9.9229691076428708</v>
      </c>
      <c r="AD15" s="128"/>
      <c r="AE15" s="137">
        <v>8.0126759094390199</v>
      </c>
      <c r="AG15" s="152">
        <v>54.906148411923397</v>
      </c>
      <c r="AH15" s="147">
        <v>103.76182643156601</v>
      </c>
      <c r="AI15" s="147">
        <v>123.20834271437499</v>
      </c>
      <c r="AJ15" s="147">
        <v>114.081369823674</v>
      </c>
      <c r="AK15" s="147">
        <v>76.524477693614799</v>
      </c>
      <c r="AL15" s="153">
        <v>94.506864472527198</v>
      </c>
      <c r="AM15" s="147"/>
      <c r="AN15" s="154">
        <v>62.786191929955898</v>
      </c>
      <c r="AO15" s="155">
        <v>71.661006595432099</v>
      </c>
      <c r="AP15" s="156">
        <v>67.223599262693995</v>
      </c>
      <c r="AQ15" s="147"/>
      <c r="AR15" s="157">
        <v>86.7245817844247</v>
      </c>
      <c r="AS15" s="75"/>
      <c r="AT15" s="30">
        <v>15.295760110542201</v>
      </c>
      <c r="AU15" s="128">
        <v>28.385407769818801</v>
      </c>
      <c r="AV15" s="128">
        <v>22.594919074122899</v>
      </c>
      <c r="AW15" s="128">
        <v>17.431900596134</v>
      </c>
      <c r="AX15" s="128">
        <v>11.0511037545457</v>
      </c>
      <c r="AY15" s="133">
        <v>19.628964591794201</v>
      </c>
      <c r="AZ15" s="128"/>
      <c r="BA15" s="134">
        <v>9.72360111617526</v>
      </c>
      <c r="BB15" s="135">
        <v>5.29889760609134</v>
      </c>
      <c r="BC15" s="136">
        <v>7.3199471426028104</v>
      </c>
      <c r="BD15" s="128"/>
      <c r="BE15" s="137">
        <v>16.6825226451781</v>
      </c>
    </row>
    <row r="16" spans="1:57" x14ac:dyDescent="0.2">
      <c r="A16" s="21" t="s">
        <v>27</v>
      </c>
      <c r="B16" s="3" t="str">
        <f t="shared" si="0"/>
        <v>I-95 Fredericksburg, VA</v>
      </c>
      <c r="C16" s="3"/>
      <c r="D16" s="24" t="s">
        <v>16</v>
      </c>
      <c r="E16" s="27" t="s">
        <v>17</v>
      </c>
      <c r="F16" s="3"/>
      <c r="G16" s="152">
        <v>36.454489313968502</v>
      </c>
      <c r="H16" s="147">
        <v>47.550347148423597</v>
      </c>
      <c r="I16" s="147">
        <v>48.196220332979102</v>
      </c>
      <c r="J16" s="147">
        <v>54.160230251505403</v>
      </c>
      <c r="K16" s="147">
        <v>53.931799504073602</v>
      </c>
      <c r="L16" s="153">
        <v>48.058617310190101</v>
      </c>
      <c r="M16" s="147"/>
      <c r="N16" s="154">
        <v>64.267946628881802</v>
      </c>
      <c r="O16" s="155">
        <v>65.407579407249898</v>
      </c>
      <c r="P16" s="156">
        <v>64.8377630180658</v>
      </c>
      <c r="Q16" s="147"/>
      <c r="R16" s="157">
        <v>52.852658941011697</v>
      </c>
      <c r="S16" s="75"/>
      <c r="T16" s="30">
        <v>-4.7893472485697801</v>
      </c>
      <c r="U16" s="128">
        <v>9.2262496183929397</v>
      </c>
      <c r="V16" s="128">
        <v>-1.58964064196776</v>
      </c>
      <c r="W16" s="128">
        <v>6.6263902913543902</v>
      </c>
      <c r="X16" s="128">
        <v>5.3626565562236603</v>
      </c>
      <c r="Y16" s="133">
        <v>3.22842637254971</v>
      </c>
      <c r="Z16" s="128"/>
      <c r="AA16" s="134">
        <v>-0.83075438534624002</v>
      </c>
      <c r="AB16" s="135">
        <v>-9.3499132452579303</v>
      </c>
      <c r="AC16" s="136">
        <v>-5.3188497542140798</v>
      </c>
      <c r="AD16" s="128"/>
      <c r="AE16" s="137">
        <v>6.2302950530666097E-2</v>
      </c>
      <c r="AG16" s="152">
        <v>37.0611379737867</v>
      </c>
      <c r="AH16" s="147">
        <v>46.490458141456998</v>
      </c>
      <c r="AI16" s="147">
        <v>50.420738280788697</v>
      </c>
      <c r="AJ16" s="147">
        <v>52.892401405124502</v>
      </c>
      <c r="AK16" s="147">
        <v>49.303216436415099</v>
      </c>
      <c r="AL16" s="153">
        <v>47.233590447514402</v>
      </c>
      <c r="AM16" s="147"/>
      <c r="AN16" s="154">
        <v>51.457768921950603</v>
      </c>
      <c r="AO16" s="155">
        <v>53.793694946274599</v>
      </c>
      <c r="AP16" s="156">
        <v>52.625731934112601</v>
      </c>
      <c r="AQ16" s="147"/>
      <c r="AR16" s="157">
        <v>48.7742023008282</v>
      </c>
      <c r="AS16" s="75"/>
      <c r="AT16" s="30">
        <v>-4.0701114281921198</v>
      </c>
      <c r="AU16" s="128">
        <v>0.529288150550694</v>
      </c>
      <c r="AV16" s="128">
        <v>-1.3067452424747701</v>
      </c>
      <c r="AW16" s="128">
        <v>2.9128822805289301</v>
      </c>
      <c r="AX16" s="128">
        <v>3.7377708742750202</v>
      </c>
      <c r="AY16" s="133">
        <v>0.54420286221215997</v>
      </c>
      <c r="AZ16" s="128"/>
      <c r="BA16" s="134">
        <v>0.66149070419303502</v>
      </c>
      <c r="BB16" s="135">
        <v>-2.8220469059026598</v>
      </c>
      <c r="BC16" s="136">
        <v>-1.1495763188942101</v>
      </c>
      <c r="BD16" s="128"/>
      <c r="BE16" s="137">
        <v>1.5894834529526201E-2</v>
      </c>
    </row>
    <row r="17" spans="1:70" x14ac:dyDescent="0.2">
      <c r="A17" s="21" t="s">
        <v>28</v>
      </c>
      <c r="B17" s="3" t="str">
        <f t="shared" si="0"/>
        <v>Dulles Airport Area, VA</v>
      </c>
      <c r="C17" s="3"/>
      <c r="D17" s="24" t="s">
        <v>16</v>
      </c>
      <c r="E17" s="27" t="s">
        <v>17</v>
      </c>
      <c r="F17" s="3"/>
      <c r="G17" s="152">
        <v>44.214478277366702</v>
      </c>
      <c r="H17" s="147">
        <v>72.975541642951995</v>
      </c>
      <c r="I17" s="147">
        <v>75.522836273951796</v>
      </c>
      <c r="J17" s="147">
        <v>74.249232593435707</v>
      </c>
      <c r="K17" s="147">
        <v>69.725105293113202</v>
      </c>
      <c r="L17" s="153">
        <v>67.337438816163896</v>
      </c>
      <c r="M17" s="147"/>
      <c r="N17" s="154">
        <v>80.8823098083855</v>
      </c>
      <c r="O17" s="155">
        <v>89.058672927338193</v>
      </c>
      <c r="P17" s="156">
        <v>84.970491367861797</v>
      </c>
      <c r="Q17" s="147"/>
      <c r="R17" s="157">
        <v>72.375453830934703</v>
      </c>
      <c r="S17" s="75"/>
      <c r="T17" s="30">
        <v>-1.3154766854973099</v>
      </c>
      <c r="U17" s="128">
        <v>15.036247398011</v>
      </c>
      <c r="V17" s="128">
        <v>2.3937983364362201</v>
      </c>
      <c r="W17" s="128">
        <v>-8.5491121860605706</v>
      </c>
      <c r="X17" s="128">
        <v>0.14074350778728201</v>
      </c>
      <c r="Y17" s="133">
        <v>1.1633192119549101</v>
      </c>
      <c r="Z17" s="128"/>
      <c r="AA17" s="134">
        <v>25.156180408806101</v>
      </c>
      <c r="AB17" s="135">
        <v>24.5583727606232</v>
      </c>
      <c r="AC17" s="136">
        <v>24.842181611670501</v>
      </c>
      <c r="AD17" s="128"/>
      <c r="AE17" s="137">
        <v>8.0368550810740196</v>
      </c>
      <c r="AG17" s="152">
        <v>48.518295389869003</v>
      </c>
      <c r="AH17" s="147">
        <v>86.040230269398506</v>
      </c>
      <c r="AI17" s="147">
        <v>98.072098273572294</v>
      </c>
      <c r="AJ17" s="147">
        <v>93.711851403908099</v>
      </c>
      <c r="AK17" s="147">
        <v>72.053139584519002</v>
      </c>
      <c r="AL17" s="153">
        <v>79.679122984253397</v>
      </c>
      <c r="AM17" s="147"/>
      <c r="AN17" s="154">
        <v>57.436909979131002</v>
      </c>
      <c r="AO17" s="155">
        <v>60.042354391955897</v>
      </c>
      <c r="AP17" s="156">
        <v>58.739632185543499</v>
      </c>
      <c r="AQ17" s="147"/>
      <c r="AR17" s="157">
        <v>73.696411327479098</v>
      </c>
      <c r="AS17" s="75"/>
      <c r="AT17" s="30">
        <v>3.58244675428665</v>
      </c>
      <c r="AU17" s="128">
        <v>11.453921596030799</v>
      </c>
      <c r="AV17" s="128">
        <v>10.8700312157195</v>
      </c>
      <c r="AW17" s="128">
        <v>7.5121383432870603</v>
      </c>
      <c r="AX17" s="128">
        <v>6.3716021208720504</v>
      </c>
      <c r="AY17" s="133">
        <v>8.4375746986839708</v>
      </c>
      <c r="AZ17" s="128"/>
      <c r="BA17" s="134">
        <v>8.6882726241922299</v>
      </c>
      <c r="BB17" s="135">
        <v>11.016148499797101</v>
      </c>
      <c r="BC17" s="136">
        <v>9.86569494794667</v>
      </c>
      <c r="BD17" s="128"/>
      <c r="BE17" s="137">
        <v>8.7595234938575803</v>
      </c>
    </row>
    <row r="18" spans="1:70" x14ac:dyDescent="0.2">
      <c r="A18" s="21" t="s">
        <v>29</v>
      </c>
      <c r="B18" s="3" t="str">
        <f t="shared" si="0"/>
        <v>Williamsburg, VA</v>
      </c>
      <c r="C18" s="3"/>
      <c r="D18" s="24" t="s">
        <v>16</v>
      </c>
      <c r="E18" s="27" t="s">
        <v>17</v>
      </c>
      <c r="F18" s="3"/>
      <c r="G18" s="152">
        <v>22.912754475369098</v>
      </c>
      <c r="H18" s="147">
        <v>20.765336469358399</v>
      </c>
      <c r="I18" s="147">
        <v>22.726618319613198</v>
      </c>
      <c r="J18" s="147">
        <v>27.939065725859098</v>
      </c>
      <c r="K18" s="147">
        <v>31.543793283679602</v>
      </c>
      <c r="L18" s="153">
        <v>25.1775136547759</v>
      </c>
      <c r="M18" s="147"/>
      <c r="N18" s="154">
        <v>82.142355938847501</v>
      </c>
      <c r="O18" s="155">
        <v>84.378614922252694</v>
      </c>
      <c r="P18" s="156">
        <v>83.260485430550105</v>
      </c>
      <c r="Q18" s="147"/>
      <c r="R18" s="157">
        <v>41.772648447854202</v>
      </c>
      <c r="S18" s="75"/>
      <c r="T18" s="30">
        <v>-18.940029981263201</v>
      </c>
      <c r="U18" s="128">
        <v>-19.534132784791801</v>
      </c>
      <c r="V18" s="128">
        <v>-18.462089048014501</v>
      </c>
      <c r="W18" s="128">
        <v>0.85616258500537401</v>
      </c>
      <c r="X18" s="128">
        <v>-11.0060708538581</v>
      </c>
      <c r="Y18" s="133">
        <v>-13.2360647465756</v>
      </c>
      <c r="Z18" s="128"/>
      <c r="AA18" s="134">
        <v>-11.240815896608099</v>
      </c>
      <c r="AB18" s="135">
        <v>-9.6626541754013697</v>
      </c>
      <c r="AC18" s="136">
        <v>-10.4480910243166</v>
      </c>
      <c r="AD18" s="128"/>
      <c r="AE18" s="137">
        <v>-11.6700322015898</v>
      </c>
      <c r="AG18" s="152">
        <v>25.4734427675421</v>
      </c>
      <c r="AH18" s="147">
        <v>24.465452436952798</v>
      </c>
      <c r="AI18" s="147">
        <v>25.306445838233302</v>
      </c>
      <c r="AJ18" s="147">
        <v>26.116968509081399</v>
      </c>
      <c r="AK18" s="147">
        <v>31.219926172742699</v>
      </c>
      <c r="AL18" s="153">
        <v>26.516447144910401</v>
      </c>
      <c r="AM18" s="147"/>
      <c r="AN18" s="154">
        <v>57.149638377107003</v>
      </c>
      <c r="AO18" s="155">
        <v>64.971755520710801</v>
      </c>
      <c r="AP18" s="156">
        <v>61.060696948908898</v>
      </c>
      <c r="AQ18" s="147"/>
      <c r="AR18" s="157">
        <v>36.386232803195703</v>
      </c>
      <c r="AS18" s="75"/>
      <c r="AT18" s="30">
        <v>-15.853613313281899</v>
      </c>
      <c r="AU18" s="128">
        <v>-13.2863527548206</v>
      </c>
      <c r="AV18" s="128">
        <v>-8.5156921710274993</v>
      </c>
      <c r="AW18" s="128">
        <v>-14.2670444125906</v>
      </c>
      <c r="AX18" s="128">
        <v>-12.5603259206614</v>
      </c>
      <c r="AY18" s="133">
        <v>-12.958283975006401</v>
      </c>
      <c r="AZ18" s="128"/>
      <c r="BA18" s="134">
        <v>-10.500332291779401</v>
      </c>
      <c r="BB18" s="135">
        <v>-9.6250484231165601</v>
      </c>
      <c r="BC18" s="136">
        <v>-10.036780048663701</v>
      </c>
      <c r="BD18" s="128"/>
      <c r="BE18" s="137">
        <v>-11.588597374384999</v>
      </c>
    </row>
    <row r="19" spans="1:70" x14ac:dyDescent="0.2">
      <c r="A19" s="21" t="s">
        <v>30</v>
      </c>
      <c r="B19" s="3" t="str">
        <f t="shared" si="0"/>
        <v>Virginia Beach, VA</v>
      </c>
      <c r="C19" s="3"/>
      <c r="D19" s="24" t="s">
        <v>16</v>
      </c>
      <c r="E19" s="27" t="s">
        <v>17</v>
      </c>
      <c r="F19" s="3"/>
      <c r="G19" s="152">
        <v>28.9311538052957</v>
      </c>
      <c r="H19" s="147">
        <v>35.109880933882899</v>
      </c>
      <c r="I19" s="147">
        <v>38.37830954495</v>
      </c>
      <c r="J19" s="147">
        <v>46.429925994926201</v>
      </c>
      <c r="K19" s="147">
        <v>61.626149127952999</v>
      </c>
      <c r="L19" s="153">
        <v>42.0950838814016</v>
      </c>
      <c r="M19" s="147"/>
      <c r="N19" s="154">
        <v>110.89577222134101</v>
      </c>
      <c r="O19" s="155">
        <v>117.153631060726</v>
      </c>
      <c r="P19" s="156">
        <v>114.024701641033</v>
      </c>
      <c r="Q19" s="147"/>
      <c r="R19" s="157">
        <v>62.646403241296497</v>
      </c>
      <c r="S19" s="75"/>
      <c r="T19" s="30">
        <v>-6.03697498825984</v>
      </c>
      <c r="U19" s="128">
        <v>-2.0527848649874998</v>
      </c>
      <c r="V19" s="128">
        <v>-14.936532528588</v>
      </c>
      <c r="W19" s="128">
        <v>8.6158254644578101</v>
      </c>
      <c r="X19" s="128">
        <v>1.5350874557534999</v>
      </c>
      <c r="Y19" s="133">
        <v>-2.1928360952919799</v>
      </c>
      <c r="Z19" s="128"/>
      <c r="AA19" s="134">
        <v>11.427232632959599</v>
      </c>
      <c r="AB19" s="135">
        <v>4.0286960780470604</v>
      </c>
      <c r="AC19" s="136">
        <v>7.49963951530155</v>
      </c>
      <c r="AD19" s="128"/>
      <c r="AE19" s="137">
        <v>2.61876077029026</v>
      </c>
      <c r="AG19" s="152">
        <v>30.9464111562549</v>
      </c>
      <c r="AH19" s="147">
        <v>38.469932067543901</v>
      </c>
      <c r="AI19" s="147">
        <v>42.945995088790198</v>
      </c>
      <c r="AJ19" s="147">
        <v>44.933612549548101</v>
      </c>
      <c r="AK19" s="147">
        <v>46.524300874028803</v>
      </c>
      <c r="AL19" s="153">
        <v>40.764050347233201</v>
      </c>
      <c r="AM19" s="147"/>
      <c r="AN19" s="154">
        <v>71.837438399793797</v>
      </c>
      <c r="AO19" s="155">
        <v>79.094040815760195</v>
      </c>
      <c r="AP19" s="156">
        <v>75.465739607776996</v>
      </c>
      <c r="AQ19" s="147"/>
      <c r="AR19" s="157">
        <v>50.678818707388601</v>
      </c>
      <c r="AS19" s="75"/>
      <c r="AT19" s="30">
        <v>3.2666266425709098</v>
      </c>
      <c r="AU19" s="128">
        <v>2.3630483334857799</v>
      </c>
      <c r="AV19" s="128">
        <v>-1.38379230394577</v>
      </c>
      <c r="AW19" s="128">
        <v>4.4178525660982197</v>
      </c>
      <c r="AX19" s="128">
        <v>7.2993084069779401</v>
      </c>
      <c r="AY19" s="133">
        <v>3.19329172947532</v>
      </c>
      <c r="AZ19" s="128"/>
      <c r="BA19" s="134">
        <v>5.67655491234461</v>
      </c>
      <c r="BB19" s="135">
        <v>3.1206529825115998</v>
      </c>
      <c r="BC19" s="136">
        <v>4.3215634650388797</v>
      </c>
      <c r="BD19" s="128"/>
      <c r="BE19" s="137">
        <v>3.6435318205669902</v>
      </c>
    </row>
    <row r="20" spans="1:70" x14ac:dyDescent="0.2">
      <c r="A20" s="34" t="s">
        <v>31</v>
      </c>
      <c r="B20" s="3" t="str">
        <f t="shared" si="0"/>
        <v>Norfolk/Portsmouth, VA</v>
      </c>
      <c r="C20" s="3"/>
      <c r="D20" s="24" t="s">
        <v>16</v>
      </c>
      <c r="E20" s="27" t="s">
        <v>17</v>
      </c>
      <c r="F20" s="3"/>
      <c r="G20" s="152">
        <v>43.4628442473212</v>
      </c>
      <c r="H20" s="147">
        <v>52.766298647461703</v>
      </c>
      <c r="I20" s="147">
        <v>57.908003232039299</v>
      </c>
      <c r="J20" s="147">
        <v>59.317956560688501</v>
      </c>
      <c r="K20" s="147">
        <v>59.7803326541366</v>
      </c>
      <c r="L20" s="153">
        <v>54.647087068329498</v>
      </c>
      <c r="M20" s="147"/>
      <c r="N20" s="154">
        <v>77.495144791849597</v>
      </c>
      <c r="O20" s="155">
        <v>91.653954083962702</v>
      </c>
      <c r="P20" s="156">
        <v>84.5745494379062</v>
      </c>
      <c r="Q20" s="147"/>
      <c r="R20" s="157">
        <v>63.197790602494202</v>
      </c>
      <c r="S20" s="75"/>
      <c r="T20" s="30">
        <v>-7.7364733862180097</v>
      </c>
      <c r="U20" s="128">
        <v>-11.9045916125371</v>
      </c>
      <c r="V20" s="128">
        <v>-14.0472369217935</v>
      </c>
      <c r="W20" s="128">
        <v>-5.5371503478360298</v>
      </c>
      <c r="X20" s="128">
        <v>-1.0625421559071899</v>
      </c>
      <c r="Y20" s="133">
        <v>-8.1849504970088507</v>
      </c>
      <c r="Z20" s="128"/>
      <c r="AA20" s="134">
        <v>-0.32630552275240599</v>
      </c>
      <c r="AB20" s="135">
        <v>6.7701575565528804</v>
      </c>
      <c r="AC20" s="136">
        <v>3.3974700064385499</v>
      </c>
      <c r="AD20" s="128"/>
      <c r="AE20" s="137">
        <v>-4.0764394460530999</v>
      </c>
      <c r="AG20" s="152">
        <v>44.7035417486386</v>
      </c>
      <c r="AH20" s="147">
        <v>56.8370781442121</v>
      </c>
      <c r="AI20" s="147">
        <v>62.716183607061303</v>
      </c>
      <c r="AJ20" s="147">
        <v>63.389057737572401</v>
      </c>
      <c r="AK20" s="147">
        <v>56.437284006674801</v>
      </c>
      <c r="AL20" s="153">
        <v>56.8166290488318</v>
      </c>
      <c r="AM20" s="147"/>
      <c r="AN20" s="154">
        <v>65.4934809590725</v>
      </c>
      <c r="AO20" s="155">
        <v>69.690133492886005</v>
      </c>
      <c r="AP20" s="156">
        <v>67.591807225979196</v>
      </c>
      <c r="AQ20" s="147"/>
      <c r="AR20" s="157">
        <v>59.895251385159703</v>
      </c>
      <c r="AS20" s="75"/>
      <c r="AT20" s="30">
        <v>-3.84489729092454</v>
      </c>
      <c r="AU20" s="128">
        <v>-4.7121280350480097</v>
      </c>
      <c r="AV20" s="128">
        <v>-2.9844504184088101</v>
      </c>
      <c r="AW20" s="128">
        <v>-2.1226186428540701</v>
      </c>
      <c r="AX20" s="128">
        <v>-6.0058580968201998</v>
      </c>
      <c r="AY20" s="133">
        <v>-3.8933242094863298</v>
      </c>
      <c r="AZ20" s="128"/>
      <c r="BA20" s="134">
        <v>-1.8576599635631901</v>
      </c>
      <c r="BB20" s="135">
        <v>-1.11379152271078</v>
      </c>
      <c r="BC20" s="136">
        <v>-1.47558240761719</v>
      </c>
      <c r="BD20" s="128"/>
      <c r="BE20" s="137">
        <v>-3.1268401431733599</v>
      </c>
    </row>
    <row r="21" spans="1:70" x14ac:dyDescent="0.2">
      <c r="A21" s="35" t="s">
        <v>32</v>
      </c>
      <c r="B21" s="3" t="str">
        <f t="shared" si="0"/>
        <v>Newport News/Hampton, VA</v>
      </c>
      <c r="C21" s="3"/>
      <c r="D21" s="24" t="s">
        <v>16</v>
      </c>
      <c r="E21" s="27" t="s">
        <v>17</v>
      </c>
      <c r="F21" s="3"/>
      <c r="G21" s="152">
        <v>30.480815056859001</v>
      </c>
      <c r="H21" s="147">
        <v>38.507420829134801</v>
      </c>
      <c r="I21" s="147">
        <v>42.150770130991702</v>
      </c>
      <c r="J21" s="147">
        <v>46.035944047790402</v>
      </c>
      <c r="K21" s="147">
        <v>54.094277717000097</v>
      </c>
      <c r="L21" s="153">
        <v>42.253845556355202</v>
      </c>
      <c r="M21" s="147"/>
      <c r="N21" s="154">
        <v>74.567270965884504</v>
      </c>
      <c r="O21" s="155">
        <v>69.886793464804896</v>
      </c>
      <c r="P21" s="156">
        <v>72.227032215344707</v>
      </c>
      <c r="Q21" s="147"/>
      <c r="R21" s="157">
        <v>50.817613173209402</v>
      </c>
      <c r="S21" s="75"/>
      <c r="T21" s="30">
        <v>-3.6763219588243601</v>
      </c>
      <c r="U21" s="128">
        <v>-1.26552343152567</v>
      </c>
      <c r="V21" s="128">
        <v>-6.1930790758722498</v>
      </c>
      <c r="W21" s="128">
        <v>-0.47485125031298298</v>
      </c>
      <c r="X21" s="128">
        <v>20.218463362989599</v>
      </c>
      <c r="Y21" s="133">
        <v>2.14586292311653</v>
      </c>
      <c r="Z21" s="128"/>
      <c r="AA21" s="134">
        <v>3.9013074366841298</v>
      </c>
      <c r="AB21" s="135">
        <v>-5.5950828632778</v>
      </c>
      <c r="AC21" s="136">
        <v>-0.920534229325363</v>
      </c>
      <c r="AD21" s="128"/>
      <c r="AE21" s="137">
        <v>0.87803929293668403</v>
      </c>
      <c r="AG21" s="152">
        <v>32.608389160788803</v>
      </c>
      <c r="AH21" s="147">
        <v>42.8802506513602</v>
      </c>
      <c r="AI21" s="147">
        <v>47.725338667770203</v>
      </c>
      <c r="AJ21" s="147">
        <v>50.125686155894599</v>
      </c>
      <c r="AK21" s="147">
        <v>48.423622214624999</v>
      </c>
      <c r="AL21" s="153">
        <v>44.352657370087798</v>
      </c>
      <c r="AM21" s="147"/>
      <c r="AN21" s="154">
        <v>62.025082272923498</v>
      </c>
      <c r="AO21" s="155">
        <v>61.619652029652997</v>
      </c>
      <c r="AP21" s="156">
        <v>61.822367151288297</v>
      </c>
      <c r="AQ21" s="147"/>
      <c r="AR21" s="157">
        <v>49.344003021859301</v>
      </c>
      <c r="AS21" s="75"/>
      <c r="AT21" s="30">
        <v>-0.65215392588020005</v>
      </c>
      <c r="AU21" s="128">
        <v>2.1350577847143799</v>
      </c>
      <c r="AV21" s="128">
        <v>3.7685291695130698</v>
      </c>
      <c r="AW21" s="128">
        <v>6.2602279640152103</v>
      </c>
      <c r="AX21" s="128">
        <v>14.399477705745699</v>
      </c>
      <c r="AY21" s="133">
        <v>5.4511541620822799</v>
      </c>
      <c r="AZ21" s="128"/>
      <c r="BA21" s="134">
        <v>6.6476175125213803</v>
      </c>
      <c r="BB21" s="135">
        <v>5.1509762353538404</v>
      </c>
      <c r="BC21" s="136">
        <v>5.8964626570720604</v>
      </c>
      <c r="BD21" s="128"/>
      <c r="BE21" s="137">
        <v>5.61012896922675</v>
      </c>
    </row>
    <row r="22" spans="1:70" x14ac:dyDescent="0.2">
      <c r="A22" s="36" t="s">
        <v>33</v>
      </c>
      <c r="B22" s="3" t="str">
        <f t="shared" si="0"/>
        <v>Chesapeake/Suffolk, VA</v>
      </c>
      <c r="C22" s="3"/>
      <c r="D22" s="25" t="s">
        <v>16</v>
      </c>
      <c r="E22" s="28" t="s">
        <v>17</v>
      </c>
      <c r="F22" s="3"/>
      <c r="G22" s="158">
        <v>42.058102562338703</v>
      </c>
      <c r="H22" s="159">
        <v>55.036236216680898</v>
      </c>
      <c r="I22" s="159">
        <v>57.981624264832298</v>
      </c>
      <c r="J22" s="159">
        <v>62.017066087704201</v>
      </c>
      <c r="K22" s="159">
        <v>58.3020030266552</v>
      </c>
      <c r="L22" s="160">
        <v>55.079006431642298</v>
      </c>
      <c r="M22" s="147"/>
      <c r="N22" s="161">
        <v>67.780334703353304</v>
      </c>
      <c r="O22" s="162">
        <v>75.174008478073901</v>
      </c>
      <c r="P22" s="163">
        <v>71.477171590713596</v>
      </c>
      <c r="Q22" s="147"/>
      <c r="R22" s="164">
        <v>59.764196477091197</v>
      </c>
      <c r="S22" s="75"/>
      <c r="T22" s="31">
        <v>-5.6120048892216898</v>
      </c>
      <c r="U22" s="138">
        <v>-3.0353975103125399</v>
      </c>
      <c r="V22" s="138">
        <v>-6.5339097017452996</v>
      </c>
      <c r="W22" s="138">
        <v>-1.2167710187885199</v>
      </c>
      <c r="X22" s="138">
        <v>5.7494699113609897</v>
      </c>
      <c r="Y22" s="139">
        <v>-2.0873132564779202</v>
      </c>
      <c r="Z22" s="128"/>
      <c r="AA22" s="140">
        <v>-0.38729968281317201</v>
      </c>
      <c r="AB22" s="141">
        <v>-1.66791357490979</v>
      </c>
      <c r="AC22" s="142">
        <v>-1.0648536759535101</v>
      </c>
      <c r="AD22" s="128"/>
      <c r="AE22" s="143">
        <v>-1.7403135144313799</v>
      </c>
      <c r="AG22" s="158">
        <v>40.404806818572602</v>
      </c>
      <c r="AH22" s="159">
        <v>55.140294935511598</v>
      </c>
      <c r="AI22" s="159">
        <v>59.923795189165901</v>
      </c>
      <c r="AJ22" s="159">
        <v>60.172901964746302</v>
      </c>
      <c r="AK22" s="159">
        <v>53.397607257093703</v>
      </c>
      <c r="AL22" s="160">
        <v>53.807881233018001</v>
      </c>
      <c r="AM22" s="147"/>
      <c r="AN22" s="161">
        <v>54.400436027514999</v>
      </c>
      <c r="AO22" s="162">
        <v>57.962443989681802</v>
      </c>
      <c r="AP22" s="163">
        <v>56.1814400085984</v>
      </c>
      <c r="AQ22" s="147"/>
      <c r="AR22" s="164">
        <v>54.486040883183797</v>
      </c>
      <c r="AS22" s="75"/>
      <c r="AT22" s="31">
        <v>-7.8671039426973302</v>
      </c>
      <c r="AU22" s="138">
        <v>-5.17781477635135</v>
      </c>
      <c r="AV22" s="138">
        <v>-3.6131773628366601</v>
      </c>
      <c r="AW22" s="138">
        <v>-2.6379812794415498</v>
      </c>
      <c r="AX22" s="138">
        <v>-0.94666002243207603</v>
      </c>
      <c r="AY22" s="139">
        <v>-3.8758704542001201</v>
      </c>
      <c r="AZ22" s="128"/>
      <c r="BA22" s="140">
        <v>-2.46970801341363</v>
      </c>
      <c r="BB22" s="141">
        <v>-4.34565246905591</v>
      </c>
      <c r="BC22" s="142">
        <v>-3.4465111817802598</v>
      </c>
      <c r="BD22" s="128"/>
      <c r="BE22" s="143">
        <v>-3.7497765208610701</v>
      </c>
    </row>
    <row r="23" spans="1:70" x14ac:dyDescent="0.2">
      <c r="A23" s="35" t="s">
        <v>109</v>
      </c>
      <c r="B23" s="3" t="s">
        <v>109</v>
      </c>
      <c r="C23" s="9"/>
      <c r="D23" s="23" t="s">
        <v>16</v>
      </c>
      <c r="E23" s="26" t="s">
        <v>17</v>
      </c>
      <c r="F23" s="3"/>
      <c r="G23" s="144">
        <v>41.324633042353703</v>
      </c>
      <c r="H23" s="145">
        <v>71.793142580019307</v>
      </c>
      <c r="I23" s="145">
        <v>79.512489492402096</v>
      </c>
      <c r="J23" s="145">
        <v>74.182221144519801</v>
      </c>
      <c r="K23" s="145">
        <v>67.155402521823405</v>
      </c>
      <c r="L23" s="146">
        <v>66.793577756223698</v>
      </c>
      <c r="M23" s="147"/>
      <c r="N23" s="148">
        <v>100.056951180084</v>
      </c>
      <c r="O23" s="149">
        <v>138.09672162948499</v>
      </c>
      <c r="P23" s="150">
        <v>119.076836404784</v>
      </c>
      <c r="Q23" s="147"/>
      <c r="R23" s="151">
        <v>81.731651655812598</v>
      </c>
      <c r="S23" s="75"/>
      <c r="T23" s="29">
        <v>-12.1297042391198</v>
      </c>
      <c r="U23" s="126">
        <v>5.96390513323903</v>
      </c>
      <c r="V23" s="126">
        <v>-11.129617232256299</v>
      </c>
      <c r="W23" s="126">
        <v>-31.7173145704974</v>
      </c>
      <c r="X23" s="126">
        <v>-17.640021451250401</v>
      </c>
      <c r="Y23" s="127">
        <v>-15.3290921758098</v>
      </c>
      <c r="Z23" s="128"/>
      <c r="AA23" s="129">
        <v>-9.6141242042034705</v>
      </c>
      <c r="AB23" s="130">
        <v>1.0032000702214501</v>
      </c>
      <c r="AC23" s="131">
        <v>-3.7470715651862401</v>
      </c>
      <c r="AD23" s="128"/>
      <c r="AE23" s="132">
        <v>-10.864410593876</v>
      </c>
      <c r="AF23" s="75"/>
      <c r="AG23" s="144">
        <v>60.730418687358501</v>
      </c>
      <c r="AH23" s="145">
        <v>103.610941642418</v>
      </c>
      <c r="AI23" s="145">
        <v>123.24741755577099</v>
      </c>
      <c r="AJ23" s="145">
        <v>117.61621160685399</v>
      </c>
      <c r="AK23" s="145">
        <v>82.188095699967604</v>
      </c>
      <c r="AL23" s="146">
        <v>97.478617038473899</v>
      </c>
      <c r="AM23" s="147"/>
      <c r="AN23" s="148">
        <v>106.364654865826</v>
      </c>
      <c r="AO23" s="149">
        <v>122.74260184287</v>
      </c>
      <c r="AP23" s="150">
        <v>114.55362835434801</v>
      </c>
      <c r="AQ23" s="147"/>
      <c r="AR23" s="151">
        <v>102.357191700152</v>
      </c>
      <c r="AS23" s="75"/>
      <c r="AT23" s="29">
        <v>5.0052896979603396</v>
      </c>
      <c r="AU23" s="126">
        <v>11.6345941839582</v>
      </c>
      <c r="AV23" s="126">
        <v>14.6397556257789</v>
      </c>
      <c r="AW23" s="126">
        <v>10.073399852822201</v>
      </c>
      <c r="AX23" s="126">
        <v>-1.6912522056069099</v>
      </c>
      <c r="AY23" s="127">
        <v>8.6448899605114295</v>
      </c>
      <c r="AZ23" s="128"/>
      <c r="BA23" s="129">
        <v>-10.3285709695843</v>
      </c>
      <c r="BB23" s="130">
        <v>-9.6287802976232602</v>
      </c>
      <c r="BC23" s="131">
        <v>-9.9550164387692899</v>
      </c>
      <c r="BD23" s="128"/>
      <c r="BE23" s="132">
        <v>1.91349062394202</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52">
        <v>32.267764376218302</v>
      </c>
      <c r="H24" s="147">
        <v>49.806689814814803</v>
      </c>
      <c r="I24" s="147">
        <v>54.361948099415201</v>
      </c>
      <c r="J24" s="147">
        <v>55.947162524366398</v>
      </c>
      <c r="K24" s="147">
        <v>48.612364766081797</v>
      </c>
      <c r="L24" s="153">
        <v>48.199185916179303</v>
      </c>
      <c r="M24" s="147"/>
      <c r="N24" s="154">
        <v>80.404314083820594</v>
      </c>
      <c r="O24" s="155">
        <v>92.170748050682207</v>
      </c>
      <c r="P24" s="156">
        <v>86.287531067251393</v>
      </c>
      <c r="Q24" s="147"/>
      <c r="R24" s="157">
        <v>59.081570245057002</v>
      </c>
      <c r="S24" s="75"/>
      <c r="T24" s="30">
        <v>-4.9284517826855501</v>
      </c>
      <c r="U24" s="128">
        <v>1.08827336845374</v>
      </c>
      <c r="V24" s="128">
        <v>-12.194982454524499</v>
      </c>
      <c r="W24" s="128">
        <v>-13.4456680056711</v>
      </c>
      <c r="X24" s="128">
        <v>-11.4259358172378</v>
      </c>
      <c r="Y24" s="133">
        <v>-8.9360155800377505</v>
      </c>
      <c r="Z24" s="128"/>
      <c r="AA24" s="134">
        <v>-1.7415996908836999</v>
      </c>
      <c r="AB24" s="135">
        <v>-0.103585298576263</v>
      </c>
      <c r="AC24" s="136">
        <v>-0.87349383717703899</v>
      </c>
      <c r="AD24" s="128"/>
      <c r="AE24" s="137">
        <v>-5.7367409682739403</v>
      </c>
      <c r="AF24" s="75"/>
      <c r="AG24" s="152">
        <v>34.038315667641299</v>
      </c>
      <c r="AH24" s="147">
        <v>55.165762061403498</v>
      </c>
      <c r="AI24" s="147">
        <v>64.644102704678303</v>
      </c>
      <c r="AJ24" s="147">
        <v>63.184837962962902</v>
      </c>
      <c r="AK24" s="147">
        <v>51.159724049707599</v>
      </c>
      <c r="AL24" s="153">
        <v>53.638548489278698</v>
      </c>
      <c r="AM24" s="147"/>
      <c r="AN24" s="154">
        <v>62.089185246101302</v>
      </c>
      <c r="AO24" s="155">
        <v>67.282704678362506</v>
      </c>
      <c r="AP24" s="156">
        <v>64.6859449622319</v>
      </c>
      <c r="AQ24" s="147"/>
      <c r="AR24" s="157">
        <v>56.794947481550999</v>
      </c>
      <c r="AS24" s="75"/>
      <c r="AT24" s="30">
        <v>-4.5973373007850098</v>
      </c>
      <c r="AU24" s="128">
        <v>0.31151124175181799</v>
      </c>
      <c r="AV24" s="128">
        <v>-0.26225075418434302</v>
      </c>
      <c r="AW24" s="128">
        <v>1.07228232377545</v>
      </c>
      <c r="AX24" s="128">
        <v>-3.86916665445235</v>
      </c>
      <c r="AY24" s="133">
        <v>-1.1163317753564299</v>
      </c>
      <c r="AZ24" s="128"/>
      <c r="BA24" s="134">
        <v>-4.81633571726978</v>
      </c>
      <c r="BB24" s="135">
        <v>-4.8740254201907396</v>
      </c>
      <c r="BC24" s="136">
        <v>-4.8463472493473096</v>
      </c>
      <c r="BD24" s="128"/>
      <c r="BE24" s="137">
        <v>-2.3618126339219998</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52">
        <v>30.221811702733401</v>
      </c>
      <c r="H25" s="147">
        <v>42.599271440774402</v>
      </c>
      <c r="I25" s="147">
        <v>43.791329299544401</v>
      </c>
      <c r="J25" s="147">
        <v>55.158343507972603</v>
      </c>
      <c r="K25" s="147">
        <v>50.353993308656001</v>
      </c>
      <c r="L25" s="153">
        <v>44.424949851936198</v>
      </c>
      <c r="M25" s="147"/>
      <c r="N25" s="154">
        <v>81.388630039863301</v>
      </c>
      <c r="O25" s="155">
        <v>86.567873433940704</v>
      </c>
      <c r="P25" s="156">
        <v>83.978251736901996</v>
      </c>
      <c r="Q25" s="147"/>
      <c r="R25" s="157">
        <v>55.725893247640698</v>
      </c>
      <c r="S25" s="75"/>
      <c r="T25" s="30">
        <v>-9.4255591163319199</v>
      </c>
      <c r="U25" s="128">
        <v>7.8003975046960798</v>
      </c>
      <c r="V25" s="128">
        <v>-10.2009058925267</v>
      </c>
      <c r="W25" s="128">
        <v>6.2743871009685996</v>
      </c>
      <c r="X25" s="128">
        <v>-6.4675191491569004</v>
      </c>
      <c r="Y25" s="133">
        <v>-2.3143021206763699</v>
      </c>
      <c r="Z25" s="128"/>
      <c r="AA25" s="134">
        <v>-1.6403372278297501</v>
      </c>
      <c r="AB25" s="135">
        <v>0.332305200996452</v>
      </c>
      <c r="AC25" s="136">
        <v>-0.63338703319122602</v>
      </c>
      <c r="AD25" s="128"/>
      <c r="AE25" s="137">
        <v>-1.5975766660538999</v>
      </c>
      <c r="AF25" s="75"/>
      <c r="AG25" s="152">
        <v>32.447795963838203</v>
      </c>
      <c r="AH25" s="147">
        <v>43.584466251423599</v>
      </c>
      <c r="AI25" s="147">
        <v>47.583173227505597</v>
      </c>
      <c r="AJ25" s="147">
        <v>49.034761026480602</v>
      </c>
      <c r="AK25" s="147">
        <v>43.769229463268701</v>
      </c>
      <c r="AL25" s="153">
        <v>43.283885186503397</v>
      </c>
      <c r="AM25" s="147"/>
      <c r="AN25" s="154">
        <v>60.323639521639997</v>
      </c>
      <c r="AO25" s="155">
        <v>63.450784709567102</v>
      </c>
      <c r="AP25" s="156">
        <v>61.887212115603603</v>
      </c>
      <c r="AQ25" s="147"/>
      <c r="AR25" s="157">
        <v>48.599121451960599</v>
      </c>
      <c r="AS25" s="75"/>
      <c r="AT25" s="30">
        <v>-5.8333810809864</v>
      </c>
      <c r="AU25" s="128">
        <v>0.27686901775309603</v>
      </c>
      <c r="AV25" s="128">
        <v>-0.942555503378674</v>
      </c>
      <c r="AW25" s="128">
        <v>0.219159269403358</v>
      </c>
      <c r="AX25" s="128">
        <v>-11.157156118760399</v>
      </c>
      <c r="AY25" s="133">
        <v>-3.4494233236810001</v>
      </c>
      <c r="AZ25" s="128"/>
      <c r="BA25" s="134">
        <v>-8.0521594355536408</v>
      </c>
      <c r="BB25" s="135">
        <v>-4.82923316475945</v>
      </c>
      <c r="BC25" s="136">
        <v>-6.4277330477882604</v>
      </c>
      <c r="BD25" s="128"/>
      <c r="BE25" s="137">
        <v>-4.5547269362209599</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52">
        <v>39.083777201583999</v>
      </c>
      <c r="H26" s="147">
        <v>53.227593909108002</v>
      </c>
      <c r="I26" s="147">
        <v>52.493540656232298</v>
      </c>
      <c r="J26" s="147">
        <v>55.069254403168003</v>
      </c>
      <c r="K26" s="147">
        <v>51.724553875165</v>
      </c>
      <c r="L26" s="153">
        <v>50.319744009051398</v>
      </c>
      <c r="M26" s="147"/>
      <c r="N26" s="154">
        <v>54.131788610220603</v>
      </c>
      <c r="O26" s="155">
        <v>55.932988478219798</v>
      </c>
      <c r="P26" s="156">
        <v>55.032388544220197</v>
      </c>
      <c r="Q26" s="147"/>
      <c r="R26" s="157">
        <v>51.666213876242502</v>
      </c>
      <c r="S26" s="75"/>
      <c r="T26" s="30">
        <v>-9.9644665171889599</v>
      </c>
      <c r="U26" s="128">
        <v>-0.738559641582614</v>
      </c>
      <c r="V26" s="128">
        <v>-7.6268263590835197</v>
      </c>
      <c r="W26" s="128">
        <v>-4.6715484220424797</v>
      </c>
      <c r="X26" s="128">
        <v>-5.3915799736144496</v>
      </c>
      <c r="Y26" s="133">
        <v>-5.5208436405952499</v>
      </c>
      <c r="Z26" s="128"/>
      <c r="AA26" s="134">
        <v>-14.333007500361299</v>
      </c>
      <c r="AB26" s="135">
        <v>-15.110041658772399</v>
      </c>
      <c r="AC26" s="136">
        <v>-14.7296520502923</v>
      </c>
      <c r="AD26" s="128"/>
      <c r="AE26" s="137">
        <v>-8.5272040071438209</v>
      </c>
      <c r="AF26" s="75"/>
      <c r="AG26" s="152">
        <v>42.823738459362602</v>
      </c>
      <c r="AH26" s="147">
        <v>56.974394899113697</v>
      </c>
      <c r="AI26" s="147">
        <v>59.323144116537797</v>
      </c>
      <c r="AJ26" s="147">
        <v>58.4219806996039</v>
      </c>
      <c r="AK26" s="147">
        <v>51.564523467848304</v>
      </c>
      <c r="AL26" s="153">
        <v>53.821556328493301</v>
      </c>
      <c r="AM26" s="147"/>
      <c r="AN26" s="154">
        <v>48.743300853290499</v>
      </c>
      <c r="AO26" s="155">
        <v>50.047798585706197</v>
      </c>
      <c r="AP26" s="156">
        <v>49.395549719498298</v>
      </c>
      <c r="AQ26" s="147"/>
      <c r="AR26" s="157">
        <v>52.556983011637598</v>
      </c>
      <c r="AS26" s="75"/>
      <c r="AT26" s="30">
        <v>-4.8316387507551699</v>
      </c>
      <c r="AU26" s="128">
        <v>3.53519383355848</v>
      </c>
      <c r="AV26" s="128">
        <v>4.61055737613506</v>
      </c>
      <c r="AW26" s="128">
        <v>9.6449330064476493E-2</v>
      </c>
      <c r="AX26" s="128">
        <v>-3.31808730252637</v>
      </c>
      <c r="AY26" s="133">
        <v>0.25802474224675898</v>
      </c>
      <c r="AZ26" s="128"/>
      <c r="BA26" s="134">
        <v>-9.1117585469076605</v>
      </c>
      <c r="BB26" s="135">
        <v>-9.4061344976348593</v>
      </c>
      <c r="BC26" s="136">
        <v>-9.2611287836394407</v>
      </c>
      <c r="BD26" s="128"/>
      <c r="BE26" s="137">
        <v>-2.4881319135520399</v>
      </c>
      <c r="BF26" s="75"/>
      <c r="BG26" s="76"/>
      <c r="BH26" s="76"/>
      <c r="BI26" s="76"/>
      <c r="BJ26" s="76"/>
      <c r="BK26" s="76"/>
      <c r="BL26" s="76"/>
      <c r="BM26" s="76"/>
      <c r="BN26" s="76"/>
      <c r="BO26" s="76"/>
      <c r="BP26" s="76"/>
      <c r="BQ26" s="76"/>
      <c r="BR26" s="76"/>
    </row>
    <row r="27" spans="1:70" x14ac:dyDescent="0.2">
      <c r="A27" s="21" t="s">
        <v>97</v>
      </c>
      <c r="B27" s="82" t="s">
        <v>70</v>
      </c>
      <c r="C27" s="3"/>
      <c r="D27" s="24" t="s">
        <v>16</v>
      </c>
      <c r="E27" s="27" t="s">
        <v>17</v>
      </c>
      <c r="F27" s="3"/>
      <c r="G27" s="152">
        <v>28.494521161650699</v>
      </c>
      <c r="H27" s="147">
        <v>43.164470036367398</v>
      </c>
      <c r="I27" s="147">
        <v>47.5542776577241</v>
      </c>
      <c r="J27" s="147">
        <v>50.436959890370503</v>
      </c>
      <c r="K27" s="147">
        <v>52.121612291150498</v>
      </c>
      <c r="L27" s="153">
        <v>44.354368207452602</v>
      </c>
      <c r="M27" s="147"/>
      <c r="N27" s="154">
        <v>72.764102672218399</v>
      </c>
      <c r="O27" s="155">
        <v>75.209318505244198</v>
      </c>
      <c r="P27" s="156">
        <v>73.986710588731299</v>
      </c>
      <c r="Q27" s="147"/>
      <c r="R27" s="157">
        <v>52.820751744960802</v>
      </c>
      <c r="S27" s="75"/>
      <c r="T27" s="30">
        <v>-0.45990004021806202</v>
      </c>
      <c r="U27" s="128">
        <v>8.5011536506218395</v>
      </c>
      <c r="V27" s="128">
        <v>8.4287250374783103</v>
      </c>
      <c r="W27" s="128">
        <v>10.598672934541799</v>
      </c>
      <c r="X27" s="128">
        <v>14.2567194685211</v>
      </c>
      <c r="Y27" s="133">
        <v>8.9852831715221608</v>
      </c>
      <c r="Z27" s="128"/>
      <c r="AA27" s="134">
        <v>14.355436894095099</v>
      </c>
      <c r="AB27" s="135">
        <v>10.025588828023</v>
      </c>
      <c r="AC27" s="136">
        <v>12.112986645578401</v>
      </c>
      <c r="AD27" s="128"/>
      <c r="AE27" s="137">
        <v>10.2158201931829</v>
      </c>
      <c r="AF27" s="75"/>
      <c r="AG27" s="152">
        <v>29.550312450603201</v>
      </c>
      <c r="AH27" s="147">
        <v>43.446649059486802</v>
      </c>
      <c r="AI27" s="147">
        <v>47.113751778281198</v>
      </c>
      <c r="AJ27" s="147">
        <v>47.212997128405</v>
      </c>
      <c r="AK27" s="147">
        <v>45.345194060918999</v>
      </c>
      <c r="AL27" s="153">
        <v>42.533692013025302</v>
      </c>
      <c r="AM27" s="147"/>
      <c r="AN27" s="154">
        <v>55.084768918633998</v>
      </c>
      <c r="AO27" s="155">
        <v>55.605369282251203</v>
      </c>
      <c r="AP27" s="156">
        <v>55.345069100442601</v>
      </c>
      <c r="AQ27" s="147"/>
      <c r="AR27" s="157">
        <v>46.193754817680798</v>
      </c>
      <c r="AS27" s="75"/>
      <c r="AT27" s="30">
        <v>3.2246029771278502</v>
      </c>
      <c r="AU27" s="128">
        <v>7.3437418427783703</v>
      </c>
      <c r="AV27" s="128">
        <v>7.5851053269916502</v>
      </c>
      <c r="AW27" s="128">
        <v>11.0389445904603</v>
      </c>
      <c r="AX27" s="128">
        <v>11.804079843280901</v>
      </c>
      <c r="AY27" s="133">
        <v>8.5205743594774699</v>
      </c>
      <c r="AZ27" s="128"/>
      <c r="BA27" s="134">
        <v>8.7896460854339704</v>
      </c>
      <c r="BB27" s="135">
        <v>8.7617810671754501</v>
      </c>
      <c r="BC27" s="136">
        <v>8.7756462641111099</v>
      </c>
      <c r="BD27" s="128"/>
      <c r="BE27" s="137">
        <v>8.6069768520197307</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52">
        <v>29.050734693877502</v>
      </c>
      <c r="H28" s="147">
        <v>51.965254174397003</v>
      </c>
      <c r="I28" s="147">
        <v>50.232215213358003</v>
      </c>
      <c r="J28" s="147">
        <v>54.103001855287502</v>
      </c>
      <c r="K28" s="147">
        <v>72.533389610389605</v>
      </c>
      <c r="L28" s="153">
        <v>51.576919109461898</v>
      </c>
      <c r="M28" s="147"/>
      <c r="N28" s="154">
        <v>83.447985157699406</v>
      </c>
      <c r="O28" s="155">
        <v>68.081469387755106</v>
      </c>
      <c r="P28" s="156">
        <v>75.7647272727272</v>
      </c>
      <c r="Q28" s="147"/>
      <c r="R28" s="157">
        <v>58.487721441823403</v>
      </c>
      <c r="S28" s="75"/>
      <c r="T28" s="30">
        <v>2.4792503434630802</v>
      </c>
      <c r="U28" s="128">
        <v>26.842225480418801</v>
      </c>
      <c r="V28" s="128">
        <v>7.3174621991956998</v>
      </c>
      <c r="W28" s="128">
        <v>7.4226625919979101</v>
      </c>
      <c r="X28" s="128">
        <v>-1.2931011953963401</v>
      </c>
      <c r="Y28" s="133">
        <v>7.4645985750777601</v>
      </c>
      <c r="Z28" s="128"/>
      <c r="AA28" s="134">
        <v>-1.2461652884657399</v>
      </c>
      <c r="AB28" s="135">
        <v>-6.6334066882198304</v>
      </c>
      <c r="AC28" s="136">
        <v>-3.7415955805426999</v>
      </c>
      <c r="AD28" s="128"/>
      <c r="AE28" s="137">
        <v>3.0254633182147299</v>
      </c>
      <c r="AF28" s="75"/>
      <c r="AG28" s="152">
        <v>30.7199475881261</v>
      </c>
      <c r="AH28" s="147">
        <v>50.053294990723501</v>
      </c>
      <c r="AI28" s="147">
        <v>55.356698515769899</v>
      </c>
      <c r="AJ28" s="147">
        <v>55.727373840445203</v>
      </c>
      <c r="AK28" s="147">
        <v>53.326217996289401</v>
      </c>
      <c r="AL28" s="153">
        <v>49.036706586270803</v>
      </c>
      <c r="AM28" s="147"/>
      <c r="AN28" s="154">
        <v>59.141934137291202</v>
      </c>
      <c r="AO28" s="155">
        <v>54.112086270871899</v>
      </c>
      <c r="AP28" s="156">
        <v>56.6270102040816</v>
      </c>
      <c r="AQ28" s="147"/>
      <c r="AR28" s="157">
        <v>51.2053647627882</v>
      </c>
      <c r="AS28" s="75"/>
      <c r="AT28" s="30">
        <v>3.5702218259162599</v>
      </c>
      <c r="AU28" s="128">
        <v>15.760062996693501</v>
      </c>
      <c r="AV28" s="128">
        <v>10.017557605007999</v>
      </c>
      <c r="AW28" s="128">
        <v>10.6291145424081</v>
      </c>
      <c r="AX28" s="128">
        <v>3.2393381634961602</v>
      </c>
      <c r="AY28" s="133">
        <v>8.8791589260072996</v>
      </c>
      <c r="AZ28" s="128"/>
      <c r="BA28" s="134">
        <v>0.34879588405733303</v>
      </c>
      <c r="BB28" s="135">
        <v>0.36730402860697903</v>
      </c>
      <c r="BC28" s="136">
        <v>0.357638111995079</v>
      </c>
      <c r="BD28" s="128"/>
      <c r="BE28" s="137">
        <v>6.0481009310806497</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52">
        <v>41.425733425733398</v>
      </c>
      <c r="H29" s="147">
        <v>59.656976206976204</v>
      </c>
      <c r="I29" s="147">
        <v>65.080658350658297</v>
      </c>
      <c r="J29" s="147">
        <v>62.265333795333703</v>
      </c>
      <c r="K29" s="147">
        <v>64.739099099098993</v>
      </c>
      <c r="L29" s="153">
        <v>58.633560175560099</v>
      </c>
      <c r="M29" s="147"/>
      <c r="N29" s="154">
        <v>119.30126819126799</v>
      </c>
      <c r="O29" s="155">
        <v>146.84406098406001</v>
      </c>
      <c r="P29" s="156">
        <v>133.07266458766401</v>
      </c>
      <c r="Q29" s="147"/>
      <c r="R29" s="157">
        <v>79.901875721875697</v>
      </c>
      <c r="S29" s="75"/>
      <c r="T29" s="30">
        <v>-1.4632165146221601</v>
      </c>
      <c r="U29" s="128">
        <v>13.4226379781544</v>
      </c>
      <c r="V29" s="128">
        <v>13.698096656851201</v>
      </c>
      <c r="W29" s="128">
        <v>-0.40938769502796801</v>
      </c>
      <c r="X29" s="128">
        <v>7.0586532084242002</v>
      </c>
      <c r="Y29" s="133">
        <v>6.6569699976776402</v>
      </c>
      <c r="Z29" s="128"/>
      <c r="AA29" s="134">
        <v>19.206344306563398</v>
      </c>
      <c r="AB29" s="135">
        <v>2.5553308800297199</v>
      </c>
      <c r="AC29" s="136">
        <v>9.4055904348184907</v>
      </c>
      <c r="AD29" s="128"/>
      <c r="AE29" s="137">
        <v>7.9474506009759001</v>
      </c>
      <c r="AF29" s="75"/>
      <c r="AG29" s="152">
        <v>45.394503927003903</v>
      </c>
      <c r="AH29" s="147">
        <v>68.753747401247395</v>
      </c>
      <c r="AI29" s="147">
        <v>73.083023793023699</v>
      </c>
      <c r="AJ29" s="147">
        <v>74.011246246246202</v>
      </c>
      <c r="AK29" s="147">
        <v>70.703522176022105</v>
      </c>
      <c r="AL29" s="153">
        <v>66.389208708708694</v>
      </c>
      <c r="AM29" s="147"/>
      <c r="AN29" s="154">
        <v>85.557977592977494</v>
      </c>
      <c r="AO29" s="155">
        <v>94.869606722106695</v>
      </c>
      <c r="AP29" s="156">
        <v>90.213792157542102</v>
      </c>
      <c r="AQ29" s="147"/>
      <c r="AR29" s="157">
        <v>73.196232551232498</v>
      </c>
      <c r="AS29" s="75"/>
      <c r="AT29" s="30">
        <v>-4.6617351440127504</v>
      </c>
      <c r="AU29" s="128">
        <v>18.056174391710002</v>
      </c>
      <c r="AV29" s="128">
        <v>12.452673403611101</v>
      </c>
      <c r="AW29" s="128">
        <v>18.095056268310099</v>
      </c>
      <c r="AX29" s="128">
        <v>14.990005682522501</v>
      </c>
      <c r="AY29" s="133">
        <v>12.524114004248901</v>
      </c>
      <c r="AZ29" s="128"/>
      <c r="BA29" s="134">
        <v>4.9877856147905097</v>
      </c>
      <c r="BB29" s="135">
        <v>-6.6851215447286396</v>
      </c>
      <c r="BC29" s="136">
        <v>-1.49148437540524</v>
      </c>
      <c r="BD29" s="128"/>
      <c r="BE29" s="137">
        <v>7.1554255696786102</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52">
        <v>26.122679874869601</v>
      </c>
      <c r="H30" s="147">
        <v>47.625785788767999</v>
      </c>
      <c r="I30" s="147">
        <v>51.541191717562903</v>
      </c>
      <c r="J30" s="147">
        <v>47.5336898555042</v>
      </c>
      <c r="K30" s="147">
        <v>47.201358558021703</v>
      </c>
      <c r="L30" s="153">
        <v>44.0049411589453</v>
      </c>
      <c r="M30" s="147"/>
      <c r="N30" s="154">
        <v>51.2316207358855</v>
      </c>
      <c r="O30" s="155">
        <v>54.207624013108799</v>
      </c>
      <c r="P30" s="156">
        <v>52.719622374497199</v>
      </c>
      <c r="Q30" s="147"/>
      <c r="R30" s="157">
        <v>46.4948500776744</v>
      </c>
      <c r="S30" s="75"/>
      <c r="T30" s="30">
        <v>-3.3996095931029</v>
      </c>
      <c r="U30" s="128">
        <v>11.247369985579001</v>
      </c>
      <c r="V30" s="128">
        <v>4.2748989363245</v>
      </c>
      <c r="W30" s="128">
        <v>-11.299612540648299</v>
      </c>
      <c r="X30" s="128">
        <v>-1.8196259984491601</v>
      </c>
      <c r="Y30" s="133">
        <v>-0.417024598730105</v>
      </c>
      <c r="Z30" s="128"/>
      <c r="AA30" s="134">
        <v>-2.5511289549292302</v>
      </c>
      <c r="AB30" s="135">
        <v>-5.7411512564863596</v>
      </c>
      <c r="AC30" s="136">
        <v>-4.2176664428662001</v>
      </c>
      <c r="AD30" s="128"/>
      <c r="AE30" s="137">
        <v>-1.68091310155034</v>
      </c>
      <c r="AF30" s="75"/>
      <c r="AG30" s="152">
        <v>26.385430507969598</v>
      </c>
      <c r="AH30" s="147">
        <v>45.2151795024579</v>
      </c>
      <c r="AI30" s="147">
        <v>51.4943918516311</v>
      </c>
      <c r="AJ30" s="147">
        <v>49.836898182630698</v>
      </c>
      <c r="AK30" s="147">
        <v>43.846798376284802</v>
      </c>
      <c r="AL30" s="153">
        <v>43.355739684194802</v>
      </c>
      <c r="AM30" s="147"/>
      <c r="AN30" s="154">
        <v>47.713377774467403</v>
      </c>
      <c r="AO30" s="155">
        <v>44.264440265157099</v>
      </c>
      <c r="AP30" s="156">
        <v>45.988909019812297</v>
      </c>
      <c r="AQ30" s="147"/>
      <c r="AR30" s="157">
        <v>44.108073780085498</v>
      </c>
      <c r="AS30" s="75"/>
      <c r="AT30" s="30">
        <v>-3.6478856212819801</v>
      </c>
      <c r="AU30" s="128">
        <v>3.09572832076275</v>
      </c>
      <c r="AV30" s="128">
        <v>2.6273443141502102</v>
      </c>
      <c r="AW30" s="128">
        <v>-3.01981492016191</v>
      </c>
      <c r="AX30" s="128">
        <v>0.89282598497163101</v>
      </c>
      <c r="AY30" s="133">
        <v>0.23731128954421599</v>
      </c>
      <c r="AZ30" s="128"/>
      <c r="BA30" s="134">
        <v>0.81430693185752501</v>
      </c>
      <c r="BB30" s="135">
        <v>-6.0978465887701896</v>
      </c>
      <c r="BC30" s="136">
        <v>-2.6348521497306501</v>
      </c>
      <c r="BD30" s="128"/>
      <c r="BE30" s="137">
        <v>-0.63586562635583499</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52">
        <v>24.351186654643801</v>
      </c>
      <c r="H31" s="147">
        <v>33.824519386834901</v>
      </c>
      <c r="I31" s="147">
        <v>35.194321009918802</v>
      </c>
      <c r="J31" s="147">
        <v>38.530575293056799</v>
      </c>
      <c r="K31" s="147">
        <v>46.364784490532003</v>
      </c>
      <c r="L31" s="153">
        <v>35.653077366997202</v>
      </c>
      <c r="M31" s="147"/>
      <c r="N31" s="154">
        <v>86.476016230838496</v>
      </c>
      <c r="O31" s="155">
        <v>97.546789900811504</v>
      </c>
      <c r="P31" s="156">
        <v>92.011403065824993</v>
      </c>
      <c r="Q31" s="147"/>
      <c r="R31" s="157">
        <v>51.755456138090899</v>
      </c>
      <c r="S31" s="75"/>
      <c r="T31" s="30">
        <v>-7.3870336946773802</v>
      </c>
      <c r="U31" s="128">
        <v>-2.77017949344738</v>
      </c>
      <c r="V31" s="128">
        <v>-5.1770632195572004</v>
      </c>
      <c r="W31" s="128">
        <v>-13.612878686601199</v>
      </c>
      <c r="X31" s="128">
        <v>-4.9845849452007398</v>
      </c>
      <c r="Y31" s="133">
        <v>-6.9580963031791798</v>
      </c>
      <c r="Z31" s="128"/>
      <c r="AA31" s="134">
        <v>-9.8856408213420703</v>
      </c>
      <c r="AB31" s="135">
        <v>-7.9157651119311598</v>
      </c>
      <c r="AC31" s="136">
        <v>-8.8520665240872098</v>
      </c>
      <c r="AD31" s="128"/>
      <c r="AE31" s="137">
        <v>-7.9298642530924797</v>
      </c>
      <c r="AF31" s="75"/>
      <c r="AG31" s="152">
        <v>24.295076645626601</v>
      </c>
      <c r="AH31" s="147">
        <v>33.116665915238897</v>
      </c>
      <c r="AI31" s="147">
        <v>36.100842651036899</v>
      </c>
      <c r="AJ31" s="147">
        <v>35.954548241659097</v>
      </c>
      <c r="AK31" s="147">
        <v>38.116861136158697</v>
      </c>
      <c r="AL31" s="153">
        <v>33.516798917944001</v>
      </c>
      <c r="AM31" s="147"/>
      <c r="AN31" s="154">
        <v>58.082092876465197</v>
      </c>
      <c r="AO31" s="155">
        <v>64.228063119927796</v>
      </c>
      <c r="AP31" s="156">
        <v>61.155077998196496</v>
      </c>
      <c r="AQ31" s="147"/>
      <c r="AR31" s="157">
        <v>41.413450083730503</v>
      </c>
      <c r="AS31" s="75"/>
      <c r="AT31" s="30">
        <v>-13.228133499052101</v>
      </c>
      <c r="AU31" s="128">
        <v>-7.7114824726616504</v>
      </c>
      <c r="AV31" s="128">
        <v>-6.6961756843983098</v>
      </c>
      <c r="AW31" s="128">
        <v>-9.9047239604136905</v>
      </c>
      <c r="AX31" s="128">
        <v>-6.7077955931318298</v>
      </c>
      <c r="AY31" s="133">
        <v>-8.5934205586866508</v>
      </c>
      <c r="AZ31" s="128"/>
      <c r="BA31" s="134">
        <v>-11.815452264553301</v>
      </c>
      <c r="BB31" s="135">
        <v>-9.7792119543803402</v>
      </c>
      <c r="BC31" s="136">
        <v>-10.757770217394899</v>
      </c>
      <c r="BD31" s="128"/>
      <c r="BE31" s="137">
        <v>-9.5192611491810002</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52">
        <v>23.763174603174601</v>
      </c>
      <c r="H32" s="147">
        <v>41.607299719887898</v>
      </c>
      <c r="I32" s="147">
        <v>45.051126050420102</v>
      </c>
      <c r="J32" s="147">
        <v>43.747727357609698</v>
      </c>
      <c r="K32" s="147">
        <v>66.980250233426702</v>
      </c>
      <c r="L32" s="153">
        <v>44.229915592903801</v>
      </c>
      <c r="M32" s="147"/>
      <c r="N32" s="154">
        <v>79.335400560224002</v>
      </c>
      <c r="O32" s="155">
        <v>64.710093370681605</v>
      </c>
      <c r="P32" s="156">
        <v>72.022746965452797</v>
      </c>
      <c r="Q32" s="147"/>
      <c r="R32" s="157">
        <v>52.170724556489198</v>
      </c>
      <c r="S32" s="75"/>
      <c r="T32" s="30">
        <v>0.67077994118254802</v>
      </c>
      <c r="U32" s="128">
        <v>25.257655898351</v>
      </c>
      <c r="V32" s="128">
        <v>11.2688602919581</v>
      </c>
      <c r="W32" s="128">
        <v>-2.5193975457891602</v>
      </c>
      <c r="X32" s="128">
        <v>38.684686611771099</v>
      </c>
      <c r="Y32" s="133">
        <v>16.0975980998744</v>
      </c>
      <c r="Z32" s="128"/>
      <c r="AA32" s="134">
        <v>1.6807903759434999</v>
      </c>
      <c r="AB32" s="135">
        <v>-20.886019923372601</v>
      </c>
      <c r="AC32" s="136">
        <v>-9.8687496854680195</v>
      </c>
      <c r="AD32" s="128"/>
      <c r="AE32" s="137">
        <v>4.2510779632932199</v>
      </c>
      <c r="AF32" s="75"/>
      <c r="AG32" s="152">
        <v>25.4066638655462</v>
      </c>
      <c r="AH32" s="147">
        <v>39.4693286647992</v>
      </c>
      <c r="AI32" s="147">
        <v>41.551122315592899</v>
      </c>
      <c r="AJ32" s="147">
        <v>42.822567693744098</v>
      </c>
      <c r="AK32" s="147">
        <v>47.134347805788899</v>
      </c>
      <c r="AL32" s="153">
        <v>39.276806069094299</v>
      </c>
      <c r="AM32" s="147"/>
      <c r="AN32" s="154">
        <v>54.3745807656395</v>
      </c>
      <c r="AO32" s="155">
        <v>49.201215219421101</v>
      </c>
      <c r="AP32" s="156">
        <v>51.787897992530297</v>
      </c>
      <c r="AQ32" s="147"/>
      <c r="AR32" s="157">
        <v>42.851403761504599</v>
      </c>
      <c r="AS32" s="75"/>
      <c r="AT32" s="30">
        <v>8.3821930012597399</v>
      </c>
      <c r="AU32" s="128">
        <v>9.7722956057296102</v>
      </c>
      <c r="AV32" s="128">
        <v>7.6610696920007504</v>
      </c>
      <c r="AW32" s="128">
        <v>5.3480550728087399</v>
      </c>
      <c r="AX32" s="128">
        <v>14.483269857400201</v>
      </c>
      <c r="AY32" s="133">
        <v>9.2164368277245092</v>
      </c>
      <c r="AZ32" s="128"/>
      <c r="BA32" s="134">
        <v>-0.21384314924473799</v>
      </c>
      <c r="BB32" s="135">
        <v>-9.9182754006711207</v>
      </c>
      <c r="BC32" s="136">
        <v>-5.0717210779465001</v>
      </c>
      <c r="BD32" s="128"/>
      <c r="BE32" s="137">
        <v>3.8205935435935499</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52">
        <v>30.067739463601502</v>
      </c>
      <c r="H33" s="147">
        <v>52.239495530012697</v>
      </c>
      <c r="I33" s="147">
        <v>60.190737547892702</v>
      </c>
      <c r="J33" s="147">
        <v>58.834029374201698</v>
      </c>
      <c r="K33" s="147">
        <v>59.0434706257982</v>
      </c>
      <c r="L33" s="153">
        <v>52.075094508301397</v>
      </c>
      <c r="M33" s="147"/>
      <c r="N33" s="154">
        <v>65.576864623243907</v>
      </c>
      <c r="O33" s="155">
        <v>79.697017879948902</v>
      </c>
      <c r="P33" s="156">
        <v>72.636941251596397</v>
      </c>
      <c r="Q33" s="147"/>
      <c r="R33" s="157">
        <v>57.949907863528502</v>
      </c>
      <c r="S33" s="75"/>
      <c r="T33" s="30">
        <v>5.2166992881344401</v>
      </c>
      <c r="U33" s="128">
        <v>12.704500466215899</v>
      </c>
      <c r="V33" s="128">
        <v>7.3133340041479302</v>
      </c>
      <c r="W33" s="128">
        <v>6.4255184184039296</v>
      </c>
      <c r="X33" s="128">
        <v>-19.897836748450601</v>
      </c>
      <c r="Y33" s="133">
        <v>0.14106794611234499</v>
      </c>
      <c r="Z33" s="128"/>
      <c r="AA33" s="134">
        <v>-29.1652761121086</v>
      </c>
      <c r="AB33" s="135">
        <v>-7.6423567058706503</v>
      </c>
      <c r="AC33" s="136">
        <v>-18.7819793677169</v>
      </c>
      <c r="AD33" s="128"/>
      <c r="AE33" s="137">
        <v>-7.5712103686569696</v>
      </c>
      <c r="AF33" s="75"/>
      <c r="AG33" s="152">
        <v>31.0253376436781</v>
      </c>
      <c r="AH33" s="147">
        <v>53.0024145913154</v>
      </c>
      <c r="AI33" s="147">
        <v>60.095929118773903</v>
      </c>
      <c r="AJ33" s="147">
        <v>58.531902937420099</v>
      </c>
      <c r="AK33" s="147">
        <v>56.010143678160901</v>
      </c>
      <c r="AL33" s="153">
        <v>51.7331455938697</v>
      </c>
      <c r="AM33" s="147"/>
      <c r="AN33" s="154">
        <v>70.222935025542697</v>
      </c>
      <c r="AO33" s="155">
        <v>58.789150702426497</v>
      </c>
      <c r="AP33" s="156">
        <v>64.506042863984604</v>
      </c>
      <c r="AQ33" s="147"/>
      <c r="AR33" s="157">
        <v>55.382544813902499</v>
      </c>
      <c r="AS33" s="75"/>
      <c r="AT33" s="30">
        <v>0.19527181511239999</v>
      </c>
      <c r="AU33" s="128">
        <v>3.9662656359195299</v>
      </c>
      <c r="AV33" s="128">
        <v>3.0260428564397701</v>
      </c>
      <c r="AW33" s="128">
        <v>6.1734956897048603</v>
      </c>
      <c r="AX33" s="128">
        <v>-4.3491222826409901</v>
      </c>
      <c r="AY33" s="133">
        <v>1.85234715049661</v>
      </c>
      <c r="AZ33" s="128"/>
      <c r="BA33" s="134">
        <v>-8.2884399402574402</v>
      </c>
      <c r="BB33" s="135">
        <v>-11.7976712355974</v>
      </c>
      <c r="BC33" s="136">
        <v>-9.9215654468503498</v>
      </c>
      <c r="BD33" s="128"/>
      <c r="BE33" s="137">
        <v>-2.3932546425818102</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52">
        <v>35.283086892855998</v>
      </c>
      <c r="H34" s="147">
        <v>53.972815216375302</v>
      </c>
      <c r="I34" s="147">
        <v>57.5401919182478</v>
      </c>
      <c r="J34" s="147">
        <v>58.866810916908101</v>
      </c>
      <c r="K34" s="147">
        <v>55.529118297660197</v>
      </c>
      <c r="L34" s="153">
        <v>52.238404648409499</v>
      </c>
      <c r="M34" s="147"/>
      <c r="N34" s="154">
        <v>80.437027759603694</v>
      </c>
      <c r="O34" s="155">
        <v>93.689138548773997</v>
      </c>
      <c r="P34" s="156">
        <v>87.063083154188803</v>
      </c>
      <c r="Q34" s="147"/>
      <c r="R34" s="157">
        <v>62.188312792917799</v>
      </c>
      <c r="S34" s="75"/>
      <c r="T34" s="30">
        <v>-5.9898693741381503</v>
      </c>
      <c r="U34" s="128">
        <v>5.9808505692758596</v>
      </c>
      <c r="V34" s="128">
        <v>-4.3711852901839601</v>
      </c>
      <c r="W34" s="128">
        <v>-9.4829488379189009</v>
      </c>
      <c r="X34" s="128">
        <v>-8.4003925142998597</v>
      </c>
      <c r="Y34" s="133">
        <v>-4.7731354427092398</v>
      </c>
      <c r="Z34" s="128"/>
      <c r="AA34" s="134">
        <v>-3.9985703312037399</v>
      </c>
      <c r="AB34" s="135">
        <v>-1.7495978281737401</v>
      </c>
      <c r="AC34" s="136">
        <v>-2.8014583844946399</v>
      </c>
      <c r="AD34" s="128"/>
      <c r="AE34" s="137">
        <v>-3.9941470819199401</v>
      </c>
      <c r="AF34" s="75"/>
      <c r="AG34" s="152">
        <v>39.2947763030812</v>
      </c>
      <c r="AH34" s="147">
        <v>60.044811119419201</v>
      </c>
      <c r="AI34" s="147">
        <v>67.345656914976402</v>
      </c>
      <c r="AJ34" s="147">
        <v>66.390771022213897</v>
      </c>
      <c r="AK34" s="147">
        <v>56.719239570676301</v>
      </c>
      <c r="AL34" s="153">
        <v>57.9590509860734</v>
      </c>
      <c r="AM34" s="147"/>
      <c r="AN34" s="154">
        <v>67.154066579431003</v>
      </c>
      <c r="AO34" s="155">
        <v>70.902334486089003</v>
      </c>
      <c r="AP34" s="156">
        <v>69.028200532759996</v>
      </c>
      <c r="AQ34" s="147"/>
      <c r="AR34" s="157">
        <v>61.121665142269599</v>
      </c>
      <c r="AS34" s="75"/>
      <c r="AT34" s="30">
        <v>-3.9040754143180401</v>
      </c>
      <c r="AU34" s="128">
        <v>4.8590273710519796</v>
      </c>
      <c r="AV34" s="128">
        <v>4.4415189075018402</v>
      </c>
      <c r="AW34" s="128">
        <v>4.1285678280836597</v>
      </c>
      <c r="AX34" s="128">
        <v>-1.63879392786491</v>
      </c>
      <c r="AY34" s="133">
        <v>2.0218844216646299</v>
      </c>
      <c r="AZ34" s="128"/>
      <c r="BA34" s="134">
        <v>-5.8285109714626397</v>
      </c>
      <c r="BB34" s="135">
        <v>-7.5707169486580197</v>
      </c>
      <c r="BC34" s="136">
        <v>-6.7313896722235897</v>
      </c>
      <c r="BD34" s="128"/>
      <c r="BE34" s="137">
        <v>-0.97425194996332798</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52">
        <v>35.8209761721752</v>
      </c>
      <c r="H35" s="147">
        <v>43.860253651037603</v>
      </c>
      <c r="I35" s="147">
        <v>48.748485780169098</v>
      </c>
      <c r="J35" s="147">
        <v>53.288608762490298</v>
      </c>
      <c r="K35" s="147">
        <v>49.653028439661703</v>
      </c>
      <c r="L35" s="153">
        <v>46.274270561106803</v>
      </c>
      <c r="M35" s="147"/>
      <c r="N35" s="154">
        <v>56.146879323597197</v>
      </c>
      <c r="O35" s="155">
        <v>66.899523443504904</v>
      </c>
      <c r="P35" s="156">
        <v>61.523201383551097</v>
      </c>
      <c r="Q35" s="147"/>
      <c r="R35" s="157">
        <v>50.631107938947999</v>
      </c>
      <c r="S35" s="75"/>
      <c r="T35" s="30">
        <v>15.5505046197301</v>
      </c>
      <c r="U35" s="128">
        <v>-2.1881015518000901</v>
      </c>
      <c r="V35" s="128">
        <v>-4.2331619987557598</v>
      </c>
      <c r="W35" s="128">
        <v>8.7404759809717998</v>
      </c>
      <c r="X35" s="128">
        <v>13.307244034050401</v>
      </c>
      <c r="Y35" s="133">
        <v>5.3738416641564202</v>
      </c>
      <c r="Z35" s="128"/>
      <c r="AA35" s="134">
        <v>-0.33328621545568199</v>
      </c>
      <c r="AB35" s="135">
        <v>5.58973794695126</v>
      </c>
      <c r="AC35" s="136">
        <v>2.8020019767519999</v>
      </c>
      <c r="AD35" s="128"/>
      <c r="AE35" s="137">
        <v>4.4664959336688703</v>
      </c>
      <c r="AF35" s="75"/>
      <c r="AG35" s="152">
        <v>37.753289777094501</v>
      </c>
      <c r="AH35" s="147">
        <v>50.867186779400399</v>
      </c>
      <c r="AI35" s="147">
        <v>53.474515757109899</v>
      </c>
      <c r="AJ35" s="147">
        <v>54.299586856264398</v>
      </c>
      <c r="AK35" s="147">
        <v>49.518852805534202</v>
      </c>
      <c r="AL35" s="153">
        <v>49.182686395080701</v>
      </c>
      <c r="AM35" s="147"/>
      <c r="AN35" s="154">
        <v>52.940147963105296</v>
      </c>
      <c r="AO35" s="155">
        <v>56.304411990776302</v>
      </c>
      <c r="AP35" s="156">
        <v>54.622279976940803</v>
      </c>
      <c r="AQ35" s="147"/>
      <c r="AR35" s="157">
        <v>50.736855989897798</v>
      </c>
      <c r="AS35" s="75"/>
      <c r="AT35" s="30">
        <v>31.116698916152899</v>
      </c>
      <c r="AU35" s="128">
        <v>10.3957794908937</v>
      </c>
      <c r="AV35" s="128">
        <v>10.460166244345499</v>
      </c>
      <c r="AW35" s="128">
        <v>14.1078554163778</v>
      </c>
      <c r="AX35" s="128">
        <v>22.7835308445271</v>
      </c>
      <c r="AY35" s="133">
        <v>16.4374706116132</v>
      </c>
      <c r="AZ35" s="128"/>
      <c r="BA35" s="134">
        <v>17.744955514502699</v>
      </c>
      <c r="BB35" s="135">
        <v>18.0636647633292</v>
      </c>
      <c r="BC35" s="136">
        <v>17.909002396201899</v>
      </c>
      <c r="BD35" s="128"/>
      <c r="BE35" s="137">
        <v>16.886178879012999</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52">
        <v>30.510834512022601</v>
      </c>
      <c r="H36" s="147">
        <v>38.998854314002799</v>
      </c>
      <c r="I36" s="147">
        <v>41.540360678924998</v>
      </c>
      <c r="J36" s="147">
        <v>45.699922206506301</v>
      </c>
      <c r="K36" s="147">
        <v>44.849292786421401</v>
      </c>
      <c r="L36" s="153">
        <v>40.319852899575601</v>
      </c>
      <c r="M36" s="147"/>
      <c r="N36" s="154">
        <v>62.732729844413001</v>
      </c>
      <c r="O36" s="155">
        <v>68.4418175388967</v>
      </c>
      <c r="P36" s="156">
        <v>65.587273691654801</v>
      </c>
      <c r="Q36" s="147"/>
      <c r="R36" s="157">
        <v>47.539115983026797</v>
      </c>
      <c r="S36" s="75"/>
      <c r="T36" s="30">
        <v>24.707131771697</v>
      </c>
      <c r="U36" s="128">
        <v>4.0269414792120104</v>
      </c>
      <c r="V36" s="128">
        <v>1.27674270603312</v>
      </c>
      <c r="W36" s="128">
        <v>3.2540357070210999</v>
      </c>
      <c r="X36" s="128">
        <v>13.630361108493</v>
      </c>
      <c r="Y36" s="133">
        <v>7.9797347861272003</v>
      </c>
      <c r="Z36" s="128"/>
      <c r="AA36" s="134">
        <v>-6.09537878185583</v>
      </c>
      <c r="AB36" s="135">
        <v>-6.97014955933333</v>
      </c>
      <c r="AC36" s="136">
        <v>-6.5538428984908501</v>
      </c>
      <c r="AD36" s="128"/>
      <c r="AE36" s="137">
        <v>1.74220451035854</v>
      </c>
      <c r="AF36" s="75"/>
      <c r="AG36" s="152">
        <v>29.817427510608201</v>
      </c>
      <c r="AH36" s="147">
        <v>42.005693069306901</v>
      </c>
      <c r="AI36" s="147">
        <v>42.655823903818899</v>
      </c>
      <c r="AJ36" s="147">
        <v>43.489057637906598</v>
      </c>
      <c r="AK36" s="147">
        <v>42.083834865629399</v>
      </c>
      <c r="AL36" s="153">
        <v>40.010367397453997</v>
      </c>
      <c r="AM36" s="147"/>
      <c r="AN36" s="154">
        <v>50.5852970297029</v>
      </c>
      <c r="AO36" s="155">
        <v>53.321631895332303</v>
      </c>
      <c r="AP36" s="156">
        <v>51.953464462517601</v>
      </c>
      <c r="AQ36" s="147"/>
      <c r="AR36" s="157">
        <v>43.422680844615002</v>
      </c>
      <c r="AS36" s="75"/>
      <c r="AT36" s="30">
        <v>10.0521857135613</v>
      </c>
      <c r="AU36" s="128">
        <v>5.0911372378053796</v>
      </c>
      <c r="AV36" s="128">
        <v>2.0731834344681102</v>
      </c>
      <c r="AW36" s="128">
        <v>6.5483817604104502</v>
      </c>
      <c r="AX36" s="128">
        <v>12.050544303350501</v>
      </c>
      <c r="AY36" s="133">
        <v>6.8491814019169102</v>
      </c>
      <c r="AZ36" s="128"/>
      <c r="BA36" s="134">
        <v>-3.16281189634446</v>
      </c>
      <c r="BB36" s="135">
        <v>-1.63674493771311</v>
      </c>
      <c r="BC36" s="136">
        <v>-2.3856467744785101</v>
      </c>
      <c r="BD36" s="128"/>
      <c r="BE36" s="137">
        <v>3.5018919930652599</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52">
        <v>32.310007985162997</v>
      </c>
      <c r="H37" s="147">
        <v>38.812169130905097</v>
      </c>
      <c r="I37" s="147">
        <v>42.224179073720997</v>
      </c>
      <c r="J37" s="147">
        <v>47.224767915099598</v>
      </c>
      <c r="K37" s="147">
        <v>53.714973983823597</v>
      </c>
      <c r="L37" s="153">
        <v>42.857219617742501</v>
      </c>
      <c r="M37" s="147"/>
      <c r="N37" s="154">
        <v>86.926352326000696</v>
      </c>
      <c r="O37" s="155">
        <v>91.592991602699499</v>
      </c>
      <c r="P37" s="156">
        <v>89.259671964350105</v>
      </c>
      <c r="Q37" s="147"/>
      <c r="R37" s="157">
        <v>56.1150631453446</v>
      </c>
      <c r="S37" s="75"/>
      <c r="T37" s="30">
        <v>-7.1898355625294803</v>
      </c>
      <c r="U37" s="128">
        <v>-5.2571339021931101</v>
      </c>
      <c r="V37" s="128">
        <v>-10.777585931128501</v>
      </c>
      <c r="W37" s="128">
        <v>2.2088949200168302</v>
      </c>
      <c r="X37" s="128">
        <v>3.6028422305674899</v>
      </c>
      <c r="Y37" s="133">
        <v>-3.10575038988903</v>
      </c>
      <c r="Z37" s="128"/>
      <c r="AA37" s="134">
        <v>2.2782174321108002</v>
      </c>
      <c r="AB37" s="135">
        <v>-0.67635838225921596</v>
      </c>
      <c r="AC37" s="136">
        <v>0.74068471943796999</v>
      </c>
      <c r="AD37" s="128"/>
      <c r="AE37" s="137">
        <v>-1.3947049833392799</v>
      </c>
      <c r="AF37" s="75"/>
      <c r="AG37" s="152">
        <v>33.543059412188903</v>
      </c>
      <c r="AH37" s="147">
        <v>41.5997860749059</v>
      </c>
      <c r="AI37" s="147">
        <v>45.706327082582</v>
      </c>
      <c r="AJ37" s="147">
        <v>47.0227223610324</v>
      </c>
      <c r="AK37" s="147">
        <v>46.211624336716199</v>
      </c>
      <c r="AL37" s="153">
        <v>42.816703853485102</v>
      </c>
      <c r="AM37" s="147"/>
      <c r="AN37" s="154">
        <v>63.3448452552676</v>
      </c>
      <c r="AO37" s="155">
        <v>68.296517374169198</v>
      </c>
      <c r="AP37" s="156">
        <v>65.820681314718399</v>
      </c>
      <c r="AQ37" s="147"/>
      <c r="AR37" s="157">
        <v>49.389268842408903</v>
      </c>
      <c r="AS37" s="75"/>
      <c r="AT37" s="30">
        <v>-4.1286680023520299</v>
      </c>
      <c r="AU37" s="128">
        <v>-2.5652762324659202</v>
      </c>
      <c r="AV37" s="128">
        <v>-1.8321329480816</v>
      </c>
      <c r="AW37" s="128">
        <v>-0.19541121550870799</v>
      </c>
      <c r="AX37" s="128">
        <v>1.4233793086805799</v>
      </c>
      <c r="AY37" s="133">
        <v>-1.3106588670465</v>
      </c>
      <c r="AZ37" s="128"/>
      <c r="BA37" s="134">
        <v>0.23008320503871901</v>
      </c>
      <c r="BB37" s="135">
        <v>-0.96856002568820598</v>
      </c>
      <c r="BC37" s="136">
        <v>-0.39538107253127303</v>
      </c>
      <c r="BD37" s="128"/>
      <c r="BE37" s="137">
        <v>-0.97052631674323797</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52">
        <v>48.492633564514797</v>
      </c>
      <c r="H38" s="147">
        <v>76.732041955643595</v>
      </c>
      <c r="I38" s="147">
        <v>78.975348106089399</v>
      </c>
      <c r="J38" s="147">
        <v>77.916687561923595</v>
      </c>
      <c r="K38" s="147">
        <v>73.163900236262407</v>
      </c>
      <c r="L38" s="153">
        <v>71.056122284886797</v>
      </c>
      <c r="M38" s="147"/>
      <c r="N38" s="154">
        <v>86.976596677082497</v>
      </c>
      <c r="O38" s="155">
        <v>95.604722963188706</v>
      </c>
      <c r="P38" s="156">
        <v>91.290659820135602</v>
      </c>
      <c r="Q38" s="147"/>
      <c r="R38" s="157">
        <v>76.837418723529296</v>
      </c>
      <c r="S38" s="75"/>
      <c r="T38" s="30">
        <v>9.8318808352398506</v>
      </c>
      <c r="U38" s="128">
        <v>24.479290482387501</v>
      </c>
      <c r="V38" s="128">
        <v>5.2772463990322098</v>
      </c>
      <c r="W38" s="128">
        <v>-1.21248184215902</v>
      </c>
      <c r="X38" s="128">
        <v>2.8994043921621002</v>
      </c>
      <c r="Y38" s="133">
        <v>7.4049683098656196</v>
      </c>
      <c r="Z38" s="128"/>
      <c r="AA38" s="134">
        <v>10.7593688791081</v>
      </c>
      <c r="AB38" s="135">
        <v>1.5234771019142599</v>
      </c>
      <c r="AC38" s="136">
        <v>5.7231405349753501</v>
      </c>
      <c r="AD38" s="128"/>
      <c r="AE38" s="137">
        <v>6.8280923076088804</v>
      </c>
      <c r="AF38" s="75"/>
      <c r="AG38" s="152">
        <v>51.356884333152401</v>
      </c>
      <c r="AH38" s="147">
        <v>84.780972646546502</v>
      </c>
      <c r="AI38" s="147">
        <v>97.244968496892497</v>
      </c>
      <c r="AJ38" s="147">
        <v>93.732359163977904</v>
      </c>
      <c r="AK38" s="147">
        <v>73.261334907659105</v>
      </c>
      <c r="AL38" s="153">
        <v>80.075958981104804</v>
      </c>
      <c r="AM38" s="147"/>
      <c r="AN38" s="154">
        <v>62.949235991753802</v>
      </c>
      <c r="AO38" s="155">
        <v>66.614250965306098</v>
      </c>
      <c r="AP38" s="156">
        <v>64.781743478529904</v>
      </c>
      <c r="AQ38" s="147"/>
      <c r="AR38" s="157">
        <v>75.707383527021406</v>
      </c>
      <c r="AS38" s="75"/>
      <c r="AT38" s="30">
        <v>8.3789187343609903</v>
      </c>
      <c r="AU38" s="128">
        <v>16.475714885546299</v>
      </c>
      <c r="AV38" s="128">
        <v>12.9411091512561</v>
      </c>
      <c r="AW38" s="128">
        <v>10.155065165584199</v>
      </c>
      <c r="AX38" s="128">
        <v>7.1791142996602</v>
      </c>
      <c r="AY38" s="133">
        <v>11.302328611599201</v>
      </c>
      <c r="AZ38" s="128"/>
      <c r="BA38" s="134">
        <v>4.2043286023615698</v>
      </c>
      <c r="BB38" s="135">
        <v>0.66749518679853204</v>
      </c>
      <c r="BC38" s="136">
        <v>2.35539798199216</v>
      </c>
      <c r="BD38" s="128"/>
      <c r="BE38" s="137">
        <v>8.97521476305986</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58">
        <v>24.568332620778101</v>
      </c>
      <c r="H39" s="159">
        <v>35.664073535699004</v>
      </c>
      <c r="I39" s="159">
        <v>38.987563916203499</v>
      </c>
      <c r="J39" s="159">
        <v>43.150211201368101</v>
      </c>
      <c r="K39" s="159">
        <v>49.134515604959297</v>
      </c>
      <c r="L39" s="160">
        <v>38.300939375801597</v>
      </c>
      <c r="M39" s="147"/>
      <c r="N39" s="161">
        <v>73.761253527148298</v>
      </c>
      <c r="O39" s="162">
        <v>77.348034202650695</v>
      </c>
      <c r="P39" s="163">
        <v>75.554643864899504</v>
      </c>
      <c r="Q39" s="147"/>
      <c r="R39" s="164">
        <v>48.944854944115299</v>
      </c>
      <c r="S39" s="75"/>
      <c r="T39" s="31">
        <v>-4.2962162486408202</v>
      </c>
      <c r="U39" s="138">
        <v>3.8062158904785099</v>
      </c>
      <c r="V39" s="138">
        <v>5.7540798533991397</v>
      </c>
      <c r="W39" s="138">
        <v>3.9625885074937099</v>
      </c>
      <c r="X39" s="138">
        <v>8.9733308863025005</v>
      </c>
      <c r="Y39" s="139">
        <v>4.36908247258157</v>
      </c>
      <c r="Z39" s="128"/>
      <c r="AA39" s="140">
        <v>-3.21503223022042</v>
      </c>
      <c r="AB39" s="141">
        <v>-8.1972209344114102</v>
      </c>
      <c r="AC39" s="142">
        <v>-5.8309884901780302</v>
      </c>
      <c r="AD39" s="128"/>
      <c r="AE39" s="143">
        <v>-0.389591751669429</v>
      </c>
      <c r="AF39" s="75"/>
      <c r="AG39" s="158">
        <v>24.5226218469431</v>
      </c>
      <c r="AH39" s="159">
        <v>34.811657332193199</v>
      </c>
      <c r="AI39" s="159">
        <v>38.093491235570703</v>
      </c>
      <c r="AJ39" s="159">
        <v>38.062984181273997</v>
      </c>
      <c r="AK39" s="159">
        <v>39.8380756733646</v>
      </c>
      <c r="AL39" s="160">
        <v>35.065766053869098</v>
      </c>
      <c r="AM39" s="147"/>
      <c r="AN39" s="161">
        <v>54.324493587002898</v>
      </c>
      <c r="AO39" s="162">
        <v>56.100679136383</v>
      </c>
      <c r="AP39" s="163">
        <v>55.212586361692999</v>
      </c>
      <c r="AQ39" s="147"/>
      <c r="AR39" s="164">
        <v>40.822000427533098</v>
      </c>
      <c r="AS39" s="75"/>
      <c r="AT39" s="31">
        <v>-8.8238488596440696</v>
      </c>
      <c r="AU39" s="138">
        <v>-1.1177917303797</v>
      </c>
      <c r="AV39" s="138">
        <v>0.14350720775312401</v>
      </c>
      <c r="AW39" s="138">
        <v>-0.32697961175456203</v>
      </c>
      <c r="AX39" s="138">
        <v>1.7293071473500199</v>
      </c>
      <c r="AY39" s="139">
        <v>-1.21688785617365</v>
      </c>
      <c r="AZ39" s="128"/>
      <c r="BA39" s="140">
        <v>-5.1531889874067103</v>
      </c>
      <c r="BB39" s="141">
        <v>-6.00970679099159</v>
      </c>
      <c r="BC39" s="142">
        <v>-5.5902782514924398</v>
      </c>
      <c r="BD39" s="128"/>
      <c r="BE39" s="143">
        <v>-2.9541064011765199</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44">
        <v>35.848465773097097</v>
      </c>
      <c r="H40" s="145">
        <v>55.510655816179899</v>
      </c>
      <c r="I40" s="145">
        <v>59.1784394447103</v>
      </c>
      <c r="J40" s="145">
        <v>59.589334609861098</v>
      </c>
      <c r="K40" s="145">
        <v>59.991385830540899</v>
      </c>
      <c r="L40" s="146">
        <v>54.023656294877902</v>
      </c>
      <c r="M40" s="147"/>
      <c r="N40" s="148">
        <v>68.409775011967398</v>
      </c>
      <c r="O40" s="149">
        <v>62.991450454762997</v>
      </c>
      <c r="P40" s="150">
        <v>65.700612733365205</v>
      </c>
      <c r="Q40" s="147"/>
      <c r="R40" s="151">
        <v>57.359929563017097</v>
      </c>
      <c r="S40" s="75"/>
      <c r="T40" s="29">
        <v>20.880748637187398</v>
      </c>
      <c r="U40" s="126">
        <v>16.636707533885801</v>
      </c>
      <c r="V40" s="126">
        <v>9.7457370246892303</v>
      </c>
      <c r="W40" s="126">
        <v>4.4672644236641004</v>
      </c>
      <c r="X40" s="126">
        <v>17.562903733394201</v>
      </c>
      <c r="Y40" s="127">
        <v>12.905688826893901</v>
      </c>
      <c r="Z40" s="128"/>
      <c r="AA40" s="129">
        <v>29.106034365616299</v>
      </c>
      <c r="AB40" s="130">
        <v>7.9754526239256496</v>
      </c>
      <c r="AC40" s="131">
        <v>18.032873862301798</v>
      </c>
      <c r="AD40" s="128"/>
      <c r="AE40" s="132">
        <v>14.533869933472999</v>
      </c>
      <c r="AF40" s="75"/>
      <c r="AG40" s="144">
        <v>36.585947223551898</v>
      </c>
      <c r="AH40" s="145">
        <v>56.316273336524603</v>
      </c>
      <c r="AI40" s="145">
        <v>61.255056845380501</v>
      </c>
      <c r="AJ40" s="145">
        <v>60.361053135471501</v>
      </c>
      <c r="AK40" s="145">
        <v>53.6687452130205</v>
      </c>
      <c r="AL40" s="146">
        <v>53.637415150789799</v>
      </c>
      <c r="AM40" s="147"/>
      <c r="AN40" s="148">
        <v>51.572382719004302</v>
      </c>
      <c r="AO40" s="149">
        <v>50.001541407371903</v>
      </c>
      <c r="AP40" s="150">
        <v>50.786962063188099</v>
      </c>
      <c r="AQ40" s="147"/>
      <c r="AR40" s="151">
        <v>52.822999982903603</v>
      </c>
      <c r="AS40" s="75"/>
      <c r="AT40" s="29">
        <v>23.856644292272399</v>
      </c>
      <c r="AU40" s="126">
        <v>19.357253320970099</v>
      </c>
      <c r="AV40" s="126">
        <v>15.7386695612864</v>
      </c>
      <c r="AW40" s="126">
        <v>18.0971892331664</v>
      </c>
      <c r="AX40" s="126">
        <v>20.988001900729099</v>
      </c>
      <c r="AY40" s="127">
        <v>19.132157132163201</v>
      </c>
      <c r="AZ40" s="128"/>
      <c r="BA40" s="129">
        <v>20.804215829422201</v>
      </c>
      <c r="BB40" s="130">
        <v>15.2726287549449</v>
      </c>
      <c r="BC40" s="131">
        <v>18.016381183299899</v>
      </c>
      <c r="BD40" s="128"/>
      <c r="BE40" s="132">
        <v>18.823555389807002</v>
      </c>
      <c r="BF40" s="75"/>
    </row>
    <row r="41" spans="1:70" x14ac:dyDescent="0.2">
      <c r="A41" s="20" t="s">
        <v>84</v>
      </c>
      <c r="B41" s="3" t="str">
        <f t="shared" si="0"/>
        <v>Southwest Virginia - Blue Ridge Highlands</v>
      </c>
      <c r="C41" s="10"/>
      <c r="D41" s="24" t="s">
        <v>16</v>
      </c>
      <c r="E41" s="27" t="s">
        <v>17</v>
      </c>
      <c r="F41" s="3"/>
      <c r="G41" s="152">
        <v>24.397567598273099</v>
      </c>
      <c r="H41" s="147">
        <v>41.024171779141099</v>
      </c>
      <c r="I41" s="147">
        <v>43.815630538513901</v>
      </c>
      <c r="J41" s="147">
        <v>43.984763690070402</v>
      </c>
      <c r="K41" s="147">
        <v>59.591046353101497</v>
      </c>
      <c r="L41" s="153">
        <v>42.562635991820002</v>
      </c>
      <c r="M41" s="147"/>
      <c r="N41" s="154">
        <v>71.710355600999705</v>
      </c>
      <c r="O41" s="155">
        <v>64.600364689843204</v>
      </c>
      <c r="P41" s="156">
        <v>68.155360145421398</v>
      </c>
      <c r="Q41" s="147"/>
      <c r="R41" s="157">
        <v>49.874842892849003</v>
      </c>
      <c r="S41" s="75"/>
      <c r="T41" s="30">
        <v>-6.35476344091974</v>
      </c>
      <c r="U41" s="128">
        <v>15.199552494632</v>
      </c>
      <c r="V41" s="128">
        <v>3.6040612993207199</v>
      </c>
      <c r="W41" s="128">
        <v>-0.26548030531831102</v>
      </c>
      <c r="X41" s="128">
        <v>25.3885463322774</v>
      </c>
      <c r="Y41" s="133">
        <v>8.8096716578939294</v>
      </c>
      <c r="Z41" s="128"/>
      <c r="AA41" s="134">
        <v>1.04617459747235</v>
      </c>
      <c r="AB41" s="135">
        <v>-12.817319611589401</v>
      </c>
      <c r="AC41" s="136">
        <v>-6.0351252527399302</v>
      </c>
      <c r="AD41" s="128"/>
      <c r="AE41" s="137">
        <v>2.4879967607775599</v>
      </c>
      <c r="AF41" s="75"/>
      <c r="AG41" s="152">
        <v>25.7546528723887</v>
      </c>
      <c r="AH41" s="147">
        <v>39.734675579018997</v>
      </c>
      <c r="AI41" s="147">
        <v>42.129985808355997</v>
      </c>
      <c r="AJ41" s="147">
        <v>43.005193290190697</v>
      </c>
      <c r="AK41" s="147">
        <v>45.128085746734797</v>
      </c>
      <c r="AL41" s="153">
        <v>39.150111440379597</v>
      </c>
      <c r="AM41" s="147"/>
      <c r="AN41" s="154">
        <v>53.352603918228198</v>
      </c>
      <c r="AO41" s="155">
        <v>49.566737932992602</v>
      </c>
      <c r="AP41" s="156">
        <v>51.459670925610403</v>
      </c>
      <c r="AQ41" s="147"/>
      <c r="AR41" s="157">
        <v>42.666443825328003</v>
      </c>
      <c r="AS41" s="75"/>
      <c r="AT41" s="30">
        <v>5.3116516995854903</v>
      </c>
      <c r="AU41" s="128">
        <v>7.4385581704808796</v>
      </c>
      <c r="AV41" s="128">
        <v>5.3429396686517103</v>
      </c>
      <c r="AW41" s="128">
        <v>5.3133149196603897</v>
      </c>
      <c r="AX41" s="128">
        <v>11.1917110332096</v>
      </c>
      <c r="AY41" s="133">
        <v>7.0530621135890597</v>
      </c>
      <c r="AZ41" s="128"/>
      <c r="BA41" s="134">
        <v>0.98836502887792599</v>
      </c>
      <c r="BB41" s="135">
        <v>-5.8964640722828197</v>
      </c>
      <c r="BC41" s="136">
        <v>-2.4488977940326402</v>
      </c>
      <c r="BD41" s="128"/>
      <c r="BE41" s="137">
        <v>3.5748551406524798</v>
      </c>
      <c r="BF41" s="75"/>
    </row>
    <row r="42" spans="1:70" x14ac:dyDescent="0.2">
      <c r="A42" s="21" t="s">
        <v>85</v>
      </c>
      <c r="B42" s="3" t="str">
        <f t="shared" si="0"/>
        <v>Southwest Virginia - Heart of Appalachia</v>
      </c>
      <c r="C42" s="3"/>
      <c r="D42" s="24" t="s">
        <v>16</v>
      </c>
      <c r="E42" s="27" t="s">
        <v>17</v>
      </c>
      <c r="F42" s="3"/>
      <c r="G42" s="152">
        <v>24.742102189781001</v>
      </c>
      <c r="H42" s="147">
        <v>40.275262773722602</v>
      </c>
      <c r="I42" s="147">
        <v>45.029255474452498</v>
      </c>
      <c r="J42" s="147">
        <v>46.243116788321103</v>
      </c>
      <c r="K42" s="147">
        <v>39.643138686131302</v>
      </c>
      <c r="L42" s="153">
        <v>39.186575182481697</v>
      </c>
      <c r="M42" s="147"/>
      <c r="N42" s="154">
        <v>35.381014598540098</v>
      </c>
      <c r="O42" s="155">
        <v>35.668773722627698</v>
      </c>
      <c r="P42" s="156">
        <v>35.524894160583898</v>
      </c>
      <c r="Q42" s="147"/>
      <c r="R42" s="157">
        <v>38.140380604796597</v>
      </c>
      <c r="S42" s="75"/>
      <c r="T42" s="30">
        <v>6.5772462018311701</v>
      </c>
      <c r="U42" s="128">
        <v>18.441576673471999</v>
      </c>
      <c r="V42" s="128">
        <v>12.127350622624901</v>
      </c>
      <c r="W42" s="128">
        <v>16.474956523945298</v>
      </c>
      <c r="X42" s="128">
        <v>12.7870419845465</v>
      </c>
      <c r="Y42" s="133">
        <v>13.762734034746</v>
      </c>
      <c r="Z42" s="128"/>
      <c r="AA42" s="134">
        <v>-13.8669112719897</v>
      </c>
      <c r="AB42" s="135">
        <v>-16.686367167899899</v>
      </c>
      <c r="AC42" s="136">
        <v>-15.305803529865599</v>
      </c>
      <c r="AD42" s="128"/>
      <c r="AE42" s="137">
        <v>4.2415669255276596</v>
      </c>
      <c r="AF42" s="75"/>
      <c r="AG42" s="152">
        <v>26.882032846715301</v>
      </c>
      <c r="AH42" s="147">
        <v>43.474319343065602</v>
      </c>
      <c r="AI42" s="147">
        <v>46.405983576642299</v>
      </c>
      <c r="AJ42" s="147">
        <v>46.000169708029098</v>
      </c>
      <c r="AK42" s="147">
        <v>38.137136861313799</v>
      </c>
      <c r="AL42" s="153">
        <v>40.179928467153204</v>
      </c>
      <c r="AM42" s="147"/>
      <c r="AN42" s="154">
        <v>34.355802919707997</v>
      </c>
      <c r="AO42" s="155">
        <v>32.546666058394102</v>
      </c>
      <c r="AP42" s="156">
        <v>33.451234489050997</v>
      </c>
      <c r="AQ42" s="147"/>
      <c r="AR42" s="157">
        <v>38.257444473409798</v>
      </c>
      <c r="AS42" s="75"/>
      <c r="AT42" s="30">
        <v>17.8533210621408</v>
      </c>
      <c r="AU42" s="128">
        <v>21.791571572091399</v>
      </c>
      <c r="AV42" s="128">
        <v>19.742755217128401</v>
      </c>
      <c r="AW42" s="128">
        <v>23.537345135987302</v>
      </c>
      <c r="AX42" s="128">
        <v>16.208050664764801</v>
      </c>
      <c r="AY42" s="133">
        <v>20.073446428985001</v>
      </c>
      <c r="AZ42" s="128"/>
      <c r="BA42" s="134">
        <v>-3.6176121070373402</v>
      </c>
      <c r="BB42" s="135">
        <v>-4.5767092472176101</v>
      </c>
      <c r="BC42" s="136">
        <v>-4.0865894946235803</v>
      </c>
      <c r="BD42" s="128"/>
      <c r="BE42" s="137">
        <v>12.964759739520099</v>
      </c>
      <c r="BF42" s="75"/>
    </row>
    <row r="43" spans="1:70" x14ac:dyDescent="0.2">
      <c r="A43" s="22" t="s">
        <v>86</v>
      </c>
      <c r="B43" s="3" t="str">
        <f t="shared" si="0"/>
        <v>Virginia Mountains</v>
      </c>
      <c r="C43" s="3"/>
      <c r="D43" s="25" t="s">
        <v>16</v>
      </c>
      <c r="E43" s="28" t="s">
        <v>17</v>
      </c>
      <c r="F43" s="3"/>
      <c r="G43" s="152">
        <v>27.460001403902801</v>
      </c>
      <c r="H43" s="147">
        <v>48.6565225326407</v>
      </c>
      <c r="I43" s="147">
        <v>49.620574196265601</v>
      </c>
      <c r="J43" s="147">
        <v>52.047029341569498</v>
      </c>
      <c r="K43" s="147">
        <v>66.814958584865906</v>
      </c>
      <c r="L43" s="153">
        <v>48.919817211848901</v>
      </c>
      <c r="M43" s="147"/>
      <c r="N43" s="154">
        <v>97.928365857082596</v>
      </c>
      <c r="O43" s="155">
        <v>95.178698582058104</v>
      </c>
      <c r="P43" s="156">
        <v>96.5535322195704</v>
      </c>
      <c r="Q43" s="147"/>
      <c r="R43" s="157">
        <v>62.5294500711979</v>
      </c>
      <c r="S43" s="75"/>
      <c r="T43" s="30">
        <v>-7.4238853913186196</v>
      </c>
      <c r="U43" s="128">
        <v>19.182098773377099</v>
      </c>
      <c r="V43" s="128">
        <v>7.1085070710517799</v>
      </c>
      <c r="W43" s="128">
        <v>6.5546533579431197</v>
      </c>
      <c r="X43" s="128">
        <v>4.2302292408576303E-2</v>
      </c>
      <c r="Y43" s="133">
        <v>5.2279315539341296</v>
      </c>
      <c r="Z43" s="128"/>
      <c r="AA43" s="134">
        <v>13.1888038314297</v>
      </c>
      <c r="AB43" s="135">
        <v>18.365381329747201</v>
      </c>
      <c r="AC43" s="136">
        <v>15.6824046189163</v>
      </c>
      <c r="AD43" s="128"/>
      <c r="AE43" s="137">
        <v>9.5976305116353409</v>
      </c>
      <c r="AF43" s="75"/>
      <c r="AG43" s="152">
        <v>30.065104590762299</v>
      </c>
      <c r="AH43" s="147">
        <v>47.085831812438499</v>
      </c>
      <c r="AI43" s="147">
        <v>52.058541695914599</v>
      </c>
      <c r="AJ43" s="147">
        <v>52.344367541766097</v>
      </c>
      <c r="AK43" s="147">
        <v>50.968209321914898</v>
      </c>
      <c r="AL43" s="153">
        <v>46.504410992559301</v>
      </c>
      <c r="AM43" s="147"/>
      <c r="AN43" s="154">
        <v>66.032342411905006</v>
      </c>
      <c r="AO43" s="155">
        <v>65.225832865365703</v>
      </c>
      <c r="AP43" s="156">
        <v>65.629087638635397</v>
      </c>
      <c r="AQ43" s="147"/>
      <c r="AR43" s="157">
        <v>51.968604320009597</v>
      </c>
      <c r="AS43" s="75"/>
      <c r="AT43" s="30">
        <v>-0.46532195739968102</v>
      </c>
      <c r="AU43" s="128">
        <v>12.570691332268799</v>
      </c>
      <c r="AV43" s="128">
        <v>8.7799293226772299</v>
      </c>
      <c r="AW43" s="128">
        <v>10.4574583727356</v>
      </c>
      <c r="AX43" s="128">
        <v>4.6796459342074401</v>
      </c>
      <c r="AY43" s="133">
        <v>7.6812022056418101</v>
      </c>
      <c r="AZ43" s="128"/>
      <c r="BA43" s="134">
        <v>9.0163005911990695</v>
      </c>
      <c r="BB43" s="135">
        <v>12.861656484177001</v>
      </c>
      <c r="BC43" s="136">
        <v>10.893847705108101</v>
      </c>
      <c r="BD43" s="128"/>
      <c r="BE43" s="137">
        <v>8.8339014471295592</v>
      </c>
      <c r="BF43" s="75"/>
    </row>
    <row r="44" spans="1:70" x14ac:dyDescent="0.2">
      <c r="A44" s="86" t="s">
        <v>112</v>
      </c>
      <c r="B44" s="3" t="s">
        <v>118</v>
      </c>
      <c r="D44" s="25" t="s">
        <v>16</v>
      </c>
      <c r="E44" s="28" t="s">
        <v>17</v>
      </c>
      <c r="G44" s="152">
        <v>64.812136591478605</v>
      </c>
      <c r="H44" s="147">
        <v>119.352346491228</v>
      </c>
      <c r="I44" s="147">
        <v>114.40607769423499</v>
      </c>
      <c r="J44" s="147">
        <v>116.081763784461</v>
      </c>
      <c r="K44" s="147">
        <v>109.825795739348</v>
      </c>
      <c r="L44" s="153">
        <v>104.89562406015</v>
      </c>
      <c r="M44" s="147"/>
      <c r="N44" s="154">
        <v>167.08608709273099</v>
      </c>
      <c r="O44" s="155">
        <v>236.037362155388</v>
      </c>
      <c r="P44" s="156">
        <v>201.56172462405999</v>
      </c>
      <c r="Q44" s="147"/>
      <c r="R44" s="157">
        <v>132.51450993555301</v>
      </c>
      <c r="S44" s="75"/>
      <c r="T44" s="30">
        <v>-21.004201181681999</v>
      </c>
      <c r="U44" s="128">
        <v>26.407429224129501</v>
      </c>
      <c r="V44" s="128">
        <v>-12.3555214771806</v>
      </c>
      <c r="W44" s="128">
        <v>-9.4286624165255208</v>
      </c>
      <c r="X44" s="128">
        <v>4.6631966303289198</v>
      </c>
      <c r="Y44" s="133">
        <v>-2.89182642550466</v>
      </c>
      <c r="Z44" s="128"/>
      <c r="AA44" s="134">
        <v>7.5090864014532599</v>
      </c>
      <c r="AB44" s="135">
        <v>10.4821299850794</v>
      </c>
      <c r="AC44" s="136">
        <v>9.2301400933784095</v>
      </c>
      <c r="AD44" s="128"/>
      <c r="AE44" s="137">
        <v>2.0289138082881699</v>
      </c>
      <c r="AF44" s="78"/>
      <c r="AG44" s="152">
        <v>67.727745144110202</v>
      </c>
      <c r="AH44" s="147">
        <v>115.51912750626499</v>
      </c>
      <c r="AI44" s="147">
        <v>128.420460526315</v>
      </c>
      <c r="AJ44" s="147">
        <v>129.272093515037</v>
      </c>
      <c r="AK44" s="147">
        <v>108.90472901002499</v>
      </c>
      <c r="AL44" s="153">
        <v>109.96883114035001</v>
      </c>
      <c r="AM44" s="147"/>
      <c r="AN44" s="154">
        <v>138.59215225563901</v>
      </c>
      <c r="AO44" s="155">
        <v>176.56935776942299</v>
      </c>
      <c r="AP44" s="156">
        <v>157.580755012531</v>
      </c>
      <c r="AQ44" s="147"/>
      <c r="AR44" s="157">
        <v>123.572237960973</v>
      </c>
      <c r="AS44" s="75"/>
      <c r="AT44" s="30">
        <v>-7.5212794611494598</v>
      </c>
      <c r="AU44" s="128">
        <v>12.625777697259201</v>
      </c>
      <c r="AV44" s="128">
        <v>6.60164979422394</v>
      </c>
      <c r="AW44" s="128">
        <v>8.5151636677661404</v>
      </c>
      <c r="AX44" s="128">
        <v>5.4197287628294699</v>
      </c>
      <c r="AY44" s="133">
        <v>6.00292106562119</v>
      </c>
      <c r="AZ44" s="128"/>
      <c r="BA44" s="134">
        <v>-1.1710985281848201</v>
      </c>
      <c r="BB44" s="135">
        <v>-2.97419047988123</v>
      </c>
      <c r="BC44" s="136">
        <v>-2.1894517875936601</v>
      </c>
      <c r="BD44" s="128"/>
      <c r="BE44" s="137">
        <v>2.8638509498493101</v>
      </c>
    </row>
    <row r="45" spans="1:70" x14ac:dyDescent="0.2">
      <c r="A45" s="86" t="s">
        <v>113</v>
      </c>
      <c r="B45" s="3" t="s">
        <v>119</v>
      </c>
      <c r="D45" s="25" t="s">
        <v>16</v>
      </c>
      <c r="E45" s="28" t="s">
        <v>17</v>
      </c>
      <c r="G45" s="152">
        <v>52.071774187488202</v>
      </c>
      <c r="H45" s="147">
        <v>89.756303963930094</v>
      </c>
      <c r="I45" s="147">
        <v>93.108808942325695</v>
      </c>
      <c r="J45" s="147">
        <v>91.157109524704097</v>
      </c>
      <c r="K45" s="147">
        <v>87.243781702047698</v>
      </c>
      <c r="L45" s="153">
        <v>82.667555664099098</v>
      </c>
      <c r="M45" s="147"/>
      <c r="N45" s="154">
        <v>130.09237535224401</v>
      </c>
      <c r="O45" s="155">
        <v>145.85635393575001</v>
      </c>
      <c r="P45" s="156">
        <v>137.97436464399701</v>
      </c>
      <c r="Q45" s="147"/>
      <c r="R45" s="157">
        <v>98.469501086927295</v>
      </c>
      <c r="S45" s="75"/>
      <c r="T45" s="30">
        <v>8.6627861531432693</v>
      </c>
      <c r="U45" s="128">
        <v>26.023046509146099</v>
      </c>
      <c r="V45" s="128">
        <v>3.3423798576445001</v>
      </c>
      <c r="W45" s="128">
        <v>-6.9424739401667397</v>
      </c>
      <c r="X45" s="128">
        <v>-2.6039403403202699</v>
      </c>
      <c r="Y45" s="133">
        <v>4.1745688925322399</v>
      </c>
      <c r="Z45" s="128"/>
      <c r="AA45" s="134">
        <v>10.311955584982901</v>
      </c>
      <c r="AB45" s="135">
        <v>6.8130785132840499</v>
      </c>
      <c r="AC45" s="136">
        <v>8.4345041806056908</v>
      </c>
      <c r="AD45" s="128"/>
      <c r="AE45" s="137">
        <v>5.8391714450312602</v>
      </c>
      <c r="AF45" s="78"/>
      <c r="AG45" s="152">
        <v>58.989482904377198</v>
      </c>
      <c r="AH45" s="147">
        <v>106.29525915836901</v>
      </c>
      <c r="AI45" s="147">
        <v>124.021627183918</v>
      </c>
      <c r="AJ45" s="147">
        <v>118.142271275596</v>
      </c>
      <c r="AK45" s="147">
        <v>89.732460266766793</v>
      </c>
      <c r="AL45" s="153">
        <v>99.436220157805707</v>
      </c>
      <c r="AM45" s="147"/>
      <c r="AN45" s="154">
        <v>94.342984970881005</v>
      </c>
      <c r="AO45" s="155">
        <v>102.328069415743</v>
      </c>
      <c r="AP45" s="156">
        <v>98.335527193312004</v>
      </c>
      <c r="AQ45" s="147"/>
      <c r="AR45" s="157">
        <v>99.121736453664596</v>
      </c>
      <c r="AS45" s="75"/>
      <c r="AT45" s="30">
        <v>6.77554382537976</v>
      </c>
      <c r="AU45" s="128">
        <v>16.935101773828301</v>
      </c>
      <c r="AV45" s="128">
        <v>14.048040482343399</v>
      </c>
      <c r="AW45" s="128">
        <v>10.660900677332201</v>
      </c>
      <c r="AX45" s="128">
        <v>4.5814432857399696</v>
      </c>
      <c r="AY45" s="133">
        <v>11.1079812696475</v>
      </c>
      <c r="AZ45" s="128"/>
      <c r="BA45" s="134">
        <v>2.3464572191682702</v>
      </c>
      <c r="BB45" s="135">
        <v>-0.10159829205417099</v>
      </c>
      <c r="BC45" s="136">
        <v>1.0579479961586</v>
      </c>
      <c r="BD45" s="128"/>
      <c r="BE45" s="137">
        <v>8.0601418057220506</v>
      </c>
    </row>
    <row r="46" spans="1:70" x14ac:dyDescent="0.2">
      <c r="A46" s="86" t="s">
        <v>114</v>
      </c>
      <c r="B46" s="3" t="s">
        <v>120</v>
      </c>
      <c r="D46" s="25" t="s">
        <v>16</v>
      </c>
      <c r="E46" s="28" t="s">
        <v>17</v>
      </c>
      <c r="G46" s="152">
        <v>44.125512679816097</v>
      </c>
      <c r="H46" s="147">
        <v>66.800704137624194</v>
      </c>
      <c r="I46" s="147">
        <v>71.723574373424199</v>
      </c>
      <c r="J46" s="147">
        <v>71.932773542933404</v>
      </c>
      <c r="K46" s="147">
        <v>74.430032033219604</v>
      </c>
      <c r="L46" s="153">
        <v>65.802519353403497</v>
      </c>
      <c r="M46" s="147"/>
      <c r="N46" s="154">
        <v>102.613051757378</v>
      </c>
      <c r="O46" s="155">
        <v>110.913201838944</v>
      </c>
      <c r="P46" s="156">
        <v>106.763126798161</v>
      </c>
      <c r="Q46" s="147"/>
      <c r="R46" s="157">
        <v>77.505550051905601</v>
      </c>
      <c r="S46" s="75"/>
      <c r="T46" s="30">
        <v>0.34435205396773799</v>
      </c>
      <c r="U46" s="128">
        <v>9.6237651560806299</v>
      </c>
      <c r="V46" s="128">
        <v>-0.83800569595005003</v>
      </c>
      <c r="W46" s="128">
        <v>-7.3506471850602697</v>
      </c>
      <c r="X46" s="128">
        <v>-2.3328100643005598</v>
      </c>
      <c r="Y46" s="133">
        <v>-0.626765309310652</v>
      </c>
      <c r="Z46" s="128"/>
      <c r="AA46" s="134">
        <v>1.4401205677175499</v>
      </c>
      <c r="AB46" s="135">
        <v>-3.3704182204461501</v>
      </c>
      <c r="AC46" s="136">
        <v>-1.11691971548515</v>
      </c>
      <c r="AD46" s="128"/>
      <c r="AE46" s="137">
        <v>-0.82025345211023604</v>
      </c>
      <c r="AF46" s="78"/>
      <c r="AG46" s="152">
        <v>47.413667358742302</v>
      </c>
      <c r="AH46" s="147">
        <v>72.834578155123793</v>
      </c>
      <c r="AI46" s="147">
        <v>83.680976864896905</v>
      </c>
      <c r="AJ46" s="147">
        <v>81.910251965000697</v>
      </c>
      <c r="AK46" s="147">
        <v>70.303672549310306</v>
      </c>
      <c r="AL46" s="153">
        <v>71.228629378614798</v>
      </c>
      <c r="AM46" s="147"/>
      <c r="AN46" s="154">
        <v>74.746373275989896</v>
      </c>
      <c r="AO46" s="155">
        <v>78.175584383805401</v>
      </c>
      <c r="AP46" s="156">
        <v>76.460978829897599</v>
      </c>
      <c r="AQ46" s="147"/>
      <c r="AR46" s="157">
        <v>72.723586364695606</v>
      </c>
      <c r="AS46" s="75"/>
      <c r="AT46" s="30">
        <v>0.34870959723807798</v>
      </c>
      <c r="AU46" s="128">
        <v>5.3602050657718996</v>
      </c>
      <c r="AV46" s="128">
        <v>4.1275453319433799</v>
      </c>
      <c r="AW46" s="128">
        <v>1.89763735559628</v>
      </c>
      <c r="AX46" s="128">
        <v>2.09997004218501</v>
      </c>
      <c r="AY46" s="133">
        <v>2.9361678288246398</v>
      </c>
      <c r="AZ46" s="128"/>
      <c r="BA46" s="134">
        <v>-2.2251254683689901</v>
      </c>
      <c r="BB46" s="135">
        <v>-4.5830358410033103</v>
      </c>
      <c r="BC46" s="136">
        <v>-3.4448962343558098</v>
      </c>
      <c r="BD46" s="128"/>
      <c r="BE46" s="137">
        <v>0.93241089594763105</v>
      </c>
    </row>
    <row r="47" spans="1:70" x14ac:dyDescent="0.2">
      <c r="A47" s="86" t="s">
        <v>115</v>
      </c>
      <c r="B47" s="3" t="s">
        <v>121</v>
      </c>
      <c r="D47" s="25" t="s">
        <v>16</v>
      </c>
      <c r="E47" s="28" t="s">
        <v>17</v>
      </c>
      <c r="G47" s="152">
        <v>34.051785407291199</v>
      </c>
      <c r="H47" s="147">
        <v>52.575860595641402</v>
      </c>
      <c r="I47" s="147">
        <v>56.076777822723301</v>
      </c>
      <c r="J47" s="147">
        <v>59.560732163624401</v>
      </c>
      <c r="K47" s="147">
        <v>65.159949183394801</v>
      </c>
      <c r="L47" s="153">
        <v>53.485021034535002</v>
      </c>
      <c r="M47" s="147"/>
      <c r="N47" s="154">
        <v>85.232099155584706</v>
      </c>
      <c r="O47" s="155">
        <v>86.474186428679701</v>
      </c>
      <c r="P47" s="156">
        <v>85.853142792132203</v>
      </c>
      <c r="Q47" s="147"/>
      <c r="R47" s="157">
        <v>62.7330558224199</v>
      </c>
      <c r="S47" s="75"/>
      <c r="T47" s="30">
        <v>2.0583440075055002</v>
      </c>
      <c r="U47" s="128">
        <v>10.2672114647882</v>
      </c>
      <c r="V47" s="128">
        <v>2.1866324348035899</v>
      </c>
      <c r="W47" s="128">
        <v>5.2651152458302102</v>
      </c>
      <c r="X47" s="128">
        <v>10.1945388259747</v>
      </c>
      <c r="Y47" s="133">
        <v>6.2747340277854597</v>
      </c>
      <c r="Z47" s="128"/>
      <c r="AA47" s="134">
        <v>2.1168929382045301</v>
      </c>
      <c r="AB47" s="135">
        <v>-4.6638379311711997</v>
      </c>
      <c r="AC47" s="136">
        <v>-1.41439114516082</v>
      </c>
      <c r="AD47" s="128"/>
      <c r="AE47" s="137">
        <v>3.1296049598863802</v>
      </c>
      <c r="AF47" s="78"/>
      <c r="AG47" s="152">
        <v>35.862380290236104</v>
      </c>
      <c r="AH47" s="147">
        <v>54.353964516863002</v>
      </c>
      <c r="AI47" s="147">
        <v>60.083540602720298</v>
      </c>
      <c r="AJ47" s="147">
        <v>60.251818336957001</v>
      </c>
      <c r="AK47" s="147">
        <v>55.349745221722202</v>
      </c>
      <c r="AL47" s="153">
        <v>53.1802897936997</v>
      </c>
      <c r="AM47" s="147"/>
      <c r="AN47" s="154">
        <v>61.850673572837103</v>
      </c>
      <c r="AO47" s="155">
        <v>62.259074493097998</v>
      </c>
      <c r="AP47" s="156">
        <v>62.054874032967497</v>
      </c>
      <c r="AQ47" s="147"/>
      <c r="AR47" s="157">
        <v>55.715885290633402</v>
      </c>
      <c r="AS47" s="75"/>
      <c r="AT47" s="30">
        <v>2.9130178871460801</v>
      </c>
      <c r="AU47" s="128">
        <v>8.3582991955821395</v>
      </c>
      <c r="AV47" s="128">
        <v>7.5598520111920298</v>
      </c>
      <c r="AW47" s="128">
        <v>7.9436191142494996</v>
      </c>
      <c r="AX47" s="128">
        <v>7.1567153621611297</v>
      </c>
      <c r="AY47" s="133">
        <v>7.0715322828414502</v>
      </c>
      <c r="AZ47" s="128"/>
      <c r="BA47" s="134">
        <v>1.8181490527580699</v>
      </c>
      <c r="BB47" s="135">
        <v>-0.78939168922279201</v>
      </c>
      <c r="BC47" s="136">
        <v>0.493178159057092</v>
      </c>
      <c r="BD47" s="128"/>
      <c r="BE47" s="137">
        <v>4.8866791976955302</v>
      </c>
    </row>
    <row r="48" spans="1:70" x14ac:dyDescent="0.2">
      <c r="A48" s="86" t="s">
        <v>116</v>
      </c>
      <c r="B48" s="3" t="s">
        <v>122</v>
      </c>
      <c r="D48" s="25" t="s">
        <v>16</v>
      </c>
      <c r="E48" s="28" t="s">
        <v>17</v>
      </c>
      <c r="G48" s="152">
        <v>30.499819727733101</v>
      </c>
      <c r="H48" s="147">
        <v>37.259553036286697</v>
      </c>
      <c r="I48" s="147">
        <v>39.291695395623201</v>
      </c>
      <c r="J48" s="147">
        <v>42.703593365237097</v>
      </c>
      <c r="K48" s="147">
        <v>43.523546438693401</v>
      </c>
      <c r="L48" s="153">
        <v>38.655641592714701</v>
      </c>
      <c r="M48" s="147"/>
      <c r="N48" s="154">
        <v>53.623116665892297</v>
      </c>
      <c r="O48" s="155">
        <v>54.358180551038402</v>
      </c>
      <c r="P48" s="156">
        <v>53.9906486084653</v>
      </c>
      <c r="Q48" s="147"/>
      <c r="R48" s="157">
        <v>43.037072168643498</v>
      </c>
      <c r="S48" s="75"/>
      <c r="T48" s="30">
        <v>-2.75145192765003</v>
      </c>
      <c r="U48" s="128">
        <v>1.0414058199451799</v>
      </c>
      <c r="V48" s="128">
        <v>-2.4335431428472201</v>
      </c>
      <c r="W48" s="128">
        <v>5.3630217161172098</v>
      </c>
      <c r="X48" s="128">
        <v>4.0779027529075202</v>
      </c>
      <c r="Y48" s="133">
        <v>1.2679574844054999</v>
      </c>
      <c r="Z48" s="128"/>
      <c r="AA48" s="134">
        <v>0.85172540589422496</v>
      </c>
      <c r="AB48" s="135">
        <v>-5.4363216151134202</v>
      </c>
      <c r="AC48" s="136">
        <v>-2.4148415632450901</v>
      </c>
      <c r="AD48" s="128"/>
      <c r="AE48" s="137">
        <v>-8.3613169031397594E-2</v>
      </c>
      <c r="AF48" s="78"/>
      <c r="AG48" s="152">
        <v>30.3328620761582</v>
      </c>
      <c r="AH48" s="147">
        <v>37.657629499153998</v>
      </c>
      <c r="AI48" s="147">
        <v>39.723830857301699</v>
      </c>
      <c r="AJ48" s="147">
        <v>40.466019537858898</v>
      </c>
      <c r="AK48" s="147">
        <v>38.979318158086997</v>
      </c>
      <c r="AL48" s="153">
        <v>37.431569723369002</v>
      </c>
      <c r="AM48" s="147"/>
      <c r="AN48" s="154">
        <v>42.847826737670097</v>
      </c>
      <c r="AO48" s="155">
        <v>42.576050027264301</v>
      </c>
      <c r="AP48" s="156">
        <v>42.711938382467203</v>
      </c>
      <c r="AQ48" s="147"/>
      <c r="AR48" s="157">
        <v>38.9392369587001</v>
      </c>
      <c r="AS48" s="75"/>
      <c r="AT48" s="30">
        <v>1.8831217063970201E-2</v>
      </c>
      <c r="AU48" s="128">
        <v>1.8377051325251399</v>
      </c>
      <c r="AV48" s="128">
        <v>0.85433670263837203</v>
      </c>
      <c r="AW48" s="128">
        <v>3.7989900810672199</v>
      </c>
      <c r="AX48" s="128">
        <v>2.2864867651175702</v>
      </c>
      <c r="AY48" s="133">
        <v>1.83487905365493</v>
      </c>
      <c r="AZ48" s="128"/>
      <c r="BA48" s="134">
        <v>-2.6989395804484801E-2</v>
      </c>
      <c r="BB48" s="135">
        <v>-3.0505419950302799</v>
      </c>
      <c r="BC48" s="136">
        <v>-1.55716871846122</v>
      </c>
      <c r="BD48" s="128"/>
      <c r="BE48" s="137">
        <v>0.744350487408179</v>
      </c>
    </row>
    <row r="49" spans="1:57" x14ac:dyDescent="0.2">
      <c r="A49" s="87" t="s">
        <v>117</v>
      </c>
      <c r="B49" s="3" t="s">
        <v>123</v>
      </c>
      <c r="D49" s="25" t="s">
        <v>16</v>
      </c>
      <c r="E49" s="28" t="s">
        <v>17</v>
      </c>
      <c r="G49" s="158">
        <v>23.288450063805101</v>
      </c>
      <c r="H49" s="159">
        <v>25.016343509280698</v>
      </c>
      <c r="I49" s="159">
        <v>26.129136856148399</v>
      </c>
      <c r="J49" s="159">
        <v>28.964605693155399</v>
      </c>
      <c r="K49" s="159">
        <v>29.005395519141501</v>
      </c>
      <c r="L49" s="160">
        <v>26.480786328306198</v>
      </c>
      <c r="M49" s="147"/>
      <c r="N49" s="161">
        <v>35.607191168793499</v>
      </c>
      <c r="O49" s="162">
        <v>36.644458401972102</v>
      </c>
      <c r="P49" s="163">
        <v>36.125824785382797</v>
      </c>
      <c r="Q49" s="147"/>
      <c r="R49" s="164">
        <v>29.2365116017567</v>
      </c>
      <c r="S49" s="75"/>
      <c r="T49" s="31">
        <v>-3.7542132208267698</v>
      </c>
      <c r="U49" s="138">
        <v>-4.3818119991580602</v>
      </c>
      <c r="V49" s="138">
        <v>-7.1681115318796298</v>
      </c>
      <c r="W49" s="138">
        <v>6.3245159068982604</v>
      </c>
      <c r="X49" s="138">
        <v>2.0299329495040701</v>
      </c>
      <c r="Y49" s="139">
        <v>-1.3209563604864401</v>
      </c>
      <c r="Z49" s="128"/>
      <c r="AA49" s="140">
        <v>-1.26163358736441</v>
      </c>
      <c r="AB49" s="141">
        <v>-4.7566507967669196</v>
      </c>
      <c r="AC49" s="142">
        <v>-3.0657006422673598</v>
      </c>
      <c r="AD49" s="128"/>
      <c r="AE49" s="143">
        <v>-1.9440487392354999</v>
      </c>
      <c r="AG49" s="158">
        <v>23.331143844603599</v>
      </c>
      <c r="AH49" s="159">
        <v>25.598375483529502</v>
      </c>
      <c r="AI49" s="159">
        <v>26.1744586846836</v>
      </c>
      <c r="AJ49" s="159">
        <v>27.1927387323841</v>
      </c>
      <c r="AK49" s="159">
        <v>27.340349610677698</v>
      </c>
      <c r="AL49" s="160">
        <v>25.927388687966499</v>
      </c>
      <c r="AM49" s="147"/>
      <c r="AN49" s="161">
        <v>30.449873736333799</v>
      </c>
      <c r="AO49" s="162">
        <v>31.239445149058898</v>
      </c>
      <c r="AP49" s="163">
        <v>30.8446594426964</v>
      </c>
      <c r="AQ49" s="147"/>
      <c r="AR49" s="164">
        <v>27.332253347963601</v>
      </c>
      <c r="AS49" s="75"/>
      <c r="AT49" s="31">
        <v>-1.25646123792991</v>
      </c>
      <c r="AU49" s="138">
        <v>9.8488510054948103E-2</v>
      </c>
      <c r="AV49" s="138">
        <v>-1.7477208259046599</v>
      </c>
      <c r="AW49" s="138">
        <v>1.9564916774015899</v>
      </c>
      <c r="AX49" s="138">
        <v>1.46800565048925</v>
      </c>
      <c r="AY49" s="139">
        <v>0.14079247315702501</v>
      </c>
      <c r="AZ49" s="128"/>
      <c r="BA49" s="140">
        <v>-2.3007145960068498</v>
      </c>
      <c r="BB49" s="141">
        <v>-2.4481026398156298</v>
      </c>
      <c r="BC49" s="142">
        <v>-2.3754074587256699</v>
      </c>
      <c r="BD49" s="128"/>
      <c r="BE49" s="143">
        <v>-0.68164221741493403</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28" sqref="E28"/>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0" workbookViewId="0">
      <selection activeCell="R23" sqref="R23"/>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2.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3.xml><?xml version="1.0" encoding="utf-8"?>
<ds:datastoreItem xmlns:ds="http://schemas.openxmlformats.org/officeDocument/2006/customXml" ds:itemID="{0396A4C5-BA65-4E7F-8CC1-F8397DD2126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2024-02-22T18:04:05Z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