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checkCompatibility="1"/>
  <xr:revisionPtr revIDLastSave="29" documentId="8_{4CA34178-ED57-4902-BB7E-88628303EDF6}" xr6:coauthVersionLast="47" xr6:coauthVersionMax="47" xr10:uidLastSave="{BFDA299B-41CF-4F88-B669-92E467535D42}"/>
  <workbookProtection workbookAlgorithmName="SHA-512" workbookHashValue="giiwxl3EclOCZw0l2ytihQpcwzL2pbS6DeqfNpDNepMXAXexU5YVPQyInfMqrVgtfDmQdyRmo0i7VH6m3NOb9Q==" workbookSaltValue="qBMEe/b0J28x1302howIvA=="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<sst xmlns="http://schemas.openxmlformats.org/spreadsheetml/2006/main" count="861" uniqueCount="144">
  <si>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</si>
  <si>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</si>
  <si>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</si>
  <si>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</si>
  <si>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</si>
  <si>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</si>
  <si>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</si>
  <si>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</si>
  <si>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</si>
  <si>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</si>
  <si>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</si>
  <si>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</si>
  <si>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</si>
  <si>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</si>
  <si>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</si>
  <si>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</si>
  <si>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</si>
  <si>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</si>
  <si>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</si>
  <si>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</si>
  <si>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</si>
  <si>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</si>
  <si>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</si>
  <si>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</si>
  <si>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</si>
  <si>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</si>
  <si>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</si>
  <si>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</si>
  <si>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</si>
  <si>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</si>
  <si>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</si>
  <si>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</si>
  <si>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</si>
  <si>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</si>
  <si>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</si>
  <si>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</si>
  <si>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</si>
  <si>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</si>
  <si>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</si>
  <si>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</si>
  <si>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</si>
  <si>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</si>
  <si>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</si>
  <si>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</si>
  <si>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</si>
  <si>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</si>
  <si>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</si>
  <si>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</si>
  <si>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</si>
  <si>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</si>
  <si>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</si>
  <si>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</si>
  <si>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</si>
  <si>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</si>
  <si>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</si>
  <si>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</si>
  <si>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</si>
  <si>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</si>
  <si>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</si>
  <si>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</si>
  <si>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</si>
  <si>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</si>
  <si>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</si>
  <si>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</si>
  <si>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</si>
  <si>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</si>
  <si>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</si>
  <si>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</si>
  <si>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</si>
  <si>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</si>
  <si>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</si>
  <si>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</si>
  <si>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</si>
  <si>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</si>
  <si>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</si>
  <si>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</si>
  <si>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</si>
  <si>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</si>
  <si>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</si>
  <si>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</si>
  <si>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</si>
  <si>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</si>
  <si>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</si>
  <si>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</si>
  <si>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</si>
  <si>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</si>
  <si>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</si>
  <si>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</si>
  <si>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</si>
  <si>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</si>
  <si>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</si>
  <si>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</si>
  <si>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</si>
  <si>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</si>
  <si>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</si>
  <si>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</si>
  <si>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</si>
  <si>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</si>
  <si>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</si>
  <si>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</si>
  <si>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</si>
  <si>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</si>
  <si>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</si>
  <si>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</si>
  <si>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</si>
  <si>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</si>
  <si>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</si>
  <si>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</si>
  <si>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</si>
  <si>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</si>
  <si>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</si>
  <si>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</si>
  <si>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</si>
  <si>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</si>
  <si>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</si>
  <si>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</si>
  <si>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</si>
  <si>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</si>
  <si>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</si>
  <si>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</si>
  <si>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</si>
  <si>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</si>
  <si>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</si>
  <si>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</si>
  <si>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</si>
  <si>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Feb</t>
  </si>
  <si>
    <t>Monday, Feb 19th</t>
  </si>
  <si>
    <t xml:space="preserve"> - Presidents' Day</t>
  </si>
  <si>
    <t>Monday, Feb 20th</t>
  </si>
  <si>
    <t>Feb / Mar</t>
  </si>
  <si>
    <t>Mar</t>
  </si>
  <si>
    <t>Monday, Mar 11th</t>
  </si>
  <si>
    <t xml:space="preserve"> - First Day of Ramadan</t>
  </si>
  <si>
    <t>Friday, Mar 17th</t>
  </si>
  <si>
    <t xml:space="preserve"> - St. Patrick's Day</t>
  </si>
  <si>
    <t>Sunday, Mar 17th</t>
  </si>
  <si>
    <t>Thursday, Mar 23rd</t>
  </si>
  <si>
    <t>Week of March 10, 2024 to March 16, 2024</t>
  </si>
  <si>
    <t>February 18, 2024 - March 16, 2024
Rolling-28 Day Period</t>
  </si>
  <si>
    <t>For the Week of March 10, 2024 to March 16, 2024</t>
  </si>
  <si>
    <t>Mar / Apr</t>
  </si>
  <si>
    <t>Friday, Mar 29th</t>
  </si>
  <si>
    <t xml:space="preserve"> - Good Friday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</si>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</sst>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March 10, 2024 to March 16,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53.635151129402999</v>
      </c>
      <c r="C4" s="48">
        <f>VLOOKUP($A4,'Occupancy Raw Data'!$B$8:$BE$45,'Occupancy Raw Data'!H$3,FALSE)</f>
        <v>64.187801670536203</v>
      </c>
      <c r="D4" s="48">
        <f>VLOOKUP($A4,'Occupancy Raw Data'!$B$8:$BE$45,'Occupancy Raw Data'!I$3,FALSE)</f>
        <v>68.623502231554895</v>
      </c>
      <c r="E4" s="48">
        <f>VLOOKUP($A4,'Occupancy Raw Data'!$B$8:$BE$45,'Occupancy Raw Data'!J$3,FALSE)</f>
        <v>68.620224651599003</v>
      </c>
      <c r="F4" s="48">
        <f>VLOOKUP($A4,'Occupancy Raw Data'!$B$8:$BE$45,'Occupancy Raw Data'!K$3,FALSE)</f>
        <v>66.633118281569296</v>
      </c>
      <c r="G4" s="49">
        <f>VLOOKUP($A4,'Occupancy Raw Data'!$B$8:$BE$45,'Occupancy Raw Data'!L$3,FALSE)</f>
        <v>64.3398044978575</v>
      </c>
      <c r="H4" s="48">
        <f>VLOOKUP($A4,'Occupancy Raw Data'!$B$8:$BE$45,'Occupancy Raw Data'!N$3,FALSE)</f>
        <v>71.498055292174598</v>
      </c>
      <c r="I4" s="48">
        <f>VLOOKUP($A4,'Occupancy Raw Data'!$B$8:$BE$45,'Occupancy Raw Data'!O$3,FALSE)</f>
        <v>72.172182266545306</v>
      </c>
      <c r="J4" s="49">
        <f>VLOOKUP($A4,'Occupancy Raw Data'!$B$8:$BE$45,'Occupancy Raw Data'!P$3,FALSE)</f>
        <v>71.835118568429294</v>
      </c>
      <c r="K4" s="50">
        <f>VLOOKUP($A4,'Occupancy Raw Data'!$B$8:$BE$45,'Occupancy Raw Data'!R$3,FALSE)</f>
        <v>66.481312438221707</v>
      </c>
      <c r="M4" s="47">
        <f>VLOOKUP($A4,'Occupancy Raw Data'!$B$8:$BE$45,'Occupancy Raw Data'!T$3,FALSE)</f>
        <v>-1.9995257003100799</v>
      </c>
      <c r="N4" s="48">
        <f>VLOOKUP($A4,'Occupancy Raw Data'!$B$8:$BE$45,'Occupancy Raw Data'!U$3,FALSE)</f>
        <v>-0.626852360826755</v>
      </c>
      <c r="O4" s="48">
        <f>VLOOKUP($A4,'Occupancy Raw Data'!$B$8:$BE$45,'Occupancy Raw Data'!V$3,FALSE)</f>
        <v>-0.18904372912013501</v>
      </c>
      <c r="P4" s="48">
        <f>VLOOKUP($A4,'Occupancy Raw Data'!$B$8:$BE$45,'Occupancy Raw Data'!W$3,FALSE)</f>
        <v>-0.70323730471786094</v>
      </c>
      <c r="Q4" s="48">
        <f>VLOOKUP($A4,'Occupancy Raw Data'!$B$8:$BE$45,'Occupancy Raw Data'!X$3,FALSE)</f>
        <v>-2.07242200880038</v>
      </c>
      <c r="R4" s="49">
        <f>VLOOKUP($A4,'Occupancy Raw Data'!$B$8:$BE$45,'Occupancy Raw Data'!Y$3,FALSE)</f>
        <v>-1.0842012651025199</v>
      </c>
      <c r="S4" s="48">
        <f>VLOOKUP($A4,'Occupancy Raw Data'!$B$8:$BE$45,'Occupancy Raw Data'!AA$3,FALSE)</f>
        <v>-3.0065257701805099</v>
      </c>
      <c r="T4" s="48">
        <f>VLOOKUP($A4,'Occupancy Raw Data'!$B$8:$BE$45,'Occupancy Raw Data'!AB$3,FALSE)</f>
        <v>-1.4940975554034599</v>
      </c>
      <c r="U4" s="49">
        <f>VLOOKUP($A4,'Occupancy Raw Data'!$B$8:$BE$45,'Occupancy Raw Data'!AC$3,FALSE)</f>
        <v>-2.2526137444514598</v>
      </c>
      <c r="V4" s="50">
        <f>VLOOKUP($A4,'Occupancy Raw Data'!$B$8:$BE$45,'Occupancy Raw Data'!AE$3,FALSE)</f>
        <v>-1.4479537195769201</v>
      </c>
      <c r="X4" s="51">
        <f>VLOOKUP($A4,'ADR Raw Data'!$B$6:$BE$43,'ADR Raw Data'!G$1,FALSE)</f>
        <v>156.052247598035</v>
      </c>
      <c r="Y4" s="52">
        <f>VLOOKUP($A4,'ADR Raw Data'!$B$6:$BE$43,'ADR Raw Data'!H$1,FALSE)</f>
        <v>160.68729065998801</v>
      </c>
      <c r="Z4" s="52">
        <f>VLOOKUP($A4,'ADR Raw Data'!$B$6:$BE$43,'ADR Raw Data'!I$1,FALSE)</f>
        <v>165.17335957648399</v>
      </c>
      <c r="AA4" s="52">
        <f>VLOOKUP($A4,'ADR Raw Data'!$B$6:$BE$43,'ADR Raw Data'!J$1,FALSE)</f>
        <v>163.22272375247101</v>
      </c>
      <c r="AB4" s="52">
        <f>VLOOKUP($A4,'ADR Raw Data'!$B$6:$BE$43,'ADR Raw Data'!K$1,FALSE)</f>
        <v>160.04984518389301</v>
      </c>
      <c r="AC4" s="53">
        <f>VLOOKUP($A4,'ADR Raw Data'!$B$6:$BE$43,'ADR Raw Data'!L$1,FALSE)</f>
        <v>161.280174327666</v>
      </c>
      <c r="AD4" s="52">
        <f>VLOOKUP($A4,'ADR Raw Data'!$B$6:$BE$43,'ADR Raw Data'!N$1,FALSE)</f>
        <v>166.863854864996</v>
      </c>
      <c r="AE4" s="52">
        <f>VLOOKUP($A4,'ADR Raw Data'!$B$6:$BE$43,'ADR Raw Data'!O$1,FALSE)</f>
        <v>168.20088679735099</v>
      </c>
      <c r="AF4" s="53">
        <f>VLOOKUP($A4,'ADR Raw Data'!$B$6:$BE$43,'ADR Raw Data'!P$1,FALSE)</f>
        <v>167.53550721175</v>
      </c>
      <c r="AG4" s="54">
        <f>VLOOKUP($A4,'ADR Raw Data'!$B$6:$BE$43,'ADR Raw Data'!R$1,FALSE)</f>
        <v>163.21133099602901</v>
      </c>
      <c r="AI4" s="47">
        <f>VLOOKUP($A4,'ADR Raw Data'!$B$6:$BE$43,'ADR Raw Data'!T$1,FALSE)</f>
        <v>-0.42167606025764398</v>
      </c>
      <c r="AJ4" s="48">
        <f>VLOOKUP($A4,'ADR Raw Data'!$B$6:$BE$43,'ADR Raw Data'!U$1,FALSE)</f>
        <v>-1.40951335066738</v>
      </c>
      <c r="AK4" s="48">
        <f>VLOOKUP($A4,'ADR Raw Data'!$B$6:$BE$43,'ADR Raw Data'!V$1,FALSE)</f>
        <v>-1.3310176479329301</v>
      </c>
      <c r="AL4" s="48">
        <f>VLOOKUP($A4,'ADR Raw Data'!$B$6:$BE$43,'ADR Raw Data'!W$1,FALSE)</f>
        <v>-2.6705836026288199</v>
      </c>
      <c r="AM4" s="48">
        <f>VLOOKUP($A4,'ADR Raw Data'!$B$6:$BE$43,'ADR Raw Data'!X$1,FALSE)</f>
        <v>-3.7936226674462801</v>
      </c>
      <c r="AN4" s="49">
        <f>VLOOKUP($A4,'ADR Raw Data'!$B$6:$BE$43,'ADR Raw Data'!Y$1,FALSE)</f>
        <v>-1.9999954143802601</v>
      </c>
      <c r="AO4" s="48">
        <f>VLOOKUP($A4,'ADR Raw Data'!$B$6:$BE$43,'ADR Raw Data'!AA$1,FALSE)</f>
        <v>-3.7911288260737601</v>
      </c>
      <c r="AP4" s="48">
        <f>VLOOKUP($A4,'ADR Raw Data'!$B$6:$BE$43,'ADR Raw Data'!AB$1,FALSE)</f>
        <v>-0.879072411398792</v>
      </c>
      <c r="AQ4" s="49">
        <f>VLOOKUP($A4,'ADR Raw Data'!$B$6:$BE$43,'ADR Raw Data'!AC$1,FALSE)</f>
        <v>-2.35241521563727</v>
      </c>
      <c r="AR4" s="50">
        <f>VLOOKUP($A4,'ADR Raw Data'!$B$6:$BE$43,'ADR Raw Data'!AE$1,FALSE)</f>
        <v>-2.1224207201409899</v>
      </c>
      <c r="AS4" s="40"/>
      <c r="AT4" s="51">
        <f>VLOOKUP($A4,'RevPAR Raw Data'!$B$6:$BE$43,'RevPAR Raw Data'!G$1,FALSE)</f>
        <v>83.698858840036607</v>
      </c>
      <c r="AU4" s="52">
        <f>VLOOKUP($A4,'RevPAR Raw Data'!$B$6:$BE$43,'RevPAR Raw Data'!H$1,FALSE)</f>
        <v>103.141639438591</v>
      </c>
      <c r="AV4" s="52">
        <f>VLOOKUP($A4,'RevPAR Raw Data'!$B$6:$BE$43,'RevPAR Raw Data'!I$1,FALSE)</f>
        <v>113.34774409490301</v>
      </c>
      <c r="AW4" s="52">
        <f>VLOOKUP($A4,'RevPAR Raw Data'!$B$6:$BE$43,'RevPAR Raw Data'!J$1,FALSE)</f>
        <v>112.00379972140399</v>
      </c>
      <c r="AX4" s="52">
        <f>VLOOKUP($A4,'RevPAR Raw Data'!$B$6:$BE$43,'RevPAR Raw Data'!K$1,FALSE)</f>
        <v>106.646202650852</v>
      </c>
      <c r="AY4" s="53">
        <f>VLOOKUP($A4,'RevPAR Raw Data'!$B$6:$BE$43,'RevPAR Raw Data'!L$1,FALSE)</f>
        <v>103.767348856224</v>
      </c>
      <c r="AZ4" s="52">
        <f>VLOOKUP($A4,'RevPAR Raw Data'!$B$6:$BE$43,'RevPAR Raw Data'!N$1,FALSE)</f>
        <v>119.304411214029</v>
      </c>
      <c r="BA4" s="52">
        <f>VLOOKUP($A4,'RevPAR Raw Data'!$B$6:$BE$43,'RevPAR Raw Data'!O$1,FALSE)</f>
        <v>121.39425059333</v>
      </c>
      <c r="BB4" s="53">
        <f>VLOOKUP($A4,'RevPAR Raw Data'!$B$6:$BE$43,'RevPAR Raw Data'!P$1,FALSE)</f>
        <v>120.34933024978</v>
      </c>
      <c r="BC4" s="54">
        <f>VLOOKUP($A4,'RevPAR Raw Data'!$B$6:$BE$43,'RevPAR Raw Data'!R$1,FALSE)</f>
        <v>108.50503489405</v>
      </c>
      <c r="BE4" s="47">
        <f>VLOOKUP($A4,'RevPAR Raw Data'!$B$6:$BE$43,'RevPAR Raw Data'!T$1,FALSE)</f>
        <v>-2.4127702393708201</v>
      </c>
      <c r="BF4" s="48">
        <f>VLOOKUP($A4,'RevPAR Raw Data'!$B$6:$BE$43,'RevPAR Raw Data'!U$1,FALSE)</f>
        <v>-2.0275301437793098</v>
      </c>
      <c r="BG4" s="48">
        <f>VLOOKUP($A4,'RevPAR Raw Data'!$B$6:$BE$43,'RevPAR Raw Data'!V$1,FALSE)</f>
        <v>-1.5175451716561701</v>
      </c>
      <c r="BH4" s="48">
        <f>VLOOKUP($A4,'RevPAR Raw Data'!$B$6:$BE$43,'RevPAR Raw Data'!W$1,FALSE)</f>
        <v>-3.3550403671993099</v>
      </c>
      <c r="BI4" s="48">
        <f>VLOOKUP($A4,'RevPAR Raw Data'!$B$6:$BE$43,'RevPAR Raw Data'!X$1,FALSE)</f>
        <v>-5.7874248051556698</v>
      </c>
      <c r="BJ4" s="49">
        <f>VLOOKUP($A4,'RevPAR Raw Data'!$B$6:$BE$43,'RevPAR Raw Data'!Y$1,FALSE)</f>
        <v>-3.0625127038980802</v>
      </c>
      <c r="BK4" s="48">
        <f>VLOOKUP($A4,'RevPAR Raw Data'!$B$6:$BE$43,'RevPAR Raw Data'!AA$1,FALSE)</f>
        <v>-6.68367333111763</v>
      </c>
      <c r="BL4" s="48">
        <f>VLOOKUP($A4,'RevPAR Raw Data'!$B$6:$BE$43,'RevPAR Raw Data'!AB$1,FALSE)</f>
        <v>-2.3600357673933199</v>
      </c>
      <c r="BM4" s="49">
        <f>VLOOKUP($A4,'RevPAR Raw Data'!$B$6:$BE$43,'RevPAR Raw Data'!AC$1,FALSE)</f>
        <v>-4.5520381316147196</v>
      </c>
      <c r="BN4" s="50">
        <f>VLOOKUP($A4,'RevPAR Raw Data'!$B$6:$BE$43,'RevPAR Raw Data'!AE$1,FALSE)</f>
        <v>-3.5396427699555599</v>
      </c>
    </row>
    <row r="5" spans="1:66" x14ac:dyDescent="0.25">
      <c r="A5" s="46" t="s">
        <v>69</v>
      </c>
      <c r="B5" s="47">
        <f>VLOOKUP($A5,'Occupancy Raw Data'!$B$8:$BE$45,'Occupancy Raw Data'!G$3,FALSE)</f>
        <v>48.928634228440799</v>
      </c>
      <c r="C5" s="48">
        <f>VLOOKUP($A5,'Occupancy Raw Data'!$B$8:$BE$45,'Occupancy Raw Data'!H$3,FALSE)</f>
        <v>62.122258785701703</v>
      </c>
      <c r="D5" s="48">
        <f>VLOOKUP($A5,'Occupancy Raw Data'!$B$8:$BE$45,'Occupancy Raw Data'!I$3,FALSE)</f>
        <v>68.287321962370299</v>
      </c>
      <c r="E5" s="48">
        <f>VLOOKUP($A5,'Occupancy Raw Data'!$B$8:$BE$45,'Occupancy Raw Data'!J$3,FALSE)</f>
        <v>68.425481674998096</v>
      </c>
      <c r="F5" s="48">
        <f>VLOOKUP($A5,'Occupancy Raw Data'!$B$8:$BE$45,'Occupancy Raw Data'!K$3,FALSE)</f>
        <v>66.981712678037596</v>
      </c>
      <c r="G5" s="49">
        <f>VLOOKUP($A5,'Occupancy Raw Data'!$B$8:$BE$45,'Occupancy Raw Data'!L$3,FALSE)</f>
        <v>62.949081865909697</v>
      </c>
      <c r="H5" s="48">
        <f>VLOOKUP($A5,'Occupancy Raw Data'!$B$8:$BE$45,'Occupancy Raw Data'!N$3,FALSE)</f>
        <v>72.597276997663798</v>
      </c>
      <c r="I5" s="48">
        <f>VLOOKUP($A5,'Occupancy Raw Data'!$B$8:$BE$45,'Occupancy Raw Data'!O$3,FALSE)</f>
        <v>74.344997362405394</v>
      </c>
      <c r="J5" s="49">
        <f>VLOOKUP($A5,'Occupancy Raw Data'!$B$8:$BE$45,'Occupancy Raw Data'!P$3,FALSE)</f>
        <v>73.471137180034603</v>
      </c>
      <c r="K5" s="50">
        <f>VLOOKUP($A5,'Occupancy Raw Data'!$B$8:$BE$45,'Occupancy Raw Data'!R$3,FALSE)</f>
        <v>65.955383384231098</v>
      </c>
      <c r="M5" s="47">
        <f>VLOOKUP($A5,'Occupancy Raw Data'!$B$8:$BE$45,'Occupancy Raw Data'!T$3,FALSE)</f>
        <v>0.117701874836888</v>
      </c>
      <c r="N5" s="48">
        <f>VLOOKUP($A5,'Occupancy Raw Data'!$B$8:$BE$45,'Occupancy Raw Data'!U$3,FALSE)</f>
        <v>3.2391259358206601</v>
      </c>
      <c r="O5" s="48">
        <f>VLOOKUP($A5,'Occupancy Raw Data'!$B$8:$BE$45,'Occupancy Raw Data'!V$3,FALSE)</f>
        <v>3.9810187458501698</v>
      </c>
      <c r="P5" s="48">
        <f>VLOOKUP($A5,'Occupancy Raw Data'!$B$8:$BE$45,'Occupancy Raw Data'!W$3,FALSE)</f>
        <v>3.7358097207165102</v>
      </c>
      <c r="Q5" s="48">
        <f>VLOOKUP($A5,'Occupancy Raw Data'!$B$8:$BE$45,'Occupancy Raw Data'!X$3,FALSE)</f>
        <v>7.1135304472885297</v>
      </c>
      <c r="R5" s="49">
        <f>VLOOKUP($A5,'Occupancy Raw Data'!$B$8:$BE$45,'Occupancy Raw Data'!Y$3,FALSE)</f>
        <v>3.80346334397171</v>
      </c>
      <c r="S5" s="48">
        <f>VLOOKUP($A5,'Occupancy Raw Data'!$B$8:$BE$45,'Occupancy Raw Data'!AA$3,FALSE)</f>
        <v>3.1373837648533001</v>
      </c>
      <c r="T5" s="48">
        <f>VLOOKUP($A5,'Occupancy Raw Data'!$B$8:$BE$45,'Occupancy Raw Data'!AB$3,FALSE)</f>
        <v>4.19866464430243</v>
      </c>
      <c r="U5" s="49">
        <f>VLOOKUP($A5,'Occupancy Raw Data'!$B$8:$BE$45,'Occupancy Raw Data'!AC$3,FALSE)</f>
        <v>3.6716196577331801</v>
      </c>
      <c r="V5" s="50">
        <f>VLOOKUP($A5,'Occupancy Raw Data'!$B$8:$BE$45,'Occupancy Raw Data'!AE$3,FALSE)</f>
        <v>3.7613870214548002</v>
      </c>
      <c r="X5" s="51">
        <f>VLOOKUP($A5,'ADR Raw Data'!$B$6:$BE$43,'ADR Raw Data'!G$1,FALSE)</f>
        <v>117.06172612306101</v>
      </c>
      <c r="Y5" s="52">
        <f>VLOOKUP($A5,'ADR Raw Data'!$B$6:$BE$43,'ADR Raw Data'!H$1,FALSE)</f>
        <v>130.58364070925199</v>
      </c>
      <c r="Z5" s="52">
        <f>VLOOKUP($A5,'ADR Raw Data'!$B$6:$BE$43,'ADR Raw Data'!I$1,FALSE)</f>
        <v>137.38975157902399</v>
      </c>
      <c r="AA5" s="52">
        <f>VLOOKUP($A5,'ADR Raw Data'!$B$6:$BE$43,'ADR Raw Data'!J$1,FALSE)</f>
        <v>135.78882424603901</v>
      </c>
      <c r="AB5" s="52">
        <f>VLOOKUP($A5,'ADR Raw Data'!$B$6:$BE$43,'ADR Raw Data'!K$1,FALSE)</f>
        <v>129.033817031849</v>
      </c>
      <c r="AC5" s="53">
        <f>VLOOKUP($A5,'ADR Raw Data'!$B$6:$BE$43,'ADR Raw Data'!L$1,FALSE)</f>
        <v>130.76003603138901</v>
      </c>
      <c r="AD5" s="52">
        <f>VLOOKUP($A5,'ADR Raw Data'!$B$6:$BE$43,'ADR Raw Data'!N$1,FALSE)</f>
        <v>138.528524888193</v>
      </c>
      <c r="AE5" s="52">
        <f>VLOOKUP($A5,'ADR Raw Data'!$B$6:$BE$43,'ADR Raw Data'!O$1,FALSE)</f>
        <v>142.014308956446</v>
      </c>
      <c r="AF5" s="53">
        <f>VLOOKUP($A5,'ADR Raw Data'!$B$6:$BE$43,'ADR Raw Data'!P$1,FALSE)</f>
        <v>140.29214674914999</v>
      </c>
      <c r="AG5" s="54">
        <f>VLOOKUP($A5,'ADR Raw Data'!$B$6:$BE$43,'ADR Raw Data'!R$1,FALSE)</f>
        <v>133.79384021937599</v>
      </c>
      <c r="AI5" s="47">
        <f>VLOOKUP($A5,'ADR Raw Data'!$B$6:$BE$43,'ADR Raw Data'!T$1,FALSE)</f>
        <v>5.2731869694422198</v>
      </c>
      <c r="AJ5" s="48">
        <f>VLOOKUP($A5,'ADR Raw Data'!$B$6:$BE$43,'ADR Raw Data'!U$1,FALSE)</f>
        <v>6.7224248362627197</v>
      </c>
      <c r="AK5" s="48">
        <f>VLOOKUP($A5,'ADR Raw Data'!$B$6:$BE$43,'ADR Raw Data'!V$1,FALSE)</f>
        <v>7.8096864556659096</v>
      </c>
      <c r="AL5" s="48">
        <f>VLOOKUP($A5,'ADR Raw Data'!$B$6:$BE$43,'ADR Raw Data'!W$1,FALSE)</f>
        <v>7.8383861541209701</v>
      </c>
      <c r="AM5" s="48">
        <f>VLOOKUP($A5,'ADR Raw Data'!$B$6:$BE$43,'ADR Raw Data'!X$1,FALSE)</f>
        <v>7.4758265634902497</v>
      </c>
      <c r="AN5" s="49">
        <f>VLOOKUP($A5,'ADR Raw Data'!$B$6:$BE$43,'ADR Raw Data'!Y$1,FALSE)</f>
        <v>7.2155591109530199</v>
      </c>
      <c r="AO5" s="48">
        <f>VLOOKUP($A5,'ADR Raw Data'!$B$6:$BE$43,'ADR Raw Data'!AA$1,FALSE)</f>
        <v>5.7532037598580699</v>
      </c>
      <c r="AP5" s="48">
        <f>VLOOKUP($A5,'ADR Raw Data'!$B$6:$BE$43,'ADR Raw Data'!AB$1,FALSE)</f>
        <v>7.1619383347788599</v>
      </c>
      <c r="AQ5" s="49">
        <f>VLOOKUP($A5,'ADR Raw Data'!$B$6:$BE$43,'ADR Raw Data'!AC$1,FALSE)</f>
        <v>6.4732052289234696</v>
      </c>
      <c r="AR5" s="50">
        <f>VLOOKUP($A5,'ADR Raw Data'!$B$6:$BE$43,'ADR Raw Data'!AE$1,FALSE)</f>
        <v>6.9643110506636203</v>
      </c>
      <c r="AS5" s="40"/>
      <c r="AT5" s="51">
        <f>VLOOKUP($A5,'RevPAR Raw Data'!$B$6:$BE$43,'RevPAR Raw Data'!G$1,FALSE)</f>
        <v>57.2767037962521</v>
      </c>
      <c r="AU5" s="52">
        <f>VLOOKUP($A5,'RevPAR Raw Data'!$B$6:$BE$43,'RevPAR Raw Data'!H$1,FALSE)</f>
        <v>81.121507213192899</v>
      </c>
      <c r="AV5" s="52">
        <f>VLOOKUP($A5,'RevPAR Raw Data'!$B$6:$BE$43,'RevPAR Raw Data'!I$1,FALSE)</f>
        <v>93.819782004069395</v>
      </c>
      <c r="AW5" s="52">
        <f>VLOOKUP($A5,'RevPAR Raw Data'!$B$6:$BE$43,'RevPAR Raw Data'!J$1,FALSE)</f>
        <v>92.914157051169298</v>
      </c>
      <c r="AX5" s="52">
        <f>VLOOKUP($A5,'RevPAR Raw Data'!$B$6:$BE$43,'RevPAR Raw Data'!K$1,FALSE)</f>
        <v>86.429060581777904</v>
      </c>
      <c r="AY5" s="53">
        <f>VLOOKUP($A5,'RevPAR Raw Data'!$B$6:$BE$43,'RevPAR Raw Data'!L$1,FALSE)</f>
        <v>82.312242129292301</v>
      </c>
      <c r="AZ5" s="52">
        <f>VLOOKUP($A5,'RevPAR Raw Data'!$B$6:$BE$43,'RevPAR Raw Data'!N$1,FALSE)</f>
        <v>100.567936933859</v>
      </c>
      <c r="BA5" s="52">
        <f>VLOOKUP($A5,'RevPAR Raw Data'!$B$6:$BE$43,'RevPAR Raw Data'!O$1,FALSE)</f>
        <v>105.58053424790801</v>
      </c>
      <c r="BB5" s="53">
        <f>VLOOKUP($A5,'RevPAR Raw Data'!$B$6:$BE$43,'RevPAR Raw Data'!P$1,FALSE)</f>
        <v>103.07423559088301</v>
      </c>
      <c r="BC5" s="54">
        <f>VLOOKUP($A5,'RevPAR Raw Data'!$B$6:$BE$43,'RevPAR Raw Data'!R$1,FALSE)</f>
        <v>88.244240261175605</v>
      </c>
      <c r="BE5" s="47">
        <f>VLOOKUP($A5,'RevPAR Raw Data'!$B$6:$BE$43,'RevPAR Raw Data'!T$1,FALSE)</f>
        <v>5.3970954842058001</v>
      </c>
      <c r="BF5" s="48">
        <f>VLOOKUP($A5,'RevPAR Raw Data'!$B$6:$BE$43,'RevPAR Raw Data'!U$1,FALSE)</f>
        <v>10.179298578470799</v>
      </c>
      <c r="BG5" s="48">
        <f>VLOOKUP($A5,'RevPAR Raw Data'!$B$6:$BE$43,'RevPAR Raw Data'!V$1,FALSE)</f>
        <v>12.101610283308201</v>
      </c>
      <c r="BH5" s="48">
        <f>VLOOKUP($A5,'RevPAR Raw Data'!$B$6:$BE$43,'RevPAR Raw Data'!W$1,FALSE)</f>
        <v>11.8670230667304</v>
      </c>
      <c r="BI5" s="48">
        <f>VLOOKUP($A5,'RevPAR Raw Data'!$B$6:$BE$43,'RevPAR Raw Data'!X$1,FALSE)</f>
        <v>15.121152209559099</v>
      </c>
      <c r="BJ5" s="49">
        <f>VLOOKUP($A5,'RevPAR Raw Data'!$B$6:$BE$43,'RevPAR Raw Data'!Y$1,FALSE)</f>
        <v>11.2934636007724</v>
      </c>
      <c r="BK5" s="48">
        <f>VLOOKUP($A5,'RevPAR Raw Data'!$B$6:$BE$43,'RevPAR Raw Data'!AA$1,FALSE)</f>
        <v>9.0710876054320906</v>
      </c>
      <c r="BL5" s="48">
        <f>VLOOKUP($A5,'RevPAR Raw Data'!$B$6:$BE$43,'RevPAR Raw Data'!AB$1,FALSE)</f>
        <v>11.661308751790299</v>
      </c>
      <c r="BM5" s="49">
        <f>VLOOKUP($A5,'RevPAR Raw Data'!$B$6:$BE$43,'RevPAR Raw Data'!AC$1,FALSE)</f>
        <v>10.382496362327201</v>
      </c>
      <c r="BN5" s="50">
        <f>VLOOKUP($A5,'RevPAR Raw Data'!$B$6:$BE$43,'RevPAR Raw Data'!AE$1,FALSE)</f>
        <v>10.9876527641118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44.865525672371596</v>
      </c>
      <c r="C8" s="48">
        <f>VLOOKUP($A8,'Occupancy Raw Data'!$B$8:$BE$51,'Occupancy Raw Data'!H$3,FALSE)</f>
        <v>56.845965770171098</v>
      </c>
      <c r="D8" s="48">
        <f>VLOOKUP($A8,'Occupancy Raw Data'!$B$8:$BE$51,'Occupancy Raw Data'!I$3,FALSE)</f>
        <v>64.303178484107505</v>
      </c>
      <c r="E8" s="48">
        <f>VLOOKUP($A8,'Occupancy Raw Data'!$B$8:$BE$51,'Occupancy Raw Data'!J$3,FALSE)</f>
        <v>61.858190709046397</v>
      </c>
      <c r="F8" s="48">
        <f>VLOOKUP($A8,'Occupancy Raw Data'!$B$8:$BE$51,'Occupancy Raw Data'!K$3,FALSE)</f>
        <v>58.221271393643001</v>
      </c>
      <c r="G8" s="49">
        <f>VLOOKUP($A8,'Occupancy Raw Data'!$B$8:$BE$51,'Occupancy Raw Data'!L$3,FALSE)</f>
        <v>57.218826405867901</v>
      </c>
      <c r="H8" s="48">
        <f>VLOOKUP($A8,'Occupancy Raw Data'!$B$8:$BE$51,'Occupancy Raw Data'!N$3,FALSE)</f>
        <v>64.9144254278728</v>
      </c>
      <c r="I8" s="48">
        <f>VLOOKUP($A8,'Occupancy Raw Data'!$B$8:$BE$51,'Occupancy Raw Data'!O$3,FALSE)</f>
        <v>66.503667481662504</v>
      </c>
      <c r="J8" s="49">
        <f>VLOOKUP($A8,'Occupancy Raw Data'!$B$8:$BE$51,'Occupancy Raw Data'!P$3,FALSE)</f>
        <v>65.709046454767702</v>
      </c>
      <c r="K8" s="50">
        <f>VLOOKUP($A8,'Occupancy Raw Data'!$B$8:$BE$51,'Occupancy Raw Data'!R$3,FALSE)</f>
        <v>59.644603562696403</v>
      </c>
      <c r="M8" s="47">
        <f>VLOOKUP($A8,'Occupancy Raw Data'!$B$8:$BE$51,'Occupancy Raw Data'!T$3,FALSE)</f>
        <v>-4.4599136508449604</v>
      </c>
      <c r="N8" s="48">
        <f>VLOOKUP($A8,'Occupancy Raw Data'!$B$8:$BE$51,'Occupancy Raw Data'!U$3,FALSE)</f>
        <v>-5.9059281791385398</v>
      </c>
      <c r="O8" s="48">
        <f>VLOOKUP($A8,'Occupancy Raw Data'!$B$8:$BE$51,'Occupancy Raw Data'!V$3,FALSE)</f>
        <v>7.7060822713221198</v>
      </c>
      <c r="P8" s="48">
        <f>VLOOKUP($A8,'Occupancy Raw Data'!$B$8:$BE$51,'Occupancy Raw Data'!W$3,FALSE)</f>
        <v>5.2065597757819697</v>
      </c>
      <c r="Q8" s="48">
        <f>VLOOKUP($A8,'Occupancy Raw Data'!$B$8:$BE$51,'Occupancy Raw Data'!X$3,FALSE)</f>
        <v>10.918158440631</v>
      </c>
      <c r="R8" s="49">
        <f>VLOOKUP($A8,'Occupancy Raw Data'!$B$8:$BE$51,'Occupancy Raw Data'!Y$3,FALSE)</f>
        <v>2.7771646607085798</v>
      </c>
      <c r="S8" s="48">
        <f>VLOOKUP($A8,'Occupancy Raw Data'!$B$8:$BE$51,'Occupancy Raw Data'!AA$3,FALSE)</f>
        <v>24.205076375608201</v>
      </c>
      <c r="T8" s="48">
        <f>VLOOKUP($A8,'Occupancy Raw Data'!$B$8:$BE$51,'Occupancy Raw Data'!AB$3,FALSE)</f>
        <v>12.3657594826779</v>
      </c>
      <c r="U8" s="49">
        <f>VLOOKUP($A8,'Occupancy Raw Data'!$B$8:$BE$51,'Occupancy Raw Data'!AC$3,FALSE)</f>
        <v>17.917801298979501</v>
      </c>
      <c r="V8" s="50">
        <f>VLOOKUP($A8,'Occupancy Raw Data'!$B$8:$BE$51,'Occupancy Raw Data'!AE$3,FALSE)</f>
        <v>7.1059320925082901</v>
      </c>
      <c r="X8" s="51">
        <f>VLOOKUP($A8,'ADR Raw Data'!$B$6:$BE$49,'ADR Raw Data'!G$1,FALSE)</f>
        <v>243.02830381471301</v>
      </c>
      <c r="Y8" s="52">
        <f>VLOOKUP($A8,'ADR Raw Data'!$B$6:$BE$49,'ADR Raw Data'!H$1,FALSE)</f>
        <v>253.13677956989201</v>
      </c>
      <c r="Z8" s="52">
        <f>VLOOKUP($A8,'ADR Raw Data'!$B$6:$BE$49,'ADR Raw Data'!I$1,FALSE)</f>
        <v>267.33383079847903</v>
      </c>
      <c r="AA8" s="52">
        <f>VLOOKUP($A8,'ADR Raw Data'!$B$6:$BE$49,'ADR Raw Data'!J$1,FALSE)</f>
        <v>279.58964426877401</v>
      </c>
      <c r="AB8" s="52">
        <f>VLOOKUP($A8,'ADR Raw Data'!$B$6:$BE$49,'ADR Raw Data'!K$1,FALSE)</f>
        <v>264.73671916010397</v>
      </c>
      <c r="AC8" s="53">
        <f>VLOOKUP($A8,'ADR Raw Data'!$B$6:$BE$49,'ADR Raw Data'!L$1,FALSE)</f>
        <v>262.82269308834498</v>
      </c>
      <c r="AD8" s="52">
        <f>VLOOKUP($A8,'ADR Raw Data'!$B$6:$BE$49,'ADR Raw Data'!N$1,FALSE)</f>
        <v>291.708639359698</v>
      </c>
      <c r="AE8" s="52">
        <f>VLOOKUP($A8,'ADR Raw Data'!$B$6:$BE$49,'ADR Raw Data'!O$1,FALSE)</f>
        <v>304.48875919117597</v>
      </c>
      <c r="AF8" s="53">
        <f>VLOOKUP($A8,'ADR Raw Data'!$B$6:$BE$49,'ADR Raw Data'!P$1,FALSE)</f>
        <v>298.17597441860403</v>
      </c>
      <c r="AG8" s="54">
        <f>VLOOKUP($A8,'ADR Raw Data'!$B$6:$BE$49,'ADR Raw Data'!R$1,FALSE)</f>
        <v>273.950656613717</v>
      </c>
      <c r="AI8" s="47">
        <f>VLOOKUP($A8,'ADR Raw Data'!$B$6:$BE$49,'ADR Raw Data'!T$1,FALSE)</f>
        <v>-7.0968068453418196</v>
      </c>
      <c r="AJ8" s="48">
        <f>VLOOKUP($A8,'ADR Raw Data'!$B$6:$BE$49,'ADR Raw Data'!U$1,FALSE)</f>
        <v>-4.67019671100359</v>
      </c>
      <c r="AK8" s="48">
        <f>VLOOKUP($A8,'ADR Raw Data'!$B$6:$BE$49,'ADR Raw Data'!V$1,FALSE)</f>
        <v>0.96055494050280199</v>
      </c>
      <c r="AL8" s="48">
        <f>VLOOKUP($A8,'ADR Raw Data'!$B$6:$BE$49,'ADR Raw Data'!W$1,FALSE)</f>
        <v>1.1280906170626299</v>
      </c>
      <c r="AM8" s="48">
        <f>VLOOKUP($A8,'ADR Raw Data'!$B$6:$BE$49,'ADR Raw Data'!X$1,FALSE)</f>
        <v>-3.5953547289393399</v>
      </c>
      <c r="AN8" s="49">
        <f>VLOOKUP($A8,'ADR Raw Data'!$B$6:$BE$49,'ADR Raw Data'!Y$1,FALSE)</f>
        <v>-2.1989797030698401</v>
      </c>
      <c r="AO8" s="48">
        <f>VLOOKUP($A8,'ADR Raw Data'!$B$6:$BE$49,'ADR Raw Data'!AA$1,FALSE)</f>
        <v>-9.9168274463998092</v>
      </c>
      <c r="AP8" s="48">
        <f>VLOOKUP($A8,'ADR Raw Data'!$B$6:$BE$49,'ADR Raw Data'!AB$1,FALSE)</f>
        <v>-9.1926665753424199</v>
      </c>
      <c r="AQ8" s="49">
        <f>VLOOKUP($A8,'ADR Raw Data'!$B$6:$BE$49,'ADR Raw Data'!AC$1,FALSE)</f>
        <v>-9.6228368158564095</v>
      </c>
      <c r="AR8" s="50">
        <f>VLOOKUP($A8,'ADR Raw Data'!$B$6:$BE$49,'ADR Raw Data'!AE$1,FALSE)</f>
        <v>-4.2890504155882496</v>
      </c>
      <c r="AS8" s="40"/>
      <c r="AT8" s="51">
        <f>VLOOKUP($A8,'RevPAR Raw Data'!$B$6:$BE$49,'RevPAR Raw Data'!G$1,FALSE)</f>
        <v>109.035926039119</v>
      </c>
      <c r="AU8" s="52">
        <f>VLOOKUP($A8,'RevPAR Raw Data'!$B$6:$BE$49,'RevPAR Raw Data'!H$1,FALSE)</f>
        <v>143.89804706601399</v>
      </c>
      <c r="AV8" s="52">
        <f>VLOOKUP($A8,'RevPAR Raw Data'!$B$6:$BE$49,'RevPAR Raw Data'!I$1,FALSE)</f>
        <v>171.90415036674801</v>
      </c>
      <c r="AW8" s="52">
        <f>VLOOKUP($A8,'RevPAR Raw Data'!$B$6:$BE$49,'RevPAR Raw Data'!J$1,FALSE)</f>
        <v>172.949095354523</v>
      </c>
      <c r="AX8" s="52">
        <f>VLOOKUP($A8,'RevPAR Raw Data'!$B$6:$BE$49,'RevPAR Raw Data'!K$1,FALSE)</f>
        <v>154.13308374083101</v>
      </c>
      <c r="AY8" s="53">
        <f>VLOOKUP($A8,'RevPAR Raw Data'!$B$6:$BE$49,'RevPAR Raw Data'!L$1,FALSE)</f>
        <v>150.384060513447</v>
      </c>
      <c r="AZ8" s="52">
        <f>VLOOKUP($A8,'RevPAR Raw Data'!$B$6:$BE$49,'RevPAR Raw Data'!N$1,FALSE)</f>
        <v>189.360987163814</v>
      </c>
      <c r="BA8" s="52">
        <f>VLOOKUP($A8,'RevPAR Raw Data'!$B$6:$BE$49,'RevPAR Raw Data'!O$1,FALSE)</f>
        <v>202.49619193154001</v>
      </c>
      <c r="BB8" s="53">
        <f>VLOOKUP($A8,'RevPAR Raw Data'!$B$6:$BE$49,'RevPAR Raw Data'!P$1,FALSE)</f>
        <v>195.92858954767701</v>
      </c>
      <c r="BC8" s="54">
        <f>VLOOKUP($A8,'RevPAR Raw Data'!$B$6:$BE$49,'RevPAR Raw Data'!R$1,FALSE)</f>
        <v>163.39678309465501</v>
      </c>
      <c r="BE8" s="47">
        <f>VLOOKUP($A8,'RevPAR Raw Data'!$B$6:$BE$49,'RevPAR Raw Data'!T$1,FALSE)</f>
        <v>-11.2402090389172</v>
      </c>
      <c r="BF8" s="48">
        <f>VLOOKUP($A8,'RevPAR Raw Data'!$B$6:$BE$49,'RevPAR Raw Data'!U$1,FALSE)</f>
        <v>-10.300306426565699</v>
      </c>
      <c r="BG8" s="48">
        <f>VLOOKUP($A8,'RevPAR Raw Data'!$B$6:$BE$49,'RevPAR Raw Data'!V$1,FALSE)</f>
        <v>8.7406583658013108</v>
      </c>
      <c r="BH8" s="48">
        <f>VLOOKUP($A8,'RevPAR Raw Data'!$B$6:$BE$49,'RevPAR Raw Data'!W$1,FALSE)</f>
        <v>6.3933851051469599</v>
      </c>
      <c r="BI8" s="48">
        <f>VLOOKUP($A8,'RevPAR Raw Data'!$B$6:$BE$49,'RevPAR Raw Data'!X$1,FALSE)</f>
        <v>6.9302571858834199</v>
      </c>
      <c r="BJ8" s="49">
        <f>VLOOKUP($A8,'RevPAR Raw Data'!$B$6:$BE$49,'RevPAR Raw Data'!Y$1,FALSE)</f>
        <v>0.51711567042893503</v>
      </c>
      <c r="BK8" s="48">
        <f>VLOOKUP($A8,'RevPAR Raw Data'!$B$6:$BE$49,'RevPAR Raw Data'!AA$1,FALSE)</f>
        <v>11.887873271769999</v>
      </c>
      <c r="BL8" s="48">
        <f>VLOOKUP($A8,'RevPAR Raw Data'!$B$6:$BE$49,'RevPAR Raw Data'!AB$1,FALSE)</f>
        <v>2.0363498685841899</v>
      </c>
      <c r="BM8" s="49">
        <f>VLOOKUP($A8,'RevPAR Raw Data'!$B$6:$BE$49,'RevPAR Raw Data'!AC$1,FALSE)</f>
        <v>6.5707637031329504</v>
      </c>
      <c r="BN8" s="50">
        <f>VLOOKUP($A8,'RevPAR Raw Data'!$B$6:$BE$49,'RevPAR Raw Data'!AE$1,FALSE)</f>
        <v>2.5121046669748899</v>
      </c>
    </row>
    <row r="9" spans="1:66" x14ac:dyDescent="0.25">
      <c r="A9" s="63" t="s">
        <v>118</v>
      </c>
      <c r="B9" s="47">
        <f>VLOOKUP($A9,'Occupancy Raw Data'!$B$8:$BE$51,'Occupancy Raw Data'!G$3,FALSE)</f>
        <v>52.016294801360303</v>
      </c>
      <c r="C9" s="48">
        <f>VLOOKUP($A9,'Occupancy Raw Data'!$B$8:$BE$51,'Occupancy Raw Data'!H$3,FALSE)</f>
        <v>71.764398101431397</v>
      </c>
      <c r="D9" s="48">
        <f>VLOOKUP($A9,'Occupancy Raw Data'!$B$8:$BE$51,'Occupancy Raw Data'!I$3,FALSE)</f>
        <v>83.925701685540204</v>
      </c>
      <c r="E9" s="48">
        <f>VLOOKUP($A9,'Occupancy Raw Data'!$B$8:$BE$51,'Occupancy Raw Data'!J$3,FALSE)</f>
        <v>82.344806966401293</v>
      </c>
      <c r="F9" s="48">
        <f>VLOOKUP($A9,'Occupancy Raw Data'!$B$8:$BE$51,'Occupancy Raw Data'!K$3,FALSE)</f>
        <v>75.744664947490307</v>
      </c>
      <c r="G9" s="49">
        <f>VLOOKUP($A9,'Occupancy Raw Data'!$B$8:$BE$51,'Occupancy Raw Data'!L$3,FALSE)</f>
        <v>73.159173300444706</v>
      </c>
      <c r="H9" s="48">
        <f>VLOOKUP($A9,'Occupancy Raw Data'!$B$8:$BE$51,'Occupancy Raw Data'!N$3,FALSE)</f>
        <v>75.098105168740801</v>
      </c>
      <c r="I9" s="48">
        <f>VLOOKUP($A9,'Occupancy Raw Data'!$B$8:$BE$51,'Occupancy Raw Data'!O$3,FALSE)</f>
        <v>76.783645401203401</v>
      </c>
      <c r="J9" s="49">
        <f>VLOOKUP($A9,'Occupancy Raw Data'!$B$8:$BE$51,'Occupancy Raw Data'!P$3,FALSE)</f>
        <v>75.940875284972094</v>
      </c>
      <c r="K9" s="50">
        <f>VLOOKUP($A9,'Occupancy Raw Data'!$B$8:$BE$51,'Occupancy Raw Data'!R$3,FALSE)</f>
        <v>73.953945296024003</v>
      </c>
      <c r="M9" s="47">
        <f>VLOOKUP($A9,'Occupancy Raw Data'!$B$8:$BE$51,'Occupancy Raw Data'!T$3,FALSE)</f>
        <v>11.896843173733799</v>
      </c>
      <c r="N9" s="48">
        <f>VLOOKUP($A9,'Occupancy Raw Data'!$B$8:$BE$51,'Occupancy Raw Data'!U$3,FALSE)</f>
        <v>10.0876217510299</v>
      </c>
      <c r="O9" s="48">
        <f>VLOOKUP($A9,'Occupancy Raw Data'!$B$8:$BE$51,'Occupancy Raw Data'!V$3,FALSE)</f>
        <v>11.264540418879101</v>
      </c>
      <c r="P9" s="48">
        <f>VLOOKUP($A9,'Occupancy Raw Data'!$B$8:$BE$51,'Occupancy Raw Data'!W$3,FALSE)</f>
        <v>12.324776498923701</v>
      </c>
      <c r="Q9" s="48">
        <f>VLOOKUP($A9,'Occupancy Raw Data'!$B$8:$BE$51,'Occupancy Raw Data'!X$3,FALSE)</f>
        <v>11.380742983446</v>
      </c>
      <c r="R9" s="49">
        <f>VLOOKUP($A9,'Occupancy Raw Data'!$B$8:$BE$51,'Occupancy Raw Data'!Y$3,FALSE)</f>
        <v>11.3811586069253</v>
      </c>
      <c r="S9" s="48">
        <f>VLOOKUP($A9,'Occupancy Raw Data'!$B$8:$BE$51,'Occupancy Raw Data'!AA$3,FALSE)</f>
        <v>7.0206695253059301</v>
      </c>
      <c r="T9" s="48">
        <f>VLOOKUP($A9,'Occupancy Raw Data'!$B$8:$BE$51,'Occupancy Raw Data'!AB$3,FALSE)</f>
        <v>8.2084322040036692</v>
      </c>
      <c r="U9" s="49">
        <f>VLOOKUP($A9,'Occupancy Raw Data'!$B$8:$BE$51,'Occupancy Raw Data'!AC$3,FALSE)</f>
        <v>7.61786440106588</v>
      </c>
      <c r="V9" s="50">
        <f>VLOOKUP($A9,'Occupancy Raw Data'!$B$8:$BE$51,'Occupancy Raw Data'!AE$3,FALSE)</f>
        <v>10.2500384073033</v>
      </c>
      <c r="X9" s="51">
        <f>VLOOKUP($A9,'ADR Raw Data'!$B$6:$BE$49,'ADR Raw Data'!G$1,FALSE)</f>
        <v>183.34876347176299</v>
      </c>
      <c r="Y9" s="52">
        <f>VLOOKUP($A9,'ADR Raw Data'!$B$6:$BE$49,'ADR Raw Data'!H$1,FALSE)</f>
        <v>206.49327622122601</v>
      </c>
      <c r="Z9" s="52">
        <f>VLOOKUP($A9,'ADR Raw Data'!$B$6:$BE$49,'ADR Raw Data'!I$1,FALSE)</f>
        <v>215.62121660135301</v>
      </c>
      <c r="AA9" s="52">
        <f>VLOOKUP($A9,'ADR Raw Data'!$B$6:$BE$49,'ADR Raw Data'!J$1,FALSE)</f>
        <v>212.04672082784899</v>
      </c>
      <c r="AB9" s="52">
        <f>VLOOKUP($A9,'ADR Raw Data'!$B$6:$BE$49,'ADR Raw Data'!K$1,FALSE)</f>
        <v>192.80850002467</v>
      </c>
      <c r="AC9" s="53">
        <f>VLOOKUP($A9,'ADR Raw Data'!$B$6:$BE$49,'ADR Raw Data'!L$1,FALSE)</f>
        <v>203.71283348318201</v>
      </c>
      <c r="AD9" s="52">
        <f>VLOOKUP($A9,'ADR Raw Data'!$B$6:$BE$49,'ADR Raw Data'!N$1,FALSE)</f>
        <v>189.97799293321299</v>
      </c>
      <c r="AE9" s="52">
        <f>VLOOKUP($A9,'ADR Raw Data'!$B$6:$BE$49,'ADR Raw Data'!O$1,FALSE)</f>
        <v>196.71781260647299</v>
      </c>
      <c r="AF9" s="53">
        <f>VLOOKUP($A9,'ADR Raw Data'!$B$6:$BE$49,'ADR Raw Data'!P$1,FALSE)</f>
        <v>193.38530106547799</v>
      </c>
      <c r="AG9" s="54">
        <f>VLOOKUP($A9,'ADR Raw Data'!$B$6:$BE$49,'ADR Raw Data'!R$1,FALSE)</f>
        <v>200.68283247301699</v>
      </c>
      <c r="AI9" s="47">
        <f>VLOOKUP($A9,'ADR Raw Data'!$B$6:$BE$49,'ADR Raw Data'!T$1,FALSE)</f>
        <v>5.3508535778756601</v>
      </c>
      <c r="AJ9" s="48">
        <f>VLOOKUP($A9,'ADR Raw Data'!$B$6:$BE$49,'ADR Raw Data'!U$1,FALSE)</f>
        <v>7.5834225297696696</v>
      </c>
      <c r="AK9" s="48">
        <f>VLOOKUP($A9,'ADR Raw Data'!$B$6:$BE$49,'ADR Raw Data'!V$1,FALSE)</f>
        <v>7.8075416033393799</v>
      </c>
      <c r="AL9" s="48">
        <f>VLOOKUP($A9,'ADR Raw Data'!$B$6:$BE$49,'ADR Raw Data'!W$1,FALSE)</f>
        <v>7.9052080989773401</v>
      </c>
      <c r="AM9" s="48">
        <f>VLOOKUP($A9,'ADR Raw Data'!$B$6:$BE$49,'ADR Raw Data'!X$1,FALSE)</f>
        <v>5.1908566941560697</v>
      </c>
      <c r="AN9" s="49">
        <f>VLOOKUP($A9,'ADR Raw Data'!$B$6:$BE$49,'ADR Raw Data'!Y$1,FALSE)</f>
        <v>6.9425416146738304</v>
      </c>
      <c r="AO9" s="48">
        <f>VLOOKUP($A9,'ADR Raw Data'!$B$6:$BE$49,'ADR Raw Data'!AA$1,FALSE)</f>
        <v>4.0854137055562996</v>
      </c>
      <c r="AP9" s="48">
        <f>VLOOKUP($A9,'ADR Raw Data'!$B$6:$BE$49,'ADR Raw Data'!AB$1,FALSE)</f>
        <v>6.2006093769461401</v>
      </c>
      <c r="AQ9" s="49">
        <f>VLOOKUP($A9,'ADR Raw Data'!$B$6:$BE$49,'ADR Raw Data'!AC$1,FALSE)</f>
        <v>5.1668211845564302</v>
      </c>
      <c r="AR9" s="50">
        <f>VLOOKUP($A9,'ADR Raw Data'!$B$6:$BE$49,'ADR Raw Data'!AE$1,FALSE)</f>
        <v>6.46121199483248</v>
      </c>
      <c r="AS9" s="40"/>
      <c r="AT9" s="51">
        <f>VLOOKUP($A9,'RevPAR Raw Data'!$B$6:$BE$49,'RevPAR Raw Data'!G$1,FALSE)</f>
        <v>95.371233322121299</v>
      </c>
      <c r="AU9" s="52">
        <f>VLOOKUP($A9,'RevPAR Raw Data'!$B$6:$BE$49,'RevPAR Raw Data'!H$1,FALSE)</f>
        <v>148.18865680008901</v>
      </c>
      <c r="AV9" s="52">
        <f>VLOOKUP($A9,'RevPAR Raw Data'!$B$6:$BE$49,'RevPAR Raw Data'!I$1,FALSE)</f>
        <v>180.96161901558401</v>
      </c>
      <c r="AW9" s="52">
        <f>VLOOKUP($A9,'RevPAR Raw Data'!$B$6:$BE$49,'RevPAR Raw Data'!J$1,FALSE)</f>
        <v>174.609462944276</v>
      </c>
      <c r="AX9" s="52">
        <f>VLOOKUP($A9,'RevPAR Raw Data'!$B$6:$BE$49,'RevPAR Raw Data'!K$1,FALSE)</f>
        <v>146.042152333968</v>
      </c>
      <c r="AY9" s="53">
        <f>VLOOKUP($A9,'RevPAR Raw Data'!$B$6:$BE$49,'RevPAR Raw Data'!L$1,FALSE)</f>
        <v>149.03462488320801</v>
      </c>
      <c r="AZ9" s="52">
        <f>VLOOKUP($A9,'RevPAR Raw Data'!$B$6:$BE$49,'RevPAR Raw Data'!N$1,FALSE)</f>
        <v>142.66987293044801</v>
      </c>
      <c r="BA9" s="52">
        <f>VLOOKUP($A9,'RevPAR Raw Data'!$B$6:$BE$49,'RevPAR Raw Data'!O$1,FALSE)</f>
        <v>151.04710767275799</v>
      </c>
      <c r="BB9" s="53">
        <f>VLOOKUP($A9,'RevPAR Raw Data'!$B$6:$BE$49,'RevPAR Raw Data'!P$1,FALSE)</f>
        <v>146.85849030160301</v>
      </c>
      <c r="BC9" s="54">
        <f>VLOOKUP($A9,'RevPAR Raw Data'!$B$6:$BE$49,'RevPAR Raw Data'!R$1,FALSE)</f>
        <v>148.412872145606</v>
      </c>
      <c r="BE9" s="47">
        <f>VLOOKUP($A9,'RevPAR Raw Data'!$B$6:$BE$49,'RevPAR Raw Data'!T$1,FALSE)</f>
        <v>17.8842794102254</v>
      </c>
      <c r="BF9" s="48">
        <f>VLOOKUP($A9,'RevPAR Raw Data'!$B$6:$BE$49,'RevPAR Raw Data'!U$1,FALSE)</f>
        <v>18.4360312613851</v>
      </c>
      <c r="BG9" s="48">
        <f>VLOOKUP($A9,'RevPAR Raw Data'!$B$6:$BE$49,'RevPAR Raw Data'!V$1,FALSE)</f>
        <v>19.9515657018475</v>
      </c>
      <c r="BH9" s="48">
        <f>VLOOKUP($A9,'RevPAR Raw Data'!$B$6:$BE$49,'RevPAR Raw Data'!W$1,FALSE)</f>
        <v>21.2042838278748</v>
      </c>
      <c r="BI9" s="48">
        <f>VLOOKUP($A9,'RevPAR Raw Data'!$B$6:$BE$49,'RevPAR Raw Data'!X$1,FALSE)</f>
        <v>17.1623577366029</v>
      </c>
      <c r="BJ9" s="49">
        <f>VLOOKUP($A9,'RevPAR Raw Data'!$B$6:$BE$49,'RevPAR Raw Data'!Y$1,FALSE)</f>
        <v>19.113841894116899</v>
      </c>
      <c r="BK9" s="48">
        <f>VLOOKUP($A9,'RevPAR Raw Data'!$B$6:$BE$49,'RevPAR Raw Data'!AA$1,FALSE)</f>
        <v>11.3929066258709</v>
      </c>
      <c r="BL9" s="48">
        <f>VLOOKUP($A9,'RevPAR Raw Data'!$B$6:$BE$49,'RevPAR Raw Data'!AB$1,FALSE)</f>
        <v>14.918014397891501</v>
      </c>
      <c r="BM9" s="49">
        <f>VLOOKUP($A9,'RevPAR Raw Data'!$B$6:$BE$49,'RevPAR Raw Data'!AC$1,FALSE)</f>
        <v>13.1782870173073</v>
      </c>
      <c r="BN9" s="50">
        <f>VLOOKUP($A9,'RevPAR Raw Data'!$B$6:$BE$49,'RevPAR Raw Data'!AE$1,FALSE)</f>
        <v>17.3735271131834</v>
      </c>
    </row>
    <row r="10" spans="1:66" x14ac:dyDescent="0.25">
      <c r="A10" s="63" t="s">
        <v>119</v>
      </c>
      <c r="B10" s="47">
        <f>VLOOKUP($A10,'Occupancy Raw Data'!$B$8:$BE$51,'Occupancy Raw Data'!G$3,FALSE)</f>
        <v>50.839694656488497</v>
      </c>
      <c r="C10" s="48">
        <f>VLOOKUP($A10,'Occupancy Raw Data'!$B$8:$BE$51,'Occupancy Raw Data'!H$3,FALSE)</f>
        <v>69.417751833557801</v>
      </c>
      <c r="D10" s="48">
        <f>VLOOKUP($A10,'Occupancy Raw Data'!$B$8:$BE$51,'Occupancy Raw Data'!I$3,FALSE)</f>
        <v>77.488399940128701</v>
      </c>
      <c r="E10" s="48">
        <f>VLOOKUP($A10,'Occupancy Raw Data'!$B$8:$BE$51,'Occupancy Raw Data'!J$3,FALSE)</f>
        <v>76.270019458164896</v>
      </c>
      <c r="F10" s="48">
        <f>VLOOKUP($A10,'Occupancy Raw Data'!$B$8:$BE$51,'Occupancy Raw Data'!K$3,FALSE)</f>
        <v>74.312228708277203</v>
      </c>
      <c r="G10" s="49">
        <f>VLOOKUP($A10,'Occupancy Raw Data'!$B$8:$BE$51,'Occupancy Raw Data'!L$3,FALSE)</f>
        <v>69.665618919323407</v>
      </c>
      <c r="H10" s="48">
        <f>VLOOKUP($A10,'Occupancy Raw Data'!$B$8:$BE$51,'Occupancy Raw Data'!N$3,FALSE)</f>
        <v>80.377189043556299</v>
      </c>
      <c r="I10" s="48">
        <f>VLOOKUP($A10,'Occupancy Raw Data'!$B$8:$BE$51,'Occupancy Raw Data'!O$3,FALSE)</f>
        <v>82.0116748989672</v>
      </c>
      <c r="J10" s="49">
        <f>VLOOKUP($A10,'Occupancy Raw Data'!$B$8:$BE$51,'Occupancy Raw Data'!P$3,FALSE)</f>
        <v>81.194431971261693</v>
      </c>
      <c r="K10" s="50">
        <f>VLOOKUP($A10,'Occupancy Raw Data'!$B$8:$BE$51,'Occupancy Raw Data'!R$3,FALSE)</f>
        <v>72.959565505591499</v>
      </c>
      <c r="M10" s="47">
        <f>VLOOKUP($A10,'Occupancy Raw Data'!$B$8:$BE$51,'Occupancy Raw Data'!T$3,FALSE)</f>
        <v>-0.60647717588088301</v>
      </c>
      <c r="N10" s="48">
        <f>VLOOKUP($A10,'Occupancy Raw Data'!$B$8:$BE$51,'Occupancy Raw Data'!U$3,FALSE)</f>
        <v>3.82659581358135</v>
      </c>
      <c r="O10" s="48">
        <f>VLOOKUP($A10,'Occupancy Raw Data'!$B$8:$BE$51,'Occupancy Raw Data'!V$3,FALSE)</f>
        <v>3.6634735838738299</v>
      </c>
      <c r="P10" s="48">
        <f>VLOOKUP($A10,'Occupancy Raw Data'!$B$8:$BE$51,'Occupancy Raw Data'!W$3,FALSE)</f>
        <v>2.2465286947394598</v>
      </c>
      <c r="Q10" s="48">
        <f>VLOOKUP($A10,'Occupancy Raw Data'!$B$8:$BE$51,'Occupancy Raw Data'!X$3,FALSE)</f>
        <v>8.9751697472426208</v>
      </c>
      <c r="R10" s="49">
        <f>VLOOKUP($A10,'Occupancy Raw Data'!$B$8:$BE$51,'Occupancy Raw Data'!Y$3,FALSE)</f>
        <v>3.8095561967607598</v>
      </c>
      <c r="S10" s="48">
        <f>VLOOKUP($A10,'Occupancy Raw Data'!$B$8:$BE$51,'Occupancy Raw Data'!AA$3,FALSE)</f>
        <v>2.7648780933619501</v>
      </c>
      <c r="T10" s="48">
        <f>VLOOKUP($A10,'Occupancy Raw Data'!$B$8:$BE$51,'Occupancy Raw Data'!AB$3,FALSE)</f>
        <v>4.1013331144941203</v>
      </c>
      <c r="U10" s="49">
        <f>VLOOKUP($A10,'Occupancy Raw Data'!$B$8:$BE$51,'Occupancy Raw Data'!AC$3,FALSE)</f>
        <v>3.4355145725796201</v>
      </c>
      <c r="V10" s="50">
        <f>VLOOKUP($A10,'Occupancy Raw Data'!$B$8:$BE$51,'Occupancy Raw Data'!AE$3,FALSE)</f>
        <v>3.6903319782833601</v>
      </c>
      <c r="X10" s="51">
        <f>VLOOKUP($A10,'ADR Raw Data'!$B$6:$BE$49,'ADR Raw Data'!G$1,FALSE)</f>
        <v>138.080369192722</v>
      </c>
      <c r="Y10" s="52">
        <f>VLOOKUP($A10,'ADR Raw Data'!$B$6:$BE$49,'ADR Raw Data'!H$1,FALSE)</f>
        <v>151.25091767648399</v>
      </c>
      <c r="Z10" s="52">
        <f>VLOOKUP($A10,'ADR Raw Data'!$B$6:$BE$49,'ADR Raw Data'!I$1,FALSE)</f>
        <v>156.392689588564</v>
      </c>
      <c r="AA10" s="52">
        <f>VLOOKUP($A10,'ADR Raw Data'!$B$6:$BE$49,'ADR Raw Data'!J$1,FALSE)</f>
        <v>155.45267564173</v>
      </c>
      <c r="AB10" s="52">
        <f>VLOOKUP($A10,'ADR Raw Data'!$B$6:$BE$49,'ADR Raw Data'!K$1,FALSE)</f>
        <v>150.179960924911</v>
      </c>
      <c r="AC10" s="53">
        <f>VLOOKUP($A10,'ADR Raw Data'!$B$6:$BE$49,'ADR Raw Data'!L$1,FALSE)</f>
        <v>151.16399960467101</v>
      </c>
      <c r="AD10" s="52">
        <f>VLOOKUP($A10,'ADR Raw Data'!$B$6:$BE$49,'ADR Raw Data'!N$1,FALSE)</f>
        <v>159.83568752327699</v>
      </c>
      <c r="AE10" s="52">
        <f>VLOOKUP($A10,'ADR Raw Data'!$B$6:$BE$49,'ADR Raw Data'!O$1,FALSE)</f>
        <v>163.857528471309</v>
      </c>
      <c r="AF10" s="53">
        <f>VLOOKUP($A10,'ADR Raw Data'!$B$6:$BE$49,'ADR Raw Data'!P$1,FALSE)</f>
        <v>161.86684843122001</v>
      </c>
      <c r="AG10" s="54">
        <f>VLOOKUP($A10,'ADR Raw Data'!$B$6:$BE$49,'ADR Raw Data'!R$1,FALSE)</f>
        <v>154.56710465695599</v>
      </c>
      <c r="AI10" s="47">
        <f>VLOOKUP($A10,'ADR Raw Data'!$B$6:$BE$49,'ADR Raw Data'!T$1,FALSE)</f>
        <v>4.7714310491975498</v>
      </c>
      <c r="AJ10" s="48">
        <f>VLOOKUP($A10,'ADR Raw Data'!$B$6:$BE$49,'ADR Raw Data'!U$1,FALSE)</f>
        <v>5.6952519599021798</v>
      </c>
      <c r="AK10" s="48">
        <f>VLOOKUP($A10,'ADR Raw Data'!$B$6:$BE$49,'ADR Raw Data'!V$1,FALSE)</f>
        <v>5.2211350889928401</v>
      </c>
      <c r="AL10" s="48">
        <f>VLOOKUP($A10,'ADR Raw Data'!$B$6:$BE$49,'ADR Raw Data'!W$1,FALSE)</f>
        <v>6.1397903166178196</v>
      </c>
      <c r="AM10" s="48">
        <f>VLOOKUP($A10,'ADR Raw Data'!$B$6:$BE$49,'ADR Raw Data'!X$1,FALSE)</f>
        <v>7.9213974994839402</v>
      </c>
      <c r="AN10" s="49">
        <f>VLOOKUP($A10,'ADR Raw Data'!$B$6:$BE$49,'ADR Raw Data'!Y$1,FALSE)</f>
        <v>6.0394151697422496</v>
      </c>
      <c r="AO10" s="48">
        <f>VLOOKUP($A10,'ADR Raw Data'!$B$6:$BE$49,'ADR Raw Data'!AA$1,FALSE)</f>
        <v>6.4168731801995902</v>
      </c>
      <c r="AP10" s="48">
        <f>VLOOKUP($A10,'ADR Raw Data'!$B$6:$BE$49,'ADR Raw Data'!AB$1,FALSE)</f>
        <v>8.7234272304382703</v>
      </c>
      <c r="AQ10" s="49">
        <f>VLOOKUP($A10,'ADR Raw Data'!$B$6:$BE$49,'ADR Raw Data'!AC$1,FALSE)</f>
        <v>7.58490733977992</v>
      </c>
      <c r="AR10" s="50">
        <f>VLOOKUP($A10,'ADR Raw Data'!$B$6:$BE$49,'ADR Raw Data'!AE$1,FALSE)</f>
        <v>6.5445316449683704</v>
      </c>
      <c r="AS10" s="40"/>
      <c r="AT10" s="51">
        <f>VLOOKUP($A10,'RevPAR Raw Data'!$B$6:$BE$49,'RevPAR Raw Data'!G$1,FALSE)</f>
        <v>70.199638078131997</v>
      </c>
      <c r="AU10" s="52">
        <f>VLOOKUP($A10,'RevPAR Raw Data'!$B$6:$BE$49,'RevPAR Raw Data'!H$1,FALSE)</f>
        <v>104.99498667864</v>
      </c>
      <c r="AV10" s="52">
        <f>VLOOKUP($A10,'RevPAR Raw Data'!$B$6:$BE$49,'RevPAR Raw Data'!I$1,FALSE)</f>
        <v>121.186192785511</v>
      </c>
      <c r="AW10" s="52">
        <f>VLOOKUP($A10,'RevPAR Raw Data'!$B$6:$BE$49,'RevPAR Raw Data'!J$1,FALSE)</f>
        <v>118.563785960185</v>
      </c>
      <c r="AX10" s="52">
        <f>VLOOKUP($A10,'RevPAR Raw Data'!$B$6:$BE$49,'RevPAR Raw Data'!K$1,FALSE)</f>
        <v>111.602076036521</v>
      </c>
      <c r="AY10" s="53">
        <f>VLOOKUP($A10,'RevPAR Raw Data'!$B$6:$BE$49,'RevPAR Raw Data'!L$1,FALSE)</f>
        <v>105.309335907798</v>
      </c>
      <c r="AZ10" s="52">
        <f>VLOOKUP($A10,'RevPAR Raw Data'!$B$6:$BE$49,'RevPAR Raw Data'!N$1,FALSE)</f>
        <v>128.471432719652</v>
      </c>
      <c r="BA10" s="52">
        <f>VLOOKUP($A10,'RevPAR Raw Data'!$B$6:$BE$49,'RevPAR Raw Data'!O$1,FALSE)</f>
        <v>134.382303547373</v>
      </c>
      <c r="BB10" s="53">
        <f>VLOOKUP($A10,'RevPAR Raw Data'!$B$6:$BE$49,'RevPAR Raw Data'!P$1,FALSE)</f>
        <v>131.42686813351199</v>
      </c>
      <c r="BC10" s="54">
        <f>VLOOKUP($A10,'RevPAR Raw Data'!$B$6:$BE$49,'RevPAR Raw Data'!R$1,FALSE)</f>
        <v>112.771487972288</v>
      </c>
      <c r="BE10" s="47">
        <f>VLOOKUP($A10,'RevPAR Raw Data'!$B$6:$BE$49,'RevPAR Raw Data'!T$1,FALSE)</f>
        <v>4.1360162330403902</v>
      </c>
      <c r="BF10" s="48">
        <f>VLOOKUP($A10,'RevPAR Raw Data'!$B$6:$BE$49,'RevPAR Raw Data'!U$1,FALSE)</f>
        <v>9.7397820465540601</v>
      </c>
      <c r="BG10" s="48">
        <f>VLOOKUP($A10,'RevPAR Raw Data'!$B$6:$BE$49,'RevPAR Raw Data'!V$1,FALSE)</f>
        <v>9.0758835776303002</v>
      </c>
      <c r="BH10" s="48">
        <f>VLOOKUP($A10,'RevPAR Raw Data'!$B$6:$BE$49,'RevPAR Raw Data'!W$1,FALSE)</f>
        <v>8.5242511626169506</v>
      </c>
      <c r="BI10" s="48">
        <f>VLOOKUP($A10,'RevPAR Raw Data'!$B$6:$BE$49,'RevPAR Raw Data'!X$1,FALSE)</f>
        <v>17.607526118658999</v>
      </c>
      <c r="BJ10" s="49">
        <f>VLOOKUP($A10,'RevPAR Raw Data'!$B$6:$BE$49,'RevPAR Raw Data'!Y$1,FALSE)</f>
        <v>10.079046281349999</v>
      </c>
      <c r="BK10" s="48">
        <f>VLOOKUP($A10,'RevPAR Raw Data'!$B$6:$BE$49,'RevPAR Raw Data'!AA$1,FALSE)</f>
        <v>9.3591699943997</v>
      </c>
      <c r="BL10" s="48">
        <f>VLOOKUP($A10,'RevPAR Raw Data'!$B$6:$BE$49,'RevPAR Raw Data'!AB$1,FALSE)</f>
        <v>13.182537154653099</v>
      </c>
      <c r="BM10" s="49">
        <f>VLOOKUP($A10,'RevPAR Raw Data'!$B$6:$BE$49,'RevPAR Raw Data'!AC$1,FALSE)</f>
        <v>11.2810025093343</v>
      </c>
      <c r="BN10" s="50">
        <f>VLOOKUP($A10,'RevPAR Raw Data'!$B$6:$BE$49,'RevPAR Raw Data'!AE$1,FALSE)</f>
        <v>10.4763785673748</v>
      </c>
    </row>
    <row r="11" spans="1:66" x14ac:dyDescent="0.25">
      <c r="A11" s="63" t="s">
        <v>120</v>
      </c>
      <c r="B11" s="47">
        <f>VLOOKUP($A11,'Occupancy Raw Data'!$B$8:$BE$51,'Occupancy Raw Data'!G$3,FALSE)</f>
        <v>47.796822219441999</v>
      </c>
      <c r="C11" s="48">
        <f>VLOOKUP($A11,'Occupancy Raw Data'!$B$8:$BE$51,'Occupancy Raw Data'!H$3,FALSE)</f>
        <v>64.423870887026098</v>
      </c>
      <c r="D11" s="48">
        <f>VLOOKUP($A11,'Occupancy Raw Data'!$B$8:$BE$51,'Occupancy Raw Data'!I$3,FALSE)</f>
        <v>70.399099211810295</v>
      </c>
      <c r="E11" s="48">
        <f>VLOOKUP($A11,'Occupancy Raw Data'!$B$8:$BE$51,'Occupancy Raw Data'!J$3,FALSE)</f>
        <v>71.945452270736794</v>
      </c>
      <c r="F11" s="48">
        <f>VLOOKUP($A11,'Occupancy Raw Data'!$B$8:$BE$51,'Occupancy Raw Data'!K$3,FALSE)</f>
        <v>70.689353184035994</v>
      </c>
      <c r="G11" s="49">
        <f>VLOOKUP($A11,'Occupancy Raw Data'!$B$8:$BE$51,'Occupancy Raw Data'!L$3,FALSE)</f>
        <v>65.050919554610203</v>
      </c>
      <c r="H11" s="48">
        <f>VLOOKUP($A11,'Occupancy Raw Data'!$B$8:$BE$51,'Occupancy Raw Data'!N$3,FALSE)</f>
        <v>77.610409107969403</v>
      </c>
      <c r="I11" s="48">
        <f>VLOOKUP($A11,'Occupancy Raw Data'!$B$8:$BE$51,'Occupancy Raw Data'!O$3,FALSE)</f>
        <v>78.321030902039197</v>
      </c>
      <c r="J11" s="49">
        <f>VLOOKUP($A11,'Occupancy Raw Data'!$B$8:$BE$51,'Occupancy Raw Data'!P$3,FALSE)</f>
        <v>77.9657200050043</v>
      </c>
      <c r="K11" s="50">
        <f>VLOOKUP($A11,'Occupancy Raw Data'!$B$8:$BE$51,'Occupancy Raw Data'!R$3,FALSE)</f>
        <v>68.740862540437107</v>
      </c>
      <c r="M11" s="47">
        <f>VLOOKUP($A11,'Occupancy Raw Data'!$B$8:$BE$51,'Occupancy Raw Data'!T$3,FALSE)</f>
        <v>-4.1734606807451202</v>
      </c>
      <c r="N11" s="48">
        <f>VLOOKUP($A11,'Occupancy Raw Data'!$B$8:$BE$51,'Occupancy Raw Data'!U$3,FALSE)</f>
        <v>0.81383804918519997</v>
      </c>
      <c r="O11" s="48">
        <f>VLOOKUP($A11,'Occupancy Raw Data'!$B$8:$BE$51,'Occupancy Raw Data'!V$3,FALSE)</f>
        <v>1.84085035218854</v>
      </c>
      <c r="P11" s="48">
        <f>VLOOKUP($A11,'Occupancy Raw Data'!$B$8:$BE$51,'Occupancy Raw Data'!W$3,FALSE)</f>
        <v>2.75320406024179</v>
      </c>
      <c r="Q11" s="48">
        <f>VLOOKUP($A11,'Occupancy Raw Data'!$B$8:$BE$51,'Occupancy Raw Data'!X$3,FALSE)</f>
        <v>6.8632343667734403</v>
      </c>
      <c r="R11" s="49">
        <f>VLOOKUP($A11,'Occupancy Raw Data'!$B$8:$BE$51,'Occupancy Raw Data'!Y$3,FALSE)</f>
        <v>1.93641934411497</v>
      </c>
      <c r="S11" s="48">
        <f>VLOOKUP($A11,'Occupancy Raw Data'!$B$8:$BE$51,'Occupancy Raw Data'!AA$3,FALSE)</f>
        <v>2.0815543859609802</v>
      </c>
      <c r="T11" s="48">
        <f>VLOOKUP($A11,'Occupancy Raw Data'!$B$8:$BE$51,'Occupancy Raw Data'!AB$3,FALSE)</f>
        <v>1.28603721289129</v>
      </c>
      <c r="U11" s="49">
        <f>VLOOKUP($A11,'Occupancy Raw Data'!$B$8:$BE$51,'Occupancy Raw Data'!AC$3,FALSE)</f>
        <v>1.6804272454865099</v>
      </c>
      <c r="V11" s="50">
        <f>VLOOKUP($A11,'Occupancy Raw Data'!$B$8:$BE$51,'Occupancy Raw Data'!AE$3,FALSE)</f>
        <v>1.8533223966072301</v>
      </c>
      <c r="X11" s="51">
        <f>VLOOKUP($A11,'ADR Raw Data'!$B$6:$BE$49,'ADR Raw Data'!G$1,FALSE)</f>
        <v>108.111355878965</v>
      </c>
      <c r="Y11" s="52">
        <f>VLOOKUP($A11,'ADR Raw Data'!$B$6:$BE$49,'ADR Raw Data'!H$1,FALSE)</f>
        <v>114.980389171553</v>
      </c>
      <c r="Z11" s="52">
        <f>VLOOKUP($A11,'ADR Raw Data'!$B$6:$BE$49,'ADR Raw Data'!I$1,FALSE)</f>
        <v>119.083623245068</v>
      </c>
      <c r="AA11" s="52">
        <f>VLOOKUP($A11,'ADR Raw Data'!$B$6:$BE$49,'ADR Raw Data'!J$1,FALSE)</f>
        <v>118.089475880777</v>
      </c>
      <c r="AB11" s="52">
        <f>VLOOKUP($A11,'ADR Raw Data'!$B$6:$BE$49,'ADR Raw Data'!K$1,FALSE)</f>
        <v>118.73986584545599</v>
      </c>
      <c r="AC11" s="53">
        <f>VLOOKUP($A11,'ADR Raw Data'!$B$6:$BE$49,'ADR Raw Data'!L$1,FALSE)</f>
        <v>116.36387658860799</v>
      </c>
      <c r="AD11" s="52">
        <f>VLOOKUP($A11,'ADR Raw Data'!$B$6:$BE$49,'ADR Raw Data'!N$1,FALSE)</f>
        <v>140.99789663732699</v>
      </c>
      <c r="AE11" s="52">
        <f>VLOOKUP($A11,'ADR Raw Data'!$B$6:$BE$49,'ADR Raw Data'!O$1,FALSE)</f>
        <v>143.15834669818801</v>
      </c>
      <c r="AF11" s="53">
        <f>VLOOKUP($A11,'ADR Raw Data'!$B$6:$BE$49,'ADR Raw Data'!P$1,FALSE)</f>
        <v>142.083044545717</v>
      </c>
      <c r="AG11" s="54">
        <f>VLOOKUP($A11,'ADR Raw Data'!$B$6:$BE$49,'ADR Raw Data'!R$1,FALSE)</f>
        <v>124.698338897382</v>
      </c>
      <c r="AI11" s="47">
        <f>VLOOKUP($A11,'ADR Raw Data'!$B$6:$BE$49,'ADR Raw Data'!T$1,FALSE)</f>
        <v>4.5815537994600399</v>
      </c>
      <c r="AJ11" s="48">
        <f>VLOOKUP($A11,'ADR Raw Data'!$B$6:$BE$49,'ADR Raw Data'!U$1,FALSE)</f>
        <v>6.3143319449472797</v>
      </c>
      <c r="AK11" s="48">
        <f>VLOOKUP($A11,'ADR Raw Data'!$B$6:$BE$49,'ADR Raw Data'!V$1,FALSE)</f>
        <v>7.3470830086755603</v>
      </c>
      <c r="AL11" s="48">
        <f>VLOOKUP($A11,'ADR Raw Data'!$B$6:$BE$49,'ADR Raw Data'!W$1,FALSE)</f>
        <v>5.7824996030134299</v>
      </c>
      <c r="AM11" s="48">
        <f>VLOOKUP($A11,'ADR Raw Data'!$B$6:$BE$49,'ADR Raw Data'!X$1,FALSE)</f>
        <v>8.1449465327764692</v>
      </c>
      <c r="AN11" s="49">
        <f>VLOOKUP($A11,'ADR Raw Data'!$B$6:$BE$49,'ADR Raw Data'!Y$1,FALSE)</f>
        <v>6.6454271055360898</v>
      </c>
      <c r="AO11" s="48">
        <f>VLOOKUP($A11,'ADR Raw Data'!$B$6:$BE$49,'ADR Raw Data'!AA$1,FALSE)</f>
        <v>6.3611756176877998</v>
      </c>
      <c r="AP11" s="48">
        <f>VLOOKUP($A11,'ADR Raw Data'!$B$6:$BE$49,'ADR Raw Data'!AB$1,FALSE)</f>
        <v>7.1772671541388604</v>
      </c>
      <c r="AQ11" s="49">
        <f>VLOOKUP($A11,'ADR Raw Data'!$B$6:$BE$49,'ADR Raw Data'!AC$1,FALSE)</f>
        <v>6.7710446410721401</v>
      </c>
      <c r="AR11" s="50">
        <f>VLOOKUP($A11,'ADR Raw Data'!$B$6:$BE$49,'ADR Raw Data'!AE$1,FALSE)</f>
        <v>6.6797246083381498</v>
      </c>
      <c r="AS11" s="40"/>
      <c r="AT11" s="51">
        <f>VLOOKUP($A11,'RevPAR Raw Data'!$B$6:$BE$49,'RevPAR Raw Data'!G$1,FALSE)</f>
        <v>51.673792568497397</v>
      </c>
      <c r="AU11" s="52">
        <f>VLOOKUP($A11,'RevPAR Raw Data'!$B$6:$BE$49,'RevPAR Raw Data'!H$1,FALSE)</f>
        <v>74.074817465282095</v>
      </c>
      <c r="AV11" s="52">
        <f>VLOOKUP($A11,'RevPAR Raw Data'!$B$6:$BE$49,'RevPAR Raw Data'!I$1,FALSE)</f>
        <v>83.833798073314099</v>
      </c>
      <c r="AW11" s="52">
        <f>VLOOKUP($A11,'RevPAR Raw Data'!$B$6:$BE$49,'RevPAR Raw Data'!J$1,FALSE)</f>
        <v>84.960007506568203</v>
      </c>
      <c r="AX11" s="52">
        <f>VLOOKUP($A11,'RevPAR Raw Data'!$B$6:$BE$49,'RevPAR Raw Data'!K$1,FALSE)</f>
        <v>83.936443137745499</v>
      </c>
      <c r="AY11" s="53">
        <f>VLOOKUP($A11,'RevPAR Raw Data'!$B$6:$BE$49,'RevPAR Raw Data'!L$1,FALSE)</f>
        <v>75.695771750281395</v>
      </c>
      <c r="AZ11" s="52">
        <f>VLOOKUP($A11,'RevPAR Raw Data'!$B$6:$BE$49,'RevPAR Raw Data'!N$1,FALSE)</f>
        <v>109.429044413862</v>
      </c>
      <c r="BA11" s="52">
        <f>VLOOKUP($A11,'RevPAR Raw Data'!$B$6:$BE$49,'RevPAR Raw Data'!O$1,FALSE)</f>
        <v>112.123092956336</v>
      </c>
      <c r="BB11" s="53">
        <f>VLOOKUP($A11,'RevPAR Raw Data'!$B$6:$BE$49,'RevPAR Raw Data'!P$1,FALSE)</f>
        <v>110.77606868509901</v>
      </c>
      <c r="BC11" s="54">
        <f>VLOOKUP($A11,'RevPAR Raw Data'!$B$6:$BE$49,'RevPAR Raw Data'!R$1,FALSE)</f>
        <v>85.718713731657999</v>
      </c>
      <c r="BE11" s="47">
        <f>VLOOKUP($A11,'RevPAR Raw Data'!$B$6:$BE$49,'RevPAR Raw Data'!T$1,FALSE)</f>
        <v>0.21688377232726899</v>
      </c>
      <c r="BF11" s="48">
        <f>VLOOKUP($A11,'RevPAR Raw Data'!$B$6:$BE$49,'RevPAR Raw Data'!U$1,FALSE)</f>
        <v>7.1795584300523201</v>
      </c>
      <c r="BG11" s="48">
        <f>VLOOKUP($A11,'RevPAR Raw Data'!$B$6:$BE$49,'RevPAR Raw Data'!V$1,FALSE)</f>
        <v>9.3231821643048995</v>
      </c>
      <c r="BH11" s="48">
        <f>VLOOKUP($A11,'RevPAR Raw Data'!$B$6:$BE$49,'RevPAR Raw Data'!W$1,FALSE)</f>
        <v>8.6949076771088603</v>
      </c>
      <c r="BI11" s="48">
        <f>VLOOKUP($A11,'RevPAR Raw Data'!$B$6:$BE$49,'RevPAR Raw Data'!X$1,FALSE)</f>
        <v>15.567187669142699</v>
      </c>
      <c r="BJ11" s="49">
        <f>VLOOKUP($A11,'RevPAR Raw Data'!$B$6:$BE$49,'RevPAR Raw Data'!Y$1,FALSE)</f>
        <v>8.7105297856217305</v>
      </c>
      <c r="BK11" s="48">
        <f>VLOOKUP($A11,'RevPAR Raw Data'!$B$6:$BE$49,'RevPAR Raw Data'!AA$1,FALSE)</f>
        <v>8.5751413337174398</v>
      </c>
      <c r="BL11" s="48">
        <f>VLOOKUP($A11,'RevPAR Raw Data'!$B$6:$BE$49,'RevPAR Raw Data'!AB$1,FALSE)</f>
        <v>8.5556066935009998</v>
      </c>
      <c r="BM11" s="49">
        <f>VLOOKUP($A11,'RevPAR Raw Data'!$B$6:$BE$49,'RevPAR Raw Data'!AC$1,FALSE)</f>
        <v>8.56525436551129</v>
      </c>
      <c r="BN11" s="50">
        <f>VLOOKUP($A11,'RevPAR Raw Data'!$B$6:$BE$49,'RevPAR Raw Data'!AE$1,FALSE)</f>
        <v>8.6568438371434109</v>
      </c>
    </row>
    <row r="12" spans="1:66" x14ac:dyDescent="0.25">
      <c r="A12" s="63" t="s">
        <v>121</v>
      </c>
      <c r="B12" s="47">
        <f>VLOOKUP($A12,'Occupancy Raw Data'!$B$8:$BE$51,'Occupancy Raw Data'!G$3,FALSE)</f>
        <v>49.198531803187201</v>
      </c>
      <c r="C12" s="48">
        <f>VLOOKUP($A12,'Occupancy Raw Data'!$B$8:$BE$51,'Occupancy Raw Data'!H$3,FALSE)</f>
        <v>57.468754355805402</v>
      </c>
      <c r="D12" s="48">
        <f>VLOOKUP($A12,'Occupancy Raw Data'!$B$8:$BE$51,'Occupancy Raw Data'!I$3,FALSE)</f>
        <v>61.199646889374101</v>
      </c>
      <c r="E12" s="48">
        <f>VLOOKUP($A12,'Occupancy Raw Data'!$B$8:$BE$51,'Occupancy Raw Data'!J$3,FALSE)</f>
        <v>62.672489894531402</v>
      </c>
      <c r="F12" s="48">
        <f>VLOOKUP($A12,'Occupancy Raw Data'!$B$8:$BE$51,'Occupancy Raw Data'!K$3,FALSE)</f>
        <v>62.523811736282099</v>
      </c>
      <c r="G12" s="49">
        <f>VLOOKUP($A12,'Occupancy Raw Data'!$B$8:$BE$51,'Occupancy Raw Data'!L$3,FALSE)</f>
        <v>58.612646935835997</v>
      </c>
      <c r="H12" s="48">
        <f>VLOOKUP($A12,'Occupancy Raw Data'!$B$8:$BE$51,'Occupancy Raw Data'!N$3,FALSE)</f>
        <v>68.545277145379302</v>
      </c>
      <c r="I12" s="48">
        <f>VLOOKUP($A12,'Occupancy Raw Data'!$B$8:$BE$51,'Occupancy Raw Data'!O$3,FALSE)</f>
        <v>70.045997305208303</v>
      </c>
      <c r="J12" s="49">
        <f>VLOOKUP($A12,'Occupancy Raw Data'!$B$8:$BE$51,'Occupancy Raw Data'!P$3,FALSE)</f>
        <v>69.295637225293802</v>
      </c>
      <c r="K12" s="50">
        <f>VLOOKUP($A12,'Occupancy Raw Data'!$B$8:$BE$51,'Occupancy Raw Data'!R$3,FALSE)</f>
        <v>61.664929875681104</v>
      </c>
      <c r="M12" s="47">
        <f>VLOOKUP($A12,'Occupancy Raw Data'!$B$8:$BE$51,'Occupancy Raw Data'!T$3,FALSE)</f>
        <v>1.7558680025605999</v>
      </c>
      <c r="N12" s="48">
        <f>VLOOKUP($A12,'Occupancy Raw Data'!$B$8:$BE$51,'Occupancy Raw Data'!U$3,FALSE)</f>
        <v>3.4561238721740799</v>
      </c>
      <c r="O12" s="48">
        <f>VLOOKUP($A12,'Occupancy Raw Data'!$B$8:$BE$51,'Occupancy Raw Data'!V$3,FALSE)</f>
        <v>4.1150257420355603</v>
      </c>
      <c r="P12" s="48">
        <f>VLOOKUP($A12,'Occupancy Raw Data'!$B$8:$BE$51,'Occupancy Raw Data'!W$3,FALSE)</f>
        <v>4.2560416171495596</v>
      </c>
      <c r="Q12" s="48">
        <f>VLOOKUP($A12,'Occupancy Raw Data'!$B$8:$BE$51,'Occupancy Raw Data'!X$3,FALSE)</f>
        <v>5.58325851157585</v>
      </c>
      <c r="R12" s="49">
        <f>VLOOKUP($A12,'Occupancy Raw Data'!$B$8:$BE$51,'Occupancy Raw Data'!Y$3,FALSE)</f>
        <v>3.9191347136842301</v>
      </c>
      <c r="S12" s="48">
        <f>VLOOKUP($A12,'Occupancy Raw Data'!$B$8:$BE$51,'Occupancy Raw Data'!AA$3,FALSE)</f>
        <v>3.2117450135879699</v>
      </c>
      <c r="T12" s="48">
        <f>VLOOKUP($A12,'Occupancy Raw Data'!$B$8:$BE$51,'Occupancy Raw Data'!AB$3,FALSE)</f>
        <v>6.2733161318889996</v>
      </c>
      <c r="U12" s="49">
        <f>VLOOKUP($A12,'Occupancy Raw Data'!$B$8:$BE$51,'Occupancy Raw Data'!AC$3,FALSE)</f>
        <v>4.7367335527632397</v>
      </c>
      <c r="V12" s="50">
        <f>VLOOKUP($A12,'Occupancy Raw Data'!$B$8:$BE$51,'Occupancy Raw Data'!AE$3,FALSE)</f>
        <v>4.1802463505616201</v>
      </c>
      <c r="X12" s="51">
        <f>VLOOKUP($A12,'ADR Raw Data'!$B$6:$BE$49,'ADR Raw Data'!G$1,FALSE)</f>
        <v>78.129874397960094</v>
      </c>
      <c r="Y12" s="52">
        <f>VLOOKUP($A12,'ADR Raw Data'!$B$6:$BE$49,'ADR Raw Data'!H$1,FALSE)</f>
        <v>80.244126445145099</v>
      </c>
      <c r="Z12" s="52">
        <f>VLOOKUP($A12,'ADR Raw Data'!$B$6:$BE$49,'ADR Raw Data'!I$1,FALSE)</f>
        <v>82.114780595201907</v>
      </c>
      <c r="AA12" s="52">
        <f>VLOOKUP($A12,'ADR Raw Data'!$B$6:$BE$49,'ADR Raw Data'!J$1,FALSE)</f>
        <v>83.494962562087593</v>
      </c>
      <c r="AB12" s="52">
        <f>VLOOKUP($A12,'ADR Raw Data'!$B$6:$BE$49,'ADR Raw Data'!K$1,FALSE)</f>
        <v>84.334380619751798</v>
      </c>
      <c r="AC12" s="53">
        <f>VLOOKUP($A12,'ADR Raw Data'!$B$6:$BE$49,'ADR Raw Data'!L$1,FALSE)</f>
        <v>81.847676453801697</v>
      </c>
      <c r="AD12" s="52">
        <f>VLOOKUP($A12,'ADR Raw Data'!$B$6:$BE$49,'ADR Raw Data'!N$1,FALSE)</f>
        <v>96.541147563207403</v>
      </c>
      <c r="AE12" s="52">
        <f>VLOOKUP($A12,'ADR Raw Data'!$B$6:$BE$49,'ADR Raw Data'!O$1,FALSE)</f>
        <v>99.281960732289704</v>
      </c>
      <c r="AF12" s="53">
        <f>VLOOKUP($A12,'ADR Raw Data'!$B$6:$BE$49,'ADR Raw Data'!P$1,FALSE)</f>
        <v>97.926393442622896</v>
      </c>
      <c r="AG12" s="54">
        <f>VLOOKUP($A12,'ADR Raw Data'!$B$6:$BE$49,'ADR Raw Data'!R$1,FALSE)</f>
        <v>87.010068672299596</v>
      </c>
      <c r="AI12" s="47">
        <f>VLOOKUP($A12,'ADR Raw Data'!$B$6:$BE$49,'ADR Raw Data'!T$1,FALSE)</f>
        <v>-1.29445497197701</v>
      </c>
      <c r="AJ12" s="48">
        <f>VLOOKUP($A12,'ADR Raw Data'!$B$6:$BE$49,'ADR Raw Data'!U$1,FALSE)</f>
        <v>-8.5313796355349206E-2</v>
      </c>
      <c r="AK12" s="48">
        <f>VLOOKUP($A12,'ADR Raw Data'!$B$6:$BE$49,'ADR Raw Data'!V$1,FALSE)</f>
        <v>0.201088896124793</v>
      </c>
      <c r="AL12" s="48">
        <f>VLOOKUP($A12,'ADR Raw Data'!$B$6:$BE$49,'ADR Raw Data'!W$1,FALSE)</f>
        <v>1.1945400021388399</v>
      </c>
      <c r="AM12" s="48">
        <f>VLOOKUP($A12,'ADR Raw Data'!$B$6:$BE$49,'ADR Raw Data'!X$1,FALSE)</f>
        <v>1.51327297064155</v>
      </c>
      <c r="AN12" s="49">
        <f>VLOOKUP($A12,'ADR Raw Data'!$B$6:$BE$49,'ADR Raw Data'!Y$1,FALSE)</f>
        <v>0.42151037307857803</v>
      </c>
      <c r="AO12" s="48">
        <f>VLOOKUP($A12,'ADR Raw Data'!$B$6:$BE$49,'ADR Raw Data'!AA$1,FALSE)</f>
        <v>-3.4978482761919401E-2</v>
      </c>
      <c r="AP12" s="48">
        <f>VLOOKUP($A12,'ADR Raw Data'!$B$6:$BE$49,'ADR Raw Data'!AB$1,FALSE)</f>
        <v>2.6064756705358798</v>
      </c>
      <c r="AQ12" s="49">
        <f>VLOOKUP($A12,'ADR Raw Data'!$B$6:$BE$49,'ADR Raw Data'!AC$1,FALSE)</f>
        <v>1.30273042178776</v>
      </c>
      <c r="AR12" s="50">
        <f>VLOOKUP($A12,'ADR Raw Data'!$B$6:$BE$49,'ADR Raw Data'!AE$1,FALSE)</f>
        <v>0.76834377446938296</v>
      </c>
      <c r="AS12" s="40"/>
      <c r="AT12" s="51">
        <f>VLOOKUP($A12,'RevPAR Raw Data'!$B$6:$BE$49,'RevPAR Raw Data'!G$1,FALSE)</f>
        <v>38.4387511034707</v>
      </c>
      <c r="AU12" s="52">
        <f>VLOOKUP($A12,'RevPAR Raw Data'!$B$6:$BE$49,'RevPAR Raw Data'!H$1,FALSE)</f>
        <v>46.115299911722303</v>
      </c>
      <c r="AV12" s="52">
        <f>VLOOKUP($A12,'RevPAR Raw Data'!$B$6:$BE$49,'RevPAR Raw Data'!I$1,FALSE)</f>
        <v>50.253955768247899</v>
      </c>
      <c r="AW12" s="52">
        <f>VLOOKUP($A12,'RevPAR Raw Data'!$B$6:$BE$49,'RevPAR Raw Data'!J$1,FALSE)</f>
        <v>52.328371974167098</v>
      </c>
      <c r="AX12" s="52">
        <f>VLOOKUP($A12,'RevPAR Raw Data'!$B$6:$BE$49,'RevPAR Raw Data'!K$1,FALSE)</f>
        <v>52.729069367653203</v>
      </c>
      <c r="AY12" s="53">
        <f>VLOOKUP($A12,'RevPAR Raw Data'!$B$6:$BE$49,'RevPAR Raw Data'!L$1,FALSE)</f>
        <v>47.973089625052197</v>
      </c>
      <c r="AZ12" s="52">
        <f>VLOOKUP($A12,'RevPAR Raw Data'!$B$6:$BE$49,'RevPAR Raw Data'!N$1,FALSE)</f>
        <v>66.174397156530205</v>
      </c>
      <c r="BA12" s="52">
        <f>VLOOKUP($A12,'RevPAR Raw Data'!$B$6:$BE$49,'RevPAR Raw Data'!O$1,FALSE)</f>
        <v>69.543039539097705</v>
      </c>
      <c r="BB12" s="53">
        <f>VLOOKUP($A12,'RevPAR Raw Data'!$B$6:$BE$49,'RevPAR Raw Data'!P$1,FALSE)</f>
        <v>67.858718347813905</v>
      </c>
      <c r="BC12" s="54">
        <f>VLOOKUP($A12,'RevPAR Raw Data'!$B$6:$BE$49,'RevPAR Raw Data'!R$1,FALSE)</f>
        <v>53.654697831555602</v>
      </c>
      <c r="BE12" s="47">
        <f>VLOOKUP($A12,'RevPAR Raw Data'!$B$6:$BE$49,'RevPAR Raw Data'!T$1,FALSE)</f>
        <v>0.43868410992309598</v>
      </c>
      <c r="BF12" s="48">
        <f>VLOOKUP($A12,'RevPAR Raw Data'!$B$6:$BE$49,'RevPAR Raw Data'!U$1,FALSE)</f>
        <v>3.3678615253366302</v>
      </c>
      <c r="BG12" s="48">
        <f>VLOOKUP($A12,'RevPAR Raw Data'!$B$6:$BE$49,'RevPAR Raw Data'!V$1,FALSE)</f>
        <v>4.3243894980002597</v>
      </c>
      <c r="BH12" s="48">
        <f>VLOOKUP($A12,'RevPAR Raw Data'!$B$6:$BE$49,'RevPAR Raw Data'!W$1,FALSE)</f>
        <v>5.5014217389129296</v>
      </c>
      <c r="BI12" s="48">
        <f>VLOOKUP($A12,'RevPAR Raw Data'!$B$6:$BE$49,'RevPAR Raw Data'!X$1,FALSE)</f>
        <v>7.1810214241541299</v>
      </c>
      <c r="BJ12" s="49">
        <f>VLOOKUP($A12,'RevPAR Raw Data'!$B$6:$BE$49,'RevPAR Raw Data'!Y$1,FALSE)</f>
        <v>4.3571646461159199</v>
      </c>
      <c r="BK12" s="48">
        <f>VLOOKUP($A12,'RevPAR Raw Data'!$B$6:$BE$49,'RevPAR Raw Data'!AA$1,FALSE)</f>
        <v>3.17564311115011</v>
      </c>
      <c r="BL12" s="48">
        <f>VLOOKUP($A12,'RevPAR Raw Data'!$B$6:$BE$49,'RevPAR Raw Data'!AB$1,FALSE)</f>
        <v>9.0433042611383794</v>
      </c>
      <c r="BM12" s="49">
        <f>VLOOKUP($A12,'RevPAR Raw Data'!$B$6:$BE$49,'RevPAR Raw Data'!AC$1,FALSE)</f>
        <v>6.1011708435418797</v>
      </c>
      <c r="BN12" s="50">
        <f>VLOOKUP($A12,'RevPAR Raw Data'!$B$6:$BE$49,'RevPAR Raw Data'!AE$1,FALSE)</f>
        <v>4.9807087876230298</v>
      </c>
    </row>
    <row r="13" spans="1:66" x14ac:dyDescent="0.25">
      <c r="A13" s="63" t="s">
        <v>122</v>
      </c>
      <c r="B13" s="47">
        <f>VLOOKUP($A13,'Occupancy Raw Data'!$B$8:$BE$51,'Occupancy Raw Data'!G$3,FALSE)</f>
        <v>46.196887567756598</v>
      </c>
      <c r="C13" s="48">
        <f>VLOOKUP($A13,'Occupancy Raw Data'!$B$8:$BE$51,'Occupancy Raw Data'!H$3,FALSE)</f>
        <v>48.242699772687502</v>
      </c>
      <c r="D13" s="48">
        <f>VLOOKUP($A13,'Occupancy Raw Data'!$B$8:$BE$51,'Occupancy Raw Data'!I$3,FALSE)</f>
        <v>49.501661129568099</v>
      </c>
      <c r="E13" s="48">
        <f>VLOOKUP($A13,'Occupancy Raw Data'!$B$8:$BE$51,'Occupancy Raw Data'!J$3,FALSE)</f>
        <v>50.069942297604399</v>
      </c>
      <c r="F13" s="48">
        <f>VLOOKUP($A13,'Occupancy Raw Data'!$B$8:$BE$51,'Occupancy Raw Data'!K$3,FALSE)</f>
        <v>52.325581395348799</v>
      </c>
      <c r="G13" s="49">
        <f>VLOOKUP($A13,'Occupancy Raw Data'!$B$8:$BE$51,'Occupancy Raw Data'!L$3,FALSE)</f>
        <v>49.267354432593102</v>
      </c>
      <c r="H13" s="48">
        <f>VLOOKUP($A13,'Occupancy Raw Data'!$B$8:$BE$51,'Occupancy Raw Data'!N$3,FALSE)</f>
        <v>60.5088302150725</v>
      </c>
      <c r="I13" s="48">
        <f>VLOOKUP($A13,'Occupancy Raw Data'!$B$8:$BE$51,'Occupancy Raw Data'!O$3,FALSE)</f>
        <v>63.793203940082698</v>
      </c>
      <c r="J13" s="49">
        <f>VLOOKUP($A13,'Occupancy Raw Data'!$B$8:$BE$51,'Occupancy Raw Data'!P$3,FALSE)</f>
        <v>62.151017077577599</v>
      </c>
      <c r="K13" s="50">
        <f>VLOOKUP($A13,'Occupancy Raw Data'!$B$8:$BE$51,'Occupancy Raw Data'!R$3,FALSE)</f>
        <v>52.948400902588602</v>
      </c>
      <c r="M13" s="47">
        <f>VLOOKUP($A13,'Occupancy Raw Data'!$B$8:$BE$51,'Occupancy Raw Data'!T$3,FALSE)</f>
        <v>-3.2985669762941301</v>
      </c>
      <c r="N13" s="48">
        <f>VLOOKUP($A13,'Occupancy Raw Data'!$B$8:$BE$51,'Occupancy Raw Data'!U$3,FALSE)</f>
        <v>-0.68070294103173201</v>
      </c>
      <c r="O13" s="48">
        <f>VLOOKUP($A13,'Occupancy Raw Data'!$B$8:$BE$51,'Occupancy Raw Data'!V$3,FALSE)</f>
        <v>-2.0592385742256298</v>
      </c>
      <c r="P13" s="48">
        <f>VLOOKUP($A13,'Occupancy Raw Data'!$B$8:$BE$51,'Occupancy Raw Data'!W$3,FALSE)</f>
        <v>-3.3485949910995498</v>
      </c>
      <c r="Q13" s="48">
        <f>VLOOKUP($A13,'Occupancy Raw Data'!$B$8:$BE$51,'Occupancy Raw Data'!X$3,FALSE)</f>
        <v>0.97151560872595499</v>
      </c>
      <c r="R13" s="49">
        <f>VLOOKUP($A13,'Occupancy Raw Data'!$B$8:$BE$51,'Occupancy Raw Data'!Y$3,FALSE)</f>
        <v>-1.6683646645675101</v>
      </c>
      <c r="S13" s="48">
        <f>VLOOKUP($A13,'Occupancy Raw Data'!$B$8:$BE$51,'Occupancy Raw Data'!AA$3,FALSE)</f>
        <v>-0.17872040663851799</v>
      </c>
      <c r="T13" s="48">
        <f>VLOOKUP($A13,'Occupancy Raw Data'!$B$8:$BE$51,'Occupancy Raw Data'!AB$3,FALSE)</f>
        <v>2.7450689091186802</v>
      </c>
      <c r="U13" s="49">
        <f>VLOOKUP($A13,'Occupancy Raw Data'!$B$8:$BE$51,'Occupancy Raw Data'!AC$3,FALSE)</f>
        <v>1.3007072850605701</v>
      </c>
      <c r="V13" s="50">
        <f>VLOOKUP($A13,'Occupancy Raw Data'!$B$8:$BE$51,'Occupancy Raw Data'!AE$3,FALSE)</f>
        <v>-0.69265714003161105</v>
      </c>
      <c r="X13" s="51">
        <f>VLOOKUP($A13,'ADR Raw Data'!$B$6:$BE$49,'ADR Raw Data'!G$1,FALSE)</f>
        <v>61.469864730002499</v>
      </c>
      <c r="Y13" s="52">
        <f>VLOOKUP($A13,'ADR Raw Data'!$B$6:$BE$49,'ADR Raw Data'!H$1,FALSE)</f>
        <v>61.691966449196499</v>
      </c>
      <c r="Z13" s="52">
        <f>VLOOKUP($A13,'ADR Raw Data'!$B$6:$BE$49,'ADR Raw Data'!I$1,FALSE)</f>
        <v>62.096313858471603</v>
      </c>
      <c r="AA13" s="52">
        <f>VLOOKUP($A13,'ADR Raw Data'!$B$6:$BE$49,'ADR Raw Data'!J$1,FALSE)</f>
        <v>62.572047738781201</v>
      </c>
      <c r="AB13" s="52">
        <f>VLOOKUP($A13,'ADR Raw Data'!$B$6:$BE$49,'ADR Raw Data'!K$1,FALSE)</f>
        <v>63.1116408131439</v>
      </c>
      <c r="AC13" s="53">
        <f>VLOOKUP($A13,'ADR Raw Data'!$B$6:$BE$49,'ADR Raw Data'!L$1,FALSE)</f>
        <v>62.212012096583301</v>
      </c>
      <c r="AD13" s="52">
        <f>VLOOKUP($A13,'ADR Raw Data'!$B$6:$BE$49,'ADR Raw Data'!N$1,FALSE)</f>
        <v>71.658120001926505</v>
      </c>
      <c r="AE13" s="52">
        <f>VLOOKUP($A13,'ADR Raw Data'!$B$6:$BE$49,'ADR Raw Data'!O$1,FALSE)</f>
        <v>74.978156761078097</v>
      </c>
      <c r="AF13" s="53">
        <f>VLOOKUP($A13,'ADR Raw Data'!$B$6:$BE$49,'ADR Raw Data'!P$1,FALSE)</f>
        <v>73.362000260239597</v>
      </c>
      <c r="AG13" s="54">
        <f>VLOOKUP($A13,'ADR Raw Data'!$B$6:$BE$49,'ADR Raw Data'!R$1,FALSE)</f>
        <v>65.951410632091196</v>
      </c>
      <c r="AI13" s="47">
        <f>VLOOKUP($A13,'ADR Raw Data'!$B$6:$BE$49,'ADR Raw Data'!T$1,FALSE)</f>
        <v>0.81536755730070698</v>
      </c>
      <c r="AJ13" s="48">
        <f>VLOOKUP($A13,'ADR Raw Data'!$B$6:$BE$49,'ADR Raw Data'!U$1,FALSE)</f>
        <v>0.84336476760861501</v>
      </c>
      <c r="AK13" s="48">
        <f>VLOOKUP($A13,'ADR Raw Data'!$B$6:$BE$49,'ADR Raw Data'!V$1,FALSE)</f>
        <v>1.1420226932133299</v>
      </c>
      <c r="AL13" s="48">
        <f>VLOOKUP($A13,'ADR Raw Data'!$B$6:$BE$49,'ADR Raw Data'!W$1,FALSE)</f>
        <v>1.3991805831306701</v>
      </c>
      <c r="AM13" s="48">
        <f>VLOOKUP($A13,'ADR Raw Data'!$B$6:$BE$49,'ADR Raw Data'!X$1,FALSE)</f>
        <v>2.2080240636395301</v>
      </c>
      <c r="AN13" s="49">
        <f>VLOOKUP($A13,'ADR Raw Data'!$B$6:$BE$49,'ADR Raw Data'!Y$1,FALSE)</f>
        <v>1.3059793991978399</v>
      </c>
      <c r="AO13" s="48">
        <f>VLOOKUP($A13,'ADR Raw Data'!$B$6:$BE$49,'ADR Raw Data'!AA$1,FALSE)</f>
        <v>3.4370243591314402</v>
      </c>
      <c r="AP13" s="48">
        <f>VLOOKUP($A13,'ADR Raw Data'!$B$6:$BE$49,'ADR Raw Data'!AB$1,FALSE)</f>
        <v>6.3179966463470096</v>
      </c>
      <c r="AQ13" s="49">
        <f>VLOOKUP($A13,'ADR Raw Data'!$B$6:$BE$49,'ADR Raw Data'!AC$1,FALSE)</f>
        <v>4.9418805474338798</v>
      </c>
      <c r="AR13" s="50">
        <f>VLOOKUP($A13,'ADR Raw Data'!$B$6:$BE$49,'ADR Raw Data'!AE$1,FALSE)</f>
        <v>2.72183290847045</v>
      </c>
      <c r="AS13" s="40"/>
      <c r="AT13" s="51">
        <f>VLOOKUP($A13,'RevPAR Raw Data'!$B$6:$BE$49,'RevPAR Raw Data'!G$1,FALSE)</f>
        <v>28.397164297371301</v>
      </c>
      <c r="AU13" s="52">
        <f>VLOOKUP($A13,'RevPAR Raw Data'!$B$6:$BE$49,'RevPAR Raw Data'!H$1,FALSE)</f>
        <v>29.761870157952998</v>
      </c>
      <c r="AV13" s="52">
        <f>VLOOKUP($A13,'RevPAR Raw Data'!$B$6:$BE$49,'RevPAR Raw Data'!I$1,FALSE)</f>
        <v>30.7387068601736</v>
      </c>
      <c r="AW13" s="52">
        <f>VLOOKUP($A13,'RevPAR Raw Data'!$B$6:$BE$49,'RevPAR Raw Data'!J$1,FALSE)</f>
        <v>31.3297881972372</v>
      </c>
      <c r="AX13" s="52">
        <f>VLOOKUP($A13,'RevPAR Raw Data'!$B$6:$BE$49,'RevPAR Raw Data'!K$1,FALSE)</f>
        <v>33.023532983621799</v>
      </c>
      <c r="AY13" s="53">
        <f>VLOOKUP($A13,'RevPAR Raw Data'!$B$6:$BE$49,'RevPAR Raw Data'!L$1,FALSE)</f>
        <v>30.650212499271401</v>
      </c>
      <c r="AZ13" s="52">
        <f>VLOOKUP($A13,'RevPAR Raw Data'!$B$6:$BE$49,'RevPAR Raw Data'!N$1,FALSE)</f>
        <v>43.359490167278601</v>
      </c>
      <c r="BA13" s="52">
        <f>VLOOKUP($A13,'RevPAR Raw Data'!$B$6:$BE$49,'RevPAR Raw Data'!O$1,FALSE)</f>
        <v>47.830968453109499</v>
      </c>
      <c r="BB13" s="53">
        <f>VLOOKUP($A13,'RevPAR Raw Data'!$B$6:$BE$49,'RevPAR Raw Data'!P$1,FALSE)</f>
        <v>45.595229310194</v>
      </c>
      <c r="BC13" s="54">
        <f>VLOOKUP($A13,'RevPAR Raw Data'!$B$6:$BE$49,'RevPAR Raw Data'!R$1,FALSE)</f>
        <v>34.920217302392103</v>
      </c>
      <c r="BE13" s="47">
        <f>VLOOKUP($A13,'RevPAR Raw Data'!$B$6:$BE$49,'RevPAR Raw Data'!T$1,FALSE)</f>
        <v>-2.51009486397396</v>
      </c>
      <c r="BF13" s="48">
        <f>VLOOKUP($A13,'RevPAR Raw Data'!$B$6:$BE$49,'RevPAR Raw Data'!U$1,FALSE)</f>
        <v>0.156921017800145</v>
      </c>
      <c r="BG13" s="48">
        <f>VLOOKUP($A13,'RevPAR Raw Data'!$B$6:$BE$49,'RevPAR Raw Data'!V$1,FALSE)</f>
        <v>-0.94073285283736496</v>
      </c>
      <c r="BH13" s="48">
        <f>VLOOKUP($A13,'RevPAR Raw Data'!$B$6:$BE$49,'RevPAR Raw Data'!W$1,FALSE)</f>
        <v>-1.99626729889203</v>
      </c>
      <c r="BI13" s="48">
        <f>VLOOKUP($A13,'RevPAR Raw Data'!$B$6:$BE$49,'RevPAR Raw Data'!X$1,FALSE)</f>
        <v>3.2009909707881601</v>
      </c>
      <c r="BJ13" s="49">
        <f>VLOOKUP($A13,'RevPAR Raw Data'!$B$6:$BE$49,'RevPAR Raw Data'!Y$1,FALSE)</f>
        <v>-0.384173764192423</v>
      </c>
      <c r="BK13" s="48">
        <f>VLOOKUP($A13,'RevPAR Raw Data'!$B$6:$BE$49,'RevPAR Raw Data'!AA$1,FALSE)</f>
        <v>3.2521612885820201</v>
      </c>
      <c r="BL13" s="48">
        <f>VLOOKUP($A13,'RevPAR Raw Data'!$B$6:$BE$49,'RevPAR Raw Data'!AB$1,FALSE)</f>
        <v>9.2364989170837308</v>
      </c>
      <c r="BM13" s="49">
        <f>VLOOKUP($A13,'RevPAR Raw Data'!$B$6:$BE$49,'RevPAR Raw Data'!AC$1,FALSE)</f>
        <v>6.3068672327939197</v>
      </c>
      <c r="BN13" s="50">
        <f>VLOOKUP($A13,'RevPAR Raw Data'!$B$6:$BE$49,'RevPAR Raw Data'!AE$1,FALSE)</f>
        <v>2.0103227984585899</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61.187493364475998</v>
      </c>
      <c r="C15" s="48">
        <f>VLOOKUP($A15,'Occupancy Raw Data'!$B$8:$BE$45,'Occupancy Raw Data'!H$3,FALSE)</f>
        <v>77.955019995045404</v>
      </c>
      <c r="D15" s="48">
        <f>VLOOKUP($A15,'Occupancy Raw Data'!$B$8:$BE$45,'Occupancy Raw Data'!I$3,FALSE)</f>
        <v>84.398556109990395</v>
      </c>
      <c r="E15" s="48">
        <f>VLOOKUP($A15,'Occupancy Raw Data'!$B$8:$BE$45,'Occupancy Raw Data'!J$3,FALSE)</f>
        <v>82.358353682273403</v>
      </c>
      <c r="F15" s="48">
        <f>VLOOKUP($A15,'Occupancy Raw Data'!$B$8:$BE$45,'Occupancy Raw Data'!K$3,FALSE)</f>
        <v>73.086314895424096</v>
      </c>
      <c r="G15" s="49">
        <f>VLOOKUP($A15,'Occupancy Raw Data'!$B$8:$BE$45,'Occupancy Raw Data'!L$3,FALSE)</f>
        <v>75.797147609441893</v>
      </c>
      <c r="H15" s="48">
        <f>VLOOKUP($A15,'Occupancy Raw Data'!$B$8:$BE$45,'Occupancy Raw Data'!N$3,FALSE)</f>
        <v>70.610822097179394</v>
      </c>
      <c r="I15" s="48">
        <f>VLOOKUP($A15,'Occupancy Raw Data'!$B$8:$BE$45,'Occupancy Raw Data'!O$3,FALSE)</f>
        <v>72.121067346144301</v>
      </c>
      <c r="J15" s="49">
        <f>VLOOKUP($A15,'Occupancy Raw Data'!$B$8:$BE$45,'Occupancy Raw Data'!P$3,FALSE)</f>
        <v>71.365944721661805</v>
      </c>
      <c r="K15" s="50">
        <f>VLOOKUP($A15,'Occupancy Raw Data'!$B$8:$BE$45,'Occupancy Raw Data'!R$3,FALSE)</f>
        <v>74.531089641504707</v>
      </c>
      <c r="M15" s="47">
        <f>VLOOKUP($A15,'Occupancy Raw Data'!$B$8:$BE$45,'Occupancy Raw Data'!T$3,FALSE)</f>
        <v>6.7263925125779904</v>
      </c>
      <c r="N15" s="48">
        <f>VLOOKUP($A15,'Occupancy Raw Data'!$B$8:$BE$45,'Occupancy Raw Data'!U$3,FALSE)</f>
        <v>6.5860294678116</v>
      </c>
      <c r="O15" s="48">
        <f>VLOOKUP($A15,'Occupancy Raw Data'!$B$8:$BE$45,'Occupancy Raw Data'!V$3,FALSE)</f>
        <v>5.5019716971851196</v>
      </c>
      <c r="P15" s="48">
        <f>VLOOKUP($A15,'Occupancy Raw Data'!$B$8:$BE$45,'Occupancy Raw Data'!W$3,FALSE)</f>
        <v>5.8917486350472998</v>
      </c>
      <c r="Q15" s="48">
        <f>VLOOKUP($A15,'Occupancy Raw Data'!$B$8:$BE$45,'Occupancy Raw Data'!X$3,FALSE)</f>
        <v>5.4603785033028398</v>
      </c>
      <c r="R15" s="49">
        <f>VLOOKUP($A15,'Occupancy Raw Data'!$B$8:$BE$45,'Occupancy Raw Data'!Y$3,FALSE)</f>
        <v>5.9967139647310903</v>
      </c>
      <c r="S15" s="48">
        <f>VLOOKUP($A15,'Occupancy Raw Data'!$B$8:$BE$45,'Occupancy Raw Data'!AA$3,FALSE)</f>
        <v>0.37573407830273697</v>
      </c>
      <c r="T15" s="48">
        <f>VLOOKUP($A15,'Occupancy Raw Data'!$B$8:$BE$45,'Occupancy Raw Data'!AB$3,FALSE)</f>
        <v>1.16105427067444</v>
      </c>
      <c r="U15" s="49">
        <f>VLOOKUP($A15,'Occupancy Raw Data'!$B$8:$BE$45,'Occupancy Raw Data'!AC$3,FALSE)</f>
        <v>0.77101895418560296</v>
      </c>
      <c r="V15" s="50">
        <f>VLOOKUP($A15,'Occupancy Raw Data'!$B$8:$BE$45,'Occupancy Raw Data'!AE$3,FALSE)</f>
        <v>4.5139644283919296</v>
      </c>
      <c r="X15" s="51">
        <f>VLOOKUP($A15,'ADR Raw Data'!$B$6:$BE$43,'ADR Raw Data'!G$1,FALSE)</f>
        <v>187.73566433869701</v>
      </c>
      <c r="Y15" s="52">
        <f>VLOOKUP($A15,'ADR Raw Data'!$B$6:$BE$43,'ADR Raw Data'!H$1,FALSE)</f>
        <v>222.02289748158501</v>
      </c>
      <c r="Z15" s="52">
        <f>VLOOKUP($A15,'ADR Raw Data'!$B$6:$BE$43,'ADR Raw Data'!I$1,FALSE)</f>
        <v>234.310739878818</v>
      </c>
      <c r="AA15" s="52">
        <f>VLOOKUP($A15,'ADR Raw Data'!$B$6:$BE$43,'ADR Raw Data'!J$1,FALSE)</f>
        <v>225.51713185372901</v>
      </c>
      <c r="AB15" s="52">
        <f>VLOOKUP($A15,'ADR Raw Data'!$B$6:$BE$43,'ADR Raw Data'!K$1,FALSE)</f>
        <v>198.86055938892099</v>
      </c>
      <c r="AC15" s="53">
        <f>VLOOKUP($A15,'ADR Raw Data'!$B$6:$BE$43,'ADR Raw Data'!L$1,FALSE)</f>
        <v>215.51620345036801</v>
      </c>
      <c r="AD15" s="52">
        <f>VLOOKUP($A15,'ADR Raw Data'!$B$6:$BE$43,'ADR Raw Data'!N$1,FALSE)</f>
        <v>173.65701328154299</v>
      </c>
      <c r="AE15" s="52">
        <f>VLOOKUP($A15,'ADR Raw Data'!$B$6:$BE$43,'ADR Raw Data'!O$1,FALSE)</f>
        <v>174.982012586331</v>
      </c>
      <c r="AF15" s="53">
        <f>VLOOKUP($A15,'ADR Raw Data'!$B$6:$BE$43,'ADR Raw Data'!P$1,FALSE)</f>
        <v>174.32652283870601</v>
      </c>
      <c r="AG15" s="54">
        <f>VLOOKUP($A15,'ADR Raw Data'!$B$6:$BE$43,'ADR Raw Data'!R$1,FALSE)</f>
        <v>204.24750055537899</v>
      </c>
      <c r="AI15" s="47">
        <f>VLOOKUP($A15,'ADR Raw Data'!$B$6:$BE$43,'ADR Raw Data'!T$1,FALSE)</f>
        <v>5.8937815507579296</v>
      </c>
      <c r="AJ15" s="48">
        <f>VLOOKUP($A15,'ADR Raw Data'!$B$6:$BE$43,'ADR Raw Data'!U$1,FALSE)</f>
        <v>6.0586891845640301</v>
      </c>
      <c r="AK15" s="48">
        <f>VLOOKUP($A15,'ADR Raw Data'!$B$6:$BE$43,'ADR Raw Data'!V$1,FALSE)</f>
        <v>8.3615464269258108</v>
      </c>
      <c r="AL15" s="48">
        <f>VLOOKUP($A15,'ADR Raw Data'!$B$6:$BE$43,'ADR Raw Data'!W$1,FALSE)</f>
        <v>7.7383017826106197</v>
      </c>
      <c r="AM15" s="48">
        <f>VLOOKUP($A15,'ADR Raw Data'!$B$6:$BE$43,'ADR Raw Data'!X$1,FALSE)</f>
        <v>6.9394422605182404</v>
      </c>
      <c r="AN15" s="49">
        <f>VLOOKUP($A15,'ADR Raw Data'!$B$6:$BE$43,'ADR Raw Data'!Y$1,FALSE)</f>
        <v>7.1126926316637498</v>
      </c>
      <c r="AO15" s="48">
        <f>VLOOKUP($A15,'ADR Raw Data'!$B$6:$BE$43,'ADR Raw Data'!AA$1,FALSE)</f>
        <v>2.8278009179278101</v>
      </c>
      <c r="AP15" s="48">
        <f>VLOOKUP($A15,'ADR Raw Data'!$B$6:$BE$43,'ADR Raw Data'!AB$1,FALSE)</f>
        <v>4.4338152925142102</v>
      </c>
      <c r="AQ15" s="49">
        <f>VLOOKUP($A15,'ADR Raw Data'!$B$6:$BE$43,'ADR Raw Data'!AC$1,FALSE)</f>
        <v>3.634539971008</v>
      </c>
      <c r="AR15" s="50">
        <f>VLOOKUP($A15,'ADR Raw Data'!$B$6:$BE$43,'ADR Raw Data'!AE$1,FALSE)</f>
        <v>6.4655591916483601</v>
      </c>
      <c r="AS15" s="40"/>
      <c r="AT15" s="51">
        <f>VLOOKUP($A15,'RevPAR Raw Data'!$B$6:$BE$43,'RevPAR Raw Data'!G$1,FALSE)</f>
        <v>114.87074715999501</v>
      </c>
      <c r="AU15" s="52">
        <f>VLOOKUP($A15,'RevPAR Raw Data'!$B$6:$BE$43,'RevPAR Raw Data'!H$1,FALSE)</f>
        <v>173.07799412534899</v>
      </c>
      <c r="AV15" s="52">
        <f>VLOOKUP($A15,'RevPAR Raw Data'!$B$6:$BE$43,'RevPAR Raw Data'!I$1,FALSE)</f>
        <v>197.75488126835799</v>
      </c>
      <c r="AW15" s="52">
        <f>VLOOKUP($A15,'RevPAR Raw Data'!$B$6:$BE$43,'RevPAR Raw Data'!J$1,FALSE)</f>
        <v>185.73219706621299</v>
      </c>
      <c r="AX15" s="52">
        <f>VLOOKUP($A15,'RevPAR Raw Data'!$B$6:$BE$43,'RevPAR Raw Data'!K$1,FALSE)</f>
        <v>145.33985463778799</v>
      </c>
      <c r="AY15" s="53">
        <f>VLOOKUP($A15,'RevPAR Raw Data'!$B$6:$BE$43,'RevPAR Raw Data'!L$1,FALSE)</f>
        <v>163.35513485154101</v>
      </c>
      <c r="AZ15" s="52">
        <f>VLOOKUP($A15,'RevPAR Raw Data'!$B$6:$BE$43,'RevPAR Raw Data'!N$1,FALSE)</f>
        <v>122.620644707506</v>
      </c>
      <c r="BA15" s="52">
        <f>VLOOKUP($A15,'RevPAR Raw Data'!$B$6:$BE$43,'RevPAR Raw Data'!O$1,FALSE)</f>
        <v>126.19889514102699</v>
      </c>
      <c r="BB15" s="53">
        <f>VLOOKUP($A15,'RevPAR Raw Data'!$B$6:$BE$43,'RevPAR Raw Data'!P$1,FALSE)</f>
        <v>124.409769924266</v>
      </c>
      <c r="BC15" s="54">
        <f>VLOOKUP($A15,'RevPAR Raw Data'!$B$6:$BE$43,'RevPAR Raw Data'!R$1,FALSE)</f>
        <v>152.227887729462</v>
      </c>
      <c r="BE15" s="47">
        <f>VLOOKUP($A15,'RevPAR Raw Data'!$B$6:$BE$43,'RevPAR Raw Data'!T$1,FALSE)</f>
        <v>13.016612944273801</v>
      </c>
      <c r="BF15" s="48">
        <f>VLOOKUP($A15,'RevPAR Raw Data'!$B$6:$BE$43,'RevPAR Raw Data'!U$1,FALSE)</f>
        <v>13.0437457074341</v>
      </c>
      <c r="BG15" s="48">
        <f>VLOOKUP($A15,'RevPAR Raw Data'!$B$6:$BE$43,'RevPAR Raw Data'!V$1,FALSE)</f>
        <v>14.323568041967301</v>
      </c>
      <c r="BH15" s="48">
        <f>VLOOKUP($A15,'RevPAR Raw Data'!$B$6:$BE$43,'RevPAR Raw Data'!W$1,FALSE)</f>
        <v>14.0859717073107</v>
      </c>
      <c r="BI15" s="48">
        <f>VLOOKUP($A15,'RevPAR Raw Data'!$B$6:$BE$43,'RevPAR Raw Data'!X$1,FALSE)</f>
        <v>12.7787405772635</v>
      </c>
      <c r="BJ15" s="49">
        <f>VLOOKUP($A15,'RevPAR Raw Data'!$B$6:$BE$43,'RevPAR Raw Data'!Y$1,FALSE)</f>
        <v>13.5359344287062</v>
      </c>
      <c r="BK15" s="48">
        <f>VLOOKUP($A15,'RevPAR Raw Data'!$B$6:$BE$43,'RevPAR Raw Data'!AA$1,FALSE)</f>
        <v>3.2141600079457602</v>
      </c>
      <c r="BL15" s="48">
        <f>VLOOKUP($A15,'RevPAR Raw Data'!$B$6:$BE$43,'RevPAR Raw Data'!AB$1,FALSE)</f>
        <v>5.6463485649962104</v>
      </c>
      <c r="BM15" s="49">
        <f>VLOOKUP($A15,'RevPAR Raw Data'!$B$6:$BE$43,'RevPAR Raw Data'!AC$1,FALSE)</f>
        <v>4.4335819172675199</v>
      </c>
      <c r="BN15" s="50">
        <f>VLOOKUP($A15,'RevPAR Raw Data'!$B$6:$BE$43,'RevPAR Raw Data'!AE$1,FALSE)</f>
        <v>11.271376662047899</v>
      </c>
    </row>
    <row r="16" spans="1:66" x14ac:dyDescent="0.25">
      <c r="A16" s="63" t="s">
        <v>88</v>
      </c>
      <c r="B16" s="47">
        <f>VLOOKUP($A16,'Occupancy Raw Data'!$B$8:$BE$45,'Occupancy Raw Data'!G$3,FALSE)</f>
        <v>73.679323153115902</v>
      </c>
      <c r="C16" s="48">
        <f>VLOOKUP($A16,'Occupancy Raw Data'!$B$8:$BE$45,'Occupancy Raw Data'!H$3,FALSE)</f>
        <v>91.828312009905005</v>
      </c>
      <c r="D16" s="48">
        <f>VLOOKUP($A16,'Occupancy Raw Data'!$B$8:$BE$45,'Occupancy Raw Data'!I$3,FALSE)</f>
        <v>95.965744944283898</v>
      </c>
      <c r="E16" s="48">
        <f>VLOOKUP($A16,'Occupancy Raw Data'!$B$8:$BE$45,'Occupancy Raw Data'!J$3,FALSE)</f>
        <v>93.479158068510102</v>
      </c>
      <c r="F16" s="48">
        <f>VLOOKUP($A16,'Occupancy Raw Data'!$B$8:$BE$45,'Occupancy Raw Data'!K$3,FALSE)</f>
        <v>83.130416838629699</v>
      </c>
      <c r="G16" s="49">
        <f>VLOOKUP($A16,'Occupancy Raw Data'!$B$8:$BE$45,'Occupancy Raw Data'!L$3,FALSE)</f>
        <v>87.616591002888896</v>
      </c>
      <c r="H16" s="48">
        <f>VLOOKUP($A16,'Occupancy Raw Data'!$B$8:$BE$45,'Occupancy Raw Data'!N$3,FALSE)</f>
        <v>75.412711514651207</v>
      </c>
      <c r="I16" s="48">
        <f>VLOOKUP($A16,'Occupancy Raw Data'!$B$8:$BE$45,'Occupancy Raw Data'!O$3,FALSE)</f>
        <v>76.289723483285101</v>
      </c>
      <c r="J16" s="49">
        <f>VLOOKUP($A16,'Occupancy Raw Data'!$B$8:$BE$45,'Occupancy Raw Data'!P$3,FALSE)</f>
        <v>75.851217498968197</v>
      </c>
      <c r="K16" s="50">
        <f>VLOOKUP($A16,'Occupancy Raw Data'!$B$8:$BE$45,'Occupancy Raw Data'!R$3,FALSE)</f>
        <v>84.2550557160544</v>
      </c>
      <c r="M16" s="47">
        <f>VLOOKUP($A16,'Occupancy Raw Data'!$B$8:$BE$45,'Occupancy Raw Data'!T$3,FALSE)</f>
        <v>6.3695830383929897</v>
      </c>
      <c r="N16" s="48">
        <f>VLOOKUP($A16,'Occupancy Raw Data'!$B$8:$BE$45,'Occupancy Raw Data'!U$3,FALSE)</f>
        <v>6.03149944899668</v>
      </c>
      <c r="O16" s="48">
        <f>VLOOKUP($A16,'Occupancy Raw Data'!$B$8:$BE$45,'Occupancy Raw Data'!V$3,FALSE)</f>
        <v>3.5301790815087299</v>
      </c>
      <c r="P16" s="48">
        <f>VLOOKUP($A16,'Occupancy Raw Data'!$B$8:$BE$45,'Occupancy Raw Data'!W$3,FALSE)</f>
        <v>6.7294735105293899</v>
      </c>
      <c r="Q16" s="48">
        <f>VLOOKUP($A16,'Occupancy Raw Data'!$B$8:$BE$45,'Occupancy Raw Data'!X$3,FALSE)</f>
        <v>6.4535138319443197</v>
      </c>
      <c r="R16" s="49">
        <f>VLOOKUP($A16,'Occupancy Raw Data'!$B$8:$BE$45,'Occupancy Raw Data'!Y$3,FALSE)</f>
        <v>5.7554517710506001</v>
      </c>
      <c r="S16" s="48">
        <f>VLOOKUP($A16,'Occupancy Raw Data'!$B$8:$BE$45,'Occupancy Raw Data'!AA$3,FALSE)</f>
        <v>13.9836491307082</v>
      </c>
      <c r="T16" s="48">
        <f>VLOOKUP($A16,'Occupancy Raw Data'!$B$8:$BE$45,'Occupancy Raw Data'!AB$3,FALSE)</f>
        <v>15.237321988002</v>
      </c>
      <c r="U16" s="49">
        <f>VLOOKUP($A16,'Occupancy Raw Data'!$B$8:$BE$45,'Occupancy Raw Data'!AC$3,FALSE)</f>
        <v>14.610681048651401</v>
      </c>
      <c r="V16" s="50">
        <f>VLOOKUP($A16,'Occupancy Raw Data'!$B$8:$BE$45,'Occupancy Raw Data'!AE$3,FALSE)</f>
        <v>7.8997928712754399</v>
      </c>
      <c r="X16" s="51">
        <f>VLOOKUP($A16,'ADR Raw Data'!$B$6:$BE$43,'ADR Raw Data'!G$1,FALSE)</f>
        <v>204.02449236801499</v>
      </c>
      <c r="Y16" s="52">
        <f>VLOOKUP($A16,'ADR Raw Data'!$B$6:$BE$43,'ADR Raw Data'!H$1,FALSE)</f>
        <v>243.972860674157</v>
      </c>
      <c r="Z16" s="52">
        <f>VLOOKUP($A16,'ADR Raw Data'!$B$6:$BE$43,'ADR Raw Data'!I$1,FALSE)</f>
        <v>255.571264380174</v>
      </c>
      <c r="AA16" s="52">
        <f>VLOOKUP($A16,'ADR Raw Data'!$B$6:$BE$43,'ADR Raw Data'!J$1,FALSE)</f>
        <v>251.69814238410501</v>
      </c>
      <c r="AB16" s="52">
        <f>VLOOKUP($A16,'ADR Raw Data'!$B$6:$BE$43,'ADR Raw Data'!K$1,FALSE)</f>
        <v>217.84713541020199</v>
      </c>
      <c r="AC16" s="53">
        <f>VLOOKUP($A16,'ADR Raw Data'!$B$6:$BE$43,'ADR Raw Data'!L$1,FALSE)</f>
        <v>236.48567394427499</v>
      </c>
      <c r="AD16" s="52">
        <f>VLOOKUP($A16,'ADR Raw Data'!$B$6:$BE$43,'ADR Raw Data'!N$1,FALSE)</f>
        <v>174.72248323984101</v>
      </c>
      <c r="AE16" s="52">
        <f>VLOOKUP($A16,'ADR Raw Data'!$B$6:$BE$43,'ADR Raw Data'!O$1,FALSE)</f>
        <v>178.40974979713201</v>
      </c>
      <c r="AF16" s="53">
        <f>VLOOKUP($A16,'ADR Raw Data'!$B$6:$BE$43,'ADR Raw Data'!P$1,FALSE)</f>
        <v>176.57677480786199</v>
      </c>
      <c r="AG16" s="54">
        <f>VLOOKUP($A16,'ADR Raw Data'!$B$6:$BE$43,'ADR Raw Data'!R$1,FALSE)</f>
        <v>221.076126622581</v>
      </c>
      <c r="AI16" s="47">
        <f>VLOOKUP($A16,'ADR Raw Data'!$B$6:$BE$43,'ADR Raw Data'!T$1,FALSE)</f>
        <v>8.8609207461528392</v>
      </c>
      <c r="AJ16" s="48">
        <f>VLOOKUP($A16,'ADR Raw Data'!$B$6:$BE$43,'ADR Raw Data'!U$1,FALSE)</f>
        <v>12.1719341286242</v>
      </c>
      <c r="AK16" s="48">
        <f>VLOOKUP($A16,'ADR Raw Data'!$B$6:$BE$43,'ADR Raw Data'!V$1,FALSE)</f>
        <v>11.4000519357458</v>
      </c>
      <c r="AL16" s="48">
        <f>VLOOKUP($A16,'ADR Raw Data'!$B$6:$BE$43,'ADR Raw Data'!W$1,FALSE)</f>
        <v>10.648410423077801</v>
      </c>
      <c r="AM16" s="48">
        <f>VLOOKUP($A16,'ADR Raw Data'!$B$6:$BE$43,'ADR Raw Data'!X$1,FALSE)</f>
        <v>5.4543718124540197</v>
      </c>
      <c r="AN16" s="49">
        <f>VLOOKUP($A16,'ADR Raw Data'!$B$6:$BE$43,'ADR Raw Data'!Y$1,FALSE)</f>
        <v>9.8978346963855302</v>
      </c>
      <c r="AO16" s="48">
        <f>VLOOKUP($A16,'ADR Raw Data'!$B$6:$BE$43,'ADR Raw Data'!AA$1,FALSE)</f>
        <v>5.4943466159971504</v>
      </c>
      <c r="AP16" s="48">
        <f>VLOOKUP($A16,'ADR Raw Data'!$B$6:$BE$43,'ADR Raw Data'!AB$1,FALSE)</f>
        <v>8.9952628616342096</v>
      </c>
      <c r="AQ16" s="49">
        <f>VLOOKUP($A16,'ADR Raw Data'!$B$6:$BE$43,'ADR Raw Data'!AC$1,FALSE)</f>
        <v>7.24117929929161</v>
      </c>
      <c r="AR16" s="50">
        <f>VLOOKUP($A16,'ADR Raw Data'!$B$6:$BE$43,'ADR Raw Data'!AE$1,FALSE)</f>
        <v>8.93131885154102</v>
      </c>
      <c r="AS16" s="40"/>
      <c r="AT16" s="51">
        <f>VLOOKUP($A16,'RevPAR Raw Data'!$B$6:$BE$43,'RevPAR Raw Data'!G$1,FALSE)</f>
        <v>150.323865043334</v>
      </c>
      <c r="AU16" s="52">
        <f>VLOOKUP($A16,'RevPAR Raw Data'!$B$6:$BE$43,'RevPAR Raw Data'!H$1,FALSE)</f>
        <v>224.03615971935599</v>
      </c>
      <c r="AV16" s="52">
        <f>VLOOKUP($A16,'RevPAR Raw Data'!$B$6:$BE$43,'RevPAR Raw Data'!I$1,FALSE)</f>
        <v>245.260867725959</v>
      </c>
      <c r="AW16" s="52">
        <f>VLOOKUP($A16,'RevPAR Raw Data'!$B$6:$BE$43,'RevPAR Raw Data'!J$1,FALSE)</f>
        <v>235.285304374742</v>
      </c>
      <c r="AX16" s="52">
        <f>VLOOKUP($A16,'RevPAR Raw Data'!$B$6:$BE$43,'RevPAR Raw Data'!K$1,FALSE)</f>
        <v>181.09723173751499</v>
      </c>
      <c r="AY16" s="53">
        <f>VLOOKUP($A16,'RevPAR Raw Data'!$B$6:$BE$43,'RevPAR Raw Data'!L$1,FALSE)</f>
        <v>207.20068572018101</v>
      </c>
      <c r="AZ16" s="52">
        <f>VLOOKUP($A16,'RevPAR Raw Data'!$B$6:$BE$43,'RevPAR Raw Data'!N$1,FALSE)</f>
        <v>131.76296223689599</v>
      </c>
      <c r="BA16" s="52">
        <f>VLOOKUP($A16,'RevPAR Raw Data'!$B$6:$BE$43,'RevPAR Raw Data'!O$1,FALSE)</f>
        <v>136.10830478745299</v>
      </c>
      <c r="BB16" s="53">
        <f>VLOOKUP($A16,'RevPAR Raw Data'!$B$6:$BE$43,'RevPAR Raw Data'!P$1,FALSE)</f>
        <v>133.93563351217401</v>
      </c>
      <c r="BC16" s="54">
        <f>VLOOKUP($A16,'RevPAR Raw Data'!$B$6:$BE$43,'RevPAR Raw Data'!R$1,FALSE)</f>
        <v>186.26781366075099</v>
      </c>
      <c r="BE16" s="47">
        <f>VLOOKUP($A16,'RevPAR Raw Data'!$B$6:$BE$43,'RevPAR Raw Data'!T$1,FALSE)</f>
        <v>15.7949074894382</v>
      </c>
      <c r="BF16" s="48">
        <f>VLOOKUP($A16,'RevPAR Raw Data'!$B$6:$BE$43,'RevPAR Raw Data'!U$1,FALSE)</f>
        <v>18.9375837175211</v>
      </c>
      <c r="BG16" s="48">
        <f>VLOOKUP($A16,'RevPAR Raw Data'!$B$6:$BE$43,'RevPAR Raw Data'!V$1,FALSE)</f>
        <v>15.332673265971399</v>
      </c>
      <c r="BH16" s="48">
        <f>VLOOKUP($A16,'RevPAR Raw Data'!$B$6:$BE$43,'RevPAR Raw Data'!W$1,FALSE)</f>
        <v>18.094465892320699</v>
      </c>
      <c r="BI16" s="48">
        <f>VLOOKUP($A16,'RevPAR Raw Data'!$B$6:$BE$43,'RevPAR Raw Data'!X$1,FALSE)</f>
        <v>12.2598842837607</v>
      </c>
      <c r="BJ16" s="49">
        <f>VLOOKUP($A16,'RevPAR Raw Data'!$B$6:$BE$43,'RevPAR Raw Data'!Y$1,FALSE)</f>
        <v>16.222951569764898</v>
      </c>
      <c r="BK16" s="48">
        <f>VLOOKUP($A16,'RevPAR Raw Data'!$B$6:$BE$43,'RevPAR Raw Data'!AA$1,FALSE)</f>
        <v>20.246305899511398</v>
      </c>
      <c r="BL16" s="48">
        <f>VLOOKUP($A16,'RevPAR Raw Data'!$B$6:$BE$43,'RevPAR Raw Data'!AB$1,FALSE)</f>
        <v>25.603222015530601</v>
      </c>
      <c r="BM16" s="49">
        <f>VLOOKUP($A16,'RevPAR Raw Data'!$B$6:$BE$43,'RevPAR Raw Data'!AC$1,FALSE)</f>
        <v>22.909845959523501</v>
      </c>
      <c r="BN16" s="50">
        <f>VLOOKUP($A16,'RevPAR Raw Data'!$B$6:$BE$43,'RevPAR Raw Data'!AE$1,FALSE)</f>
        <v>17.5366674127613</v>
      </c>
    </row>
    <row r="17" spans="1:66" x14ac:dyDescent="0.25">
      <c r="A17" s="63" t="s">
        <v>89</v>
      </c>
      <c r="B17" s="47">
        <f>VLOOKUP($A17,'Occupancy Raw Data'!$B$8:$BE$45,'Occupancy Raw Data'!G$3,FALSE)</f>
        <v>61.720126894606899</v>
      </c>
      <c r="C17" s="48">
        <f>VLOOKUP($A17,'Occupancy Raw Data'!$B$8:$BE$45,'Occupancy Raw Data'!H$3,FALSE)</f>
        <v>80.766067442133703</v>
      </c>
      <c r="D17" s="48">
        <f>VLOOKUP($A17,'Occupancy Raw Data'!$B$8:$BE$45,'Occupancy Raw Data'!I$3,FALSE)</f>
        <v>88.2035013511925</v>
      </c>
      <c r="E17" s="48">
        <f>VLOOKUP($A17,'Occupancy Raw Data'!$B$8:$BE$45,'Occupancy Raw Data'!J$3,FALSE)</f>
        <v>85.454118199976506</v>
      </c>
      <c r="F17" s="48">
        <f>VLOOKUP($A17,'Occupancy Raw Data'!$B$8:$BE$45,'Occupancy Raw Data'!K$3,FALSE)</f>
        <v>77.758195276700704</v>
      </c>
      <c r="G17" s="49">
        <f>VLOOKUP($A17,'Occupancy Raw Data'!$B$8:$BE$45,'Occupancy Raw Data'!L$3,FALSE)</f>
        <v>78.780401832922095</v>
      </c>
      <c r="H17" s="48">
        <f>VLOOKUP($A17,'Occupancy Raw Data'!$B$8:$BE$45,'Occupancy Raw Data'!N$3,FALSE)</f>
        <v>71.131476912231193</v>
      </c>
      <c r="I17" s="48">
        <f>VLOOKUP($A17,'Occupancy Raw Data'!$B$8:$BE$45,'Occupancy Raw Data'!O$3,FALSE)</f>
        <v>74.045353072494393</v>
      </c>
      <c r="J17" s="49">
        <f>VLOOKUP($A17,'Occupancy Raw Data'!$B$8:$BE$45,'Occupancy Raw Data'!P$3,FALSE)</f>
        <v>72.5884149923628</v>
      </c>
      <c r="K17" s="50">
        <f>VLOOKUP($A17,'Occupancy Raw Data'!$B$8:$BE$45,'Occupancy Raw Data'!R$3,FALSE)</f>
        <v>77.011262735619397</v>
      </c>
      <c r="M17" s="47">
        <f>VLOOKUP($A17,'Occupancy Raw Data'!$B$8:$BE$45,'Occupancy Raw Data'!T$3,FALSE)</f>
        <v>5.1620318240569896</v>
      </c>
      <c r="N17" s="48">
        <f>VLOOKUP($A17,'Occupancy Raw Data'!$B$8:$BE$45,'Occupancy Raw Data'!U$3,FALSE)</f>
        <v>9.4592756123654205</v>
      </c>
      <c r="O17" s="48">
        <f>VLOOKUP($A17,'Occupancy Raw Data'!$B$8:$BE$45,'Occupancy Raw Data'!V$3,FALSE)</f>
        <v>7.4677975205095901</v>
      </c>
      <c r="P17" s="48">
        <f>VLOOKUP($A17,'Occupancy Raw Data'!$B$8:$BE$45,'Occupancy Raw Data'!W$3,FALSE)</f>
        <v>3.3575085660892898</v>
      </c>
      <c r="Q17" s="48">
        <f>VLOOKUP($A17,'Occupancy Raw Data'!$B$8:$BE$45,'Occupancy Raw Data'!X$3,FALSE)</f>
        <v>3.7185276858835201</v>
      </c>
      <c r="R17" s="49">
        <f>VLOOKUP($A17,'Occupancy Raw Data'!$B$8:$BE$45,'Occupancy Raw Data'!Y$3,FALSE)</f>
        <v>5.8307790241856496</v>
      </c>
      <c r="S17" s="48">
        <f>VLOOKUP($A17,'Occupancy Raw Data'!$B$8:$BE$45,'Occupancy Raw Data'!AA$3,FALSE)</f>
        <v>-3.8296055705610699</v>
      </c>
      <c r="T17" s="48">
        <f>VLOOKUP($A17,'Occupancy Raw Data'!$B$8:$BE$45,'Occupancy Raw Data'!AB$3,FALSE)</f>
        <v>0.528380011298483</v>
      </c>
      <c r="U17" s="49">
        <f>VLOOKUP($A17,'Occupancy Raw Data'!$B$8:$BE$45,'Occupancy Raw Data'!AC$3,FALSE)</f>
        <v>-1.6551567171163899</v>
      </c>
      <c r="V17" s="50">
        <f>VLOOKUP($A17,'Occupancy Raw Data'!$B$8:$BE$45,'Occupancy Raw Data'!AE$3,FALSE)</f>
        <v>3.70489876674774</v>
      </c>
      <c r="X17" s="51">
        <f>VLOOKUP($A17,'ADR Raw Data'!$B$6:$BE$43,'ADR Raw Data'!G$1,FALSE)</f>
        <v>153.49440510184601</v>
      </c>
      <c r="Y17" s="52">
        <f>VLOOKUP($A17,'ADR Raw Data'!$B$6:$BE$43,'ADR Raw Data'!H$1,FALSE)</f>
        <v>177.34893366307799</v>
      </c>
      <c r="Z17" s="52">
        <f>VLOOKUP($A17,'ADR Raw Data'!$B$6:$BE$43,'ADR Raw Data'!I$1,FALSE)</f>
        <v>188.22352870654001</v>
      </c>
      <c r="AA17" s="52">
        <f>VLOOKUP($A17,'ADR Raw Data'!$B$6:$BE$43,'ADR Raw Data'!J$1,FALSE)</f>
        <v>182.650125120307</v>
      </c>
      <c r="AB17" s="52">
        <f>VLOOKUP($A17,'ADR Raw Data'!$B$6:$BE$43,'ADR Raw Data'!K$1,FALSE)</f>
        <v>164.75747506799601</v>
      </c>
      <c r="AC17" s="53">
        <f>VLOOKUP($A17,'ADR Raw Data'!$B$6:$BE$43,'ADR Raw Data'!L$1,FALSE)</f>
        <v>174.71069470544299</v>
      </c>
      <c r="AD17" s="52">
        <f>VLOOKUP($A17,'ADR Raw Data'!$B$6:$BE$43,'ADR Raw Data'!N$1,FALSE)</f>
        <v>146.698764453254</v>
      </c>
      <c r="AE17" s="52">
        <f>VLOOKUP($A17,'ADR Raw Data'!$B$6:$BE$43,'ADR Raw Data'!O$1,FALSE)</f>
        <v>147.50976991431199</v>
      </c>
      <c r="AF17" s="53">
        <f>VLOOKUP($A17,'ADR Raw Data'!$B$6:$BE$43,'ADR Raw Data'!P$1,FALSE)</f>
        <v>147.11240611848399</v>
      </c>
      <c r="AG17" s="54">
        <f>VLOOKUP($A17,'ADR Raw Data'!$B$6:$BE$43,'ADR Raw Data'!R$1,FALSE)</f>
        <v>167.278327194263</v>
      </c>
      <c r="AI17" s="47">
        <f>VLOOKUP($A17,'ADR Raw Data'!$B$6:$BE$43,'ADR Raw Data'!T$1,FALSE)</f>
        <v>8.1212066066531303</v>
      </c>
      <c r="AJ17" s="48">
        <f>VLOOKUP($A17,'ADR Raw Data'!$B$6:$BE$43,'ADR Raw Data'!U$1,FALSE)</f>
        <v>8.9031715285234707</v>
      </c>
      <c r="AK17" s="48">
        <f>VLOOKUP($A17,'ADR Raw Data'!$B$6:$BE$43,'ADR Raw Data'!V$1,FALSE)</f>
        <v>10.694769384853499</v>
      </c>
      <c r="AL17" s="48">
        <f>VLOOKUP($A17,'ADR Raw Data'!$B$6:$BE$43,'ADR Raw Data'!W$1,FALSE)</f>
        <v>9.31028832154783</v>
      </c>
      <c r="AM17" s="48">
        <f>VLOOKUP($A17,'ADR Raw Data'!$B$6:$BE$43,'ADR Raw Data'!X$1,FALSE)</f>
        <v>7.9367178903076798</v>
      </c>
      <c r="AN17" s="49">
        <f>VLOOKUP($A17,'ADR Raw Data'!$B$6:$BE$43,'ADR Raw Data'!Y$1,FALSE)</f>
        <v>9.1747748982692503</v>
      </c>
      <c r="AO17" s="48">
        <f>VLOOKUP($A17,'ADR Raw Data'!$B$6:$BE$43,'ADR Raw Data'!AA$1,FALSE)</f>
        <v>-1.4751093622362399</v>
      </c>
      <c r="AP17" s="48">
        <f>VLOOKUP($A17,'ADR Raw Data'!$B$6:$BE$43,'ADR Raw Data'!AB$1,FALSE)</f>
        <v>3.8972029455228898</v>
      </c>
      <c r="AQ17" s="49">
        <f>VLOOKUP($A17,'ADR Raw Data'!$B$6:$BE$43,'ADR Raw Data'!AC$1,FALSE)</f>
        <v>1.1477349670307</v>
      </c>
      <c r="AR17" s="50">
        <f>VLOOKUP($A17,'ADR Raw Data'!$B$6:$BE$43,'ADR Raw Data'!AE$1,FALSE)</f>
        <v>7.3078025937637898</v>
      </c>
      <c r="AS17" s="40"/>
      <c r="AT17" s="51">
        <f>VLOOKUP($A17,'RevPAR Raw Data'!$B$6:$BE$43,'RevPAR Raw Data'!G$1,FALSE)</f>
        <v>94.736941604981695</v>
      </c>
      <c r="AU17" s="52">
        <f>VLOOKUP($A17,'RevPAR Raw Data'!$B$6:$BE$43,'RevPAR Raw Data'!H$1,FALSE)</f>
        <v>143.237759370226</v>
      </c>
      <c r="AV17" s="52">
        <f>VLOOKUP($A17,'RevPAR Raw Data'!$B$6:$BE$43,'RevPAR Raw Data'!I$1,FALSE)</f>
        <v>166.019742685935</v>
      </c>
      <c r="AW17" s="52">
        <f>VLOOKUP($A17,'RevPAR Raw Data'!$B$6:$BE$43,'RevPAR Raw Data'!J$1,FALSE)</f>
        <v>156.08205381271199</v>
      </c>
      <c r="AX17" s="52">
        <f>VLOOKUP($A17,'RevPAR Raw Data'!$B$6:$BE$43,'RevPAR Raw Data'!K$1,FALSE)</f>
        <v>128.11243919633401</v>
      </c>
      <c r="AY17" s="53">
        <f>VLOOKUP($A17,'RevPAR Raw Data'!$B$6:$BE$43,'RevPAR Raw Data'!L$1,FALSE)</f>
        <v>137.63778733403799</v>
      </c>
      <c r="AZ17" s="52">
        <f>VLOOKUP($A17,'RevPAR Raw Data'!$B$6:$BE$43,'RevPAR Raw Data'!N$1,FALSE)</f>
        <v>104.348997767594</v>
      </c>
      <c r="BA17" s="52">
        <f>VLOOKUP($A17,'RevPAR Raw Data'!$B$6:$BE$43,'RevPAR Raw Data'!O$1,FALSE)</f>
        <v>109.224129949477</v>
      </c>
      <c r="BB17" s="53">
        <f>VLOOKUP($A17,'RevPAR Raw Data'!$B$6:$BE$43,'RevPAR Raw Data'!P$1,FALSE)</f>
        <v>106.786563858536</v>
      </c>
      <c r="BC17" s="54">
        <f>VLOOKUP($A17,'RevPAR Raw Data'!$B$6:$BE$43,'RevPAR Raw Data'!R$1,FALSE)</f>
        <v>128.82315205532299</v>
      </c>
      <c r="BE17" s="47">
        <f>VLOOKUP($A17,'RevPAR Raw Data'!$B$6:$BE$43,'RevPAR Raw Data'!T$1,FALSE)</f>
        <v>13.702457700242901</v>
      </c>
      <c r="BF17" s="48">
        <f>VLOOKUP($A17,'RevPAR Raw Data'!$B$6:$BE$43,'RevPAR Raw Data'!U$1,FALSE)</f>
        <v>19.2046226740135</v>
      </c>
      <c r="BG17" s="48">
        <f>VLOOKUP($A17,'RevPAR Raw Data'!$B$6:$BE$43,'RevPAR Raw Data'!V$1,FALSE)</f>
        <v>18.961230628309401</v>
      </c>
      <c r="BH17" s="48">
        <f>VLOOKUP($A17,'RevPAR Raw Data'!$B$6:$BE$43,'RevPAR Raw Data'!W$1,FALSE)</f>
        <v>12.980390615560699</v>
      </c>
      <c r="BI17" s="48">
        <f>VLOOKUP($A17,'RevPAR Raw Data'!$B$6:$BE$43,'RevPAR Raw Data'!X$1,FALSE)</f>
        <v>11.9503746282927</v>
      </c>
      <c r="BJ17" s="49">
        <f>VLOOKUP($A17,'RevPAR Raw Data'!$B$6:$BE$43,'RevPAR Raw Data'!Y$1,FALSE)</f>
        <v>15.5405147727394</v>
      </c>
      <c r="BK17" s="48">
        <f>VLOOKUP($A17,'RevPAR Raw Data'!$B$6:$BE$43,'RevPAR Raw Data'!AA$1,FALSE)</f>
        <v>-5.2482240624892498</v>
      </c>
      <c r="BL17" s="48">
        <f>VLOOKUP($A17,'RevPAR Raw Data'!$B$6:$BE$43,'RevPAR Raw Data'!AB$1,FALSE)</f>
        <v>4.4461749981852501</v>
      </c>
      <c r="BM17" s="49">
        <f>VLOOKUP($A17,'RevPAR Raw Data'!$B$6:$BE$43,'RevPAR Raw Data'!AC$1,FALSE)</f>
        <v>-0.52641856248719099</v>
      </c>
      <c r="BN17" s="50">
        <f>VLOOKUP($A17,'RevPAR Raw Data'!$B$6:$BE$43,'RevPAR Raw Data'!AE$1,FALSE)</f>
        <v>11.2834480486842</v>
      </c>
    </row>
    <row r="18" spans="1:66" x14ac:dyDescent="0.25">
      <c r="A18" s="63" t="s">
        <v>26</v>
      </c>
      <c r="B18" s="47">
        <f>VLOOKUP($A18,'Occupancy Raw Data'!$B$8:$BE$45,'Occupancy Raw Data'!G$3,FALSE)</f>
        <v>52.975158867706497</v>
      </c>
      <c r="C18" s="48">
        <f>VLOOKUP($A18,'Occupancy Raw Data'!$B$8:$BE$45,'Occupancy Raw Data'!H$3,FALSE)</f>
        <v>73.021374927787406</v>
      </c>
      <c r="D18" s="48">
        <f>VLOOKUP($A18,'Occupancy Raw Data'!$B$8:$BE$45,'Occupancy Raw Data'!I$3,FALSE)</f>
        <v>87.359907567879802</v>
      </c>
      <c r="E18" s="48">
        <f>VLOOKUP($A18,'Occupancy Raw Data'!$B$8:$BE$45,'Occupancy Raw Data'!J$3,FALSE)</f>
        <v>85.834777585210801</v>
      </c>
      <c r="F18" s="48">
        <f>VLOOKUP($A18,'Occupancy Raw Data'!$B$8:$BE$45,'Occupancy Raw Data'!K$3,FALSE)</f>
        <v>65.118428653957196</v>
      </c>
      <c r="G18" s="49">
        <f>VLOOKUP($A18,'Occupancy Raw Data'!$B$8:$BE$45,'Occupancy Raw Data'!L$3,FALSE)</f>
        <v>72.861929520508298</v>
      </c>
      <c r="H18" s="48">
        <f>VLOOKUP($A18,'Occupancy Raw Data'!$B$8:$BE$45,'Occupancy Raw Data'!N$3,FALSE)</f>
        <v>66.458694396302704</v>
      </c>
      <c r="I18" s="48">
        <f>VLOOKUP($A18,'Occupancy Raw Data'!$B$8:$BE$45,'Occupancy Raw Data'!O$3,FALSE)</f>
        <v>68.030040439052499</v>
      </c>
      <c r="J18" s="49">
        <f>VLOOKUP($A18,'Occupancy Raw Data'!$B$8:$BE$45,'Occupancy Raw Data'!P$3,FALSE)</f>
        <v>67.244367417677594</v>
      </c>
      <c r="K18" s="50">
        <f>VLOOKUP($A18,'Occupancy Raw Data'!$B$8:$BE$45,'Occupancy Raw Data'!R$3,FALSE)</f>
        <v>71.256911776842401</v>
      </c>
      <c r="M18" s="47">
        <f>VLOOKUP($A18,'Occupancy Raw Data'!$B$8:$BE$45,'Occupancy Raw Data'!T$3,FALSE)</f>
        <v>3.9682539682539599</v>
      </c>
      <c r="N18" s="48">
        <f>VLOOKUP($A18,'Occupancy Raw Data'!$B$8:$BE$45,'Occupancy Raw Data'!U$3,FALSE)</f>
        <v>11.503175723359201</v>
      </c>
      <c r="O18" s="48">
        <f>VLOOKUP($A18,'Occupancy Raw Data'!$B$8:$BE$45,'Occupancy Raw Data'!V$3,FALSE)</f>
        <v>10.2347280944744</v>
      </c>
      <c r="P18" s="48">
        <f>VLOOKUP($A18,'Occupancy Raw Data'!$B$8:$BE$45,'Occupancy Raw Data'!W$3,FALSE)</f>
        <v>12.4924288310115</v>
      </c>
      <c r="Q18" s="48">
        <f>VLOOKUP($A18,'Occupancy Raw Data'!$B$8:$BE$45,'Occupancy Raw Data'!X$3,FALSE)</f>
        <v>1.34867829527063</v>
      </c>
      <c r="R18" s="49">
        <f>VLOOKUP($A18,'Occupancy Raw Data'!$B$8:$BE$45,'Occupancy Raw Data'!Y$3,FALSE)</f>
        <v>8.3465053948182195</v>
      </c>
      <c r="S18" s="48">
        <f>VLOOKUP($A18,'Occupancy Raw Data'!$B$8:$BE$45,'Occupancy Raw Data'!AA$3,FALSE)</f>
        <v>3.62096919473968</v>
      </c>
      <c r="T18" s="48">
        <f>VLOOKUP($A18,'Occupancy Raw Data'!$B$8:$BE$45,'Occupancy Raw Data'!AB$3,FALSE)</f>
        <v>5.6901812959971201</v>
      </c>
      <c r="U18" s="49">
        <f>VLOOKUP($A18,'Occupancy Raw Data'!$B$8:$BE$45,'Occupancy Raw Data'!AC$3,FALSE)</f>
        <v>4.6574357130012496</v>
      </c>
      <c r="V18" s="50">
        <f>VLOOKUP($A18,'Occupancy Raw Data'!$B$8:$BE$45,'Occupancy Raw Data'!AE$3,FALSE)</f>
        <v>7.3264717581543302</v>
      </c>
      <c r="X18" s="51">
        <f>VLOOKUP($A18,'ADR Raw Data'!$B$6:$BE$43,'ADR Raw Data'!G$1,FALSE)</f>
        <v>140.06101199563699</v>
      </c>
      <c r="Y18" s="52">
        <f>VLOOKUP($A18,'ADR Raw Data'!$B$6:$BE$43,'ADR Raw Data'!H$1,FALSE)</f>
        <v>168.324789556962</v>
      </c>
      <c r="Z18" s="52">
        <f>VLOOKUP($A18,'ADR Raw Data'!$B$6:$BE$43,'ADR Raw Data'!I$1,FALSE)</f>
        <v>188.44403385795499</v>
      </c>
      <c r="AA18" s="52">
        <f>VLOOKUP($A18,'ADR Raw Data'!$B$6:$BE$43,'ADR Raw Data'!J$1,FALSE)</f>
        <v>186.767414187643</v>
      </c>
      <c r="AB18" s="52">
        <f>VLOOKUP($A18,'ADR Raw Data'!$B$6:$BE$43,'ADR Raw Data'!K$1,FALSE)</f>
        <v>157.99221965933199</v>
      </c>
      <c r="AC18" s="53">
        <f>VLOOKUP($A18,'ADR Raw Data'!$B$6:$BE$43,'ADR Raw Data'!L$1,FALSE)</f>
        <v>171.537757127905</v>
      </c>
      <c r="AD18" s="52">
        <f>VLOOKUP($A18,'ADR Raw Data'!$B$6:$BE$43,'ADR Raw Data'!N$1,FALSE)</f>
        <v>131.12243045897</v>
      </c>
      <c r="AE18" s="52">
        <f>VLOOKUP($A18,'ADR Raw Data'!$B$6:$BE$43,'ADR Raw Data'!O$1,FALSE)</f>
        <v>131.1280859375</v>
      </c>
      <c r="AF18" s="53">
        <f>VLOOKUP($A18,'ADR Raw Data'!$B$6:$BE$43,'ADR Raw Data'!P$1,FALSE)</f>
        <v>131.125291237113</v>
      </c>
      <c r="AG18" s="54">
        <f>VLOOKUP($A18,'ADR Raw Data'!$B$6:$BE$43,'ADR Raw Data'!R$1,FALSE)</f>
        <v>160.641528109147</v>
      </c>
      <c r="AI18" s="47">
        <f>VLOOKUP($A18,'ADR Raw Data'!$B$6:$BE$43,'ADR Raw Data'!T$1,FALSE)</f>
        <v>-3.07413754599586</v>
      </c>
      <c r="AJ18" s="48">
        <f>VLOOKUP($A18,'ADR Raw Data'!$B$6:$BE$43,'ADR Raw Data'!U$1,FALSE)</f>
        <v>-0.79322202089853799</v>
      </c>
      <c r="AK18" s="48">
        <f>VLOOKUP($A18,'ADR Raw Data'!$B$6:$BE$43,'ADR Raw Data'!V$1,FALSE)</f>
        <v>2.7096200784187001</v>
      </c>
      <c r="AL18" s="48">
        <f>VLOOKUP($A18,'ADR Raw Data'!$B$6:$BE$43,'ADR Raw Data'!W$1,FALSE)</f>
        <v>3.17095040919083</v>
      </c>
      <c r="AM18" s="48">
        <f>VLOOKUP($A18,'ADR Raw Data'!$B$6:$BE$43,'ADR Raw Data'!X$1,FALSE)</f>
        <v>-0.42300489386009699</v>
      </c>
      <c r="AN18" s="49">
        <f>VLOOKUP($A18,'ADR Raw Data'!$B$6:$BE$43,'ADR Raw Data'!Y$1,FALSE)</f>
        <v>1.1523356763531301</v>
      </c>
      <c r="AO18" s="48">
        <f>VLOOKUP($A18,'ADR Raw Data'!$B$6:$BE$43,'ADR Raw Data'!AA$1,FALSE)</f>
        <v>-2.66242353889489</v>
      </c>
      <c r="AP18" s="48">
        <f>VLOOKUP($A18,'ADR Raw Data'!$B$6:$BE$43,'ADR Raw Data'!AB$1,FALSE)</f>
        <v>-1.99043373824597</v>
      </c>
      <c r="AQ18" s="49">
        <f>VLOOKUP($A18,'ADR Raw Data'!$B$6:$BE$43,'ADR Raw Data'!AC$1,FALSE)</f>
        <v>-2.3269521900293899</v>
      </c>
      <c r="AR18" s="50">
        <f>VLOOKUP($A18,'ADR Raw Data'!$B$6:$BE$43,'ADR Raw Data'!AE$1,FALSE)</f>
        <v>0.51807559420730498</v>
      </c>
      <c r="AS18" s="40"/>
      <c r="AT18" s="51">
        <f>VLOOKUP($A18,'RevPAR Raw Data'!$B$6:$BE$43,'RevPAR Raw Data'!G$1,FALSE)</f>
        <v>74.197543616406705</v>
      </c>
      <c r="AU18" s="52">
        <f>VLOOKUP($A18,'RevPAR Raw Data'!$B$6:$BE$43,'RevPAR Raw Data'!H$1,FALSE)</f>
        <v>122.91307567879799</v>
      </c>
      <c r="AV18" s="52">
        <f>VLOOKUP($A18,'RevPAR Raw Data'!$B$6:$BE$43,'RevPAR Raw Data'!I$1,FALSE)</f>
        <v>164.62453379549299</v>
      </c>
      <c r="AW18" s="52">
        <f>VLOOKUP($A18,'RevPAR Raw Data'!$B$6:$BE$43,'RevPAR Raw Data'!J$1,FALSE)</f>
        <v>160.31139456961199</v>
      </c>
      <c r="AX18" s="52">
        <f>VLOOKUP($A18,'RevPAR Raw Data'!$B$6:$BE$43,'RevPAR Raw Data'!K$1,FALSE)</f>
        <v>102.882050837666</v>
      </c>
      <c r="AY18" s="53">
        <f>VLOOKUP($A18,'RevPAR Raw Data'!$B$6:$BE$43,'RevPAR Raw Data'!L$1,FALSE)</f>
        <v>124.98571969959499</v>
      </c>
      <c r="AZ18" s="52">
        <f>VLOOKUP($A18,'RevPAR Raw Data'!$B$6:$BE$43,'RevPAR Raw Data'!N$1,FALSE)</f>
        <v>87.142255343731904</v>
      </c>
      <c r="BA18" s="52">
        <f>VLOOKUP($A18,'RevPAR Raw Data'!$B$6:$BE$43,'RevPAR Raw Data'!O$1,FALSE)</f>
        <v>89.206489890236796</v>
      </c>
      <c r="BB18" s="53">
        <f>VLOOKUP($A18,'RevPAR Raw Data'!$B$6:$BE$43,'RevPAR Raw Data'!P$1,FALSE)</f>
        <v>88.1743726169844</v>
      </c>
      <c r="BC18" s="54">
        <f>VLOOKUP($A18,'RevPAR Raw Data'!$B$6:$BE$43,'RevPAR Raw Data'!R$1,FALSE)</f>
        <v>114.468191961706</v>
      </c>
      <c r="BE18" s="47">
        <f>VLOOKUP($A18,'RevPAR Raw Data'!$B$6:$BE$43,'RevPAR Raw Data'!T$1,FALSE)</f>
        <v>0.772126837099542</v>
      </c>
      <c r="BF18" s="48">
        <f>VLOOKUP($A18,'RevPAR Raw Data'!$B$6:$BE$43,'RevPAR Raw Data'!U$1,FALSE)</f>
        <v>10.6187079795203</v>
      </c>
      <c r="BG18" s="48">
        <f>VLOOKUP($A18,'RevPAR Raw Data'!$B$6:$BE$43,'RevPAR Raw Data'!V$1,FALSE)</f>
        <v>13.221670420312501</v>
      </c>
      <c r="BH18" s="48">
        <f>VLOOKUP($A18,'RevPAR Raw Data'!$B$6:$BE$43,'RevPAR Raw Data'!W$1,FALSE)</f>
        <v>16.059507963337101</v>
      </c>
      <c r="BI18" s="48">
        <f>VLOOKUP($A18,'RevPAR Raw Data'!$B$6:$BE$43,'RevPAR Raw Data'!X$1,FALSE)</f>
        <v>0.91996842621911301</v>
      </c>
      <c r="BJ18" s="49">
        <f>VLOOKUP($A18,'RevPAR Raw Data'!$B$6:$BE$43,'RevPAR Raw Data'!Y$1,FALSE)</f>
        <v>9.5950208305645805</v>
      </c>
      <c r="BK18" s="48">
        <f>VLOOKUP($A18,'RevPAR Raw Data'!$B$6:$BE$43,'RevPAR Raw Data'!AA$1,FALSE)</f>
        <v>0.86214011966790804</v>
      </c>
      <c r="BL18" s="48">
        <f>VLOOKUP($A18,'RevPAR Raw Data'!$B$6:$BE$43,'RevPAR Raw Data'!AB$1,FALSE)</f>
        <v>3.5864882694682501</v>
      </c>
      <c r="BM18" s="49">
        <f>VLOOKUP($A18,'RevPAR Raw Data'!$B$6:$BE$43,'RevPAR Raw Data'!AC$1,FALSE)</f>
        <v>2.2221072206489598</v>
      </c>
      <c r="BN18" s="50">
        <f>VLOOKUP($A18,'RevPAR Raw Data'!$B$6:$BE$43,'RevPAR Raw Data'!AE$1,FALSE)</f>
        <v>7.8825040144571199</v>
      </c>
    </row>
    <row r="19" spans="1:66" x14ac:dyDescent="0.25">
      <c r="A19" s="63" t="s">
        <v>24</v>
      </c>
      <c r="B19" s="47">
        <f>VLOOKUP($A19,'Occupancy Raw Data'!$B$8:$BE$45,'Occupancy Raw Data'!G$3,FALSE)</f>
        <v>50.331623075960401</v>
      </c>
      <c r="C19" s="48">
        <f>VLOOKUP($A19,'Occupancy Raw Data'!$B$8:$BE$45,'Occupancy Raw Data'!H$3,FALSE)</f>
        <v>63.0709548241771</v>
      </c>
      <c r="D19" s="48">
        <f>VLOOKUP($A19,'Occupancy Raw Data'!$B$8:$BE$45,'Occupancy Raw Data'!I$3,FALSE)</f>
        <v>67.1630584407458</v>
      </c>
      <c r="E19" s="48">
        <f>VLOOKUP($A19,'Occupancy Raw Data'!$B$8:$BE$45,'Occupancy Raw Data'!J$3,FALSE)</f>
        <v>66.149418095357206</v>
      </c>
      <c r="F19" s="48">
        <f>VLOOKUP($A19,'Occupancy Raw Data'!$B$8:$BE$45,'Occupancy Raw Data'!K$3,FALSE)</f>
        <v>57.0767113002127</v>
      </c>
      <c r="G19" s="49">
        <f>VLOOKUP($A19,'Occupancy Raw Data'!$B$8:$BE$45,'Occupancy Raw Data'!L$3,FALSE)</f>
        <v>60.758353147290698</v>
      </c>
      <c r="H19" s="48">
        <f>VLOOKUP($A19,'Occupancy Raw Data'!$B$8:$BE$45,'Occupancy Raw Data'!N$3,FALSE)</f>
        <v>57.5021899637091</v>
      </c>
      <c r="I19" s="48">
        <f>VLOOKUP($A19,'Occupancy Raw Data'!$B$8:$BE$45,'Occupancy Raw Data'!O$3,FALSE)</f>
        <v>59.204104617694902</v>
      </c>
      <c r="J19" s="49">
        <f>VLOOKUP($A19,'Occupancy Raw Data'!$B$8:$BE$45,'Occupancy Raw Data'!P$3,FALSE)</f>
        <v>58.353147290701997</v>
      </c>
      <c r="K19" s="50">
        <f>VLOOKUP($A19,'Occupancy Raw Data'!$B$8:$BE$45,'Occupancy Raw Data'!R$3,FALSE)</f>
        <v>60.071151473979597</v>
      </c>
      <c r="M19" s="47">
        <f>VLOOKUP($A19,'Occupancy Raw Data'!$B$8:$BE$45,'Occupancy Raw Data'!T$3,FALSE)</f>
        <v>-1.2240123395092299</v>
      </c>
      <c r="N19" s="48">
        <f>VLOOKUP($A19,'Occupancy Raw Data'!$B$8:$BE$45,'Occupancy Raw Data'!U$3,FALSE)</f>
        <v>-2.67414840809188</v>
      </c>
      <c r="O19" s="48">
        <f>VLOOKUP($A19,'Occupancy Raw Data'!$B$8:$BE$45,'Occupancy Raw Data'!V$3,FALSE)</f>
        <v>1.3488076752724401</v>
      </c>
      <c r="P19" s="48">
        <f>VLOOKUP($A19,'Occupancy Raw Data'!$B$8:$BE$45,'Occupancy Raw Data'!W$3,FALSE)</f>
        <v>3.63855488673914</v>
      </c>
      <c r="Q19" s="48">
        <f>VLOOKUP($A19,'Occupancy Raw Data'!$B$8:$BE$45,'Occupancy Raw Data'!X$3,FALSE)</f>
        <v>-0.597701435881691</v>
      </c>
      <c r="R19" s="49">
        <f>VLOOKUP($A19,'Occupancy Raw Data'!$B$8:$BE$45,'Occupancy Raw Data'!Y$3,FALSE)</f>
        <v>0.17026579941513301</v>
      </c>
      <c r="S19" s="48">
        <f>VLOOKUP($A19,'Occupancy Raw Data'!$B$8:$BE$45,'Occupancy Raw Data'!AA$3,FALSE)</f>
        <v>-5.0811609349348901</v>
      </c>
      <c r="T19" s="48">
        <f>VLOOKUP($A19,'Occupancy Raw Data'!$B$8:$BE$45,'Occupancy Raw Data'!AB$3,FALSE)</f>
        <v>-10.311257400702001</v>
      </c>
      <c r="U19" s="49">
        <f>VLOOKUP($A19,'Occupancy Raw Data'!$B$8:$BE$45,'Occupancy Raw Data'!AC$3,FALSE)</f>
        <v>-7.8083844097646598</v>
      </c>
      <c r="V19" s="50">
        <f>VLOOKUP($A19,'Occupancy Raw Data'!$B$8:$BE$45,'Occupancy Raw Data'!AE$3,FALSE)</f>
        <v>-2.1793604293484301</v>
      </c>
      <c r="X19" s="51">
        <f>VLOOKUP($A19,'ADR Raw Data'!$B$6:$BE$43,'ADR Raw Data'!G$1,FALSE)</f>
        <v>132.15960716061599</v>
      </c>
      <c r="Y19" s="52">
        <f>VLOOKUP($A19,'ADR Raw Data'!$B$6:$BE$43,'ADR Raw Data'!H$1,FALSE)</f>
        <v>142.92200595238</v>
      </c>
      <c r="Z19" s="52">
        <f>VLOOKUP($A19,'ADR Raw Data'!$B$6:$BE$43,'ADR Raw Data'!I$1,FALSE)</f>
        <v>146.65033538289501</v>
      </c>
      <c r="AA19" s="52">
        <f>VLOOKUP($A19,'ADR Raw Data'!$B$6:$BE$43,'ADR Raw Data'!J$1,FALSE)</f>
        <v>143.09161937192499</v>
      </c>
      <c r="AB19" s="52">
        <f>VLOOKUP($A19,'ADR Raw Data'!$B$6:$BE$43,'ADR Raw Data'!K$1,FALSE)</f>
        <v>133.551532558649</v>
      </c>
      <c r="AC19" s="53">
        <f>VLOOKUP($A19,'ADR Raw Data'!$B$6:$BE$43,'ADR Raw Data'!L$1,FALSE)</f>
        <v>140.23957983193199</v>
      </c>
      <c r="AD19" s="52">
        <f>VLOOKUP($A19,'ADR Raw Data'!$B$6:$BE$43,'ADR Raw Data'!N$1,FALSE)</f>
        <v>137.94909031556</v>
      </c>
      <c r="AE19" s="52">
        <f>VLOOKUP($A19,'ADR Raw Data'!$B$6:$BE$43,'ADR Raw Data'!O$1,FALSE)</f>
        <v>143.18114774889</v>
      </c>
      <c r="AF19" s="53">
        <f>VLOOKUP($A19,'ADR Raw Data'!$B$6:$BE$43,'ADR Raw Data'!P$1,FALSE)</f>
        <v>140.60326828222099</v>
      </c>
      <c r="AG19" s="54">
        <f>VLOOKUP($A19,'ADR Raw Data'!$B$6:$BE$43,'ADR Raw Data'!R$1,FALSE)</f>
        <v>140.34051901672501</v>
      </c>
      <c r="AI19" s="47">
        <f>VLOOKUP($A19,'ADR Raw Data'!$B$6:$BE$43,'ADR Raw Data'!T$1,FALSE)</f>
        <v>23.3410425341661</v>
      </c>
      <c r="AJ19" s="48">
        <f>VLOOKUP($A19,'ADR Raw Data'!$B$6:$BE$43,'ADR Raw Data'!U$1,FALSE)</f>
        <v>24.5304439609267</v>
      </c>
      <c r="AK19" s="48">
        <f>VLOOKUP($A19,'ADR Raw Data'!$B$6:$BE$43,'ADR Raw Data'!V$1,FALSE)</f>
        <v>33.006448545530702</v>
      </c>
      <c r="AL19" s="48">
        <f>VLOOKUP($A19,'ADR Raw Data'!$B$6:$BE$43,'ADR Raw Data'!W$1,FALSE)</f>
        <v>27.984223891938701</v>
      </c>
      <c r="AM19" s="48">
        <f>VLOOKUP($A19,'ADR Raw Data'!$B$6:$BE$43,'ADR Raw Data'!X$1,FALSE)</f>
        <v>24.712231029379499</v>
      </c>
      <c r="AN19" s="49">
        <f>VLOOKUP($A19,'ADR Raw Data'!$B$6:$BE$43,'ADR Raw Data'!Y$1,FALSE)</f>
        <v>27.000088055574</v>
      </c>
      <c r="AO19" s="48">
        <f>VLOOKUP($A19,'ADR Raw Data'!$B$6:$BE$43,'ADR Raw Data'!AA$1,FALSE)</f>
        <v>11.549682211874099</v>
      </c>
      <c r="AP19" s="48">
        <f>VLOOKUP($A19,'ADR Raw Data'!$B$6:$BE$43,'ADR Raw Data'!AB$1,FALSE)</f>
        <v>8.5398932150320306</v>
      </c>
      <c r="AQ19" s="49">
        <f>VLOOKUP($A19,'ADR Raw Data'!$B$6:$BE$43,'ADR Raw Data'!AC$1,FALSE)</f>
        <v>9.8739350909286401</v>
      </c>
      <c r="AR19" s="50">
        <f>VLOOKUP($A19,'ADR Raw Data'!$B$6:$BE$43,'ADR Raw Data'!AE$1,FALSE)</f>
        <v>21.4112652414134</v>
      </c>
      <c r="AS19" s="40"/>
      <c r="AT19" s="51">
        <f>VLOOKUP($A19,'RevPAR Raw Data'!$B$6:$BE$43,'RevPAR Raw Data'!G$1,FALSE)</f>
        <v>66.518075334751501</v>
      </c>
      <c r="AU19" s="52">
        <f>VLOOKUP($A19,'RevPAR Raw Data'!$B$6:$BE$43,'RevPAR Raw Data'!H$1,FALSE)</f>
        <v>90.142273808034005</v>
      </c>
      <c r="AV19" s="52">
        <f>VLOOKUP($A19,'RevPAR Raw Data'!$B$6:$BE$43,'RevPAR Raw Data'!I$1,FALSE)</f>
        <v>98.4948504567638</v>
      </c>
      <c r="AW19" s="52">
        <f>VLOOKUP($A19,'RevPAR Raw Data'!$B$6:$BE$43,'RevPAR Raw Data'!J$1,FALSE)</f>
        <v>94.654273557752404</v>
      </c>
      <c r="AX19" s="52">
        <f>VLOOKUP($A19,'RevPAR Raw Data'!$B$6:$BE$43,'RevPAR Raw Data'!K$1,FALSE)</f>
        <v>76.226822675509894</v>
      </c>
      <c r="AY19" s="53">
        <f>VLOOKUP($A19,'RevPAR Raw Data'!$B$6:$BE$43,'RevPAR Raw Data'!L$1,FALSE)</f>
        <v>85.207259166562295</v>
      </c>
      <c r="AZ19" s="52">
        <f>VLOOKUP($A19,'RevPAR Raw Data'!$B$6:$BE$43,'RevPAR Raw Data'!N$1,FALSE)</f>
        <v>79.323747966462193</v>
      </c>
      <c r="BA19" s="52">
        <f>VLOOKUP($A19,'RevPAR Raw Data'!$B$6:$BE$43,'RevPAR Raw Data'!O$1,FALSE)</f>
        <v>84.769116506069295</v>
      </c>
      <c r="BB19" s="53">
        <f>VLOOKUP($A19,'RevPAR Raw Data'!$B$6:$BE$43,'RevPAR Raw Data'!P$1,FALSE)</f>
        <v>82.046432236265701</v>
      </c>
      <c r="BC19" s="54">
        <f>VLOOKUP($A19,'RevPAR Raw Data'!$B$6:$BE$43,'RevPAR Raw Data'!R$1,FALSE)</f>
        <v>84.304165757906205</v>
      </c>
      <c r="BE19" s="47">
        <f>VLOOKUP($A19,'RevPAR Raw Data'!$B$6:$BE$43,'RevPAR Raw Data'!T$1,FALSE)</f>
        <v>21.8313329538686</v>
      </c>
      <c r="BF19" s="48">
        <f>VLOOKUP($A19,'RevPAR Raw Data'!$B$6:$BE$43,'RevPAR Raw Data'!U$1,FALSE)</f>
        <v>21.2003150761558</v>
      </c>
      <c r="BG19" s="48">
        <f>VLOOKUP($A19,'RevPAR Raw Data'!$B$6:$BE$43,'RevPAR Raw Data'!V$1,FALSE)</f>
        <v>34.8004497321201</v>
      </c>
      <c r="BH19" s="48">
        <f>VLOOKUP($A19,'RevPAR Raw Data'!$B$6:$BE$43,'RevPAR Raw Data'!W$1,FALSE)</f>
        <v>32.641000124614003</v>
      </c>
      <c r="BI19" s="48">
        <f>VLOOKUP($A19,'RevPAR Raw Data'!$B$6:$BE$43,'RevPAR Raw Data'!X$1,FALSE)</f>
        <v>23.9668242337968</v>
      </c>
      <c r="BJ19" s="49">
        <f>VLOOKUP($A19,'RevPAR Raw Data'!$B$6:$BE$43,'RevPAR Raw Data'!Y$1,FALSE)</f>
        <v>27.216325770759799</v>
      </c>
      <c r="BK19" s="48">
        <f>VLOOKUP($A19,'RevPAR Raw Data'!$B$6:$BE$43,'RevPAR Raw Data'!AA$1,FALSE)</f>
        <v>5.8816633362803801</v>
      </c>
      <c r="BL19" s="48">
        <f>VLOOKUP($A19,'RevPAR Raw Data'!$B$6:$BE$43,'RevPAR Raw Data'!AB$1,FALSE)</f>
        <v>-2.6519345568170198</v>
      </c>
      <c r="BM19" s="49">
        <f>VLOOKUP($A19,'RevPAR Raw Data'!$B$6:$BE$43,'RevPAR Raw Data'!AC$1,FALSE)</f>
        <v>1.2945558728936299</v>
      </c>
      <c r="BN19" s="50">
        <f>VLOOKUP($A19,'RevPAR Raw Data'!$B$6:$BE$43,'RevPAR Raw Data'!AE$1,FALSE)</f>
        <v>18.7652761699708</v>
      </c>
    </row>
    <row r="20" spans="1:66" x14ac:dyDescent="0.25">
      <c r="A20" s="63" t="s">
        <v>27</v>
      </c>
      <c r="B20" s="47">
        <f>VLOOKUP($A20,'Occupancy Raw Data'!$B$8:$BE$45,'Occupancy Raw Data'!G$3,FALSE)</f>
        <v>56.101332064700202</v>
      </c>
      <c r="C20" s="48">
        <f>VLOOKUP($A20,'Occupancy Raw Data'!$B$8:$BE$45,'Occupancy Raw Data'!H$3,FALSE)</f>
        <v>63.308753568030397</v>
      </c>
      <c r="D20" s="48">
        <f>VLOOKUP($A20,'Occupancy Raw Data'!$B$8:$BE$45,'Occupancy Raw Data'!I$3,FALSE)</f>
        <v>67.162226450999</v>
      </c>
      <c r="E20" s="48">
        <f>VLOOKUP($A20,'Occupancy Raw Data'!$B$8:$BE$45,'Occupancy Raw Data'!J$3,FALSE)</f>
        <v>70.682683158896197</v>
      </c>
      <c r="F20" s="48">
        <f>VLOOKUP($A20,'Occupancy Raw Data'!$B$8:$BE$45,'Occupancy Raw Data'!K$3,FALSE)</f>
        <v>70.242626070409102</v>
      </c>
      <c r="G20" s="49">
        <f>VLOOKUP($A20,'Occupancy Raw Data'!$B$8:$BE$45,'Occupancy Raw Data'!L$3,FALSE)</f>
        <v>65.499524262606997</v>
      </c>
      <c r="H20" s="48">
        <f>VLOOKUP($A20,'Occupancy Raw Data'!$B$8:$BE$45,'Occupancy Raw Data'!N$3,FALSE)</f>
        <v>75.118934348239705</v>
      </c>
      <c r="I20" s="48">
        <f>VLOOKUP($A20,'Occupancy Raw Data'!$B$8:$BE$45,'Occupancy Raw Data'!O$3,FALSE)</f>
        <v>75.285442435775394</v>
      </c>
      <c r="J20" s="49">
        <f>VLOOKUP($A20,'Occupancy Raw Data'!$B$8:$BE$45,'Occupancy Raw Data'!P$3,FALSE)</f>
        <v>75.202188392007599</v>
      </c>
      <c r="K20" s="50">
        <f>VLOOKUP($A20,'Occupancy Raw Data'!$B$8:$BE$45,'Occupancy Raw Data'!R$3,FALSE)</f>
        <v>68.271714013864297</v>
      </c>
      <c r="M20" s="47">
        <f>VLOOKUP($A20,'Occupancy Raw Data'!$B$8:$BE$45,'Occupancy Raw Data'!T$3,FALSE)</f>
        <v>-1.93556630424216</v>
      </c>
      <c r="N20" s="48">
        <f>VLOOKUP($A20,'Occupancy Raw Data'!$B$8:$BE$45,'Occupancy Raw Data'!U$3,FALSE)</f>
        <v>0.97209679240110303</v>
      </c>
      <c r="O20" s="48">
        <f>VLOOKUP($A20,'Occupancy Raw Data'!$B$8:$BE$45,'Occupancy Raw Data'!V$3,FALSE)</f>
        <v>0.54744490251209799</v>
      </c>
      <c r="P20" s="48">
        <f>VLOOKUP($A20,'Occupancy Raw Data'!$B$8:$BE$45,'Occupancy Raw Data'!W$3,FALSE)</f>
        <v>1.6146059536059501</v>
      </c>
      <c r="Q20" s="48">
        <f>VLOOKUP($A20,'Occupancy Raw Data'!$B$8:$BE$45,'Occupancy Raw Data'!X$3,FALSE)</f>
        <v>6.0778887643179296</v>
      </c>
      <c r="R20" s="49">
        <f>VLOOKUP($A20,'Occupancy Raw Data'!$B$8:$BE$45,'Occupancy Raw Data'!Y$3,FALSE)</f>
        <v>1.5553203800701201</v>
      </c>
      <c r="S20" s="48">
        <f>VLOOKUP($A20,'Occupancy Raw Data'!$B$8:$BE$45,'Occupancy Raw Data'!AA$3,FALSE)</f>
        <v>-1.9901009096837701</v>
      </c>
      <c r="T20" s="48">
        <f>VLOOKUP($A20,'Occupancy Raw Data'!$B$8:$BE$45,'Occupancy Raw Data'!AB$3,FALSE)</f>
        <v>-4.9079176750809301</v>
      </c>
      <c r="U20" s="49">
        <f>VLOOKUP($A20,'Occupancy Raw Data'!$B$8:$BE$45,'Occupancy Raw Data'!AC$3,FALSE)</f>
        <v>-3.4726684613651901</v>
      </c>
      <c r="V20" s="50">
        <f>VLOOKUP($A20,'Occupancy Raw Data'!$B$8:$BE$45,'Occupancy Raw Data'!AE$3,FALSE)</f>
        <v>-8.2651840819609496E-2</v>
      </c>
      <c r="X20" s="51">
        <f>VLOOKUP($A20,'ADR Raw Data'!$B$6:$BE$43,'ADR Raw Data'!G$1,FALSE)</f>
        <v>93.960095399618396</v>
      </c>
      <c r="Y20" s="52">
        <f>VLOOKUP($A20,'ADR Raw Data'!$B$6:$BE$43,'ADR Raw Data'!H$1,FALSE)</f>
        <v>98.418662408416296</v>
      </c>
      <c r="Z20" s="52">
        <f>VLOOKUP($A20,'ADR Raw Data'!$B$6:$BE$43,'ADR Raw Data'!I$1,FALSE)</f>
        <v>102.926991322826</v>
      </c>
      <c r="AA20" s="52">
        <f>VLOOKUP($A20,'ADR Raw Data'!$B$6:$BE$43,'ADR Raw Data'!J$1,FALSE)</f>
        <v>102.65439845196001</v>
      </c>
      <c r="AB20" s="52">
        <f>VLOOKUP($A20,'ADR Raw Data'!$B$6:$BE$43,'ADR Raw Data'!K$1,FALSE)</f>
        <v>103.193137487301</v>
      </c>
      <c r="AC20" s="53">
        <f>VLOOKUP($A20,'ADR Raw Data'!$B$6:$BE$43,'ADR Raw Data'!L$1,FALSE)</f>
        <v>100.517678312027</v>
      </c>
      <c r="AD20" s="52">
        <f>VLOOKUP($A20,'ADR Raw Data'!$B$6:$BE$43,'ADR Raw Data'!N$1,FALSE)</f>
        <v>114.47804306523101</v>
      </c>
      <c r="AE20" s="52">
        <f>VLOOKUP($A20,'ADR Raw Data'!$B$6:$BE$43,'ADR Raw Data'!O$1,FALSE)</f>
        <v>114.967025276461</v>
      </c>
      <c r="AF20" s="53">
        <f>VLOOKUP($A20,'ADR Raw Data'!$B$6:$BE$43,'ADR Raw Data'!P$1,FALSE)</f>
        <v>114.72280483947399</v>
      </c>
      <c r="AG20" s="54">
        <f>VLOOKUP($A20,'ADR Raw Data'!$B$6:$BE$43,'ADR Raw Data'!R$1,FALSE)</f>
        <v>104.98828779055199</v>
      </c>
      <c r="AI20" s="47">
        <f>VLOOKUP($A20,'ADR Raw Data'!$B$6:$BE$43,'ADR Raw Data'!T$1,FALSE)</f>
        <v>4.2180727219078697</v>
      </c>
      <c r="AJ20" s="48">
        <f>VLOOKUP($A20,'ADR Raw Data'!$B$6:$BE$43,'ADR Raw Data'!U$1,FALSE)</f>
        <v>5.9687631626152502</v>
      </c>
      <c r="AK20" s="48">
        <f>VLOOKUP($A20,'ADR Raw Data'!$B$6:$BE$43,'ADR Raw Data'!V$1,FALSE)</f>
        <v>8.2014434986186195</v>
      </c>
      <c r="AL20" s="48">
        <f>VLOOKUP($A20,'ADR Raw Data'!$B$6:$BE$43,'ADR Raw Data'!W$1,FALSE)</f>
        <v>5.9303303304175703</v>
      </c>
      <c r="AM20" s="48">
        <f>VLOOKUP($A20,'ADR Raw Data'!$B$6:$BE$43,'ADR Raw Data'!X$1,FALSE)</f>
        <v>8.1153611336135008</v>
      </c>
      <c r="AN20" s="49">
        <f>VLOOKUP($A20,'ADR Raw Data'!$B$6:$BE$43,'ADR Raw Data'!Y$1,FALSE)</f>
        <v>6.6421393834639701</v>
      </c>
      <c r="AO20" s="48">
        <f>VLOOKUP($A20,'ADR Raw Data'!$B$6:$BE$43,'ADR Raw Data'!AA$1,FALSE)</f>
        <v>2.8525031050369898</v>
      </c>
      <c r="AP20" s="48">
        <f>VLOOKUP($A20,'ADR Raw Data'!$B$6:$BE$43,'ADR Raw Data'!AB$1,FALSE)</f>
        <v>2.3326406466207201</v>
      </c>
      <c r="AQ20" s="49">
        <f>VLOOKUP($A20,'ADR Raw Data'!$B$6:$BE$43,'ADR Raw Data'!AC$1,FALSE)</f>
        <v>2.5838410987370102</v>
      </c>
      <c r="AR20" s="50">
        <f>VLOOKUP($A20,'ADR Raw Data'!$B$6:$BE$43,'ADR Raw Data'!AE$1,FALSE)</f>
        <v>5.00633227860998</v>
      </c>
      <c r="AS20" s="40"/>
      <c r="AT20" s="51">
        <f>VLOOKUP($A20,'RevPAR Raw Data'!$B$6:$BE$43,'RevPAR Raw Data'!G$1,FALSE)</f>
        <v>52.712865128449003</v>
      </c>
      <c r="AU20" s="52">
        <f>VLOOKUP($A20,'RevPAR Raw Data'!$B$6:$BE$43,'RevPAR Raw Data'!H$1,FALSE)</f>
        <v>62.307628449096001</v>
      </c>
      <c r="AV20" s="52">
        <f>VLOOKUP($A20,'RevPAR Raw Data'!$B$6:$BE$43,'RevPAR Raw Data'!I$1,FALSE)</f>
        <v>69.128058991436703</v>
      </c>
      <c r="AW20" s="52">
        <f>VLOOKUP($A20,'RevPAR Raw Data'!$B$6:$BE$43,'RevPAR Raw Data'!J$1,FALSE)</f>
        <v>72.55888320647</v>
      </c>
      <c r="AX20" s="52">
        <f>VLOOKUP($A20,'RevPAR Raw Data'!$B$6:$BE$43,'RevPAR Raw Data'!K$1,FALSE)</f>
        <v>72.485569695528</v>
      </c>
      <c r="AY20" s="53">
        <f>VLOOKUP($A20,'RevPAR Raw Data'!$B$6:$BE$43,'RevPAR Raw Data'!L$1,FALSE)</f>
        <v>65.838601094195994</v>
      </c>
      <c r="AZ20" s="52">
        <f>VLOOKUP($A20,'RevPAR Raw Data'!$B$6:$BE$43,'RevPAR Raw Data'!N$1,FALSE)</f>
        <v>85.994686013320603</v>
      </c>
      <c r="BA20" s="52">
        <f>VLOOKUP($A20,'RevPAR Raw Data'!$B$6:$BE$43,'RevPAR Raw Data'!O$1,FALSE)</f>
        <v>86.553433634633606</v>
      </c>
      <c r="BB20" s="53">
        <f>VLOOKUP($A20,'RevPAR Raw Data'!$B$6:$BE$43,'RevPAR Raw Data'!P$1,FALSE)</f>
        <v>86.274059823977097</v>
      </c>
      <c r="BC20" s="54">
        <f>VLOOKUP($A20,'RevPAR Raw Data'!$B$6:$BE$43,'RevPAR Raw Data'!R$1,FALSE)</f>
        <v>71.677303588419093</v>
      </c>
      <c r="BE20" s="47">
        <f>VLOOKUP($A20,'RevPAR Raw Data'!$B$6:$BE$43,'RevPAR Raw Data'!T$1,FALSE)</f>
        <v>2.20086282337203</v>
      </c>
      <c r="BF20" s="48">
        <f>VLOOKUP($A20,'RevPAR Raw Data'!$B$6:$BE$43,'RevPAR Raw Data'!U$1,FALSE)</f>
        <v>6.9988821102661598</v>
      </c>
      <c r="BG20" s="48">
        <f>VLOOKUP($A20,'RevPAR Raw Data'!$B$6:$BE$43,'RevPAR Raw Data'!V$1,FALSE)</f>
        <v>8.7937867854963194</v>
      </c>
      <c r="BH20" s="48">
        <f>VLOOKUP($A20,'RevPAR Raw Data'!$B$6:$BE$43,'RevPAR Raw Data'!W$1,FALSE)</f>
        <v>7.6406877506069497</v>
      </c>
      <c r="BI20" s="48">
        <f>VLOOKUP($A20,'RevPAR Raw Data'!$B$6:$BE$43,'RevPAR Raw Data'!X$1,FALSE)</f>
        <v>14.686492520455101</v>
      </c>
      <c r="BJ20" s="49">
        <f>VLOOKUP($A20,'RevPAR Raw Data'!$B$6:$BE$43,'RevPAR Raw Data'!Y$1,FALSE)</f>
        <v>8.3007663110377692</v>
      </c>
      <c r="BK20" s="48">
        <f>VLOOKUP($A20,'RevPAR Raw Data'!$B$6:$BE$43,'RevPAR Raw Data'!AA$1,FALSE)</f>
        <v>0.805634505111123</v>
      </c>
      <c r="BL20" s="48">
        <f>VLOOKUP($A20,'RevPAR Raw Data'!$B$6:$BE$43,'RevPAR Raw Data'!AB$1,FALSE)</f>
        <v>-2.6897611110518298</v>
      </c>
      <c r="BM20" s="49">
        <f>VLOOKUP($A20,'RevPAR Raw Data'!$B$6:$BE$43,'RevPAR Raw Data'!AC$1,FALSE)</f>
        <v>-0.97855559755581101</v>
      </c>
      <c r="BN20" s="50">
        <f>VLOOKUP($A20,'RevPAR Raw Data'!$B$6:$BE$43,'RevPAR Raw Data'!AE$1,FALSE)</f>
        <v>4.91954261200455</v>
      </c>
    </row>
    <row r="21" spans="1:66" x14ac:dyDescent="0.25">
      <c r="A21" s="63" t="s">
        <v>90</v>
      </c>
      <c r="B21" s="47">
        <f>VLOOKUP($A21,'Occupancy Raw Data'!$B$8:$BE$45,'Occupancy Raw Data'!G$3,FALSE)</f>
        <v>58.641623980269301</v>
      </c>
      <c r="C21" s="48">
        <f>VLOOKUP($A21,'Occupancy Raw Data'!$B$8:$BE$45,'Occupancy Raw Data'!H$3,FALSE)</f>
        <v>78.979320811990107</v>
      </c>
      <c r="D21" s="48">
        <f>VLOOKUP($A21,'Occupancy Raw Data'!$B$8:$BE$45,'Occupancy Raw Data'!I$3,FALSE)</f>
        <v>90.476190476190396</v>
      </c>
      <c r="E21" s="48">
        <f>VLOOKUP($A21,'Occupancy Raw Data'!$B$8:$BE$45,'Occupancy Raw Data'!J$3,FALSE)</f>
        <v>86.852589641434207</v>
      </c>
      <c r="F21" s="48">
        <f>VLOOKUP($A21,'Occupancy Raw Data'!$B$8:$BE$45,'Occupancy Raw Data'!K$3,FALSE)</f>
        <v>77.1485486624928</v>
      </c>
      <c r="G21" s="49">
        <f>VLOOKUP($A21,'Occupancy Raw Data'!$B$8:$BE$45,'Occupancy Raw Data'!L$3,FALSE)</f>
        <v>78.419654714475399</v>
      </c>
      <c r="H21" s="48">
        <f>VLOOKUP($A21,'Occupancy Raw Data'!$B$8:$BE$45,'Occupancy Raw Data'!N$3,FALSE)</f>
        <v>66.192373363688105</v>
      </c>
      <c r="I21" s="48">
        <f>VLOOKUP($A21,'Occupancy Raw Data'!$B$8:$BE$45,'Occupancy Raw Data'!O$3,FALSE)</f>
        <v>66.894327452096306</v>
      </c>
      <c r="J21" s="49">
        <f>VLOOKUP($A21,'Occupancy Raw Data'!$B$8:$BE$45,'Occupancy Raw Data'!P$3,FALSE)</f>
        <v>66.543350407892206</v>
      </c>
      <c r="K21" s="50">
        <f>VLOOKUP($A21,'Occupancy Raw Data'!$B$8:$BE$45,'Occupancy Raw Data'!R$3,FALSE)</f>
        <v>75.026424912594507</v>
      </c>
      <c r="M21" s="47">
        <f>VLOOKUP($A21,'Occupancy Raw Data'!$B$8:$BE$45,'Occupancy Raw Data'!T$3,FALSE)</f>
        <v>13.3687878232165</v>
      </c>
      <c r="N21" s="48">
        <f>VLOOKUP($A21,'Occupancy Raw Data'!$B$8:$BE$45,'Occupancy Raw Data'!U$3,FALSE)</f>
        <v>18.857958600999201</v>
      </c>
      <c r="O21" s="48">
        <f>VLOOKUP($A21,'Occupancy Raw Data'!$B$8:$BE$45,'Occupancy Raw Data'!V$3,FALSE)</f>
        <v>18.440332795231502</v>
      </c>
      <c r="P21" s="48">
        <f>VLOOKUP($A21,'Occupancy Raw Data'!$B$8:$BE$45,'Occupancy Raw Data'!W$3,FALSE)</f>
        <v>14.866390666164801</v>
      </c>
      <c r="Q21" s="48">
        <f>VLOOKUP($A21,'Occupancy Raw Data'!$B$8:$BE$45,'Occupancy Raw Data'!X$3,FALSE)</f>
        <v>12.8956135480288</v>
      </c>
      <c r="R21" s="49">
        <f>VLOOKUP($A21,'Occupancy Raw Data'!$B$8:$BE$45,'Occupancy Raw Data'!Y$3,FALSE)</f>
        <v>15.829737151824199</v>
      </c>
      <c r="S21" s="48">
        <f>VLOOKUP($A21,'Occupancy Raw Data'!$B$8:$BE$45,'Occupancy Raw Data'!AA$3,FALSE)</f>
        <v>0.38843331894691402</v>
      </c>
      <c r="T21" s="48">
        <f>VLOOKUP($A21,'Occupancy Raw Data'!$B$8:$BE$45,'Occupancy Raw Data'!AB$3,FALSE)</f>
        <v>-1.0800953850469901</v>
      </c>
      <c r="U21" s="49">
        <f>VLOOKUP($A21,'Occupancy Raw Data'!$B$8:$BE$45,'Occupancy Raw Data'!AC$3,FALSE)</f>
        <v>-0.35511363636363602</v>
      </c>
      <c r="V21" s="50">
        <f>VLOOKUP($A21,'Occupancy Raw Data'!$B$8:$BE$45,'Occupancy Raw Data'!AE$3,FALSE)</f>
        <v>11.2506530563035</v>
      </c>
      <c r="X21" s="51">
        <f>VLOOKUP($A21,'ADR Raw Data'!$B$6:$BE$43,'ADR Raw Data'!G$1,FALSE)</f>
        <v>116.661256874797</v>
      </c>
      <c r="Y21" s="52">
        <f>VLOOKUP($A21,'ADR Raw Data'!$B$6:$BE$43,'ADR Raw Data'!H$1,FALSE)</f>
        <v>140.516305548883</v>
      </c>
      <c r="Z21" s="52">
        <f>VLOOKUP($A21,'ADR Raw Data'!$B$6:$BE$43,'ADR Raw Data'!I$1,FALSE)</f>
        <v>150.14004193751299</v>
      </c>
      <c r="AA21" s="52">
        <f>VLOOKUP($A21,'ADR Raw Data'!$B$6:$BE$43,'ADR Raw Data'!J$1,FALSE)</f>
        <v>144.574425513324</v>
      </c>
      <c r="AB21" s="52">
        <f>VLOOKUP($A21,'ADR Raw Data'!$B$6:$BE$43,'ADR Raw Data'!K$1,FALSE)</f>
        <v>126.648432312799</v>
      </c>
      <c r="AC21" s="53">
        <f>VLOOKUP($A21,'ADR Raw Data'!$B$6:$BE$43,'ADR Raw Data'!L$1,FALSE)</f>
        <v>137.33953090601099</v>
      </c>
      <c r="AD21" s="52">
        <f>VLOOKUP($A21,'ADR Raw Data'!$B$6:$BE$43,'ADR Raw Data'!N$1,FALSE)</f>
        <v>109.402407566638</v>
      </c>
      <c r="AE21" s="52">
        <f>VLOOKUP($A21,'ADR Raw Data'!$B$6:$BE$43,'ADR Raw Data'!O$1,FALSE)</f>
        <v>108.36815087918301</v>
      </c>
      <c r="AF21" s="53">
        <f>VLOOKUP($A21,'ADR Raw Data'!$B$6:$BE$43,'ADR Raw Data'!P$1,FALSE)</f>
        <v>108.882551674982</v>
      </c>
      <c r="AG21" s="54">
        <f>VLOOKUP($A21,'ADR Raw Data'!$B$6:$BE$43,'ADR Raw Data'!R$1,FALSE)</f>
        <v>130.12827074866701</v>
      </c>
      <c r="AI21" s="47">
        <f>VLOOKUP($A21,'ADR Raw Data'!$B$6:$BE$43,'ADR Raw Data'!T$1,FALSE)</f>
        <v>2.4696599640609098</v>
      </c>
      <c r="AJ21" s="48">
        <f>VLOOKUP($A21,'ADR Raw Data'!$B$6:$BE$43,'ADR Raw Data'!U$1,FALSE)</f>
        <v>6.1178631472522298</v>
      </c>
      <c r="AK21" s="48">
        <f>VLOOKUP($A21,'ADR Raw Data'!$B$6:$BE$43,'ADR Raw Data'!V$1,FALSE)</f>
        <v>9.1851266589094198</v>
      </c>
      <c r="AL21" s="48">
        <f>VLOOKUP($A21,'ADR Raw Data'!$B$6:$BE$43,'ADR Raw Data'!W$1,FALSE)</f>
        <v>7.0230233024442397</v>
      </c>
      <c r="AM21" s="48">
        <f>VLOOKUP($A21,'ADR Raw Data'!$B$6:$BE$43,'ADR Raw Data'!X$1,FALSE)</f>
        <v>1.1060817543041599</v>
      </c>
      <c r="AN21" s="49">
        <f>VLOOKUP($A21,'ADR Raw Data'!$B$6:$BE$43,'ADR Raw Data'!Y$1,FALSE)</f>
        <v>5.7426615137218198</v>
      </c>
      <c r="AO21" s="48">
        <f>VLOOKUP($A21,'ADR Raw Data'!$B$6:$BE$43,'ADR Raw Data'!AA$1,FALSE)</f>
        <v>-2.6028884698528398</v>
      </c>
      <c r="AP21" s="48">
        <f>VLOOKUP($A21,'ADR Raw Data'!$B$6:$BE$43,'ADR Raw Data'!AB$1,FALSE)</f>
        <v>-2.9055547546387901</v>
      </c>
      <c r="AQ21" s="49">
        <f>VLOOKUP($A21,'ADR Raw Data'!$B$6:$BE$43,'ADR Raw Data'!AC$1,FALSE)</f>
        <v>-2.7522487167516001</v>
      </c>
      <c r="AR21" s="50">
        <f>VLOOKUP($A21,'ADR Raw Data'!$B$6:$BE$43,'ADR Raw Data'!AE$1,FALSE)</f>
        <v>4.2595834388593197</v>
      </c>
      <c r="AS21" s="40"/>
      <c r="AT21" s="51">
        <f>VLOOKUP($A21,'RevPAR Raw Data'!$B$6:$BE$43,'RevPAR Raw Data'!G$1,FALSE)</f>
        <v>68.412055587175104</v>
      </c>
      <c r="AU21" s="52">
        <f>VLOOKUP($A21,'RevPAR Raw Data'!$B$6:$BE$43,'RevPAR Raw Data'!H$1,FALSE)</f>
        <v>110.97882375260799</v>
      </c>
      <c r="AV21" s="52">
        <f>VLOOKUP($A21,'RevPAR Raw Data'!$B$6:$BE$43,'RevPAR Raw Data'!I$1,FALSE)</f>
        <v>135.840990324416</v>
      </c>
      <c r="AW21" s="52">
        <f>VLOOKUP($A21,'RevPAR Raw Data'!$B$6:$BE$43,'RevPAR Raw Data'!J$1,FALSE)</f>
        <v>125.566632517548</v>
      </c>
      <c r="AX21" s="52">
        <f>VLOOKUP($A21,'RevPAR Raw Data'!$B$6:$BE$43,'RevPAR Raw Data'!K$1,FALSE)</f>
        <v>97.707427433124593</v>
      </c>
      <c r="AY21" s="53">
        <f>VLOOKUP($A21,'RevPAR Raw Data'!$B$6:$BE$43,'RevPAR Raw Data'!L$1,FALSE)</f>
        <v>107.70118592297401</v>
      </c>
      <c r="AZ21" s="52">
        <f>VLOOKUP($A21,'RevPAR Raw Data'!$B$6:$BE$43,'RevPAR Raw Data'!N$1,FALSE)</f>
        <v>72.416050085372703</v>
      </c>
      <c r="BA21" s="52">
        <f>VLOOKUP($A21,'RevPAR Raw Data'!$B$6:$BE$43,'RevPAR Raw Data'!O$1,FALSE)</f>
        <v>72.492145702902604</v>
      </c>
      <c r="BB21" s="53">
        <f>VLOOKUP($A21,'RevPAR Raw Data'!$B$6:$BE$43,'RevPAR Raw Data'!P$1,FALSE)</f>
        <v>72.454097894137703</v>
      </c>
      <c r="BC21" s="54">
        <f>VLOOKUP($A21,'RevPAR Raw Data'!$B$6:$BE$43,'RevPAR Raw Data'!R$1,FALSE)</f>
        <v>97.630589343306994</v>
      </c>
      <c r="BE21" s="47">
        <f>VLOOKUP($A21,'RevPAR Raw Data'!$B$6:$BE$43,'RevPAR Raw Data'!T$1,FALSE)</f>
        <v>16.168611387827699</v>
      </c>
      <c r="BF21" s="48">
        <f>VLOOKUP($A21,'RevPAR Raw Data'!$B$6:$BE$43,'RevPAR Raw Data'!U$1,FALSE)</f>
        <v>26.129525847826098</v>
      </c>
      <c r="BG21" s="48">
        <f>VLOOKUP($A21,'RevPAR Raw Data'!$B$6:$BE$43,'RevPAR Raw Data'!V$1,FALSE)</f>
        <v>29.319227377707399</v>
      </c>
      <c r="BH21" s="48">
        <f>VLOOKUP($A21,'RevPAR Raw Data'!$B$6:$BE$43,'RevPAR Raw Data'!W$1,FALSE)</f>
        <v>22.9334840493262</v>
      </c>
      <c r="BI21" s="48">
        <f>VLOOKUP($A21,'RevPAR Raw Data'!$B$6:$BE$43,'RevPAR Raw Data'!X$1,FALSE)</f>
        <v>14.1443313308933</v>
      </c>
      <c r="BJ21" s="49">
        <f>VLOOKUP($A21,'RevPAR Raw Data'!$B$6:$BE$43,'RevPAR Raw Data'!Y$1,FALSE)</f>
        <v>22.481446888687199</v>
      </c>
      <c r="BK21" s="48">
        <f>VLOOKUP($A21,'RevPAR Raw Data'!$B$6:$BE$43,'RevPAR Raw Data'!AA$1,FALSE)</f>
        <v>-2.2245656369778599</v>
      </c>
      <c r="BL21" s="48">
        <f>VLOOKUP($A21,'RevPAR Raw Data'!$B$6:$BE$43,'RevPAR Raw Data'!AB$1,FALSE)</f>
        <v>-3.9542673768709098</v>
      </c>
      <c r="BM21" s="49">
        <f>VLOOKUP($A21,'RevPAR Raw Data'!$B$6:$BE$43,'RevPAR Raw Data'!AC$1,FALSE)</f>
        <v>-3.0975887426154101</v>
      </c>
      <c r="BN21" s="50">
        <f>VLOOKUP($A21,'RevPAR Raw Data'!$B$6:$BE$43,'RevPAR Raw Data'!AE$1,FALSE)</f>
        <v>15.989467449512601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44.268968182403697</v>
      </c>
      <c r="C23" s="48">
        <f>VLOOKUP($A23,'Occupancy Raw Data'!$B$8:$BE$45,'Occupancy Raw Data'!H$3,FALSE)</f>
        <v>54.077032075228601</v>
      </c>
      <c r="D23" s="48">
        <f>VLOOKUP($A23,'Occupancy Raw Data'!$B$8:$BE$45,'Occupancy Raw Data'!I$3,FALSE)</f>
        <v>60.453432951178598</v>
      </c>
      <c r="E23" s="48">
        <f>VLOOKUP($A23,'Occupancy Raw Data'!$B$8:$BE$45,'Occupancy Raw Data'!J$3,FALSE)</f>
        <v>61.329382970501001</v>
      </c>
      <c r="F23" s="48">
        <f>VLOOKUP($A23,'Occupancy Raw Data'!$B$8:$BE$45,'Occupancy Raw Data'!K$3,FALSE)</f>
        <v>62.764395208038103</v>
      </c>
      <c r="G23" s="49">
        <f>VLOOKUP($A23,'Occupancy Raw Data'!$B$8:$BE$45,'Occupancy Raw Data'!L$3,FALSE)</f>
        <v>56.578642277470003</v>
      </c>
      <c r="H23" s="48">
        <f>VLOOKUP($A23,'Occupancy Raw Data'!$B$8:$BE$45,'Occupancy Raw Data'!N$3,FALSE)</f>
        <v>76.6121344840912</v>
      </c>
      <c r="I23" s="48">
        <f>VLOOKUP($A23,'Occupancy Raw Data'!$B$8:$BE$45,'Occupancy Raw Data'!O$3,FALSE)</f>
        <v>80.801236635321303</v>
      </c>
      <c r="J23" s="49">
        <f>VLOOKUP($A23,'Occupancy Raw Data'!$B$8:$BE$45,'Occupancy Raw Data'!P$3,FALSE)</f>
        <v>78.706685559706202</v>
      </c>
      <c r="K23" s="50">
        <f>VLOOKUP($A23,'Occupancy Raw Data'!$B$8:$BE$45,'Occupancy Raw Data'!R$3,FALSE)</f>
        <v>62.900940358108897</v>
      </c>
      <c r="M23" s="47">
        <f>VLOOKUP($A23,'Occupancy Raw Data'!$B$8:$BE$45,'Occupancy Raw Data'!T$3,FALSE)</f>
        <v>-3.0863117174962902</v>
      </c>
      <c r="N23" s="48">
        <f>VLOOKUP($A23,'Occupancy Raw Data'!$B$8:$BE$45,'Occupancy Raw Data'!U$3,FALSE)</f>
        <v>1.88269824664747</v>
      </c>
      <c r="O23" s="48">
        <f>VLOOKUP($A23,'Occupancy Raw Data'!$B$8:$BE$45,'Occupancy Raw Data'!V$3,FALSE)</f>
        <v>4.3602106477682003</v>
      </c>
      <c r="P23" s="48">
        <f>VLOOKUP($A23,'Occupancy Raw Data'!$B$8:$BE$45,'Occupancy Raw Data'!W$3,FALSE)</f>
        <v>2.4354283872147602</v>
      </c>
      <c r="Q23" s="48">
        <f>VLOOKUP($A23,'Occupancy Raw Data'!$B$8:$BE$45,'Occupancy Raw Data'!X$3,FALSE)</f>
        <v>3.56232297528318</v>
      </c>
      <c r="R23" s="49">
        <f>VLOOKUP($A23,'Occupancy Raw Data'!$B$8:$BE$45,'Occupancy Raw Data'!Y$3,FALSE)</f>
        <v>2.0680585410378098</v>
      </c>
      <c r="S23" s="48">
        <f>VLOOKUP($A23,'Occupancy Raw Data'!$B$8:$BE$45,'Occupancy Raw Data'!AA$3,FALSE)</f>
        <v>4.3259477680888399</v>
      </c>
      <c r="T23" s="48">
        <f>VLOOKUP($A23,'Occupancy Raw Data'!$B$8:$BE$45,'Occupancy Raw Data'!AB$3,FALSE)</f>
        <v>7.1891027696892102</v>
      </c>
      <c r="U23" s="49">
        <f>VLOOKUP($A23,'Occupancy Raw Data'!$B$8:$BE$45,'Occupancy Raw Data'!AC$3,FALSE)</f>
        <v>5.7762508904795702</v>
      </c>
      <c r="V23" s="50">
        <f>VLOOKUP($A23,'Occupancy Raw Data'!$B$8:$BE$45,'Occupancy Raw Data'!AE$3,FALSE)</f>
        <v>3.3633259626100398</v>
      </c>
      <c r="X23" s="51">
        <f>VLOOKUP($A23,'ADR Raw Data'!$B$6:$BE$43,'ADR Raw Data'!G$1,FALSE)</f>
        <v>98.378156358028207</v>
      </c>
      <c r="Y23" s="52">
        <f>VLOOKUP($A23,'ADR Raw Data'!$B$6:$BE$43,'ADR Raw Data'!H$1,FALSE)</f>
        <v>103.949388932825</v>
      </c>
      <c r="Z23" s="52">
        <f>VLOOKUP($A23,'ADR Raw Data'!$B$6:$BE$43,'ADR Raw Data'!I$1,FALSE)</f>
        <v>109.462062335393</v>
      </c>
      <c r="AA23" s="52">
        <f>VLOOKUP($A23,'ADR Raw Data'!$B$6:$BE$43,'ADR Raw Data'!J$1,FALSE)</f>
        <v>109.766642079395</v>
      </c>
      <c r="AB23" s="52">
        <f>VLOOKUP($A23,'ADR Raw Data'!$B$6:$BE$43,'ADR Raw Data'!K$1,FALSE)</f>
        <v>109.868730592726</v>
      </c>
      <c r="AC23" s="53">
        <f>VLOOKUP($A23,'ADR Raw Data'!$B$6:$BE$43,'ADR Raw Data'!L$1,FALSE)</f>
        <v>106.830051058694</v>
      </c>
      <c r="AD23" s="52">
        <f>VLOOKUP($A23,'ADR Raw Data'!$B$6:$BE$43,'ADR Raw Data'!N$1,FALSE)</f>
        <v>141.782946336214</v>
      </c>
      <c r="AE23" s="52">
        <f>VLOOKUP($A23,'ADR Raw Data'!$B$6:$BE$43,'ADR Raw Data'!O$1,FALSE)</f>
        <v>149.99760605171599</v>
      </c>
      <c r="AF23" s="53">
        <f>VLOOKUP($A23,'ADR Raw Data'!$B$6:$BE$43,'ADR Raw Data'!P$1,FALSE)</f>
        <v>145.99958091325601</v>
      </c>
      <c r="AG23" s="54">
        <f>VLOOKUP($A23,'ADR Raw Data'!$B$6:$BE$43,'ADR Raw Data'!R$1,FALSE)</f>
        <v>120.833493170474</v>
      </c>
      <c r="AI23" s="47">
        <f>VLOOKUP($A23,'ADR Raw Data'!$B$6:$BE$43,'ADR Raw Data'!T$1,FALSE)</f>
        <v>0.66387717855478301</v>
      </c>
      <c r="AJ23" s="48">
        <f>VLOOKUP($A23,'ADR Raw Data'!$B$6:$BE$43,'ADR Raw Data'!U$1,FALSE)</f>
        <v>2.2820047590023198</v>
      </c>
      <c r="AK23" s="48">
        <f>VLOOKUP($A23,'ADR Raw Data'!$B$6:$BE$43,'ADR Raw Data'!V$1,FALSE)</f>
        <v>3.9296568518308899</v>
      </c>
      <c r="AL23" s="48">
        <f>VLOOKUP($A23,'ADR Raw Data'!$B$6:$BE$43,'ADR Raw Data'!W$1,FALSE)</f>
        <v>3.32443212839779</v>
      </c>
      <c r="AM23" s="48">
        <f>VLOOKUP($A23,'ADR Raw Data'!$B$6:$BE$43,'ADR Raw Data'!X$1,FALSE)</f>
        <v>1.9591392029764301</v>
      </c>
      <c r="AN23" s="49">
        <f>VLOOKUP($A23,'ADR Raw Data'!$B$6:$BE$43,'ADR Raw Data'!Y$1,FALSE)</f>
        <v>2.6286699831983502</v>
      </c>
      <c r="AO23" s="48">
        <f>VLOOKUP($A23,'ADR Raw Data'!$B$6:$BE$43,'ADR Raw Data'!AA$1,FALSE)</f>
        <v>2.3066121409246199</v>
      </c>
      <c r="AP23" s="48">
        <f>VLOOKUP($A23,'ADR Raw Data'!$B$6:$BE$43,'ADR Raw Data'!AB$1,FALSE)</f>
        <v>4.4208450285351804</v>
      </c>
      <c r="AQ23" s="49">
        <f>VLOOKUP($A23,'ADR Raw Data'!$B$6:$BE$43,'ADR Raw Data'!AC$1,FALSE)</f>
        <v>3.43588016598276</v>
      </c>
      <c r="AR23" s="50">
        <f>VLOOKUP($A23,'ADR Raw Data'!$B$6:$BE$43,'ADR Raw Data'!AE$1,FALSE)</f>
        <v>3.2414458099193402</v>
      </c>
      <c r="AS23" s="40"/>
      <c r="AT23" s="51">
        <f>VLOOKUP($A23,'RevPAR Raw Data'!$B$6:$BE$43,'RevPAR Raw Data'!G$1,FALSE)</f>
        <v>43.5509947365709</v>
      </c>
      <c r="AU23" s="52">
        <f>VLOOKUP($A23,'RevPAR Raw Data'!$B$6:$BE$43,'RevPAR Raw Data'!H$1,FALSE)</f>
        <v>56.212744395207999</v>
      </c>
      <c r="AV23" s="52">
        <f>VLOOKUP($A23,'RevPAR Raw Data'!$B$6:$BE$43,'RevPAR Raw Data'!I$1,FALSE)</f>
        <v>66.173574460904206</v>
      </c>
      <c r="AW23" s="52">
        <f>VLOOKUP($A23,'RevPAR Raw Data'!$B$6:$BE$43,'RevPAR Raw Data'!J$1,FALSE)</f>
        <v>67.319204294731406</v>
      </c>
      <c r="AX23" s="52">
        <f>VLOOKUP($A23,'RevPAR Raw Data'!$B$6:$BE$43,'RevPAR Raw Data'!K$1,FALSE)</f>
        <v>68.958444279273394</v>
      </c>
      <c r="AY23" s="53">
        <f>VLOOKUP($A23,'RevPAR Raw Data'!$B$6:$BE$43,'RevPAR Raw Data'!L$1,FALSE)</f>
        <v>60.442992433337601</v>
      </c>
      <c r="AZ23" s="52">
        <f>VLOOKUP($A23,'RevPAR Raw Data'!$B$6:$BE$43,'RevPAR Raw Data'!N$1,FALSE)</f>
        <v>108.62294152260699</v>
      </c>
      <c r="BA23" s="52">
        <f>VLOOKUP($A23,'RevPAR Raw Data'!$B$6:$BE$43,'RevPAR Raw Data'!O$1,FALSE)</f>
        <v>121.19992061316501</v>
      </c>
      <c r="BB23" s="53">
        <f>VLOOKUP($A23,'RevPAR Raw Data'!$B$6:$BE$43,'RevPAR Raw Data'!P$1,FALSE)</f>
        <v>114.911431067886</v>
      </c>
      <c r="BC23" s="54">
        <f>VLOOKUP($A23,'RevPAR Raw Data'!$B$6:$BE$43,'RevPAR Raw Data'!R$1,FALSE)</f>
        <v>76.005403471779999</v>
      </c>
      <c r="BE23" s="47">
        <f>VLOOKUP($A23,'RevPAR Raw Data'!$B$6:$BE$43,'RevPAR Raw Data'!T$1,FALSE)</f>
        <v>-2.4429238580930299</v>
      </c>
      <c r="BF23" s="48">
        <f>VLOOKUP($A23,'RevPAR Raw Data'!$B$6:$BE$43,'RevPAR Raw Data'!U$1,FALSE)</f>
        <v>4.2076662692359497</v>
      </c>
      <c r="BG23" s="48">
        <f>VLOOKUP($A23,'RevPAR Raw Data'!$B$6:$BE$43,'RevPAR Raw Data'!V$1,FALSE)</f>
        <v>8.4612088160733805</v>
      </c>
      <c r="BH23" s="48">
        <f>VLOOKUP($A23,'RevPAR Raw Data'!$B$6:$BE$43,'RevPAR Raw Data'!W$1,FALSE)</f>
        <v>5.8408246793812397</v>
      </c>
      <c r="BI23" s="48">
        <f>VLOOKUP($A23,'RevPAR Raw Data'!$B$6:$BE$43,'RevPAR Raw Data'!X$1,FALSE)</f>
        <v>5.5912530442050201</v>
      </c>
      <c r="BJ23" s="49">
        <f>VLOOKUP($A23,'RevPAR Raw Data'!$B$6:$BE$43,'RevPAR Raw Data'!Y$1,FALSE)</f>
        <v>4.7510909583393897</v>
      </c>
      <c r="BK23" s="48">
        <f>VLOOKUP($A23,'RevPAR Raw Data'!$B$6:$BE$43,'RevPAR Raw Data'!AA$1,FALSE)</f>
        <v>6.73234274544226</v>
      </c>
      <c r="BL23" s="48">
        <f>VLOOKUP($A23,'RevPAR Raw Data'!$B$6:$BE$43,'RevPAR Raw Data'!AB$1,FALSE)</f>
        <v>11.9277668906144</v>
      </c>
      <c r="BM23" s="49">
        <f>VLOOKUP($A23,'RevPAR Raw Data'!$B$6:$BE$43,'RevPAR Raw Data'!AC$1,FALSE)</f>
        <v>9.4105961151457205</v>
      </c>
      <c r="BN23" s="50">
        <f>VLOOKUP($A23,'RevPAR Raw Data'!$B$6:$BE$43,'RevPAR Raw Data'!AE$1,FALSE)</f>
        <v>6.7137921610183504</v>
      </c>
    </row>
    <row r="24" spans="1:66" x14ac:dyDescent="0.25">
      <c r="A24" s="63" t="s">
        <v>91</v>
      </c>
      <c r="B24" s="47">
        <f>VLOOKUP($A24,'Occupancy Raw Data'!$B$8:$BE$45,'Occupancy Raw Data'!G$3,FALSE)</f>
        <v>55.047291487532199</v>
      </c>
      <c r="C24" s="48">
        <f>VLOOKUP($A24,'Occupancy Raw Data'!$B$8:$BE$45,'Occupancy Raw Data'!H$3,FALSE)</f>
        <v>67.944969905416997</v>
      </c>
      <c r="D24" s="48">
        <f>VLOOKUP($A24,'Occupancy Raw Data'!$B$8:$BE$45,'Occupancy Raw Data'!I$3,FALSE)</f>
        <v>73.018056749785003</v>
      </c>
      <c r="E24" s="48">
        <f>VLOOKUP($A24,'Occupancy Raw Data'!$B$8:$BE$45,'Occupancy Raw Data'!J$3,FALSE)</f>
        <v>74.462596732588096</v>
      </c>
      <c r="F24" s="48">
        <f>VLOOKUP($A24,'Occupancy Raw Data'!$B$8:$BE$45,'Occupancy Raw Data'!K$3,FALSE)</f>
        <v>73.929492691315502</v>
      </c>
      <c r="G24" s="49">
        <f>VLOOKUP($A24,'Occupancy Raw Data'!$B$8:$BE$45,'Occupancy Raw Data'!L$3,FALSE)</f>
        <v>68.880481513327595</v>
      </c>
      <c r="H24" s="48">
        <f>VLOOKUP($A24,'Occupancy Raw Data'!$B$8:$BE$45,'Occupancy Raw Data'!N$3,FALSE)</f>
        <v>80.911435941530499</v>
      </c>
      <c r="I24" s="48">
        <f>VLOOKUP($A24,'Occupancy Raw Data'!$B$8:$BE$45,'Occupancy Raw Data'!O$3,FALSE)</f>
        <v>82.871883061049004</v>
      </c>
      <c r="J24" s="49">
        <f>VLOOKUP($A24,'Occupancy Raw Data'!$B$8:$BE$45,'Occupancy Raw Data'!P$3,FALSE)</f>
        <v>81.891659501289695</v>
      </c>
      <c r="K24" s="50">
        <f>VLOOKUP($A24,'Occupancy Raw Data'!$B$8:$BE$45,'Occupancy Raw Data'!R$3,FALSE)</f>
        <v>72.597960938459593</v>
      </c>
      <c r="M24" s="47">
        <f>VLOOKUP($A24,'Occupancy Raw Data'!$B$8:$BE$45,'Occupancy Raw Data'!T$3,FALSE)</f>
        <v>-8.1797071518390503</v>
      </c>
      <c r="N24" s="48">
        <f>VLOOKUP($A24,'Occupancy Raw Data'!$B$8:$BE$45,'Occupancy Raw Data'!U$3,FALSE)</f>
        <v>-7.0260899144221796</v>
      </c>
      <c r="O24" s="48">
        <f>VLOOKUP($A24,'Occupancy Raw Data'!$B$8:$BE$45,'Occupancy Raw Data'!V$3,FALSE)</f>
        <v>-5.03010239265015</v>
      </c>
      <c r="P24" s="48">
        <f>VLOOKUP($A24,'Occupancy Raw Data'!$B$8:$BE$45,'Occupancy Raw Data'!W$3,FALSE)</f>
        <v>-3.8499201793812299</v>
      </c>
      <c r="Q24" s="48">
        <f>VLOOKUP($A24,'Occupancy Raw Data'!$B$8:$BE$45,'Occupancy Raw Data'!X$3,FALSE)</f>
        <v>-3.2515115065443099</v>
      </c>
      <c r="R24" s="49">
        <f>VLOOKUP($A24,'Occupancy Raw Data'!$B$8:$BE$45,'Occupancy Raw Data'!Y$3,FALSE)</f>
        <v>-5.3252872034504701</v>
      </c>
      <c r="S24" s="48">
        <f>VLOOKUP($A24,'Occupancy Raw Data'!$B$8:$BE$45,'Occupancy Raw Data'!AA$3,FALSE)</f>
        <v>1.0599008009347599</v>
      </c>
      <c r="T24" s="48">
        <f>VLOOKUP($A24,'Occupancy Raw Data'!$B$8:$BE$45,'Occupancy Raw Data'!AB$3,FALSE)</f>
        <v>3.28332162177735</v>
      </c>
      <c r="U24" s="49">
        <f>VLOOKUP($A24,'Occupancy Raw Data'!$B$8:$BE$45,'Occupancy Raw Data'!AC$3,FALSE)</f>
        <v>2.1728219610951398</v>
      </c>
      <c r="V24" s="50">
        <f>VLOOKUP($A24,'Occupancy Raw Data'!$B$8:$BE$45,'Occupancy Raw Data'!AE$3,FALSE)</f>
        <v>-3.03181845536233</v>
      </c>
      <c r="X24" s="51">
        <f>VLOOKUP($A24,'ADR Raw Data'!$B$6:$BE$43,'ADR Raw Data'!G$1,FALSE)</f>
        <v>85.623258388003705</v>
      </c>
      <c r="Y24" s="52">
        <f>VLOOKUP($A24,'ADR Raw Data'!$B$6:$BE$43,'ADR Raw Data'!H$1,FALSE)</f>
        <v>93.116984105289802</v>
      </c>
      <c r="Z24" s="52">
        <f>VLOOKUP($A24,'ADR Raw Data'!$B$6:$BE$43,'ADR Raw Data'!I$1,FALSE)</f>
        <v>96.224797126707401</v>
      </c>
      <c r="AA24" s="52">
        <f>VLOOKUP($A24,'ADR Raw Data'!$B$6:$BE$43,'ADR Raw Data'!J$1,FALSE)</f>
        <v>97.108288013856793</v>
      </c>
      <c r="AB24" s="52">
        <f>VLOOKUP($A24,'ADR Raw Data'!$B$6:$BE$43,'ADR Raw Data'!K$1,FALSE)</f>
        <v>95.196233449639394</v>
      </c>
      <c r="AC24" s="53">
        <f>VLOOKUP($A24,'ADR Raw Data'!$B$6:$BE$43,'ADR Raw Data'!L$1,FALSE)</f>
        <v>93.887413871273694</v>
      </c>
      <c r="AD24" s="52">
        <f>VLOOKUP($A24,'ADR Raw Data'!$B$6:$BE$43,'ADR Raw Data'!N$1,FALSE)</f>
        <v>110.92639111583399</v>
      </c>
      <c r="AE24" s="52">
        <f>VLOOKUP($A24,'ADR Raw Data'!$B$6:$BE$43,'ADR Raw Data'!O$1,FALSE)</f>
        <v>110.0917095663</v>
      </c>
      <c r="AF24" s="53">
        <f>VLOOKUP($A24,'ADR Raw Data'!$B$6:$BE$43,'ADR Raw Data'!P$1,FALSE)</f>
        <v>110.504054871902</v>
      </c>
      <c r="AG24" s="54">
        <f>VLOOKUP($A24,'ADR Raw Data'!$B$6:$BE$43,'ADR Raw Data'!R$1,FALSE)</f>
        <v>99.242795715881002</v>
      </c>
      <c r="AI24" s="47">
        <f>VLOOKUP($A24,'ADR Raw Data'!$B$6:$BE$43,'ADR Raw Data'!T$1,FALSE)</f>
        <v>1.66953231680892</v>
      </c>
      <c r="AJ24" s="48">
        <f>VLOOKUP($A24,'ADR Raw Data'!$B$6:$BE$43,'ADR Raw Data'!U$1,FALSE)</f>
        <v>2.6052664269059398</v>
      </c>
      <c r="AK24" s="48">
        <f>VLOOKUP($A24,'ADR Raw Data'!$B$6:$BE$43,'ADR Raw Data'!V$1,FALSE)</f>
        <v>3.0919881212752198</v>
      </c>
      <c r="AL24" s="48">
        <f>VLOOKUP($A24,'ADR Raw Data'!$B$6:$BE$43,'ADR Raw Data'!W$1,FALSE)</f>
        <v>3.27045053348259</v>
      </c>
      <c r="AM24" s="48">
        <f>VLOOKUP($A24,'ADR Raw Data'!$B$6:$BE$43,'ADR Raw Data'!X$1,FALSE)</f>
        <v>2.5623453801407501</v>
      </c>
      <c r="AN24" s="49">
        <f>VLOOKUP($A24,'ADR Raw Data'!$B$6:$BE$43,'ADR Raw Data'!Y$1,FALSE)</f>
        <v>2.77277864241008</v>
      </c>
      <c r="AO24" s="48">
        <f>VLOOKUP($A24,'ADR Raw Data'!$B$6:$BE$43,'ADR Raw Data'!AA$1,FALSE)</f>
        <v>4.7979233860408304</v>
      </c>
      <c r="AP24" s="48">
        <f>VLOOKUP($A24,'ADR Raw Data'!$B$6:$BE$43,'ADR Raw Data'!AB$1,FALSE)</f>
        <v>1.8786071986992301</v>
      </c>
      <c r="AQ24" s="49">
        <f>VLOOKUP($A24,'ADR Raw Data'!$B$6:$BE$43,'ADR Raw Data'!AC$1,FALSE)</f>
        <v>3.3173240560799999</v>
      </c>
      <c r="AR24" s="50">
        <f>VLOOKUP($A24,'ADR Raw Data'!$B$6:$BE$43,'ADR Raw Data'!AE$1,FALSE)</f>
        <v>3.2418987342533301</v>
      </c>
      <c r="AS24" s="40"/>
      <c r="AT24" s="51">
        <f>VLOOKUP($A24,'RevPAR Raw Data'!$B$6:$BE$43,'RevPAR Raw Data'!G$1,FALSE)</f>
        <v>47.133284625967299</v>
      </c>
      <c r="AU24" s="52">
        <f>VLOOKUP($A24,'RevPAR Raw Data'!$B$6:$BE$43,'RevPAR Raw Data'!H$1,FALSE)</f>
        <v>63.268306827171102</v>
      </c>
      <c r="AV24" s="52">
        <f>VLOOKUP($A24,'RevPAR Raw Data'!$B$6:$BE$43,'RevPAR Raw Data'!I$1,FALSE)</f>
        <v>70.261476973344699</v>
      </c>
      <c r="AW24" s="52">
        <f>VLOOKUP($A24,'RevPAR Raw Data'!$B$6:$BE$43,'RevPAR Raw Data'!J$1,FALSE)</f>
        <v>72.309352897678394</v>
      </c>
      <c r="AX24" s="52">
        <f>VLOOKUP($A24,'RevPAR Raw Data'!$B$6:$BE$43,'RevPAR Raw Data'!K$1,FALSE)</f>
        <v>70.378092450558796</v>
      </c>
      <c r="AY24" s="53">
        <f>VLOOKUP($A24,'RevPAR Raw Data'!$B$6:$BE$43,'RevPAR Raw Data'!L$1,FALSE)</f>
        <v>64.670102754944097</v>
      </c>
      <c r="AZ24" s="52">
        <f>VLOOKUP($A24,'RevPAR Raw Data'!$B$6:$BE$43,'RevPAR Raw Data'!N$1,FALSE)</f>
        <v>89.752135889939794</v>
      </c>
      <c r="BA24" s="52">
        <f>VLOOKUP($A24,'RevPAR Raw Data'!$B$6:$BE$43,'RevPAR Raw Data'!O$1,FALSE)</f>
        <v>91.235072811693797</v>
      </c>
      <c r="BB24" s="53">
        <f>VLOOKUP($A24,'RevPAR Raw Data'!$B$6:$BE$43,'RevPAR Raw Data'!P$1,FALSE)</f>
        <v>90.493604350816796</v>
      </c>
      <c r="BC24" s="54">
        <f>VLOOKUP($A24,'RevPAR Raw Data'!$B$6:$BE$43,'RevPAR Raw Data'!R$1,FALSE)</f>
        <v>72.048246068050602</v>
      </c>
      <c r="BE24" s="47">
        <f>VLOOKUP($A24,'RevPAR Raw Data'!$B$6:$BE$43,'RevPAR Raw Data'!T$1,FALSE)</f>
        <v>-6.6467376893503998</v>
      </c>
      <c r="BF24" s="48">
        <f>VLOOKUP($A24,'RevPAR Raw Data'!$B$6:$BE$43,'RevPAR Raw Data'!U$1,FALSE)</f>
        <v>-4.6038718491809103</v>
      </c>
      <c r="BG24" s="48">
        <f>VLOOKUP($A24,'RevPAR Raw Data'!$B$6:$BE$43,'RevPAR Raw Data'!V$1,FALSE)</f>
        <v>-2.09364443984366</v>
      </c>
      <c r="BH24" s="48">
        <f>VLOOKUP($A24,'RevPAR Raw Data'!$B$6:$BE$43,'RevPAR Raw Data'!W$1,FALSE)</f>
        <v>-0.70537938094387098</v>
      </c>
      <c r="BI24" s="48">
        <f>VLOOKUP($A24,'RevPAR Raw Data'!$B$6:$BE$43,'RevPAR Raw Data'!X$1,FALSE)</f>
        <v>-0.77248108127623905</v>
      </c>
      <c r="BJ24" s="49">
        <f>VLOOKUP($A24,'RevPAR Raw Data'!$B$6:$BE$43,'RevPAR Raw Data'!Y$1,FALSE)</f>
        <v>-2.7001669872646601</v>
      </c>
      <c r="BK24" s="48">
        <f>VLOOKUP($A24,'RevPAR Raw Data'!$B$6:$BE$43,'RevPAR Raw Data'!AA$1,FALSE)</f>
        <v>5.9086774153724901</v>
      </c>
      <c r="BL24" s="48">
        <f>VLOOKUP($A24,'RevPAR Raw Data'!$B$6:$BE$43,'RevPAR Raw Data'!AB$1,FALSE)</f>
        <v>5.2236095368197502</v>
      </c>
      <c r="BM24" s="49">
        <f>VLOOKUP($A24,'RevPAR Raw Data'!$B$6:$BE$43,'RevPAR Raw Data'!AC$1,FALSE)</f>
        <v>5.5622255627863399</v>
      </c>
      <c r="BN24" s="50">
        <f>VLOOKUP($A24,'RevPAR Raw Data'!$B$6:$BE$43,'RevPAR Raw Data'!AE$1,FALSE)</f>
        <v>0.111791794761748</v>
      </c>
    </row>
    <row r="25" spans="1:66" x14ac:dyDescent="0.25">
      <c r="A25" s="63" t="s">
        <v>32</v>
      </c>
      <c r="B25" s="47">
        <f>VLOOKUP($A25,'Occupancy Raw Data'!$B$8:$BE$45,'Occupancy Raw Data'!G$3,FALSE)</f>
        <v>49.057146969915003</v>
      </c>
      <c r="C25" s="48">
        <f>VLOOKUP($A25,'Occupancy Raw Data'!$B$8:$BE$45,'Occupancy Raw Data'!H$3,FALSE)</f>
        <v>57.305311645314497</v>
      </c>
      <c r="D25" s="48">
        <f>VLOOKUP($A25,'Occupancy Raw Data'!$B$8:$BE$45,'Occupancy Raw Data'!I$3,FALSE)</f>
        <v>61.882827119619897</v>
      </c>
      <c r="E25" s="48">
        <f>VLOOKUP($A25,'Occupancy Raw Data'!$B$8:$BE$45,'Occupancy Raw Data'!J$3,FALSE)</f>
        <v>62.329062904851</v>
      </c>
      <c r="F25" s="48">
        <f>VLOOKUP($A25,'Occupancy Raw Data'!$B$8:$BE$45,'Occupancy Raw Data'!K$3,FALSE)</f>
        <v>62.271484093853402</v>
      </c>
      <c r="G25" s="49">
        <f>VLOOKUP($A25,'Occupancy Raw Data'!$B$8:$BE$45,'Occupancy Raw Data'!L$3,FALSE)</f>
        <v>58.569166546710797</v>
      </c>
      <c r="H25" s="48">
        <f>VLOOKUP($A25,'Occupancy Raw Data'!$B$8:$BE$45,'Occupancy Raw Data'!N$3,FALSE)</f>
        <v>71.613646178206395</v>
      </c>
      <c r="I25" s="48">
        <f>VLOOKUP($A25,'Occupancy Raw Data'!$B$8:$BE$45,'Occupancy Raw Data'!O$3,FALSE)</f>
        <v>75.888872894774707</v>
      </c>
      <c r="J25" s="49">
        <f>VLOOKUP($A25,'Occupancy Raw Data'!$B$8:$BE$45,'Occupancy Raw Data'!P$3,FALSE)</f>
        <v>73.751259536490494</v>
      </c>
      <c r="K25" s="50">
        <f>VLOOKUP($A25,'Occupancy Raw Data'!$B$8:$BE$45,'Occupancy Raw Data'!R$3,FALSE)</f>
        <v>62.906907400933498</v>
      </c>
      <c r="M25" s="47">
        <f>VLOOKUP($A25,'Occupancy Raw Data'!$B$8:$BE$45,'Occupancy Raw Data'!T$3,FALSE)</f>
        <v>1.4129893326301399</v>
      </c>
      <c r="N25" s="48">
        <f>VLOOKUP($A25,'Occupancy Raw Data'!$B$8:$BE$45,'Occupancy Raw Data'!U$3,FALSE)</f>
        <v>1.7784522780279399</v>
      </c>
      <c r="O25" s="48">
        <f>VLOOKUP($A25,'Occupancy Raw Data'!$B$8:$BE$45,'Occupancy Raw Data'!V$3,FALSE)</f>
        <v>3.4059362258584902</v>
      </c>
      <c r="P25" s="48">
        <f>VLOOKUP($A25,'Occupancy Raw Data'!$B$8:$BE$45,'Occupancy Raw Data'!W$3,FALSE)</f>
        <v>0.75903421659023895</v>
      </c>
      <c r="Q25" s="48">
        <f>VLOOKUP($A25,'Occupancy Raw Data'!$B$8:$BE$45,'Occupancy Raw Data'!X$3,FALSE)</f>
        <v>2.9903050426312401</v>
      </c>
      <c r="R25" s="49">
        <f>VLOOKUP($A25,'Occupancy Raw Data'!$B$8:$BE$45,'Occupancy Raw Data'!Y$3,FALSE)</f>
        <v>2.0919641662184398</v>
      </c>
      <c r="S25" s="48">
        <f>VLOOKUP($A25,'Occupancy Raw Data'!$B$8:$BE$45,'Occupancy Raw Data'!AA$3,FALSE)</f>
        <v>0.76379377200854703</v>
      </c>
      <c r="T25" s="48">
        <f>VLOOKUP($A25,'Occupancy Raw Data'!$B$8:$BE$45,'Occupancy Raw Data'!AB$3,FALSE)</f>
        <v>13.661541037485399</v>
      </c>
      <c r="U25" s="49">
        <f>VLOOKUP($A25,'Occupancy Raw Data'!$B$8:$BE$45,'Occupancy Raw Data'!AC$3,FALSE)</f>
        <v>7.0113294893048899</v>
      </c>
      <c r="V25" s="50">
        <f>VLOOKUP($A25,'Occupancy Raw Data'!$B$8:$BE$45,'Occupancy Raw Data'!AE$3,FALSE)</f>
        <v>3.6886280662827899</v>
      </c>
      <c r="X25" s="51">
        <f>VLOOKUP($A25,'ADR Raw Data'!$B$6:$BE$43,'ADR Raw Data'!G$1,FALSE)</f>
        <v>78.009575205399003</v>
      </c>
      <c r="Y25" s="52">
        <f>VLOOKUP($A25,'ADR Raw Data'!$B$6:$BE$43,'ADR Raw Data'!H$1,FALSE)</f>
        <v>84.477294147199103</v>
      </c>
      <c r="Z25" s="52">
        <f>VLOOKUP($A25,'ADR Raw Data'!$B$6:$BE$43,'ADR Raw Data'!I$1,FALSE)</f>
        <v>88.918638101884099</v>
      </c>
      <c r="AA25" s="52">
        <f>VLOOKUP($A25,'ADR Raw Data'!$B$6:$BE$43,'ADR Raw Data'!J$1,FALSE)</f>
        <v>87.676611385681198</v>
      </c>
      <c r="AB25" s="52">
        <f>VLOOKUP($A25,'ADR Raw Data'!$B$6:$BE$43,'ADR Raw Data'!K$1,FALSE)</f>
        <v>88.416915025427599</v>
      </c>
      <c r="AC25" s="53">
        <f>VLOOKUP($A25,'ADR Raw Data'!$B$6:$BE$43,'ADR Raw Data'!L$1,FALSE)</f>
        <v>85.851025717656299</v>
      </c>
      <c r="AD25" s="52">
        <f>VLOOKUP($A25,'ADR Raw Data'!$B$6:$BE$43,'ADR Raw Data'!N$1,FALSE)</f>
        <v>105.295543015075</v>
      </c>
      <c r="AE25" s="52">
        <f>VLOOKUP($A25,'ADR Raw Data'!$B$6:$BE$43,'ADR Raw Data'!O$1,FALSE)</f>
        <v>110.24203696889199</v>
      </c>
      <c r="AF25" s="53">
        <f>VLOOKUP($A25,'ADR Raw Data'!$B$6:$BE$43,'ADR Raw Data'!P$1,FALSE)</f>
        <v>107.84047481214</v>
      </c>
      <c r="AG25" s="54">
        <f>VLOOKUP($A25,'ADR Raw Data'!$B$6:$BE$43,'ADR Raw Data'!R$1,FALSE)</f>
        <v>93.216783125755896</v>
      </c>
      <c r="AI25" s="47">
        <f>VLOOKUP($A25,'ADR Raw Data'!$B$6:$BE$43,'ADR Raw Data'!T$1,FALSE)</f>
        <v>4.7127355727726599</v>
      </c>
      <c r="AJ25" s="48">
        <f>VLOOKUP($A25,'ADR Raw Data'!$B$6:$BE$43,'ADR Raw Data'!U$1,FALSE)</f>
        <v>5.6261820122351196</v>
      </c>
      <c r="AK25" s="48">
        <f>VLOOKUP($A25,'ADR Raw Data'!$B$6:$BE$43,'ADR Raw Data'!V$1,FALSE)</f>
        <v>8.1196940923439307</v>
      </c>
      <c r="AL25" s="48">
        <f>VLOOKUP($A25,'ADR Raw Data'!$B$6:$BE$43,'ADR Raw Data'!W$1,FALSE)</f>
        <v>7.09684721397337</v>
      </c>
      <c r="AM25" s="48">
        <f>VLOOKUP($A25,'ADR Raw Data'!$B$6:$BE$43,'ADR Raw Data'!X$1,FALSE)</f>
        <v>6.42767625080789</v>
      </c>
      <c r="AN25" s="49">
        <f>VLOOKUP($A25,'ADR Raw Data'!$B$6:$BE$43,'ADR Raw Data'!Y$1,FALSE)</f>
        <v>6.5327270486536797</v>
      </c>
      <c r="AO25" s="48">
        <f>VLOOKUP($A25,'ADR Raw Data'!$B$6:$BE$43,'ADR Raw Data'!AA$1,FALSE)</f>
        <v>-1.8777411883098001</v>
      </c>
      <c r="AP25" s="48">
        <f>VLOOKUP($A25,'ADR Raw Data'!$B$6:$BE$43,'ADR Raw Data'!AB$1,FALSE)</f>
        <v>11.223688226280499</v>
      </c>
      <c r="AQ25" s="49">
        <f>VLOOKUP($A25,'ADR Raw Data'!$B$6:$BE$43,'ADR Raw Data'!AC$1,FALSE)</f>
        <v>4.3531183161709803</v>
      </c>
      <c r="AR25" s="50">
        <f>VLOOKUP($A25,'ADR Raw Data'!$B$6:$BE$43,'ADR Raw Data'!AE$1,FALSE)</f>
        <v>5.9616783854049897</v>
      </c>
      <c r="AS25" s="40"/>
      <c r="AT25" s="51">
        <f>VLOOKUP($A25,'RevPAR Raw Data'!$B$6:$BE$43,'RevPAR Raw Data'!G$1,FALSE)</f>
        <v>38.269271959119003</v>
      </c>
      <c r="AU25" s="52">
        <f>VLOOKUP($A25,'RevPAR Raw Data'!$B$6:$BE$43,'RevPAR Raw Data'!H$1,FALSE)</f>
        <v>48.409976680581501</v>
      </c>
      <c r="AV25" s="52">
        <f>VLOOKUP($A25,'RevPAR Raw Data'!$B$6:$BE$43,'RevPAR Raw Data'!I$1,FALSE)</f>
        <v>55.025367093709498</v>
      </c>
      <c r="AW25" s="52">
        <f>VLOOKUP($A25,'RevPAR Raw Data'!$B$6:$BE$43,'RevPAR Raw Data'!J$1,FALSE)</f>
        <v>54.648010263422997</v>
      </c>
      <c r="AX25" s="52">
        <f>VLOOKUP($A25,'RevPAR Raw Data'!$B$6:$BE$43,'RevPAR Raw Data'!K$1,FALSE)</f>
        <v>55.058525176335102</v>
      </c>
      <c r="AY25" s="53">
        <f>VLOOKUP($A25,'RevPAR Raw Data'!$B$6:$BE$43,'RevPAR Raw Data'!L$1,FALSE)</f>
        <v>50.282230234633602</v>
      </c>
      <c r="AZ25" s="52">
        <f>VLOOKUP($A25,'RevPAR Raw Data'!$B$6:$BE$43,'RevPAR Raw Data'!N$1,FALSE)</f>
        <v>75.405977616237195</v>
      </c>
      <c r="BA25" s="52">
        <f>VLOOKUP($A25,'RevPAR Raw Data'!$B$6:$BE$43,'RevPAR Raw Data'!O$1,FALSE)</f>
        <v>83.661439311933194</v>
      </c>
      <c r="BB25" s="53">
        <f>VLOOKUP($A25,'RevPAR Raw Data'!$B$6:$BE$43,'RevPAR Raw Data'!P$1,FALSE)</f>
        <v>79.533708464085194</v>
      </c>
      <c r="BC25" s="54">
        <f>VLOOKUP($A25,'RevPAR Raw Data'!$B$6:$BE$43,'RevPAR Raw Data'!R$1,FALSE)</f>
        <v>58.6397954430483</v>
      </c>
      <c r="BE25" s="47">
        <f>VLOOKUP($A25,'RevPAR Raw Data'!$B$6:$BE$43,'RevPAR Raw Data'!T$1,FALSE)</f>
        <v>6.1923153563211502</v>
      </c>
      <c r="BF25" s="48">
        <f>VLOOKUP($A25,'RevPAR Raw Data'!$B$6:$BE$43,'RevPAR Raw Data'!U$1,FALSE)</f>
        <v>7.5046932524256604</v>
      </c>
      <c r="BG25" s="48">
        <f>VLOOKUP($A25,'RevPAR Raw Data'!$B$6:$BE$43,'RevPAR Raw Data'!V$1,FALSE)</f>
        <v>11.802181920722401</v>
      </c>
      <c r="BH25" s="48">
        <f>VLOOKUP($A25,'RevPAR Raw Data'!$B$6:$BE$43,'RevPAR Raw Data'!W$1,FALSE)</f>
        <v>7.9097489292168</v>
      </c>
      <c r="BI25" s="48">
        <f>VLOOKUP($A25,'RevPAR Raw Data'!$B$6:$BE$43,'RevPAR Raw Data'!X$1,FALSE)</f>
        <v>9.6101884204910508</v>
      </c>
      <c r="BJ25" s="49">
        <f>VLOOKUP($A25,'RevPAR Raw Data'!$B$6:$BE$43,'RevPAR Raw Data'!Y$1,FALSE)</f>
        <v>8.7613535238068092</v>
      </c>
      <c r="BK25" s="48">
        <f>VLOOKUP($A25,'RevPAR Raw Data'!$B$6:$BE$43,'RevPAR Raw Data'!AA$1,FALSE)</f>
        <v>-1.1282894865519999</v>
      </c>
      <c r="BL25" s="48">
        <f>VLOOKUP($A25,'RevPAR Raw Data'!$B$6:$BE$43,'RevPAR Raw Data'!AB$1,FALSE)</f>
        <v>26.418558036718601</v>
      </c>
      <c r="BM25" s="49">
        <f>VLOOKUP($A25,'RevPAR Raw Data'!$B$6:$BE$43,'RevPAR Raw Data'!AC$1,FALSE)</f>
        <v>11.6696592736819</v>
      </c>
      <c r="BN25" s="50">
        <f>VLOOKUP($A25,'RevPAR Raw Data'!$B$6:$BE$43,'RevPAR Raw Data'!AE$1,FALSE)</f>
        <v>9.8702105938333595</v>
      </c>
    </row>
    <row r="26" spans="1:66" x14ac:dyDescent="0.25">
      <c r="A26" s="63" t="s">
        <v>92</v>
      </c>
      <c r="B26" s="47">
        <f>VLOOKUP($A26,'Occupancy Raw Data'!$B$8:$BE$45,'Occupancy Raw Data'!G$3,FALSE)</f>
        <v>48.340066748638598</v>
      </c>
      <c r="C26" s="48">
        <f>VLOOKUP($A26,'Occupancy Raw Data'!$B$8:$BE$45,'Occupancy Raw Data'!H$3,FALSE)</f>
        <v>59.213068680836102</v>
      </c>
      <c r="D26" s="48">
        <f>VLOOKUP($A26,'Occupancy Raw Data'!$B$8:$BE$45,'Occupancy Raw Data'!I$3,FALSE)</f>
        <v>70.8238187247496</v>
      </c>
      <c r="E26" s="48">
        <f>VLOOKUP($A26,'Occupancy Raw Data'!$B$8:$BE$45,'Occupancy Raw Data'!J$3,FALSE)</f>
        <v>74.319339539785702</v>
      </c>
      <c r="F26" s="48">
        <f>VLOOKUP($A26,'Occupancy Raw Data'!$B$8:$BE$45,'Occupancy Raw Data'!K$3,FALSE)</f>
        <v>74.582821008255706</v>
      </c>
      <c r="G26" s="49">
        <f>VLOOKUP($A26,'Occupancy Raw Data'!$B$8:$BE$45,'Occupancy Raw Data'!L$3,FALSE)</f>
        <v>65.455822940453103</v>
      </c>
      <c r="H26" s="48">
        <f>VLOOKUP($A26,'Occupancy Raw Data'!$B$8:$BE$45,'Occupancy Raw Data'!N$3,FALSE)</f>
        <v>79.940277533813401</v>
      </c>
      <c r="I26" s="48">
        <f>VLOOKUP($A26,'Occupancy Raw Data'!$B$8:$BE$45,'Occupancy Raw Data'!O$3,FALSE)</f>
        <v>81.608993500790405</v>
      </c>
      <c r="J26" s="49">
        <f>VLOOKUP($A26,'Occupancy Raw Data'!$B$8:$BE$45,'Occupancy Raw Data'!P$3,FALSE)</f>
        <v>80.774635517301903</v>
      </c>
      <c r="K26" s="50">
        <f>VLOOKUP($A26,'Occupancy Raw Data'!$B$8:$BE$45,'Occupancy Raw Data'!R$3,FALSE)</f>
        <v>69.832626533838507</v>
      </c>
      <c r="M26" s="47">
        <f>VLOOKUP($A26,'Occupancy Raw Data'!$B$8:$BE$45,'Occupancy Raw Data'!T$3,FALSE)</f>
        <v>-10.5912930474333</v>
      </c>
      <c r="N26" s="48">
        <f>VLOOKUP($A26,'Occupancy Raw Data'!$B$8:$BE$45,'Occupancy Raw Data'!U$3,FALSE)</f>
        <v>-0.50177095631641</v>
      </c>
      <c r="O26" s="48">
        <f>VLOOKUP($A26,'Occupancy Raw Data'!$B$8:$BE$45,'Occupancy Raw Data'!V$3,FALSE)</f>
        <v>2.0501138952164002</v>
      </c>
      <c r="P26" s="48">
        <f>VLOOKUP($A26,'Occupancy Raw Data'!$B$8:$BE$45,'Occupancy Raw Data'!W$3,FALSE)</f>
        <v>-1.74175568973525</v>
      </c>
      <c r="Q26" s="48">
        <f>VLOOKUP($A26,'Occupancy Raw Data'!$B$8:$BE$45,'Occupancy Raw Data'!X$3,FALSE)</f>
        <v>-1.32465721589588</v>
      </c>
      <c r="R26" s="49">
        <f>VLOOKUP($A26,'Occupancy Raw Data'!$B$8:$BE$45,'Occupancy Raw Data'!Y$3,FALSE)</f>
        <v>-2.0708504152212699</v>
      </c>
      <c r="S26" s="48">
        <f>VLOOKUP($A26,'Occupancy Raw Data'!$B$8:$BE$45,'Occupancy Raw Data'!AA$3,FALSE)</f>
        <v>3.6438168982008601</v>
      </c>
      <c r="T26" s="48">
        <f>VLOOKUP($A26,'Occupancy Raw Data'!$B$8:$BE$45,'Occupancy Raw Data'!AB$3,FALSE)</f>
        <v>4.5925258892390799</v>
      </c>
      <c r="U26" s="49">
        <f>VLOOKUP($A26,'Occupancy Raw Data'!$B$8:$BE$45,'Occupancy Raw Data'!AC$3,FALSE)</f>
        <v>4.1209102230272796</v>
      </c>
      <c r="V26" s="50">
        <f>VLOOKUP($A26,'Occupancy Raw Data'!$B$8:$BE$45,'Occupancy Raw Data'!AE$3,FALSE)</f>
        <v>-0.107685128683728</v>
      </c>
      <c r="X26" s="51">
        <f>VLOOKUP($A26,'ADR Raw Data'!$B$6:$BE$43,'ADR Raw Data'!G$1,FALSE)</f>
        <v>98.806469331395306</v>
      </c>
      <c r="Y26" s="52">
        <f>VLOOKUP($A26,'ADR Raw Data'!$B$6:$BE$43,'ADR Raw Data'!H$1,FALSE)</f>
        <v>110.36794959952501</v>
      </c>
      <c r="Z26" s="52">
        <f>VLOOKUP($A26,'ADR Raw Data'!$B$6:$BE$43,'ADR Raw Data'!I$1,FALSE)</f>
        <v>125.150820114087</v>
      </c>
      <c r="AA26" s="52">
        <f>VLOOKUP($A26,'ADR Raw Data'!$B$6:$BE$43,'ADR Raw Data'!J$1,FALSE)</f>
        <v>127.555289742377</v>
      </c>
      <c r="AB26" s="52">
        <f>VLOOKUP($A26,'ADR Raw Data'!$B$6:$BE$43,'ADR Raw Data'!K$1,FALSE)</f>
        <v>127.242354003768</v>
      </c>
      <c r="AC26" s="53">
        <f>VLOOKUP($A26,'ADR Raw Data'!$B$6:$BE$43,'ADR Raw Data'!L$1,FALSE)</f>
        <v>119.607735852297</v>
      </c>
      <c r="AD26" s="52">
        <f>VLOOKUP($A26,'ADR Raw Data'!$B$6:$BE$43,'ADR Raw Data'!N$1,FALSE)</f>
        <v>146.25479035376799</v>
      </c>
      <c r="AE26" s="52">
        <f>VLOOKUP($A26,'ADR Raw Data'!$B$6:$BE$43,'ADR Raw Data'!O$1,FALSE)</f>
        <v>139.24270850193699</v>
      </c>
      <c r="AF26" s="53">
        <f>VLOOKUP($A26,'ADR Raw Data'!$B$6:$BE$43,'ADR Raw Data'!P$1,FALSE)</f>
        <v>142.71253393497801</v>
      </c>
      <c r="AG26" s="54">
        <f>VLOOKUP($A26,'ADR Raw Data'!$B$6:$BE$43,'ADR Raw Data'!R$1,FALSE)</f>
        <v>127.243469366488</v>
      </c>
      <c r="AI26" s="47">
        <f>VLOOKUP($A26,'ADR Raw Data'!$B$6:$BE$43,'ADR Raw Data'!T$1,FALSE)</f>
        <v>3.2191834548200302</v>
      </c>
      <c r="AJ26" s="48">
        <f>VLOOKUP($A26,'ADR Raw Data'!$B$6:$BE$43,'ADR Raw Data'!U$1,FALSE)</f>
        <v>6.5543287227650904</v>
      </c>
      <c r="AK26" s="48">
        <f>VLOOKUP($A26,'ADR Raw Data'!$B$6:$BE$43,'ADR Raw Data'!V$1,FALSE)</f>
        <v>14.347826537874001</v>
      </c>
      <c r="AL26" s="48">
        <f>VLOOKUP($A26,'ADR Raw Data'!$B$6:$BE$43,'ADR Raw Data'!W$1,FALSE)</f>
        <v>8.3871063104041497</v>
      </c>
      <c r="AM26" s="48">
        <f>VLOOKUP($A26,'ADR Raw Data'!$B$6:$BE$43,'ADR Raw Data'!X$1,FALSE)</f>
        <v>9.4643601019320798</v>
      </c>
      <c r="AN26" s="49">
        <f>VLOOKUP($A26,'ADR Raw Data'!$B$6:$BE$43,'ADR Raw Data'!Y$1,FALSE)</f>
        <v>9.1478771176654501</v>
      </c>
      <c r="AO26" s="48">
        <f>VLOOKUP($A26,'ADR Raw Data'!$B$6:$BE$43,'ADR Raw Data'!AA$1,FALSE)</f>
        <v>12.8342893553252</v>
      </c>
      <c r="AP26" s="48">
        <f>VLOOKUP($A26,'ADR Raw Data'!$B$6:$BE$43,'ADR Raw Data'!AB$1,FALSE)</f>
        <v>13.403794743575499</v>
      </c>
      <c r="AQ26" s="49">
        <f>VLOOKUP($A26,'ADR Raw Data'!$B$6:$BE$43,'ADR Raw Data'!AC$1,FALSE)</f>
        <v>13.1003169696894</v>
      </c>
      <c r="AR26" s="50">
        <f>VLOOKUP($A26,'ADR Raw Data'!$B$6:$BE$43,'ADR Raw Data'!AE$1,FALSE)</f>
        <v>10.794755674287901</v>
      </c>
      <c r="AS26" s="40"/>
      <c r="AT26" s="51">
        <f>VLOOKUP($A26,'RevPAR Raw Data'!$B$6:$BE$43,'RevPAR Raw Data'!G$1,FALSE)</f>
        <v>47.763113226769697</v>
      </c>
      <c r="AU26" s="52">
        <f>VLOOKUP($A26,'RevPAR Raw Data'!$B$6:$BE$43,'RevPAR Raw Data'!H$1,FALSE)</f>
        <v>65.352249797997501</v>
      </c>
      <c r="AV26" s="52">
        <f>VLOOKUP($A26,'RevPAR Raw Data'!$B$6:$BE$43,'RevPAR Raw Data'!I$1,FALSE)</f>
        <v>88.636589970138701</v>
      </c>
      <c r="AW26" s="52">
        <f>VLOOKUP($A26,'RevPAR Raw Data'!$B$6:$BE$43,'RevPAR Raw Data'!J$1,FALSE)</f>
        <v>94.798248884595097</v>
      </c>
      <c r="AX26" s="52">
        <f>VLOOKUP($A26,'RevPAR Raw Data'!$B$6:$BE$43,'RevPAR Raw Data'!K$1,FALSE)</f>
        <v>94.900937133321605</v>
      </c>
      <c r="AY26" s="53">
        <f>VLOOKUP($A26,'RevPAR Raw Data'!$B$6:$BE$43,'RevPAR Raw Data'!L$1,FALSE)</f>
        <v>78.290227802564502</v>
      </c>
      <c r="AZ26" s="52">
        <f>VLOOKUP($A26,'RevPAR Raw Data'!$B$6:$BE$43,'RevPAR Raw Data'!N$1,FALSE)</f>
        <v>116.916485315299</v>
      </c>
      <c r="BA26" s="52">
        <f>VLOOKUP($A26,'RevPAR Raw Data'!$B$6:$BE$43,'RevPAR Raw Data'!O$1,FALSE)</f>
        <v>113.63457293166999</v>
      </c>
      <c r="BB26" s="53">
        <f>VLOOKUP($A26,'RevPAR Raw Data'!$B$6:$BE$43,'RevPAR Raw Data'!P$1,FALSE)</f>
        <v>115.27552912348401</v>
      </c>
      <c r="BC26" s="54">
        <f>VLOOKUP($A26,'RevPAR Raw Data'!$B$6:$BE$43,'RevPAR Raw Data'!R$1,FALSE)</f>
        <v>88.8574567513989</v>
      </c>
      <c r="BE26" s="47">
        <f>VLOOKUP($A26,'RevPAR Raw Data'!$B$6:$BE$43,'RevPAR Raw Data'!T$1,FALSE)</f>
        <v>-7.7130627460478403</v>
      </c>
      <c r="BF26" s="48">
        <f>VLOOKUP($A26,'RevPAR Raw Data'!$B$6:$BE$43,'RevPAR Raw Data'!U$1,FALSE)</f>
        <v>6.0196700485363399</v>
      </c>
      <c r="BG26" s="48">
        <f>VLOOKUP($A26,'RevPAR Raw Data'!$B$6:$BE$43,'RevPAR Raw Data'!V$1,FALSE)</f>
        <v>16.6920872186049</v>
      </c>
      <c r="BH26" s="48">
        <f>VLOOKUP($A26,'RevPAR Raw Data'!$B$6:$BE$43,'RevPAR Raw Data'!W$1,FALSE)</f>
        <v>6.4992677193032904</v>
      </c>
      <c r="BI26" s="48">
        <f>VLOOKUP($A26,'RevPAR Raw Data'!$B$6:$BE$43,'RevPAR Raw Data'!X$1,FALSE)</f>
        <v>8.0143325570075792</v>
      </c>
      <c r="BJ26" s="49">
        <f>VLOOKUP($A26,'RevPAR Raw Data'!$B$6:$BE$43,'RevPAR Raw Data'!Y$1,FALSE)</f>
        <v>6.8875878511690702</v>
      </c>
      <c r="BK26" s="48">
        <f>VLOOKUP($A26,'RevPAR Raw Data'!$B$6:$BE$43,'RevPAR Raw Data'!AA$1,FALSE)</f>
        <v>16.945764257819398</v>
      </c>
      <c r="BL26" s="48">
        <f>VLOOKUP($A26,'RevPAR Raw Data'!$B$6:$BE$43,'RevPAR Raw Data'!AB$1,FALSE)</f>
        <v>18.611893376553699</v>
      </c>
      <c r="BM26" s="49">
        <f>VLOOKUP($A26,'RevPAR Raw Data'!$B$6:$BE$43,'RevPAR Raw Data'!AC$1,FALSE)</f>
        <v>17.7610794939696</v>
      </c>
      <c r="BN26" s="50">
        <f>VLOOKUP($A26,'RevPAR Raw Data'!$B$6:$BE$43,'RevPAR Raw Data'!AE$1,FALSE)</f>
        <v>10.675446199065201</v>
      </c>
    </row>
    <row r="27" spans="1:66" x14ac:dyDescent="0.25">
      <c r="A27" s="63" t="s">
        <v>93</v>
      </c>
      <c r="B27" s="47">
        <f>VLOOKUP($A27,'Occupancy Raw Data'!$B$8:$BE$45,'Occupancy Raw Data'!G$3,FALSE)</f>
        <v>40.125786163522001</v>
      </c>
      <c r="C27" s="48">
        <f>VLOOKUP($A27,'Occupancy Raw Data'!$B$8:$BE$45,'Occupancy Raw Data'!H$3,FALSE)</f>
        <v>48.757861635220102</v>
      </c>
      <c r="D27" s="48">
        <f>VLOOKUP($A27,'Occupancy Raw Data'!$B$8:$BE$45,'Occupancy Raw Data'!I$3,FALSE)</f>
        <v>55.715408805031402</v>
      </c>
      <c r="E27" s="48">
        <f>VLOOKUP($A27,'Occupancy Raw Data'!$B$8:$BE$45,'Occupancy Raw Data'!J$3,FALSE)</f>
        <v>57.012578616352201</v>
      </c>
      <c r="F27" s="48">
        <f>VLOOKUP($A27,'Occupancy Raw Data'!$B$8:$BE$45,'Occupancy Raw Data'!K$3,FALSE)</f>
        <v>59.929245283018801</v>
      </c>
      <c r="G27" s="49">
        <f>VLOOKUP($A27,'Occupancy Raw Data'!$B$8:$BE$45,'Occupancy Raw Data'!L$3,FALSE)</f>
        <v>52.308176100628899</v>
      </c>
      <c r="H27" s="48">
        <f>VLOOKUP($A27,'Occupancy Raw Data'!$B$8:$BE$45,'Occupancy Raw Data'!N$3,FALSE)</f>
        <v>81.509433962264097</v>
      </c>
      <c r="I27" s="48">
        <f>VLOOKUP($A27,'Occupancy Raw Data'!$B$8:$BE$45,'Occupancy Raw Data'!O$3,FALSE)</f>
        <v>88.742138364779805</v>
      </c>
      <c r="J27" s="49">
        <f>VLOOKUP($A27,'Occupancy Raw Data'!$B$8:$BE$45,'Occupancy Raw Data'!P$3,FALSE)</f>
        <v>85.125786163521994</v>
      </c>
      <c r="K27" s="50">
        <f>VLOOKUP($A27,'Occupancy Raw Data'!$B$8:$BE$45,'Occupancy Raw Data'!R$3,FALSE)</f>
        <v>61.684636118598299</v>
      </c>
      <c r="M27" s="47">
        <f>VLOOKUP($A27,'Occupancy Raw Data'!$B$8:$BE$45,'Occupancy Raw Data'!T$3,FALSE)</f>
        <v>5.9475570079826303</v>
      </c>
      <c r="N27" s="48">
        <f>VLOOKUP($A27,'Occupancy Raw Data'!$B$8:$BE$45,'Occupancy Raw Data'!U$3,FALSE)</f>
        <v>13.949330681271601</v>
      </c>
      <c r="O27" s="48">
        <f>VLOOKUP($A27,'Occupancy Raw Data'!$B$8:$BE$45,'Occupancy Raw Data'!V$3,FALSE)</f>
        <v>18.7087018059147</v>
      </c>
      <c r="P27" s="48">
        <f>VLOOKUP($A27,'Occupancy Raw Data'!$B$8:$BE$45,'Occupancy Raw Data'!W$3,FALSE)</f>
        <v>17.4380790144487</v>
      </c>
      <c r="Q27" s="48">
        <f>VLOOKUP($A27,'Occupancy Raw Data'!$B$8:$BE$45,'Occupancy Raw Data'!X$3,FALSE)</f>
        <v>15.9368533171028</v>
      </c>
      <c r="R27" s="49">
        <f>VLOOKUP($A27,'Occupancy Raw Data'!$B$8:$BE$45,'Occupancy Raw Data'!Y$3,FALSE)</f>
        <v>14.793210414415601</v>
      </c>
      <c r="S27" s="48">
        <f>VLOOKUP($A27,'Occupancy Raw Data'!$B$8:$BE$45,'Occupancy Raw Data'!AA$3,FALSE)</f>
        <v>8.8232599725171905</v>
      </c>
      <c r="T27" s="48">
        <f>VLOOKUP($A27,'Occupancy Raw Data'!$B$8:$BE$45,'Occupancy Raw Data'!AB$3,FALSE)</f>
        <v>9.2064188553876996</v>
      </c>
      <c r="U27" s="49">
        <f>VLOOKUP($A27,'Occupancy Raw Data'!$B$8:$BE$45,'Occupancy Raw Data'!AC$3,FALSE)</f>
        <v>9.0226420850558</v>
      </c>
      <c r="V27" s="50">
        <f>VLOOKUP($A27,'Occupancy Raw Data'!$B$8:$BE$45,'Occupancy Raw Data'!AE$3,FALSE)</f>
        <v>12.445180593214801</v>
      </c>
      <c r="X27" s="51">
        <f>VLOOKUP($A27,'ADR Raw Data'!$B$6:$BE$43,'ADR Raw Data'!G$1,FALSE)</f>
        <v>108.607385325235</v>
      </c>
      <c r="Y27" s="52">
        <f>VLOOKUP($A27,'ADR Raw Data'!$B$6:$BE$43,'ADR Raw Data'!H$1,FALSE)</f>
        <v>110.384308835859</v>
      </c>
      <c r="Z27" s="52">
        <f>VLOOKUP($A27,'ADR Raw Data'!$B$6:$BE$43,'ADR Raw Data'!I$1,FALSE)</f>
        <v>113.68228618597399</v>
      </c>
      <c r="AA27" s="52">
        <f>VLOOKUP($A27,'ADR Raw Data'!$B$6:$BE$43,'ADR Raw Data'!J$1,FALSE)</f>
        <v>113.792683314947</v>
      </c>
      <c r="AB27" s="52">
        <f>VLOOKUP($A27,'ADR Raw Data'!$B$6:$BE$43,'ADR Raw Data'!K$1,FALSE)</f>
        <v>113.702905365341</v>
      </c>
      <c r="AC27" s="53">
        <f>VLOOKUP($A27,'ADR Raw Data'!$B$6:$BE$43,'ADR Raw Data'!L$1,FALSE)</f>
        <v>112.31765442166601</v>
      </c>
      <c r="AD27" s="52">
        <f>VLOOKUP($A27,'ADR Raw Data'!$B$6:$BE$43,'ADR Raw Data'!N$1,FALSE)</f>
        <v>167.43551674382701</v>
      </c>
      <c r="AE27" s="52">
        <f>VLOOKUP($A27,'ADR Raw Data'!$B$6:$BE$43,'ADR Raw Data'!O$1,FALSE)</f>
        <v>185.83550031892199</v>
      </c>
      <c r="AF27" s="53">
        <f>VLOOKUP($A27,'ADR Raw Data'!$B$6:$BE$43,'ADR Raw Data'!P$1,FALSE)</f>
        <v>177.026346749168</v>
      </c>
      <c r="AG27" s="54">
        <f>VLOOKUP($A27,'ADR Raw Data'!$B$6:$BE$43,'ADR Raw Data'!R$1,FALSE)</f>
        <v>137.83166361699799</v>
      </c>
      <c r="AI27" s="47">
        <f>VLOOKUP($A27,'ADR Raw Data'!$B$6:$BE$43,'ADR Raw Data'!T$1,FALSE)</f>
        <v>1.1296833912584301</v>
      </c>
      <c r="AJ27" s="48">
        <f>VLOOKUP($A27,'ADR Raw Data'!$B$6:$BE$43,'ADR Raw Data'!U$1,FALSE)</f>
        <v>0.47961963895100201</v>
      </c>
      <c r="AK27" s="48">
        <f>VLOOKUP($A27,'ADR Raw Data'!$B$6:$BE$43,'ADR Raw Data'!V$1,FALSE)</f>
        <v>0.73680194099220297</v>
      </c>
      <c r="AL27" s="48">
        <f>VLOOKUP($A27,'ADR Raw Data'!$B$6:$BE$43,'ADR Raw Data'!W$1,FALSE)</f>
        <v>0.71570124964336501</v>
      </c>
      <c r="AM27" s="48">
        <f>VLOOKUP($A27,'ADR Raw Data'!$B$6:$BE$43,'ADR Raw Data'!X$1,FALSE)</f>
        <v>-0.51822994181682103</v>
      </c>
      <c r="AN27" s="49">
        <f>VLOOKUP($A27,'ADR Raw Data'!$B$6:$BE$43,'ADR Raw Data'!Y$1,FALSE)</f>
        <v>0.51894469519557196</v>
      </c>
      <c r="AO27" s="48">
        <f>VLOOKUP($A27,'ADR Raw Data'!$B$6:$BE$43,'ADR Raw Data'!AA$1,FALSE)</f>
        <v>2.11976758830198</v>
      </c>
      <c r="AP27" s="48">
        <f>VLOOKUP($A27,'ADR Raw Data'!$B$6:$BE$43,'ADR Raw Data'!AB$1,FALSE)</f>
        <v>5.1357960053664504</v>
      </c>
      <c r="AQ27" s="49">
        <f>VLOOKUP($A27,'ADR Raw Data'!$B$6:$BE$43,'ADR Raw Data'!AC$1,FALSE)</f>
        <v>3.7551219114693701</v>
      </c>
      <c r="AR27" s="50">
        <f>VLOOKUP($A27,'ADR Raw Data'!$B$6:$BE$43,'ADR Raw Data'!AE$1,FALSE)</f>
        <v>1.58232156602479</v>
      </c>
      <c r="AS27" s="40"/>
      <c r="AT27" s="51">
        <f>VLOOKUP($A27,'RevPAR Raw Data'!$B$6:$BE$43,'RevPAR Raw Data'!G$1,FALSE)</f>
        <v>43.579567193396201</v>
      </c>
      <c r="AU27" s="52">
        <f>VLOOKUP($A27,'RevPAR Raw Data'!$B$6:$BE$43,'RevPAR Raw Data'!H$1,FALSE)</f>
        <v>53.821028569182303</v>
      </c>
      <c r="AV27" s="52">
        <f>VLOOKUP($A27,'RevPAR Raw Data'!$B$6:$BE$43,'RevPAR Raw Data'!I$1,FALSE)</f>
        <v>63.338550487421301</v>
      </c>
      <c r="AW27" s="52">
        <f>VLOOKUP($A27,'RevPAR Raw Data'!$B$6:$BE$43,'RevPAR Raw Data'!J$1,FALSE)</f>
        <v>64.876143034591095</v>
      </c>
      <c r="AX27" s="52">
        <f>VLOOKUP($A27,'RevPAR Raw Data'!$B$6:$BE$43,'RevPAR Raw Data'!K$1,FALSE)</f>
        <v>68.141293050314403</v>
      </c>
      <c r="AY27" s="53">
        <f>VLOOKUP($A27,'RevPAR Raw Data'!$B$6:$BE$43,'RevPAR Raw Data'!L$1,FALSE)</f>
        <v>58.751316466981102</v>
      </c>
      <c r="AZ27" s="52">
        <f>VLOOKUP($A27,'RevPAR Raw Data'!$B$6:$BE$43,'RevPAR Raw Data'!N$1,FALSE)</f>
        <v>136.47574194968499</v>
      </c>
      <c r="BA27" s="52">
        <f>VLOOKUP($A27,'RevPAR Raw Data'!$B$6:$BE$43,'RevPAR Raw Data'!O$1,FALSE)</f>
        <v>164.91439682389901</v>
      </c>
      <c r="BB27" s="53">
        <f>VLOOKUP($A27,'RevPAR Raw Data'!$B$6:$BE$43,'RevPAR Raw Data'!P$1,FALSE)</f>
        <v>150.695069386792</v>
      </c>
      <c r="BC27" s="54">
        <f>VLOOKUP($A27,'RevPAR Raw Data'!$B$6:$BE$43,'RevPAR Raw Data'!R$1,FALSE)</f>
        <v>85.020960158355706</v>
      </c>
      <c r="BE27" s="47">
        <f>VLOOKUP($A27,'RevPAR Raw Data'!$B$6:$BE$43,'RevPAR Raw Data'!T$1,FALSE)</f>
        <v>7.1444289629458702</v>
      </c>
      <c r="BF27" s="48">
        <f>VLOOKUP($A27,'RevPAR Raw Data'!$B$6:$BE$43,'RevPAR Raw Data'!U$1,FALSE)</f>
        <v>14.4958540496722</v>
      </c>
      <c r="BG27" s="48">
        <f>VLOOKUP($A27,'RevPAR Raw Data'!$B$6:$BE$43,'RevPAR Raw Data'!V$1,FALSE)</f>
        <v>19.583349824947302</v>
      </c>
      <c r="BH27" s="48">
        <f>VLOOKUP($A27,'RevPAR Raw Data'!$B$6:$BE$43,'RevPAR Raw Data'!W$1,FALSE)</f>
        <v>18.2785848135123</v>
      </c>
      <c r="BI27" s="48">
        <f>VLOOKUP($A27,'RevPAR Raw Data'!$B$6:$BE$43,'RevPAR Raw Data'!X$1,FALSE)</f>
        <v>15.336033829613299</v>
      </c>
      <c r="BJ27" s="49">
        <f>VLOOKUP($A27,'RevPAR Raw Data'!$B$6:$BE$43,'RevPAR Raw Data'!Y$1,FALSE)</f>
        <v>15.3889236903059</v>
      </c>
      <c r="BK27" s="48">
        <f>VLOOKUP($A27,'RevPAR Raw Data'!$B$6:$BE$43,'RevPAR Raw Data'!AA$1,FALSE)</f>
        <v>11.130060165948199</v>
      </c>
      <c r="BL27" s="48">
        <f>VLOOKUP($A27,'RevPAR Raw Data'!$B$6:$BE$43,'RevPAR Raw Data'!AB$1,FALSE)</f>
        <v>14.815037752566401</v>
      </c>
      <c r="BM27" s="49">
        <f>VLOOKUP($A27,'RevPAR Raw Data'!$B$6:$BE$43,'RevPAR Raw Data'!AC$1,FALSE)</f>
        <v>13.116575206454501</v>
      </c>
      <c r="BN27" s="50">
        <f>VLOOKUP($A27,'RevPAR Raw Data'!$B$6:$BE$43,'RevPAR Raw Data'!AE$1,FALSE)</f>
        <v>14.224424935696801</v>
      </c>
    </row>
    <row r="28" spans="1:66" x14ac:dyDescent="0.25">
      <c r="A28" s="63" t="s">
        <v>29</v>
      </c>
      <c r="B28" s="47">
        <f>VLOOKUP($A28,'Occupancy Raw Data'!$B$8:$BE$45,'Occupancy Raw Data'!G$3,FALSE)</f>
        <v>35.575916230366403</v>
      </c>
      <c r="C28" s="48">
        <f>VLOOKUP($A28,'Occupancy Raw Data'!$B$8:$BE$45,'Occupancy Raw Data'!H$3,FALSE)</f>
        <v>45.615183246073201</v>
      </c>
      <c r="D28" s="48">
        <f>VLOOKUP($A28,'Occupancy Raw Data'!$B$8:$BE$45,'Occupancy Raw Data'!I$3,FALSE)</f>
        <v>49.751308900523497</v>
      </c>
      <c r="E28" s="48">
        <f>VLOOKUP($A28,'Occupancy Raw Data'!$B$8:$BE$45,'Occupancy Raw Data'!J$3,FALSE)</f>
        <v>47.931937172774802</v>
      </c>
      <c r="F28" s="48">
        <f>VLOOKUP($A28,'Occupancy Raw Data'!$B$8:$BE$45,'Occupancy Raw Data'!K$3,FALSE)</f>
        <v>50.6282722513089</v>
      </c>
      <c r="G28" s="49">
        <f>VLOOKUP($A28,'Occupancy Raw Data'!$B$8:$BE$45,'Occupancy Raw Data'!L$3,FALSE)</f>
        <v>45.9005235602094</v>
      </c>
      <c r="H28" s="48">
        <f>VLOOKUP($A28,'Occupancy Raw Data'!$B$8:$BE$45,'Occupancy Raw Data'!N$3,FALSE)</f>
        <v>67.251308900523497</v>
      </c>
      <c r="I28" s="48">
        <f>VLOOKUP($A28,'Occupancy Raw Data'!$B$8:$BE$45,'Occupancy Raw Data'!O$3,FALSE)</f>
        <v>69.869109947643906</v>
      </c>
      <c r="J28" s="49">
        <f>VLOOKUP($A28,'Occupancy Raw Data'!$B$8:$BE$45,'Occupancy Raw Data'!P$3,FALSE)</f>
        <v>68.560209424083695</v>
      </c>
      <c r="K28" s="50">
        <f>VLOOKUP($A28,'Occupancy Raw Data'!$B$8:$BE$45,'Occupancy Raw Data'!R$3,FALSE)</f>
        <v>52.374719521316301</v>
      </c>
      <c r="M28" s="47">
        <f>VLOOKUP($A28,'Occupancy Raw Data'!$B$8:$BE$45,'Occupancy Raw Data'!T$3,FALSE)</f>
        <v>-9.2678978201422701</v>
      </c>
      <c r="N28" s="48">
        <f>VLOOKUP($A28,'Occupancy Raw Data'!$B$8:$BE$45,'Occupancy Raw Data'!U$3,FALSE)</f>
        <v>-3.70543761014879</v>
      </c>
      <c r="O28" s="48">
        <f>VLOOKUP($A28,'Occupancy Raw Data'!$B$8:$BE$45,'Occupancy Raw Data'!V$3,FALSE)</f>
        <v>-3.5943512268971101</v>
      </c>
      <c r="P28" s="48">
        <f>VLOOKUP($A28,'Occupancy Raw Data'!$B$8:$BE$45,'Occupancy Raw Data'!W$3,FALSE)</f>
        <v>-7.6299163819715403</v>
      </c>
      <c r="Q28" s="48">
        <f>VLOOKUP($A28,'Occupancy Raw Data'!$B$8:$BE$45,'Occupancy Raw Data'!X$3,FALSE)</f>
        <v>-3.5651957117925699</v>
      </c>
      <c r="R28" s="49">
        <f>VLOOKUP($A28,'Occupancy Raw Data'!$B$8:$BE$45,'Occupancy Raw Data'!Y$3,FALSE)</f>
        <v>-5.3900673132864902</v>
      </c>
      <c r="S28" s="48">
        <f>VLOOKUP($A28,'Occupancy Raw Data'!$B$8:$BE$45,'Occupancy Raw Data'!AA$3,FALSE)</f>
        <v>2.6250454066103699</v>
      </c>
      <c r="T28" s="48">
        <f>VLOOKUP($A28,'Occupancy Raw Data'!$B$8:$BE$45,'Occupancy Raw Data'!AB$3,FALSE)</f>
        <v>2.7604360441629798</v>
      </c>
      <c r="U28" s="49">
        <f>VLOOKUP($A28,'Occupancy Raw Data'!$B$8:$BE$45,'Occupancy Raw Data'!AC$3,FALSE)</f>
        <v>2.6939885048363701</v>
      </c>
      <c r="V28" s="50">
        <f>VLOOKUP($A28,'Occupancy Raw Data'!$B$8:$BE$45,'Occupancy Raw Data'!AE$3,FALSE)</f>
        <v>-2.5200674037562498</v>
      </c>
      <c r="X28" s="51">
        <f>VLOOKUP($A28,'ADR Raw Data'!$B$6:$BE$43,'ADR Raw Data'!G$1,FALSE)</f>
        <v>119.296423841059</v>
      </c>
      <c r="Y28" s="52">
        <f>VLOOKUP($A28,'ADR Raw Data'!$B$6:$BE$43,'ADR Raw Data'!H$1,FALSE)</f>
        <v>120.813348637015</v>
      </c>
      <c r="Z28" s="52">
        <f>VLOOKUP($A28,'ADR Raw Data'!$B$6:$BE$43,'ADR Raw Data'!I$1,FALSE)</f>
        <v>122.97319389634301</v>
      </c>
      <c r="AA28" s="52">
        <f>VLOOKUP($A28,'ADR Raw Data'!$B$6:$BE$43,'ADR Raw Data'!J$1,FALSE)</f>
        <v>122.328052976515</v>
      </c>
      <c r="AB28" s="52">
        <f>VLOOKUP($A28,'ADR Raw Data'!$B$6:$BE$43,'ADR Raw Data'!K$1,FALSE)</f>
        <v>123.54021458117801</v>
      </c>
      <c r="AC28" s="53">
        <f>VLOOKUP($A28,'ADR Raw Data'!$B$6:$BE$43,'ADR Raw Data'!L$1,FALSE)</f>
        <v>121.96430877152901</v>
      </c>
      <c r="AD28" s="52">
        <f>VLOOKUP($A28,'ADR Raw Data'!$B$6:$BE$43,'ADR Raw Data'!N$1,FALSE)</f>
        <v>149.64353639548401</v>
      </c>
      <c r="AE28" s="52">
        <f>VLOOKUP($A28,'ADR Raw Data'!$B$6:$BE$43,'ADR Raw Data'!O$1,FALSE)</f>
        <v>158.863656800299</v>
      </c>
      <c r="AF28" s="53">
        <f>VLOOKUP($A28,'ADR Raw Data'!$B$6:$BE$43,'ADR Raw Data'!P$1,FALSE)</f>
        <v>154.34160843833499</v>
      </c>
      <c r="AG28" s="54">
        <f>VLOOKUP($A28,'ADR Raw Data'!$B$6:$BE$43,'ADR Raw Data'!R$1,FALSE)</f>
        <v>134.073719385933</v>
      </c>
      <c r="AI28" s="47">
        <f>VLOOKUP($A28,'ADR Raw Data'!$B$6:$BE$43,'ADR Raw Data'!T$1,FALSE)</f>
        <v>-5.0669026720034598</v>
      </c>
      <c r="AJ28" s="48">
        <f>VLOOKUP($A28,'ADR Raw Data'!$B$6:$BE$43,'ADR Raw Data'!U$1,FALSE)</f>
        <v>-2.0299460234177702</v>
      </c>
      <c r="AK28" s="48">
        <f>VLOOKUP($A28,'ADR Raw Data'!$B$6:$BE$43,'ADR Raw Data'!V$1,FALSE)</f>
        <v>-3.4783147217291699</v>
      </c>
      <c r="AL28" s="48">
        <f>VLOOKUP($A28,'ADR Raw Data'!$B$6:$BE$43,'ADR Raw Data'!W$1,FALSE)</f>
        <v>-0.774662183955804</v>
      </c>
      <c r="AM28" s="48">
        <f>VLOOKUP($A28,'ADR Raw Data'!$B$6:$BE$43,'ADR Raw Data'!X$1,FALSE)</f>
        <v>-4.9442522399386402</v>
      </c>
      <c r="AN28" s="49">
        <f>VLOOKUP($A28,'ADR Raw Data'!$B$6:$BE$43,'ADR Raw Data'!Y$1,FALSE)</f>
        <v>-3.20111344067708</v>
      </c>
      <c r="AO28" s="48">
        <f>VLOOKUP($A28,'ADR Raw Data'!$B$6:$BE$43,'ADR Raw Data'!AA$1,FALSE)</f>
        <v>-6.0399681314215599</v>
      </c>
      <c r="AP28" s="48">
        <f>VLOOKUP($A28,'ADR Raw Data'!$B$6:$BE$43,'ADR Raw Data'!AB$1,FALSE)</f>
        <v>-5.0198905958546103</v>
      </c>
      <c r="AQ28" s="49">
        <f>VLOOKUP($A28,'ADR Raw Data'!$B$6:$BE$43,'ADR Raw Data'!AC$1,FALSE)</f>
        <v>-5.5061866617182504</v>
      </c>
      <c r="AR28" s="50">
        <f>VLOOKUP($A28,'ADR Raw Data'!$B$6:$BE$43,'ADR Raw Data'!AE$1,FALSE)</f>
        <v>-3.71946396155113</v>
      </c>
      <c r="AS28" s="40"/>
      <c r="AT28" s="51">
        <f>VLOOKUP($A28,'RevPAR Raw Data'!$B$6:$BE$43,'RevPAR Raw Data'!G$1,FALSE)</f>
        <v>42.440795811518299</v>
      </c>
      <c r="AU28" s="52">
        <f>VLOOKUP($A28,'RevPAR Raw Data'!$B$6:$BE$43,'RevPAR Raw Data'!H$1,FALSE)</f>
        <v>55.109230366492099</v>
      </c>
      <c r="AV28" s="52">
        <f>VLOOKUP($A28,'RevPAR Raw Data'!$B$6:$BE$43,'RevPAR Raw Data'!I$1,FALSE)</f>
        <v>61.180773560209403</v>
      </c>
      <c r="AW28" s="52">
        <f>VLOOKUP($A28,'RevPAR Raw Data'!$B$6:$BE$43,'RevPAR Raw Data'!J$1,FALSE)</f>
        <v>58.634205497382098</v>
      </c>
      <c r="AX28" s="52">
        <f>VLOOKUP($A28,'RevPAR Raw Data'!$B$6:$BE$43,'RevPAR Raw Data'!K$1,FALSE)</f>
        <v>62.546276178010402</v>
      </c>
      <c r="AY28" s="53">
        <f>VLOOKUP($A28,'RevPAR Raw Data'!$B$6:$BE$43,'RevPAR Raw Data'!L$1,FALSE)</f>
        <v>55.982256282722503</v>
      </c>
      <c r="AZ28" s="52">
        <f>VLOOKUP($A28,'RevPAR Raw Data'!$B$6:$BE$43,'RevPAR Raw Data'!N$1,FALSE)</f>
        <v>100.63723691099401</v>
      </c>
      <c r="BA28" s="52">
        <f>VLOOKUP($A28,'RevPAR Raw Data'!$B$6:$BE$43,'RevPAR Raw Data'!O$1,FALSE)</f>
        <v>110.996623036649</v>
      </c>
      <c r="BB28" s="53">
        <f>VLOOKUP($A28,'RevPAR Raw Data'!$B$6:$BE$43,'RevPAR Raw Data'!P$1,FALSE)</f>
        <v>105.816929973821</v>
      </c>
      <c r="BC28" s="54">
        <f>VLOOKUP($A28,'RevPAR Raw Data'!$B$6:$BE$43,'RevPAR Raw Data'!R$1,FALSE)</f>
        <v>70.220734480179502</v>
      </c>
      <c r="BE28" s="47">
        <f>VLOOKUP($A28,'RevPAR Raw Data'!$B$6:$BE$43,'RevPAR Raw Data'!T$1,FALSE)</f>
        <v>-13.865205129858399</v>
      </c>
      <c r="BF28" s="48">
        <f>VLOOKUP($A28,'RevPAR Raw Data'!$B$6:$BE$43,'RevPAR Raw Data'!U$1,FALSE)</f>
        <v>-5.6601652501491202</v>
      </c>
      <c r="BG28" s="48">
        <f>VLOOKUP($A28,'RevPAR Raw Data'!$B$6:$BE$43,'RevPAR Raw Data'!V$1,FALSE)</f>
        <v>-6.9476431007504802</v>
      </c>
      <c r="BH28" s="48">
        <f>VLOOKUP($A28,'RevPAR Raw Data'!$B$6:$BE$43,'RevPAR Raw Data'!W$1,FALSE)</f>
        <v>-8.3454724890487597</v>
      </c>
      <c r="BI28" s="48">
        <f>VLOOKUP($A28,'RevPAR Raw Data'!$B$6:$BE$43,'RevPAR Raw Data'!X$1,FALSE)</f>
        <v>-8.3331756828927102</v>
      </c>
      <c r="BJ28" s="49">
        <f>VLOOKUP($A28,'RevPAR Raw Data'!$B$6:$BE$43,'RevPAR Raw Data'!Y$1,FALSE)</f>
        <v>-8.4186385847364207</v>
      </c>
      <c r="BK28" s="48">
        <f>VLOOKUP($A28,'RevPAR Raw Data'!$B$6:$BE$43,'RevPAR Raw Data'!AA$1,FALSE)</f>
        <v>-3.5734746308058001</v>
      </c>
      <c r="BL28" s="48">
        <f>VLOOKUP($A28,'RevPAR Raw Data'!$B$6:$BE$43,'RevPAR Raw Data'!AB$1,FALSE)</f>
        <v>-2.3980254210771399</v>
      </c>
      <c r="BM28" s="49">
        <f>VLOOKUP($A28,'RevPAR Raw Data'!$B$6:$BE$43,'RevPAR Raw Data'!AC$1,FALSE)</f>
        <v>-2.9605341926033999</v>
      </c>
      <c r="BN28" s="50">
        <f>VLOOKUP($A28,'RevPAR Raw Data'!$B$6:$BE$43,'RevPAR Raw Data'!AE$1,FALSE)</f>
        <v>-6.1457983664178704</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41.524772309054001</v>
      </c>
      <c r="C30" s="48">
        <f>VLOOKUP($A30,'Occupancy Raw Data'!$B$8:$BE$45,'Occupancy Raw Data'!H$3,FALSE)</f>
        <v>54.147352728797301</v>
      </c>
      <c r="D30" s="48">
        <f>VLOOKUP($A30,'Occupancy Raw Data'!$B$8:$BE$45,'Occupancy Raw Data'!I$3,FALSE)</f>
        <v>57.990729309822697</v>
      </c>
      <c r="E30" s="48">
        <f>VLOOKUP($A30,'Occupancy Raw Data'!$B$8:$BE$45,'Occupancy Raw Data'!J$3,FALSE)</f>
        <v>58.654585264727103</v>
      </c>
      <c r="F30" s="48">
        <f>VLOOKUP($A30,'Occupancy Raw Data'!$B$8:$BE$45,'Occupancy Raw Data'!K$3,FALSE)</f>
        <v>57.620367566560198</v>
      </c>
      <c r="G30" s="49">
        <f>VLOOKUP($A30,'Occupancy Raw Data'!$B$8:$BE$45,'Occupancy Raw Data'!L$3,FALSE)</f>
        <v>53.987561435792301</v>
      </c>
      <c r="H30" s="48">
        <f>VLOOKUP($A30,'Occupancy Raw Data'!$B$8:$BE$45,'Occupancy Raw Data'!N$3,FALSE)</f>
        <v>65.060212899769297</v>
      </c>
      <c r="I30" s="48">
        <f>VLOOKUP($A30,'Occupancy Raw Data'!$B$8:$BE$45,'Occupancy Raw Data'!O$3,FALSE)</f>
        <v>64.778365283827497</v>
      </c>
      <c r="J30" s="49">
        <f>VLOOKUP($A30,'Occupancy Raw Data'!$B$8:$BE$45,'Occupancy Raw Data'!P$3,FALSE)</f>
        <v>64.919289091798404</v>
      </c>
      <c r="K30" s="50">
        <f>VLOOKUP($A30,'Occupancy Raw Data'!$B$8:$BE$45,'Occupancy Raw Data'!R$3,FALSE)</f>
        <v>57.110912194651199</v>
      </c>
      <c r="M30" s="47">
        <f>VLOOKUP($A30,'Occupancy Raw Data'!$B$8:$BE$45,'Occupancy Raw Data'!T$3,FALSE)</f>
        <v>-1.12168261890109</v>
      </c>
      <c r="N30" s="48">
        <f>VLOOKUP($A30,'Occupancy Raw Data'!$B$8:$BE$45,'Occupancy Raw Data'!U$3,FALSE)</f>
        <v>2.5685742884295899</v>
      </c>
      <c r="O30" s="48">
        <f>VLOOKUP($A30,'Occupancy Raw Data'!$B$8:$BE$45,'Occupancy Raw Data'!V$3,FALSE)</f>
        <v>3.2044135323864702</v>
      </c>
      <c r="P30" s="48">
        <f>VLOOKUP($A30,'Occupancy Raw Data'!$B$8:$BE$45,'Occupancy Raw Data'!W$3,FALSE)</f>
        <v>2.5321223083762501</v>
      </c>
      <c r="Q30" s="48">
        <f>VLOOKUP($A30,'Occupancy Raw Data'!$B$8:$BE$45,'Occupancy Raw Data'!X$3,FALSE)</f>
        <v>1.8115527674341201</v>
      </c>
      <c r="R30" s="49">
        <f>VLOOKUP($A30,'Occupancy Raw Data'!$B$8:$BE$45,'Occupancy Raw Data'!Y$3,FALSE)</f>
        <v>1.94733677321558</v>
      </c>
      <c r="S30" s="48">
        <f>VLOOKUP($A30,'Occupancy Raw Data'!$B$8:$BE$45,'Occupancy Raw Data'!AA$3,FALSE)</f>
        <v>-1.10523553492088</v>
      </c>
      <c r="T30" s="48">
        <f>VLOOKUP($A30,'Occupancy Raw Data'!$B$8:$BE$45,'Occupancy Raw Data'!AB$3,FALSE)</f>
        <v>0.52659171384344505</v>
      </c>
      <c r="U30" s="49">
        <f>VLOOKUP($A30,'Occupancy Raw Data'!$B$8:$BE$45,'Occupancy Raw Data'!AC$3,FALSE)</f>
        <v>-0.29776937517624702</v>
      </c>
      <c r="V30" s="50">
        <f>VLOOKUP($A30,'Occupancy Raw Data'!$B$8:$BE$45,'Occupancy Raw Data'!AE$3,FALSE)</f>
        <v>1.20691948281446</v>
      </c>
      <c r="X30" s="51">
        <f>VLOOKUP($A30,'ADR Raw Data'!$B$6:$BE$43,'ADR Raw Data'!G$1,FALSE)</f>
        <v>98.279480563190603</v>
      </c>
      <c r="Y30" s="52">
        <f>VLOOKUP($A30,'ADR Raw Data'!$B$6:$BE$43,'ADR Raw Data'!H$1,FALSE)</f>
        <v>103.764677794029</v>
      </c>
      <c r="Z30" s="52">
        <f>VLOOKUP($A30,'ADR Raw Data'!$B$6:$BE$43,'ADR Raw Data'!I$1,FALSE)</f>
        <v>106.600161471722</v>
      </c>
      <c r="AA30" s="52">
        <f>VLOOKUP($A30,'ADR Raw Data'!$B$6:$BE$43,'ADR Raw Data'!J$1,FALSE)</f>
        <v>109.08540645724899</v>
      </c>
      <c r="AB30" s="52">
        <f>VLOOKUP($A30,'ADR Raw Data'!$B$6:$BE$43,'ADR Raw Data'!K$1,FALSE)</f>
        <v>110.695983344787</v>
      </c>
      <c r="AC30" s="53">
        <f>VLOOKUP($A30,'ADR Raw Data'!$B$6:$BE$43,'ADR Raw Data'!L$1,FALSE)</f>
        <v>106.165711253203</v>
      </c>
      <c r="AD30" s="52">
        <f>VLOOKUP($A30,'ADR Raw Data'!$B$6:$BE$43,'ADR Raw Data'!N$1,FALSE)</f>
        <v>128.60169739715701</v>
      </c>
      <c r="AE30" s="52">
        <f>VLOOKUP($A30,'ADR Raw Data'!$B$6:$BE$43,'ADR Raw Data'!O$1,FALSE)</f>
        <v>128.340782811938</v>
      </c>
      <c r="AF30" s="53">
        <f>VLOOKUP($A30,'ADR Raw Data'!$B$6:$BE$43,'ADR Raw Data'!P$1,FALSE)</f>
        <v>128.47152329523999</v>
      </c>
      <c r="AG30" s="54">
        <f>VLOOKUP($A30,'ADR Raw Data'!$B$6:$BE$43,'ADR Raw Data'!R$1,FALSE)</f>
        <v>113.410148460624</v>
      </c>
      <c r="AI30" s="47">
        <f>VLOOKUP($A30,'ADR Raw Data'!$B$6:$BE$43,'ADR Raw Data'!T$1,FALSE)</f>
        <v>2.49236893037622</v>
      </c>
      <c r="AJ30" s="48">
        <f>VLOOKUP($A30,'ADR Raw Data'!$B$6:$BE$43,'ADR Raw Data'!U$1,FALSE)</f>
        <v>3.1918579739316102</v>
      </c>
      <c r="AK30" s="48">
        <f>VLOOKUP($A30,'ADR Raw Data'!$B$6:$BE$43,'ADR Raw Data'!V$1,FALSE)</f>
        <v>3.7380723511282201</v>
      </c>
      <c r="AL30" s="48">
        <f>VLOOKUP($A30,'ADR Raw Data'!$B$6:$BE$43,'ADR Raw Data'!W$1,FALSE)</f>
        <v>6.3713679250123398</v>
      </c>
      <c r="AM30" s="48">
        <f>VLOOKUP($A30,'ADR Raw Data'!$B$6:$BE$43,'ADR Raw Data'!X$1,FALSE)</f>
        <v>5.9956417279652303</v>
      </c>
      <c r="AN30" s="49">
        <f>VLOOKUP($A30,'ADR Raw Data'!$B$6:$BE$43,'ADR Raw Data'!Y$1,FALSE)</f>
        <v>4.55187621809982</v>
      </c>
      <c r="AO30" s="48">
        <f>VLOOKUP($A30,'ADR Raw Data'!$B$6:$BE$43,'ADR Raw Data'!AA$1,FALSE)</f>
        <v>2.8046878970374398</v>
      </c>
      <c r="AP30" s="48">
        <f>VLOOKUP($A30,'ADR Raw Data'!$B$6:$BE$43,'ADR Raw Data'!AB$1,FALSE)</f>
        <v>2.19359565387263</v>
      </c>
      <c r="AQ30" s="49">
        <f>VLOOKUP($A30,'ADR Raw Data'!$B$6:$BE$43,'ADR Raw Data'!AC$1,FALSE)</f>
        <v>2.5008530188636402</v>
      </c>
      <c r="AR30" s="50">
        <f>VLOOKUP($A30,'ADR Raw Data'!$B$6:$BE$43,'ADR Raw Data'!AE$1,FALSE)</f>
        <v>3.6768585645732701</v>
      </c>
      <c r="AS30" s="40"/>
      <c r="AT30" s="51">
        <f>VLOOKUP($A30,'RevPAR Raw Data'!$B$6:$BE$43,'RevPAR Raw Data'!G$1,FALSE)</f>
        <v>40.810330530385897</v>
      </c>
      <c r="AU30" s="52">
        <f>VLOOKUP($A30,'RevPAR Raw Data'!$B$6:$BE$43,'RevPAR Raw Data'!H$1,FALSE)</f>
        <v>56.185826093033</v>
      </c>
      <c r="AV30" s="52">
        <f>VLOOKUP($A30,'RevPAR Raw Data'!$B$6:$BE$43,'RevPAR Raw Data'!I$1,FALSE)</f>
        <v>61.818211082900397</v>
      </c>
      <c r="AW30" s="52">
        <f>VLOOKUP($A30,'RevPAR Raw Data'!$B$6:$BE$43,'RevPAR Raw Data'!J$1,FALSE)</f>
        <v>63.983592741841498</v>
      </c>
      <c r="AX30" s="52">
        <f>VLOOKUP($A30,'RevPAR Raw Data'!$B$6:$BE$43,'RevPAR Raw Data'!K$1,FALSE)</f>
        <v>63.783432484684703</v>
      </c>
      <c r="AY30" s="53">
        <f>VLOOKUP($A30,'RevPAR Raw Data'!$B$6:$BE$43,'RevPAR Raw Data'!L$1,FALSE)</f>
        <v>57.316278586569098</v>
      </c>
      <c r="AZ30" s="52">
        <f>VLOOKUP($A30,'RevPAR Raw Data'!$B$6:$BE$43,'RevPAR Raw Data'!N$1,FALSE)</f>
        <v>83.668538119307698</v>
      </c>
      <c r="BA30" s="52">
        <f>VLOOKUP($A30,'RevPAR Raw Data'!$B$6:$BE$43,'RevPAR Raw Data'!O$1,FALSE)</f>
        <v>83.137061098041002</v>
      </c>
      <c r="BB30" s="53">
        <f>VLOOKUP($A30,'RevPAR Raw Data'!$B$6:$BE$43,'RevPAR Raw Data'!P$1,FALSE)</f>
        <v>83.4027996086743</v>
      </c>
      <c r="BC30" s="54">
        <f>VLOOKUP($A30,'RevPAR Raw Data'!$B$6:$BE$43,'RevPAR Raw Data'!R$1,FALSE)</f>
        <v>64.769570307170596</v>
      </c>
      <c r="BE30" s="47">
        <f>VLOOKUP($A30,'RevPAR Raw Data'!$B$6:$BE$43,'RevPAR Raw Data'!T$1,FALSE)</f>
        <v>1.34272984238421</v>
      </c>
      <c r="BF30" s="48">
        <f>VLOOKUP($A30,'RevPAR Raw Data'!$B$6:$BE$43,'RevPAR Raw Data'!U$1,FALSE)</f>
        <v>5.8424175056027901</v>
      </c>
      <c r="BG30" s="48">
        <f>VLOOKUP($A30,'RevPAR Raw Data'!$B$6:$BE$43,'RevPAR Raw Data'!V$1,FALSE)</f>
        <v>7.0622691797846402</v>
      </c>
      <c r="BH30" s="48">
        <f>VLOOKUP($A30,'RevPAR Raw Data'!$B$6:$BE$43,'RevPAR Raw Data'!W$1,FALSE)</f>
        <v>9.0648210619665601</v>
      </c>
      <c r="BI30" s="48">
        <f>VLOOKUP($A30,'RevPAR Raw Data'!$B$6:$BE$43,'RevPAR Raw Data'!X$1,FALSE)</f>
        <v>7.9158087090477496</v>
      </c>
      <c r="BJ30" s="49">
        <f>VLOOKUP($A30,'RevPAR Raw Data'!$B$6:$BE$43,'RevPAR Raw Data'!Y$1,FALSE)</f>
        <v>6.5878533507817201</v>
      </c>
      <c r="BK30" s="48">
        <f>VLOOKUP($A30,'RevPAR Raw Data'!$B$6:$BE$43,'RevPAR Raw Data'!AA$1,FALSE)</f>
        <v>1.66845395483486</v>
      </c>
      <c r="BL30" s="48">
        <f>VLOOKUP($A30,'RevPAR Raw Data'!$B$6:$BE$43,'RevPAR Raw Data'!AB$1,FALSE)</f>
        <v>2.7317386606645999</v>
      </c>
      <c r="BM30" s="49">
        <f>VLOOKUP($A30,'RevPAR Raw Data'!$B$6:$BE$43,'RevPAR Raw Data'!AC$1,FALSE)</f>
        <v>2.19563686927905</v>
      </c>
      <c r="BN30" s="50">
        <f>VLOOKUP($A30,'RevPAR Raw Data'!$B$6:$BE$43,'RevPAR Raw Data'!AE$1,FALSE)</f>
        <v>4.9281547697591002</v>
      </c>
    </row>
    <row r="31" spans="1:66" x14ac:dyDescent="0.25">
      <c r="A31" s="63" t="s">
        <v>70</v>
      </c>
      <c r="B31" s="47">
        <f>VLOOKUP($A31,'Occupancy Raw Data'!$B$8:$BE$45,'Occupancy Raw Data'!G$3,FALSE)</f>
        <v>40.976222897245201</v>
      </c>
      <c r="C31" s="48">
        <f>VLOOKUP($A31,'Occupancy Raw Data'!$B$8:$BE$45,'Occupancy Raw Data'!H$3,FALSE)</f>
        <v>53.110924897873602</v>
      </c>
      <c r="D31" s="48">
        <f>VLOOKUP($A31,'Occupancy Raw Data'!$B$8:$BE$45,'Occupancy Raw Data'!I$3,FALSE)</f>
        <v>56.530847386613502</v>
      </c>
      <c r="E31" s="48">
        <f>VLOOKUP($A31,'Occupancy Raw Data'!$B$8:$BE$45,'Occupancy Raw Data'!J$3,FALSE)</f>
        <v>57.096470095317898</v>
      </c>
      <c r="F31" s="48">
        <f>VLOOKUP($A31,'Occupancy Raw Data'!$B$8:$BE$45,'Occupancy Raw Data'!K$3,FALSE)</f>
        <v>54.881114486225997</v>
      </c>
      <c r="G31" s="49">
        <f>VLOOKUP($A31,'Occupancy Raw Data'!$B$8:$BE$45,'Occupancy Raw Data'!L$3,FALSE)</f>
        <v>52.519115952655198</v>
      </c>
      <c r="H31" s="48">
        <f>VLOOKUP($A31,'Occupancy Raw Data'!$B$8:$BE$45,'Occupancy Raw Data'!N$3,FALSE)</f>
        <v>59.830313187388697</v>
      </c>
      <c r="I31" s="48">
        <f>VLOOKUP($A31,'Occupancy Raw Data'!$B$8:$BE$45,'Occupancy Raw Data'!O$3,FALSE)</f>
        <v>61.275793442966297</v>
      </c>
      <c r="J31" s="49">
        <f>VLOOKUP($A31,'Occupancy Raw Data'!$B$8:$BE$45,'Occupancy Raw Data'!P$3,FALSE)</f>
        <v>60.5530533151775</v>
      </c>
      <c r="K31" s="50">
        <f>VLOOKUP($A31,'Occupancy Raw Data'!$B$8:$BE$45,'Occupancy Raw Data'!R$3,FALSE)</f>
        <v>54.8145266276616</v>
      </c>
      <c r="M31" s="47">
        <f>VLOOKUP($A31,'Occupancy Raw Data'!$B$8:$BE$45,'Occupancy Raw Data'!T$3,FALSE)</f>
        <v>1.2338310886486901</v>
      </c>
      <c r="N31" s="48">
        <f>VLOOKUP($A31,'Occupancy Raw Data'!$B$8:$BE$45,'Occupancy Raw Data'!U$3,FALSE)</f>
        <v>3.4604034229654301</v>
      </c>
      <c r="O31" s="48">
        <f>VLOOKUP($A31,'Occupancy Raw Data'!$B$8:$BE$45,'Occupancy Raw Data'!V$3,FALSE)</f>
        <v>3.7339705491877599</v>
      </c>
      <c r="P31" s="48">
        <f>VLOOKUP($A31,'Occupancy Raw Data'!$B$8:$BE$45,'Occupancy Raw Data'!W$3,FALSE)</f>
        <v>3.3467533291893901</v>
      </c>
      <c r="Q31" s="48">
        <f>VLOOKUP($A31,'Occupancy Raw Data'!$B$8:$BE$45,'Occupancy Raw Data'!X$3,FALSE)</f>
        <v>0.58236170324196701</v>
      </c>
      <c r="R31" s="49">
        <f>VLOOKUP($A31,'Occupancy Raw Data'!$B$8:$BE$45,'Occupancy Raw Data'!Y$3,FALSE)</f>
        <v>2.5290726361329501</v>
      </c>
      <c r="S31" s="48">
        <f>VLOOKUP($A31,'Occupancy Raw Data'!$B$8:$BE$45,'Occupancy Raw Data'!AA$3,FALSE)</f>
        <v>-4.9706238037651E-2</v>
      </c>
      <c r="T31" s="48">
        <f>VLOOKUP($A31,'Occupancy Raw Data'!$B$8:$BE$45,'Occupancy Raw Data'!AB$3,FALSE)</f>
        <v>2.7743771281324898</v>
      </c>
      <c r="U31" s="49">
        <f>VLOOKUP($A31,'Occupancy Raw Data'!$B$8:$BE$45,'Occupancy Raw Data'!AC$3,FALSE)</f>
        <v>1.3595179766071499</v>
      </c>
      <c r="V31" s="50">
        <f>VLOOKUP($A31,'Occupancy Raw Data'!$B$8:$BE$45,'Occupancy Raw Data'!AE$3,FALSE)</f>
        <v>2.15702669948559</v>
      </c>
      <c r="X31" s="51">
        <f>VLOOKUP($A31,'ADR Raw Data'!$B$6:$BE$43,'ADR Raw Data'!G$1,FALSE)</f>
        <v>95.053688650306697</v>
      </c>
      <c r="Y31" s="52">
        <f>VLOOKUP($A31,'ADR Raw Data'!$B$6:$BE$43,'ADR Raw Data'!H$1,FALSE)</f>
        <v>101.906876047727</v>
      </c>
      <c r="Z31" s="52">
        <f>VLOOKUP($A31,'ADR Raw Data'!$B$6:$BE$43,'ADR Raw Data'!I$1,FALSE)</f>
        <v>104.501035760607</v>
      </c>
      <c r="AA31" s="52">
        <f>VLOOKUP($A31,'ADR Raw Data'!$B$6:$BE$43,'ADR Raw Data'!J$1,FALSE)</f>
        <v>105.918436066776</v>
      </c>
      <c r="AB31" s="52">
        <f>VLOOKUP($A31,'ADR Raw Data'!$B$6:$BE$43,'ADR Raw Data'!K$1,FALSE)</f>
        <v>105.475914686515</v>
      </c>
      <c r="AC31" s="53">
        <f>VLOOKUP($A31,'ADR Raw Data'!$B$6:$BE$43,'ADR Raw Data'!L$1,FALSE)</f>
        <v>103.01409593139201</v>
      </c>
      <c r="AD31" s="52">
        <f>VLOOKUP($A31,'ADR Raw Data'!$B$6:$BE$43,'ADR Raw Data'!N$1,FALSE)</f>
        <v>115.609882703081</v>
      </c>
      <c r="AE31" s="52">
        <f>VLOOKUP($A31,'ADR Raw Data'!$B$6:$BE$43,'ADR Raw Data'!O$1,FALSE)</f>
        <v>118.67848290598199</v>
      </c>
      <c r="AF31" s="53">
        <f>VLOOKUP($A31,'ADR Raw Data'!$B$6:$BE$43,'ADR Raw Data'!P$1,FALSE)</f>
        <v>117.162495675488</v>
      </c>
      <c r="AG31" s="54">
        <f>VLOOKUP($A31,'ADR Raw Data'!$B$6:$BE$43,'ADR Raw Data'!R$1,FALSE)</f>
        <v>107.47969425638701</v>
      </c>
      <c r="AI31" s="47">
        <f>VLOOKUP($A31,'ADR Raw Data'!$B$6:$BE$43,'ADR Raw Data'!T$1,FALSE)</f>
        <v>1.94742019639583</v>
      </c>
      <c r="AJ31" s="48">
        <f>VLOOKUP($A31,'ADR Raw Data'!$B$6:$BE$43,'ADR Raw Data'!U$1,FALSE)</f>
        <v>3.99656121502283</v>
      </c>
      <c r="AK31" s="48">
        <f>VLOOKUP($A31,'ADR Raw Data'!$B$6:$BE$43,'ADR Raw Data'!V$1,FALSE)</f>
        <v>5.4097065271969997</v>
      </c>
      <c r="AL31" s="48">
        <f>VLOOKUP($A31,'ADR Raw Data'!$B$6:$BE$43,'ADR Raw Data'!W$1,FALSE)</f>
        <v>6.3539905774189398</v>
      </c>
      <c r="AM31" s="48">
        <f>VLOOKUP($A31,'ADR Raw Data'!$B$6:$BE$43,'ADR Raw Data'!X$1,FALSE)</f>
        <v>4.4066244442322002</v>
      </c>
      <c r="AN31" s="49">
        <f>VLOOKUP($A31,'ADR Raw Data'!$B$6:$BE$43,'ADR Raw Data'!Y$1,FALSE)</f>
        <v>4.6093809468876703</v>
      </c>
      <c r="AO31" s="48">
        <f>VLOOKUP($A31,'ADR Raw Data'!$B$6:$BE$43,'ADR Raw Data'!AA$1,FALSE)</f>
        <v>-0.98681899726189604</v>
      </c>
      <c r="AP31" s="48">
        <f>VLOOKUP($A31,'ADR Raw Data'!$B$6:$BE$43,'ADR Raw Data'!AB$1,FALSE)</f>
        <v>0.90094875671320396</v>
      </c>
      <c r="AQ31" s="49">
        <f>VLOOKUP($A31,'ADR Raw Data'!$B$6:$BE$43,'ADR Raw Data'!AC$1,FALSE)</f>
        <v>-2.31294084332638E-2</v>
      </c>
      <c r="AR31" s="50">
        <f>VLOOKUP($A31,'ADR Raw Data'!$B$6:$BE$43,'ADR Raw Data'!AE$1,FALSE)</f>
        <v>2.9220097976836499</v>
      </c>
      <c r="AS31" s="40"/>
      <c r="AT31" s="51">
        <f>VLOOKUP($A31,'RevPAR Raw Data'!$B$6:$BE$43,'RevPAR Raw Data'!G$1,FALSE)</f>
        <v>38.949411333403098</v>
      </c>
      <c r="AU31" s="52">
        <f>VLOOKUP($A31,'RevPAR Raw Data'!$B$6:$BE$43,'RevPAR Raw Data'!H$1,FALSE)</f>
        <v>54.123684403477498</v>
      </c>
      <c r="AV31" s="52">
        <f>VLOOKUP($A31,'RevPAR Raw Data'!$B$6:$BE$43,'RevPAR Raw Data'!I$1,FALSE)</f>
        <v>59.075321043259599</v>
      </c>
      <c r="AW31" s="52">
        <f>VLOOKUP($A31,'RevPAR Raw Data'!$B$6:$BE$43,'RevPAR Raw Data'!J$1,FALSE)</f>
        <v>60.475688174295499</v>
      </c>
      <c r="AX31" s="52">
        <f>VLOOKUP($A31,'RevPAR Raw Data'!$B$6:$BE$43,'RevPAR Raw Data'!K$1,FALSE)</f>
        <v>57.8863574945008</v>
      </c>
      <c r="AY31" s="53">
        <f>VLOOKUP($A31,'RevPAR Raw Data'!$B$6:$BE$43,'RevPAR Raw Data'!L$1,FALSE)</f>
        <v>54.102092489787303</v>
      </c>
      <c r="AZ31" s="52">
        <f>VLOOKUP($A31,'RevPAR Raw Data'!$B$6:$BE$43,'RevPAR Raw Data'!N$1,FALSE)</f>
        <v>69.169754896826205</v>
      </c>
      <c r="BA31" s="52">
        <f>VLOOKUP($A31,'RevPAR Raw Data'!$B$6:$BE$43,'RevPAR Raw Data'!O$1,FALSE)</f>
        <v>72.721182046716194</v>
      </c>
      <c r="BB31" s="53">
        <f>VLOOKUP($A31,'RevPAR Raw Data'!$B$6:$BE$43,'RevPAR Raw Data'!P$1,FALSE)</f>
        <v>70.945468471771207</v>
      </c>
      <c r="BC31" s="54">
        <f>VLOOKUP($A31,'RevPAR Raw Data'!$B$6:$BE$43,'RevPAR Raw Data'!R$1,FALSE)</f>
        <v>58.914485627497001</v>
      </c>
      <c r="BE31" s="47">
        <f>VLOOKUP($A31,'RevPAR Raw Data'!$B$6:$BE$43,'RevPAR Raw Data'!T$1,FALSE)</f>
        <v>3.2052791608542699</v>
      </c>
      <c r="BF31" s="48">
        <f>VLOOKUP($A31,'RevPAR Raw Data'!$B$6:$BE$43,'RevPAR Raw Data'!U$1,FALSE)</f>
        <v>7.5952617790738204</v>
      </c>
      <c r="BG31" s="48">
        <f>VLOOKUP($A31,'RevPAR Raw Data'!$B$6:$BE$43,'RevPAR Raw Data'!V$1,FALSE)</f>
        <v>9.3456739249077803</v>
      </c>
      <c r="BH31" s="48">
        <f>VLOOKUP($A31,'RevPAR Raw Data'!$B$6:$BE$43,'RevPAR Raw Data'!W$1,FALSE)</f>
        <v>9.9133962977944794</v>
      </c>
      <c r="BI31" s="48">
        <f>VLOOKUP($A31,'RevPAR Raw Data'!$B$6:$BE$43,'RevPAR Raw Data'!X$1,FALSE)</f>
        <v>5.0146486406430704</v>
      </c>
      <c r="BJ31" s="49">
        <f>VLOOKUP($A31,'RevPAR Raw Data'!$B$6:$BE$43,'RevPAR Raw Data'!Y$1,FALSE)</f>
        <v>7.2550281752434902</v>
      </c>
      <c r="BK31" s="48">
        <f>VLOOKUP($A31,'RevPAR Raw Data'!$B$6:$BE$43,'RevPAR Raw Data'!AA$1,FALSE)</f>
        <v>-1.0360347246997601</v>
      </c>
      <c r="BL31" s="48">
        <f>VLOOKUP($A31,'RevPAR Raw Data'!$B$6:$BE$43,'RevPAR Raw Data'!AB$1,FALSE)</f>
        <v>3.7003216010881399</v>
      </c>
      <c r="BM31" s="49">
        <f>VLOOKUP($A31,'RevPAR Raw Data'!$B$6:$BE$43,'RevPAR Raw Data'!AC$1,FALSE)</f>
        <v>1.3360741197083501</v>
      </c>
      <c r="BN31" s="50">
        <f>VLOOKUP($A31,'RevPAR Raw Data'!$B$6:$BE$43,'RevPAR Raw Data'!AE$1,FALSE)</f>
        <v>5.1420650286668597</v>
      </c>
    </row>
    <row r="32" spans="1:66" x14ac:dyDescent="0.25">
      <c r="A32" s="63" t="s">
        <v>52</v>
      </c>
      <c r="B32" s="47">
        <f>VLOOKUP($A32,'Occupancy Raw Data'!$B$8:$BE$45,'Occupancy Raw Data'!G$3,FALSE)</f>
        <v>37.037037037037003</v>
      </c>
      <c r="C32" s="48">
        <f>VLOOKUP($A32,'Occupancy Raw Data'!$B$8:$BE$45,'Occupancy Raw Data'!H$3,FALSE)</f>
        <v>52.075351213282197</v>
      </c>
      <c r="D32" s="48">
        <f>VLOOKUP($A32,'Occupancy Raw Data'!$B$8:$BE$45,'Occupancy Raw Data'!I$3,FALSE)</f>
        <v>58.939974457215797</v>
      </c>
      <c r="E32" s="48">
        <f>VLOOKUP($A32,'Occupancy Raw Data'!$B$8:$BE$45,'Occupancy Raw Data'!J$3,FALSE)</f>
        <v>60.983397190293701</v>
      </c>
      <c r="F32" s="48">
        <f>VLOOKUP($A32,'Occupancy Raw Data'!$B$8:$BE$45,'Occupancy Raw Data'!K$3,FALSE)</f>
        <v>65.932311621966704</v>
      </c>
      <c r="G32" s="49">
        <f>VLOOKUP($A32,'Occupancy Raw Data'!$B$8:$BE$45,'Occupancy Raw Data'!L$3,FALSE)</f>
        <v>54.993614303959099</v>
      </c>
      <c r="H32" s="48">
        <f>VLOOKUP($A32,'Occupancy Raw Data'!$B$8:$BE$45,'Occupancy Raw Data'!N$3,FALSE)</f>
        <v>65.644955300127705</v>
      </c>
      <c r="I32" s="48">
        <f>VLOOKUP($A32,'Occupancy Raw Data'!$B$8:$BE$45,'Occupancy Raw Data'!O$3,FALSE)</f>
        <v>64.176245210727899</v>
      </c>
      <c r="J32" s="49">
        <f>VLOOKUP($A32,'Occupancy Raw Data'!$B$8:$BE$45,'Occupancy Raw Data'!P$3,FALSE)</f>
        <v>64.910600255427795</v>
      </c>
      <c r="K32" s="50">
        <f>VLOOKUP($A32,'Occupancy Raw Data'!$B$8:$BE$45,'Occupancy Raw Data'!R$3,FALSE)</f>
        <v>57.827038861521601</v>
      </c>
      <c r="M32" s="47">
        <f>VLOOKUP($A32,'Occupancy Raw Data'!$B$8:$BE$45,'Occupancy Raw Data'!T$3,FALSE)</f>
        <v>2.6921194322075301</v>
      </c>
      <c r="N32" s="48">
        <f>VLOOKUP($A32,'Occupancy Raw Data'!$B$8:$BE$45,'Occupancy Raw Data'!U$3,FALSE)</f>
        <v>-3.9383761616651598</v>
      </c>
      <c r="O32" s="48">
        <f>VLOOKUP($A32,'Occupancy Raw Data'!$B$8:$BE$45,'Occupancy Raw Data'!V$3,FALSE)</f>
        <v>-1.9640065450009301</v>
      </c>
      <c r="P32" s="48">
        <f>VLOOKUP($A32,'Occupancy Raw Data'!$B$8:$BE$45,'Occupancy Raw Data'!W$3,FALSE)</f>
        <v>8.6719994098835809</v>
      </c>
      <c r="Q32" s="48">
        <f>VLOOKUP($A32,'Occupancy Raw Data'!$B$8:$BE$45,'Occupancy Raw Data'!X$3,FALSE)</f>
        <v>36.147627739061299</v>
      </c>
      <c r="R32" s="49">
        <f>VLOOKUP($A32,'Occupancy Raw Data'!$B$8:$BE$45,'Occupancy Raw Data'!Y$3,FALSE)</f>
        <v>7.8554806272961404</v>
      </c>
      <c r="S32" s="48">
        <f>VLOOKUP($A32,'Occupancy Raw Data'!$B$8:$BE$45,'Occupancy Raw Data'!AA$3,FALSE)</f>
        <v>21.0220704917995</v>
      </c>
      <c r="T32" s="48">
        <f>VLOOKUP($A32,'Occupancy Raw Data'!$B$8:$BE$45,'Occupancy Raw Data'!AB$3,FALSE)</f>
        <v>16.003816012728802</v>
      </c>
      <c r="U32" s="49">
        <f>VLOOKUP($A32,'Occupancy Raw Data'!$B$8:$BE$45,'Occupancy Raw Data'!AC$3,FALSE)</f>
        <v>18.4882012783244</v>
      </c>
      <c r="V32" s="50">
        <f>VLOOKUP($A32,'Occupancy Raw Data'!$B$8:$BE$45,'Occupancy Raw Data'!AE$3,FALSE)</f>
        <v>11.0515071990637</v>
      </c>
      <c r="X32" s="51">
        <f>VLOOKUP($A32,'ADR Raw Data'!$B$6:$BE$43,'ADR Raw Data'!G$1,FALSE)</f>
        <v>98.019620689655099</v>
      </c>
      <c r="Y32" s="52">
        <f>VLOOKUP($A32,'ADR Raw Data'!$B$6:$BE$43,'ADR Raw Data'!H$1,FALSE)</f>
        <v>102.52427345187</v>
      </c>
      <c r="Z32" s="52">
        <f>VLOOKUP($A32,'ADR Raw Data'!$B$6:$BE$43,'ADR Raw Data'!I$1,FALSE)</f>
        <v>108.47031960996701</v>
      </c>
      <c r="AA32" s="52">
        <f>VLOOKUP($A32,'ADR Raw Data'!$B$6:$BE$43,'ADR Raw Data'!J$1,FALSE)</f>
        <v>109.552303664921</v>
      </c>
      <c r="AB32" s="52">
        <f>VLOOKUP($A32,'ADR Raw Data'!$B$6:$BE$43,'ADR Raw Data'!K$1,FALSE)</f>
        <v>116.711205811138</v>
      </c>
      <c r="AC32" s="53">
        <f>VLOOKUP($A32,'ADR Raw Data'!$B$6:$BE$43,'ADR Raw Data'!L$1,FALSE)</f>
        <v>108.15253135160199</v>
      </c>
      <c r="AD32" s="52">
        <f>VLOOKUP($A32,'ADR Raw Data'!$B$6:$BE$43,'ADR Raw Data'!N$1,FALSE)</f>
        <v>128.074839494163</v>
      </c>
      <c r="AE32" s="52">
        <f>VLOOKUP($A32,'ADR Raw Data'!$B$6:$BE$43,'ADR Raw Data'!O$1,FALSE)</f>
        <v>129.15435323382999</v>
      </c>
      <c r="AF32" s="53">
        <f>VLOOKUP($A32,'ADR Raw Data'!$B$6:$BE$43,'ADR Raw Data'!P$1,FALSE)</f>
        <v>128.608489916379</v>
      </c>
      <c r="AG32" s="54">
        <f>VLOOKUP($A32,'ADR Raw Data'!$B$6:$BE$43,'ADR Raw Data'!R$1,FALSE)</f>
        <v>114.713024136299</v>
      </c>
      <c r="AI32" s="47">
        <f>VLOOKUP($A32,'ADR Raw Data'!$B$6:$BE$43,'ADR Raw Data'!T$1,FALSE)</f>
        <v>5.7476194512705101</v>
      </c>
      <c r="AJ32" s="48">
        <f>VLOOKUP($A32,'ADR Raw Data'!$B$6:$BE$43,'ADR Raw Data'!U$1,FALSE)</f>
        <v>-4.00479590219767</v>
      </c>
      <c r="AK32" s="48">
        <f>VLOOKUP($A32,'ADR Raw Data'!$B$6:$BE$43,'ADR Raw Data'!V$1,FALSE)</f>
        <v>0.38015158236007901</v>
      </c>
      <c r="AL32" s="48">
        <f>VLOOKUP($A32,'ADR Raw Data'!$B$6:$BE$43,'ADR Raw Data'!W$1,FALSE)</f>
        <v>4.6538402260292902</v>
      </c>
      <c r="AM32" s="48">
        <f>VLOOKUP($A32,'ADR Raw Data'!$B$6:$BE$43,'ADR Raw Data'!X$1,FALSE)</f>
        <v>12.4174635734974</v>
      </c>
      <c r="AN32" s="49">
        <f>VLOOKUP($A32,'ADR Raw Data'!$B$6:$BE$43,'ADR Raw Data'!Y$1,FALSE)</f>
        <v>3.9240380203485099</v>
      </c>
      <c r="AO32" s="48">
        <f>VLOOKUP($A32,'ADR Raw Data'!$B$6:$BE$43,'ADR Raw Data'!AA$1,FALSE)</f>
        <v>7.3005429261983297</v>
      </c>
      <c r="AP32" s="48">
        <f>VLOOKUP($A32,'ADR Raw Data'!$B$6:$BE$43,'ADR Raw Data'!AB$1,FALSE)</f>
        <v>7.4541972121741003</v>
      </c>
      <c r="AQ32" s="49">
        <f>VLOOKUP($A32,'ADR Raw Data'!$B$6:$BE$43,'ADR Raw Data'!AC$1,FALSE)</f>
        <v>7.36885366044684</v>
      </c>
      <c r="AR32" s="50">
        <f>VLOOKUP($A32,'ADR Raw Data'!$B$6:$BE$43,'ADR Raw Data'!AE$1,FALSE)</f>
        <v>5.4425764262349103</v>
      </c>
      <c r="AS32" s="40"/>
      <c r="AT32" s="51">
        <f>VLOOKUP($A32,'RevPAR Raw Data'!$B$6:$BE$43,'RevPAR Raw Data'!G$1,FALSE)</f>
        <v>36.303563218390799</v>
      </c>
      <c r="AU32" s="52">
        <f>VLOOKUP($A32,'RevPAR Raw Data'!$B$6:$BE$43,'RevPAR Raw Data'!H$1,FALSE)</f>
        <v>53.389875478927202</v>
      </c>
      <c r="AV32" s="52">
        <f>VLOOKUP($A32,'RevPAR Raw Data'!$B$6:$BE$43,'RevPAR Raw Data'!I$1,FALSE)</f>
        <v>63.932378671775197</v>
      </c>
      <c r="AW32" s="52">
        <f>VLOOKUP($A32,'RevPAR Raw Data'!$B$6:$BE$43,'RevPAR Raw Data'!J$1,FALSE)</f>
        <v>66.808716475095693</v>
      </c>
      <c r="AX32" s="52">
        <f>VLOOKUP($A32,'RevPAR Raw Data'!$B$6:$BE$43,'RevPAR Raw Data'!K$1,FALSE)</f>
        <v>76.950395913154495</v>
      </c>
      <c r="AY32" s="53">
        <f>VLOOKUP($A32,'RevPAR Raw Data'!$B$6:$BE$43,'RevPAR Raw Data'!L$1,FALSE)</f>
        <v>59.476985951468698</v>
      </c>
      <c r="AZ32" s="52">
        <f>VLOOKUP($A32,'RevPAR Raw Data'!$B$6:$BE$43,'RevPAR Raw Data'!N$1,FALSE)</f>
        <v>84.074671136653805</v>
      </c>
      <c r="BA32" s="52">
        <f>VLOOKUP($A32,'RevPAR Raw Data'!$B$6:$BE$43,'RevPAR Raw Data'!O$1,FALSE)</f>
        <v>82.886414431673003</v>
      </c>
      <c r="BB32" s="53">
        <f>VLOOKUP($A32,'RevPAR Raw Data'!$B$6:$BE$43,'RevPAR Raw Data'!P$1,FALSE)</f>
        <v>83.480542784163404</v>
      </c>
      <c r="BC32" s="54">
        <f>VLOOKUP($A32,'RevPAR Raw Data'!$B$6:$BE$43,'RevPAR Raw Data'!R$1,FALSE)</f>
        <v>66.335145046524303</v>
      </c>
      <c r="BE32" s="47">
        <f>VLOOKUP($A32,'RevPAR Raw Data'!$B$6:$BE$43,'RevPAR Raw Data'!T$1,FALSE)</f>
        <v>8.5944716636150407</v>
      </c>
      <c r="BF32" s="48">
        <f>VLOOKUP($A32,'RevPAR Raw Data'!$B$6:$BE$43,'RevPAR Raw Data'!U$1,FALSE)</f>
        <v>-7.7854481367273296</v>
      </c>
      <c r="BG32" s="48">
        <f>VLOOKUP($A32,'RevPAR Raw Data'!$B$6:$BE$43,'RevPAR Raw Data'!V$1,FALSE)</f>
        <v>-1.5913211645993199</v>
      </c>
      <c r="BH32" s="48">
        <f>VLOOKUP($A32,'RevPAR Raw Data'!$B$6:$BE$43,'RevPAR Raw Data'!W$1,FALSE)</f>
        <v>13.729420632850999</v>
      </c>
      <c r="BI32" s="48">
        <f>VLOOKUP($A32,'RevPAR Raw Data'!$B$6:$BE$43,'RevPAR Raw Data'!X$1,FALSE)</f>
        <v>53.053709819740099</v>
      </c>
      <c r="BJ32" s="49">
        <f>VLOOKUP($A32,'RevPAR Raw Data'!$B$6:$BE$43,'RevPAR Raw Data'!Y$1,FALSE)</f>
        <v>12.087770694140801</v>
      </c>
      <c r="BK32" s="48">
        <f>VLOOKUP($A32,'RevPAR Raw Data'!$B$6:$BE$43,'RevPAR Raw Data'!AA$1,FALSE)</f>
        <v>29.857338698227402</v>
      </c>
      <c r="BL32" s="48">
        <f>VLOOKUP($A32,'RevPAR Raw Data'!$B$6:$BE$43,'RevPAR Raw Data'!AB$1,FALSE)</f>
        <v>24.650969231965199</v>
      </c>
      <c r="BM32" s="49">
        <f>VLOOKUP($A32,'RevPAR Raw Data'!$B$6:$BE$43,'RevPAR Raw Data'!AC$1,FALSE)</f>
        <v>27.219423435419898</v>
      </c>
      <c r="BN32" s="50">
        <f>VLOOKUP($A32,'RevPAR Raw Data'!$B$6:$BE$43,'RevPAR Raw Data'!AE$1,FALSE)</f>
        <v>17.095570350858502</v>
      </c>
    </row>
    <row r="33" spans="1:66" x14ac:dyDescent="0.25">
      <c r="A33" s="63" t="s">
        <v>51</v>
      </c>
      <c r="B33" s="47">
        <f>VLOOKUP($A33,'Occupancy Raw Data'!$B$8:$BE$45,'Occupancy Raw Data'!G$3,FALSE)</f>
        <v>42.464985994397701</v>
      </c>
      <c r="C33" s="48">
        <f>VLOOKUP($A33,'Occupancy Raw Data'!$B$8:$BE$45,'Occupancy Raw Data'!H$3,FALSE)</f>
        <v>51.185807656395802</v>
      </c>
      <c r="D33" s="48">
        <f>VLOOKUP($A33,'Occupancy Raw Data'!$B$8:$BE$45,'Occupancy Raw Data'!I$3,FALSE)</f>
        <v>53.352007469654502</v>
      </c>
      <c r="E33" s="48">
        <f>VLOOKUP($A33,'Occupancy Raw Data'!$B$8:$BE$45,'Occupancy Raw Data'!J$3,FALSE)</f>
        <v>52.455648926237103</v>
      </c>
      <c r="F33" s="48">
        <f>VLOOKUP($A33,'Occupancy Raw Data'!$B$8:$BE$45,'Occupancy Raw Data'!K$3,FALSE)</f>
        <v>53.874883286647901</v>
      </c>
      <c r="G33" s="49">
        <f>VLOOKUP($A33,'Occupancy Raw Data'!$B$8:$BE$45,'Occupancy Raw Data'!L$3,FALSE)</f>
        <v>50.6666666666666</v>
      </c>
      <c r="H33" s="48">
        <f>VLOOKUP($A33,'Occupancy Raw Data'!$B$8:$BE$45,'Occupancy Raw Data'!N$3,FALSE)</f>
        <v>69.4864612511671</v>
      </c>
      <c r="I33" s="48">
        <f>VLOOKUP($A33,'Occupancy Raw Data'!$B$8:$BE$45,'Occupancy Raw Data'!O$3,FALSE)</f>
        <v>71.615312791783296</v>
      </c>
      <c r="J33" s="49">
        <f>VLOOKUP($A33,'Occupancy Raw Data'!$B$8:$BE$45,'Occupancy Raw Data'!P$3,FALSE)</f>
        <v>70.550887021475205</v>
      </c>
      <c r="K33" s="50">
        <f>VLOOKUP($A33,'Occupancy Raw Data'!$B$8:$BE$45,'Occupancy Raw Data'!R$3,FALSE)</f>
        <v>56.347872482326203</v>
      </c>
      <c r="M33" s="47">
        <f>VLOOKUP($A33,'Occupancy Raw Data'!$B$8:$BE$45,'Occupancy Raw Data'!T$3,FALSE)</f>
        <v>2.95812542224223</v>
      </c>
      <c r="N33" s="48">
        <f>VLOOKUP($A33,'Occupancy Raw Data'!$B$8:$BE$45,'Occupancy Raw Data'!U$3,FALSE)</f>
        <v>12.4212990136429</v>
      </c>
      <c r="O33" s="48">
        <f>VLOOKUP($A33,'Occupancy Raw Data'!$B$8:$BE$45,'Occupancy Raw Data'!V$3,FALSE)</f>
        <v>7.1403047200188396</v>
      </c>
      <c r="P33" s="48">
        <f>VLOOKUP($A33,'Occupancy Raw Data'!$B$8:$BE$45,'Occupancy Raw Data'!W$3,FALSE)</f>
        <v>-4.3106538689051801</v>
      </c>
      <c r="Q33" s="48">
        <f>VLOOKUP($A33,'Occupancy Raw Data'!$B$8:$BE$45,'Occupancy Raw Data'!X$3,FALSE)</f>
        <v>-2.2747896203856102</v>
      </c>
      <c r="R33" s="49">
        <f>VLOOKUP($A33,'Occupancy Raw Data'!$B$8:$BE$45,'Occupancy Raw Data'!Y$3,FALSE)</f>
        <v>2.76409974042318</v>
      </c>
      <c r="S33" s="48">
        <f>VLOOKUP($A33,'Occupancy Raw Data'!$B$8:$BE$45,'Occupancy Raw Data'!AA$3,FALSE)</f>
        <v>-5.4008234761697702</v>
      </c>
      <c r="T33" s="48">
        <f>VLOOKUP($A33,'Occupancy Raw Data'!$B$8:$BE$45,'Occupancy Raw Data'!AB$3,FALSE)</f>
        <v>0.74199892723046601</v>
      </c>
      <c r="U33" s="49">
        <f>VLOOKUP($A33,'Occupancy Raw Data'!$B$8:$BE$45,'Occupancy Raw Data'!AC$3,FALSE)</f>
        <v>-2.37968221901049</v>
      </c>
      <c r="V33" s="50">
        <f>VLOOKUP($A33,'Occupancy Raw Data'!$B$8:$BE$45,'Occupancy Raw Data'!AE$3,FALSE)</f>
        <v>0.862887327787762</v>
      </c>
      <c r="X33" s="51">
        <f>VLOOKUP($A33,'ADR Raw Data'!$B$6:$BE$43,'ADR Raw Data'!G$1,FALSE)</f>
        <v>92.7509674582233</v>
      </c>
      <c r="Y33" s="52">
        <f>VLOOKUP($A33,'ADR Raw Data'!$B$6:$BE$43,'ADR Raw Data'!H$1,FALSE)</f>
        <v>93.778693907332993</v>
      </c>
      <c r="Z33" s="52">
        <f>VLOOKUP($A33,'ADR Raw Data'!$B$6:$BE$43,'ADR Raw Data'!I$1,FALSE)</f>
        <v>94.886856842842107</v>
      </c>
      <c r="AA33" s="52">
        <f>VLOOKUP($A33,'ADR Raw Data'!$B$6:$BE$43,'ADR Raw Data'!J$1,FALSE)</f>
        <v>96.666180135279404</v>
      </c>
      <c r="AB33" s="52">
        <f>VLOOKUP($A33,'ADR Raw Data'!$B$6:$BE$43,'ADR Raw Data'!K$1,FALSE)</f>
        <v>101.475074523396</v>
      </c>
      <c r="AC33" s="53">
        <f>VLOOKUP($A33,'ADR Raw Data'!$B$6:$BE$43,'ADR Raw Data'!L$1,FALSE)</f>
        <v>96.0744316674038</v>
      </c>
      <c r="AD33" s="52">
        <f>VLOOKUP($A33,'ADR Raw Data'!$B$6:$BE$43,'ADR Raw Data'!N$1,FALSE)</f>
        <v>131.350026874496</v>
      </c>
      <c r="AE33" s="52">
        <f>VLOOKUP($A33,'ADR Raw Data'!$B$6:$BE$43,'ADR Raw Data'!O$1,FALSE)</f>
        <v>133.56446153846099</v>
      </c>
      <c r="AF33" s="53">
        <f>VLOOKUP($A33,'ADR Raw Data'!$B$6:$BE$43,'ADR Raw Data'!P$1,FALSE)</f>
        <v>132.47394917945999</v>
      </c>
      <c r="AG33" s="54">
        <f>VLOOKUP($A33,'ADR Raw Data'!$B$6:$BE$43,'ADR Raw Data'!R$1,FALSE)</f>
        <v>109.095677492661</v>
      </c>
      <c r="AI33" s="47">
        <f>VLOOKUP($A33,'ADR Raw Data'!$B$6:$BE$43,'ADR Raw Data'!T$1,FALSE)</f>
        <v>4.0263585392962904</v>
      </c>
      <c r="AJ33" s="48">
        <f>VLOOKUP($A33,'ADR Raw Data'!$B$6:$BE$43,'ADR Raw Data'!U$1,FALSE)</f>
        <v>3.7429917671374802</v>
      </c>
      <c r="AK33" s="48">
        <f>VLOOKUP($A33,'ADR Raw Data'!$B$6:$BE$43,'ADR Raw Data'!V$1,FALSE)</f>
        <v>2.6586525183671701</v>
      </c>
      <c r="AL33" s="48">
        <f>VLOOKUP($A33,'ADR Raw Data'!$B$6:$BE$43,'ADR Raw Data'!W$1,FALSE)</f>
        <v>-2.20180664145381</v>
      </c>
      <c r="AM33" s="48">
        <f>VLOOKUP($A33,'ADR Raw Data'!$B$6:$BE$43,'ADR Raw Data'!X$1,FALSE)</f>
        <v>0.53015121497543005</v>
      </c>
      <c r="AN33" s="49">
        <f>VLOOKUP($A33,'ADR Raw Data'!$B$6:$BE$43,'ADR Raw Data'!Y$1,FALSE)</f>
        <v>1.3056748728358101</v>
      </c>
      <c r="AO33" s="48">
        <f>VLOOKUP($A33,'ADR Raw Data'!$B$6:$BE$43,'ADR Raw Data'!AA$1,FALSE)</f>
        <v>-0.31551943249287101</v>
      </c>
      <c r="AP33" s="48">
        <f>VLOOKUP($A33,'ADR Raw Data'!$B$6:$BE$43,'ADR Raw Data'!AB$1,FALSE)</f>
        <v>1.7167691062178501</v>
      </c>
      <c r="AQ33" s="49">
        <f>VLOOKUP($A33,'ADR Raw Data'!$B$6:$BE$43,'ADR Raw Data'!AC$1,FALSE)</f>
        <v>0.70871018289448595</v>
      </c>
      <c r="AR33" s="50">
        <f>VLOOKUP($A33,'ADR Raw Data'!$B$6:$BE$43,'ADR Raw Data'!AE$1,FALSE)</f>
        <v>0.63894322861460895</v>
      </c>
      <c r="AS33" s="40"/>
      <c r="AT33" s="51">
        <f>VLOOKUP($A33,'RevPAR Raw Data'!$B$6:$BE$43,'RevPAR Raw Data'!G$1,FALSE)</f>
        <v>39.386685340802899</v>
      </c>
      <c r="AU33" s="52">
        <f>VLOOKUP($A33,'RevPAR Raw Data'!$B$6:$BE$43,'RevPAR Raw Data'!H$1,FALSE)</f>
        <v>48.0013818860877</v>
      </c>
      <c r="AV33" s="52">
        <f>VLOOKUP($A33,'RevPAR Raw Data'!$B$6:$BE$43,'RevPAR Raw Data'!I$1,FALSE)</f>
        <v>50.624042950513498</v>
      </c>
      <c r="AW33" s="52">
        <f>VLOOKUP($A33,'RevPAR Raw Data'!$B$6:$BE$43,'RevPAR Raw Data'!J$1,FALSE)</f>
        <v>50.7068720821661</v>
      </c>
      <c r="AX33" s="52">
        <f>VLOOKUP($A33,'RevPAR Raw Data'!$B$6:$BE$43,'RevPAR Raw Data'!K$1,FALSE)</f>
        <v>54.6695779645191</v>
      </c>
      <c r="AY33" s="53">
        <f>VLOOKUP($A33,'RevPAR Raw Data'!$B$6:$BE$43,'RevPAR Raw Data'!L$1,FALSE)</f>
        <v>48.677712044817902</v>
      </c>
      <c r="AZ33" s="52">
        <f>VLOOKUP($A33,'RevPAR Raw Data'!$B$6:$BE$43,'RevPAR Raw Data'!N$1,FALSE)</f>
        <v>91.270485527544295</v>
      </c>
      <c r="BA33" s="52">
        <f>VLOOKUP($A33,'RevPAR Raw Data'!$B$6:$BE$43,'RevPAR Raw Data'!O$1,FALSE)</f>
        <v>95.652606909430403</v>
      </c>
      <c r="BB33" s="53">
        <f>VLOOKUP($A33,'RevPAR Raw Data'!$B$6:$BE$43,'RevPAR Raw Data'!P$1,FALSE)</f>
        <v>93.4615462184873</v>
      </c>
      <c r="BC33" s="54">
        <f>VLOOKUP($A33,'RevPAR Raw Data'!$B$6:$BE$43,'RevPAR Raw Data'!R$1,FALSE)</f>
        <v>61.473093237294897</v>
      </c>
      <c r="BE33" s="47">
        <f>VLOOKUP($A33,'RevPAR Raw Data'!$B$6:$BE$43,'RevPAR Raw Data'!T$1,FALSE)</f>
        <v>7.1035886970800801</v>
      </c>
      <c r="BF33" s="48">
        <f>VLOOKUP($A33,'RevPAR Raw Data'!$B$6:$BE$43,'RevPAR Raw Data'!U$1,FALSE)</f>
        <v>16.629218980232601</v>
      </c>
      <c r="BG33" s="48">
        <f>VLOOKUP($A33,'RevPAR Raw Data'!$B$6:$BE$43,'RevPAR Raw Data'!V$1,FALSE)</f>
        <v>9.9887931296438897</v>
      </c>
      <c r="BH33" s="48">
        <f>VLOOKUP($A33,'RevPAR Raw Data'!$B$6:$BE$43,'RevPAR Raw Data'!W$1,FALSE)</f>
        <v>-6.41754824718336</v>
      </c>
      <c r="BI33" s="48">
        <f>VLOOKUP($A33,'RevPAR Raw Data'!$B$6:$BE$43,'RevPAR Raw Data'!X$1,FALSE)</f>
        <v>-1.7566982302207901</v>
      </c>
      <c r="BJ33" s="49">
        <f>VLOOKUP($A33,'RevPAR Raw Data'!$B$6:$BE$43,'RevPAR Raw Data'!Y$1,FALSE)</f>
        <v>4.1058647690298304</v>
      </c>
      <c r="BK33" s="48">
        <f>VLOOKUP($A33,'RevPAR Raw Data'!$B$6:$BE$43,'RevPAR Raw Data'!AA$1,FALSE)</f>
        <v>-5.6993022610806801</v>
      </c>
      <c r="BL33" s="48">
        <f>VLOOKUP($A33,'RevPAR Raw Data'!$B$6:$BE$43,'RevPAR Raw Data'!AB$1,FALSE)</f>
        <v>2.4715064417994799</v>
      </c>
      <c r="BM33" s="49">
        <f>VLOOKUP($A33,'RevPAR Raw Data'!$B$6:$BE$43,'RevPAR Raw Data'!AC$1,FALSE)</f>
        <v>-1.6878370863226599</v>
      </c>
      <c r="BN33" s="50">
        <f>VLOOKUP($A33,'RevPAR Raw Data'!$B$6:$BE$43,'RevPAR Raw Data'!AE$1,FALSE)</f>
        <v>1.50734391655384</v>
      </c>
    </row>
    <row r="34" spans="1:66" x14ac:dyDescent="0.25">
      <c r="A34" s="63" t="s">
        <v>50</v>
      </c>
      <c r="B34" s="47">
        <f>VLOOKUP($A34,'Occupancy Raw Data'!$B$8:$BE$45,'Occupancy Raw Data'!G$3,FALSE)</f>
        <v>33.002705139765503</v>
      </c>
      <c r="C34" s="48">
        <f>VLOOKUP($A34,'Occupancy Raw Data'!$B$8:$BE$45,'Occupancy Raw Data'!H$3,FALSE)</f>
        <v>46.961226330027003</v>
      </c>
      <c r="D34" s="48">
        <f>VLOOKUP($A34,'Occupancy Raw Data'!$B$8:$BE$45,'Occupancy Raw Data'!I$3,FALSE)</f>
        <v>49.233543733092802</v>
      </c>
      <c r="E34" s="48">
        <f>VLOOKUP($A34,'Occupancy Raw Data'!$B$8:$BE$45,'Occupancy Raw Data'!J$3,FALSE)</f>
        <v>49.576194770063097</v>
      </c>
      <c r="F34" s="48">
        <f>VLOOKUP($A34,'Occupancy Raw Data'!$B$8:$BE$45,'Occupancy Raw Data'!K$3,FALSE)</f>
        <v>47.015329125338098</v>
      </c>
      <c r="G34" s="49">
        <f>VLOOKUP($A34,'Occupancy Raw Data'!$B$8:$BE$45,'Occupancy Raw Data'!L$3,FALSE)</f>
        <v>45.157799819657299</v>
      </c>
      <c r="H34" s="48">
        <f>VLOOKUP($A34,'Occupancy Raw Data'!$B$8:$BE$45,'Occupancy Raw Data'!N$3,FALSE)</f>
        <v>52.894499549143298</v>
      </c>
      <c r="I34" s="48">
        <f>VLOOKUP($A34,'Occupancy Raw Data'!$B$8:$BE$45,'Occupancy Raw Data'!O$3,FALSE)</f>
        <v>53.2371505861136</v>
      </c>
      <c r="J34" s="49">
        <f>VLOOKUP($A34,'Occupancy Raw Data'!$B$8:$BE$45,'Occupancy Raw Data'!P$3,FALSE)</f>
        <v>53.065825067628403</v>
      </c>
      <c r="K34" s="50">
        <f>VLOOKUP($A34,'Occupancy Raw Data'!$B$8:$BE$45,'Occupancy Raw Data'!R$3,FALSE)</f>
        <v>47.417235604791898</v>
      </c>
      <c r="M34" s="47">
        <f>VLOOKUP($A34,'Occupancy Raw Data'!$B$8:$BE$45,'Occupancy Raw Data'!T$3,FALSE)</f>
        <v>-25.3656296405549</v>
      </c>
      <c r="N34" s="48">
        <f>VLOOKUP($A34,'Occupancy Raw Data'!$B$8:$BE$45,'Occupancy Raw Data'!U$3,FALSE)</f>
        <v>-5.3704557940292199</v>
      </c>
      <c r="O34" s="48">
        <f>VLOOKUP($A34,'Occupancy Raw Data'!$B$8:$BE$45,'Occupancy Raw Data'!V$3,FALSE)</f>
        <v>2.2112956729022302</v>
      </c>
      <c r="P34" s="48">
        <f>VLOOKUP($A34,'Occupancy Raw Data'!$B$8:$BE$45,'Occupancy Raw Data'!W$3,FALSE)</f>
        <v>-6.2307546696531002</v>
      </c>
      <c r="Q34" s="48">
        <f>VLOOKUP($A34,'Occupancy Raw Data'!$B$8:$BE$45,'Occupancy Raw Data'!X$3,FALSE)</f>
        <v>-9.1003837523853406</v>
      </c>
      <c r="R34" s="49">
        <f>VLOOKUP($A34,'Occupancy Raw Data'!$B$8:$BE$45,'Occupancy Raw Data'!Y$3,FALSE)</f>
        <v>-8.4457826072406093</v>
      </c>
      <c r="S34" s="48">
        <f>VLOOKUP($A34,'Occupancy Raw Data'!$B$8:$BE$45,'Occupancy Raw Data'!AA$3,FALSE)</f>
        <v>-15.0623005483904</v>
      </c>
      <c r="T34" s="48">
        <f>VLOOKUP($A34,'Occupancy Raw Data'!$B$8:$BE$45,'Occupancy Raw Data'!AB$3,FALSE)</f>
        <v>-13.345522021357</v>
      </c>
      <c r="U34" s="49">
        <f>VLOOKUP($A34,'Occupancy Raw Data'!$B$8:$BE$45,'Occupancy Raw Data'!AC$3,FALSE)</f>
        <v>-14.2097283010967</v>
      </c>
      <c r="V34" s="50">
        <f>VLOOKUP($A34,'Occupancy Raw Data'!$B$8:$BE$45,'Occupancy Raw Data'!AE$3,FALSE)</f>
        <v>-10.3731615872207</v>
      </c>
      <c r="X34" s="51">
        <f>VLOOKUP($A34,'ADR Raw Data'!$B$6:$BE$43,'ADR Raw Data'!G$1,FALSE)</f>
        <v>89.8114699453551</v>
      </c>
      <c r="Y34" s="52">
        <f>VLOOKUP($A34,'ADR Raw Data'!$B$6:$BE$43,'ADR Raw Data'!H$1,FALSE)</f>
        <v>93.826466973886298</v>
      </c>
      <c r="Z34" s="52">
        <f>VLOOKUP($A34,'ADR Raw Data'!$B$6:$BE$43,'ADR Raw Data'!I$1,FALSE)</f>
        <v>94.610915750915694</v>
      </c>
      <c r="AA34" s="52">
        <f>VLOOKUP($A34,'ADR Raw Data'!$B$6:$BE$43,'ADR Raw Data'!J$1,FALSE)</f>
        <v>94.644205165514705</v>
      </c>
      <c r="AB34" s="52">
        <f>VLOOKUP($A34,'ADR Raw Data'!$B$6:$BE$43,'ADR Raw Data'!K$1,FALSE)</f>
        <v>94.460111238971905</v>
      </c>
      <c r="AC34" s="53">
        <f>VLOOKUP($A34,'ADR Raw Data'!$B$6:$BE$43,'ADR Raw Data'!L$1,FALSE)</f>
        <v>93.722151757188399</v>
      </c>
      <c r="AD34" s="52">
        <f>VLOOKUP($A34,'ADR Raw Data'!$B$6:$BE$43,'ADR Raw Data'!N$1,FALSE)</f>
        <v>104.62259461302401</v>
      </c>
      <c r="AE34" s="52">
        <f>VLOOKUP($A34,'ADR Raw Data'!$B$6:$BE$43,'ADR Raw Data'!O$1,FALSE)</f>
        <v>105.13143970189699</v>
      </c>
      <c r="AF34" s="53">
        <f>VLOOKUP($A34,'ADR Raw Data'!$B$6:$BE$43,'ADR Raw Data'!P$1,FALSE)</f>
        <v>104.87783857264201</v>
      </c>
      <c r="AG34" s="54">
        <f>VLOOKUP($A34,'ADR Raw Data'!$B$6:$BE$43,'ADR Raw Data'!R$1,FALSE)</f>
        <v>97.289183374083095</v>
      </c>
      <c r="AI34" s="47">
        <f>VLOOKUP($A34,'ADR Raw Data'!$B$6:$BE$43,'ADR Raw Data'!T$1,FALSE)</f>
        <v>-2.3215627854519698</v>
      </c>
      <c r="AJ34" s="48">
        <f>VLOOKUP($A34,'ADR Raw Data'!$B$6:$BE$43,'ADR Raw Data'!U$1,FALSE)</f>
        <v>3.1676851964108801</v>
      </c>
      <c r="AK34" s="48">
        <f>VLOOKUP($A34,'ADR Raw Data'!$B$6:$BE$43,'ADR Raw Data'!V$1,FALSE)</f>
        <v>3.5576759623703298</v>
      </c>
      <c r="AL34" s="48">
        <f>VLOOKUP($A34,'ADR Raw Data'!$B$6:$BE$43,'ADR Raw Data'!W$1,FALSE)</f>
        <v>3.2231327450039902</v>
      </c>
      <c r="AM34" s="48">
        <f>VLOOKUP($A34,'ADR Raw Data'!$B$6:$BE$43,'ADR Raw Data'!X$1,FALSE)</f>
        <v>4.4982548383668801</v>
      </c>
      <c r="AN34" s="49">
        <f>VLOOKUP($A34,'ADR Raw Data'!$B$6:$BE$43,'ADR Raw Data'!Y$1,FALSE)</f>
        <v>2.7098290328285302</v>
      </c>
      <c r="AO34" s="48">
        <f>VLOOKUP($A34,'ADR Raw Data'!$B$6:$BE$43,'ADR Raw Data'!AA$1,FALSE)</f>
        <v>1.95344622981826</v>
      </c>
      <c r="AP34" s="48">
        <f>VLOOKUP($A34,'ADR Raw Data'!$B$6:$BE$43,'ADR Raw Data'!AB$1,FALSE)</f>
        <v>4.0666647931010297E-2</v>
      </c>
      <c r="AQ34" s="49">
        <f>VLOOKUP($A34,'ADR Raw Data'!$B$6:$BE$43,'ADR Raw Data'!AC$1,FALSE)</f>
        <v>0.99461210350776896</v>
      </c>
      <c r="AR34" s="50">
        <f>VLOOKUP($A34,'ADR Raw Data'!$B$6:$BE$43,'ADR Raw Data'!AE$1,FALSE)</f>
        <v>1.91799948847033</v>
      </c>
      <c r="AS34" s="40"/>
      <c r="AT34" s="51">
        <f>VLOOKUP($A34,'RevPAR Raw Data'!$B$6:$BE$43,'RevPAR Raw Data'!G$1,FALSE)</f>
        <v>29.6402146077547</v>
      </c>
      <c r="AU34" s="52">
        <f>VLOOKUP($A34,'RevPAR Raw Data'!$B$6:$BE$43,'RevPAR Raw Data'!H$1,FALSE)</f>
        <v>44.0620595130748</v>
      </c>
      <c r="AV34" s="52">
        <f>VLOOKUP($A34,'RevPAR Raw Data'!$B$6:$BE$43,'RevPAR Raw Data'!I$1,FALSE)</f>
        <v>46.580306582506701</v>
      </c>
      <c r="AW34" s="52">
        <f>VLOOKUP($A34,'RevPAR Raw Data'!$B$6:$BE$43,'RevPAR Raw Data'!J$1,FALSE)</f>
        <v>46.9209954914337</v>
      </c>
      <c r="AX34" s="52">
        <f>VLOOKUP($A34,'RevPAR Raw Data'!$B$6:$BE$43,'RevPAR Raw Data'!K$1,FALSE)</f>
        <v>44.410732191163198</v>
      </c>
      <c r="AY34" s="53">
        <f>VLOOKUP($A34,'RevPAR Raw Data'!$B$6:$BE$43,'RevPAR Raw Data'!L$1,FALSE)</f>
        <v>42.322861677186602</v>
      </c>
      <c r="AZ34" s="52">
        <f>VLOOKUP($A34,'RevPAR Raw Data'!$B$6:$BE$43,'RevPAR Raw Data'!N$1,FALSE)</f>
        <v>55.3395978358881</v>
      </c>
      <c r="BA34" s="52">
        <f>VLOOKUP($A34,'RevPAR Raw Data'!$B$6:$BE$43,'RevPAR Raw Data'!O$1,FALSE)</f>
        <v>55.968982867448098</v>
      </c>
      <c r="BB34" s="53">
        <f>VLOOKUP($A34,'RevPAR Raw Data'!$B$6:$BE$43,'RevPAR Raw Data'!P$1,FALSE)</f>
        <v>55.654290351668102</v>
      </c>
      <c r="BC34" s="54">
        <f>VLOOKUP($A34,'RevPAR Raw Data'!$B$6:$BE$43,'RevPAR Raw Data'!R$1,FALSE)</f>
        <v>46.131841298467002</v>
      </c>
      <c r="BE34" s="47">
        <f>VLOOKUP($A34,'RevPAR Raw Data'!$B$6:$BE$43,'RevPAR Raw Data'!T$1,FALSE)</f>
        <v>-27.0983134079762</v>
      </c>
      <c r="BF34" s="48">
        <f>VLOOKUP($A34,'RevPAR Raw Data'!$B$6:$BE$43,'RevPAR Raw Data'!U$1,FALSE)</f>
        <v>-2.3728897307855799</v>
      </c>
      <c r="BG34" s="48">
        <f>VLOOKUP($A34,'RevPAR Raw Data'!$B$6:$BE$43,'RevPAR Raw Data'!V$1,FALSE)</f>
        <v>5.8476423698843503</v>
      </c>
      <c r="BH34" s="48">
        <f>VLOOKUP($A34,'RevPAR Raw Data'!$B$6:$BE$43,'RevPAR Raw Data'!W$1,FALSE)</f>
        <v>-3.2084474186675598</v>
      </c>
      <c r="BI34" s="48">
        <f>VLOOKUP($A34,'RevPAR Raw Data'!$B$6:$BE$43,'RevPAR Raw Data'!X$1,FALSE)</f>
        <v>-5.0114873664700896</v>
      </c>
      <c r="BJ34" s="49">
        <f>VLOOKUP($A34,'RevPAR Raw Data'!$B$6:$BE$43,'RevPAR Raw Data'!Y$1,FALSE)</f>
        <v>-5.96481984355266</v>
      </c>
      <c r="BK34" s="48">
        <f>VLOOKUP($A34,'RevPAR Raw Data'!$B$6:$BE$43,'RevPAR Raw Data'!AA$1,FALSE)</f>
        <v>-13.403088260758601</v>
      </c>
      <c r="BL34" s="48">
        <f>VLOOKUP($A34,'RevPAR Raw Data'!$B$6:$BE$43,'RevPAR Raw Data'!AB$1,FALSE)</f>
        <v>-13.310282549881</v>
      </c>
      <c r="BM34" s="49">
        <f>VLOOKUP($A34,'RevPAR Raw Data'!$B$6:$BE$43,'RevPAR Raw Data'!AC$1,FALSE)</f>
        <v>-13.3564478751472</v>
      </c>
      <c r="BN34" s="50">
        <f>VLOOKUP($A34,'RevPAR Raw Data'!$B$6:$BE$43,'RevPAR Raw Data'!AE$1,FALSE)</f>
        <v>-8.65411928493155</v>
      </c>
    </row>
    <row r="35" spans="1:66" x14ac:dyDescent="0.25">
      <c r="A35" s="63" t="s">
        <v>47</v>
      </c>
      <c r="B35" s="47">
        <f>VLOOKUP($A35,'Occupancy Raw Data'!$B$8:$BE$45,'Occupancy Raw Data'!G$3,FALSE)</f>
        <v>44.8867786705624</v>
      </c>
      <c r="C35" s="48">
        <f>VLOOKUP($A35,'Occupancy Raw Data'!$B$8:$BE$45,'Occupancy Raw Data'!H$3,FALSE)</f>
        <v>59.295105916727501</v>
      </c>
      <c r="D35" s="48">
        <f>VLOOKUP($A35,'Occupancy Raw Data'!$B$8:$BE$45,'Occupancy Raw Data'!I$3,FALSE)</f>
        <v>65.193571950328703</v>
      </c>
      <c r="E35" s="48">
        <f>VLOOKUP($A35,'Occupancy Raw Data'!$B$8:$BE$45,'Occupancy Raw Data'!J$3,FALSE)</f>
        <v>63.550036523009403</v>
      </c>
      <c r="F35" s="48">
        <f>VLOOKUP($A35,'Occupancy Raw Data'!$B$8:$BE$45,'Occupancy Raw Data'!K$3,FALSE)</f>
        <v>56.555880204528798</v>
      </c>
      <c r="G35" s="49">
        <f>VLOOKUP($A35,'Occupancy Raw Data'!$B$8:$BE$45,'Occupancy Raw Data'!L$3,FALSE)</f>
        <v>57.896274653031398</v>
      </c>
      <c r="H35" s="48">
        <f>VLOOKUP($A35,'Occupancy Raw Data'!$B$8:$BE$45,'Occupancy Raw Data'!N$3,FALSE)</f>
        <v>74.744338933528098</v>
      </c>
      <c r="I35" s="48">
        <f>VLOOKUP($A35,'Occupancy Raw Data'!$B$8:$BE$45,'Occupancy Raw Data'!O$3,FALSE)</f>
        <v>77.7574872169466</v>
      </c>
      <c r="J35" s="49">
        <f>VLOOKUP($A35,'Occupancy Raw Data'!$B$8:$BE$45,'Occupancy Raw Data'!P$3,FALSE)</f>
        <v>76.250913075237307</v>
      </c>
      <c r="K35" s="50">
        <f>VLOOKUP($A35,'Occupancy Raw Data'!$B$8:$BE$45,'Occupancy Raw Data'!R$3,FALSE)</f>
        <v>63.140457059375898</v>
      </c>
      <c r="M35" s="47">
        <f>VLOOKUP($A35,'Occupancy Raw Data'!$B$8:$BE$45,'Occupancy Raw Data'!T$3,FALSE)</f>
        <v>9.6872589695439508</v>
      </c>
      <c r="N35" s="48">
        <f>VLOOKUP($A35,'Occupancy Raw Data'!$B$8:$BE$45,'Occupancy Raw Data'!U$3,FALSE)</f>
        <v>3.4705325398143101</v>
      </c>
      <c r="O35" s="48">
        <f>VLOOKUP($A35,'Occupancy Raw Data'!$B$8:$BE$45,'Occupancy Raw Data'!V$3,FALSE)</f>
        <v>3.9262235208181102</v>
      </c>
      <c r="P35" s="48">
        <f>VLOOKUP($A35,'Occupancy Raw Data'!$B$8:$BE$45,'Occupancy Raw Data'!W$3,FALSE)</f>
        <v>5.6244090630823198</v>
      </c>
      <c r="Q35" s="48">
        <f>VLOOKUP($A35,'Occupancy Raw Data'!$B$8:$BE$45,'Occupancy Raw Data'!X$3,FALSE)</f>
        <v>-6.9137957155947802</v>
      </c>
      <c r="R35" s="49">
        <f>VLOOKUP($A35,'Occupancy Raw Data'!$B$8:$BE$45,'Occupancy Raw Data'!Y$3,FALSE)</f>
        <v>2.6959708795098298</v>
      </c>
      <c r="S35" s="48">
        <f>VLOOKUP($A35,'Occupancy Raw Data'!$B$8:$BE$45,'Occupancy Raw Data'!AA$3,FALSE)</f>
        <v>-8.7169182019552807</v>
      </c>
      <c r="T35" s="48">
        <f>VLOOKUP($A35,'Occupancy Raw Data'!$B$8:$BE$45,'Occupancy Raw Data'!AB$3,FALSE)</f>
        <v>-1.11553713846762</v>
      </c>
      <c r="U35" s="49">
        <f>VLOOKUP($A35,'Occupancy Raw Data'!$B$8:$BE$45,'Occupancy Raw Data'!AC$3,FALSE)</f>
        <v>-4.9931152028076502</v>
      </c>
      <c r="V35" s="50">
        <f>VLOOKUP($A35,'Occupancy Raw Data'!$B$8:$BE$45,'Occupancy Raw Data'!AE$3,FALSE)</f>
        <v>-9.3880188809549694E-2</v>
      </c>
      <c r="X35" s="51">
        <f>VLOOKUP($A35,'ADR Raw Data'!$B$6:$BE$43,'ADR Raw Data'!G$1,FALSE)</f>
        <v>91.460663140764794</v>
      </c>
      <c r="Y35" s="52">
        <f>VLOOKUP($A35,'ADR Raw Data'!$B$6:$BE$43,'ADR Raw Data'!H$1,FALSE)</f>
        <v>103.025001539882</v>
      </c>
      <c r="Z35" s="52">
        <f>VLOOKUP($A35,'ADR Raw Data'!$B$6:$BE$43,'ADR Raw Data'!I$1,FALSE)</f>
        <v>106.440484593837</v>
      </c>
      <c r="AA35" s="52">
        <f>VLOOKUP($A35,'ADR Raw Data'!$B$6:$BE$43,'ADR Raw Data'!J$1,FALSE)</f>
        <v>111.578364942528</v>
      </c>
      <c r="AB35" s="52">
        <f>VLOOKUP($A35,'ADR Raw Data'!$B$6:$BE$43,'ADR Raw Data'!K$1,FALSE)</f>
        <v>105.30619954794901</v>
      </c>
      <c r="AC35" s="53">
        <f>VLOOKUP($A35,'ADR Raw Data'!$B$6:$BE$43,'ADR Raw Data'!L$1,FALSE)</f>
        <v>104.324440449154</v>
      </c>
      <c r="AD35" s="52">
        <f>VLOOKUP($A35,'ADR Raw Data'!$B$6:$BE$43,'ADR Raw Data'!N$1,FALSE)</f>
        <v>132.18010505741501</v>
      </c>
      <c r="AE35" s="52">
        <f>VLOOKUP($A35,'ADR Raw Data'!$B$6:$BE$43,'ADR Raw Data'!O$1,FALSE)</f>
        <v>132.299652418976</v>
      </c>
      <c r="AF35" s="53">
        <f>VLOOKUP($A35,'ADR Raw Data'!$B$6:$BE$43,'ADR Raw Data'!P$1,FALSE)</f>
        <v>132.24105975332199</v>
      </c>
      <c r="AG35" s="54">
        <f>VLOOKUP($A35,'ADR Raw Data'!$B$6:$BE$43,'ADR Raw Data'!R$1,FALSE)</f>
        <v>113.95678717514301</v>
      </c>
      <c r="AI35" s="47">
        <f>VLOOKUP($A35,'ADR Raw Data'!$B$6:$BE$43,'ADR Raw Data'!T$1,FALSE)</f>
        <v>5.8814514285495299E-2</v>
      </c>
      <c r="AJ35" s="48">
        <f>VLOOKUP($A35,'ADR Raw Data'!$B$6:$BE$43,'ADR Raw Data'!U$1,FALSE)</f>
        <v>-0.247976056048025</v>
      </c>
      <c r="AK35" s="48">
        <f>VLOOKUP($A35,'ADR Raw Data'!$B$6:$BE$43,'ADR Raw Data'!V$1,FALSE)</f>
        <v>-1.72791162442873</v>
      </c>
      <c r="AL35" s="48">
        <f>VLOOKUP($A35,'ADR Raw Data'!$B$6:$BE$43,'ADR Raw Data'!W$1,FALSE)</f>
        <v>9.2934317489590601</v>
      </c>
      <c r="AM35" s="48">
        <f>VLOOKUP($A35,'ADR Raw Data'!$B$6:$BE$43,'ADR Raw Data'!X$1,FALSE)</f>
        <v>4.4665303791888</v>
      </c>
      <c r="AN35" s="49">
        <f>VLOOKUP($A35,'ADR Raw Data'!$B$6:$BE$43,'ADR Raw Data'!Y$1,FALSE)</f>
        <v>2.3905004977741102</v>
      </c>
      <c r="AO35" s="48">
        <f>VLOOKUP($A35,'ADR Raw Data'!$B$6:$BE$43,'ADR Raw Data'!AA$1,FALSE)</f>
        <v>1.70712608089968</v>
      </c>
      <c r="AP35" s="48">
        <f>VLOOKUP($A35,'ADR Raw Data'!$B$6:$BE$43,'ADR Raw Data'!AB$1,FALSE)</f>
        <v>-0.228752087630232</v>
      </c>
      <c r="AQ35" s="49">
        <f>VLOOKUP($A35,'ADR Raw Data'!$B$6:$BE$43,'ADR Raw Data'!AC$1,FALSE)</f>
        <v>0.75085355829446698</v>
      </c>
      <c r="AR35" s="50">
        <f>VLOOKUP($A35,'ADR Raw Data'!$B$6:$BE$43,'ADR Raw Data'!AE$1,FALSE)</f>
        <v>1.2553225543701301</v>
      </c>
      <c r="AS35" s="40"/>
      <c r="AT35" s="51">
        <f>VLOOKUP($A35,'RevPAR Raw Data'!$B$6:$BE$43,'RevPAR Raw Data'!G$1,FALSE)</f>
        <v>41.053745434623799</v>
      </c>
      <c r="AU35" s="52">
        <f>VLOOKUP($A35,'RevPAR Raw Data'!$B$6:$BE$43,'RevPAR Raw Data'!H$1,FALSE)</f>
        <v>61.088783783783697</v>
      </c>
      <c r="AV35" s="52">
        <f>VLOOKUP($A35,'RevPAR Raw Data'!$B$6:$BE$43,'RevPAR Raw Data'!I$1,FALSE)</f>
        <v>69.392353907962004</v>
      </c>
      <c r="AW35" s="52">
        <f>VLOOKUP($A35,'RevPAR Raw Data'!$B$6:$BE$43,'RevPAR Raw Data'!J$1,FALSE)</f>
        <v>70.908091672753798</v>
      </c>
      <c r="AX35" s="52">
        <f>VLOOKUP($A35,'RevPAR Raw Data'!$B$6:$BE$43,'RevPAR Raw Data'!K$1,FALSE)</f>
        <v>59.556848064280402</v>
      </c>
      <c r="AY35" s="53">
        <f>VLOOKUP($A35,'RevPAR Raw Data'!$B$6:$BE$43,'RevPAR Raw Data'!L$1,FALSE)</f>
        <v>60.399964572680702</v>
      </c>
      <c r="AZ35" s="52">
        <f>VLOOKUP($A35,'RevPAR Raw Data'!$B$6:$BE$43,'RevPAR Raw Data'!N$1,FALSE)</f>
        <v>98.797145726807798</v>
      </c>
      <c r="BA35" s="52">
        <f>VLOOKUP($A35,'RevPAR Raw Data'!$B$6:$BE$43,'RevPAR Raw Data'!O$1,FALSE)</f>
        <v>102.87288531775</v>
      </c>
      <c r="BB35" s="53">
        <f>VLOOKUP($A35,'RevPAR Raw Data'!$B$6:$BE$43,'RevPAR Raw Data'!P$1,FALSE)</f>
        <v>100.83501552227899</v>
      </c>
      <c r="BC35" s="54">
        <f>VLOOKUP($A35,'RevPAR Raw Data'!$B$6:$BE$43,'RevPAR Raw Data'!R$1,FALSE)</f>
        <v>71.952836272566003</v>
      </c>
      <c r="BE35" s="47">
        <f>VLOOKUP($A35,'RevPAR Raw Data'!$B$6:$BE$43,'RevPAR Raw Data'!T$1,FALSE)</f>
        <v>9.7517709981399694</v>
      </c>
      <c r="BF35" s="48">
        <f>VLOOKUP($A35,'RevPAR Raw Data'!$B$6:$BE$43,'RevPAR Raw Data'!U$1,FALSE)</f>
        <v>3.2139503940501899</v>
      </c>
      <c r="BG35" s="48">
        <f>VLOOKUP($A35,'RevPAR Raw Data'!$B$6:$BE$43,'RevPAR Raw Data'!V$1,FALSE)</f>
        <v>2.13047022377211</v>
      </c>
      <c r="BH35" s="48">
        <f>VLOOKUP($A35,'RevPAR Raw Data'!$B$6:$BE$43,'RevPAR Raw Data'!W$1,FALSE)</f>
        <v>15.4405414296012</v>
      </c>
      <c r="BI35" s="48">
        <f>VLOOKUP($A35,'RevPAR Raw Data'!$B$6:$BE$43,'RevPAR Raw Data'!X$1,FALSE)</f>
        <v>-2.75607212239807</v>
      </c>
      <c r="BJ35" s="49">
        <f>VLOOKUP($A35,'RevPAR Raw Data'!$B$6:$BE$43,'RevPAR Raw Data'!Y$1,FALSE)</f>
        <v>5.15091857457847</v>
      </c>
      <c r="BK35" s="48">
        <f>VLOOKUP($A35,'RevPAR Raw Data'!$B$6:$BE$43,'RevPAR Raw Data'!AA$1,FALSE)</f>
        <v>-7.1586009051318698</v>
      </c>
      <c r="BL35" s="48">
        <f>VLOOKUP($A35,'RevPAR Raw Data'!$B$6:$BE$43,'RevPAR Raw Data'!AB$1,FALSE)</f>
        <v>-1.34173741160532</v>
      </c>
      <c r="BM35" s="49">
        <f>VLOOKUP($A35,'RevPAR Raw Data'!$B$6:$BE$43,'RevPAR Raw Data'!AC$1,FALSE)</f>
        <v>-4.2797526276831999</v>
      </c>
      <c r="BN35" s="50">
        <f>VLOOKUP($A35,'RevPAR Raw Data'!$B$6:$BE$43,'RevPAR Raw Data'!AE$1,FALSE)</f>
        <v>1.16026386637637</v>
      </c>
    </row>
    <row r="36" spans="1:66" x14ac:dyDescent="0.25">
      <c r="A36" s="63" t="s">
        <v>48</v>
      </c>
      <c r="B36" s="47">
        <f>VLOOKUP($A36,'Occupancy Raw Data'!$B$8:$BE$45,'Occupancy Raw Data'!G$3,FALSE)</f>
        <v>52.691152691152602</v>
      </c>
      <c r="C36" s="48">
        <f>VLOOKUP($A36,'Occupancy Raw Data'!$B$8:$BE$45,'Occupancy Raw Data'!H$3,FALSE)</f>
        <v>66.574266574266503</v>
      </c>
      <c r="D36" s="48">
        <f>VLOOKUP($A36,'Occupancy Raw Data'!$B$8:$BE$45,'Occupancy Raw Data'!I$3,FALSE)</f>
        <v>71.586971586971501</v>
      </c>
      <c r="E36" s="48">
        <f>VLOOKUP($A36,'Occupancy Raw Data'!$B$8:$BE$45,'Occupancy Raw Data'!J$3,FALSE)</f>
        <v>76.946176946176905</v>
      </c>
      <c r="F36" s="48">
        <f>VLOOKUP($A36,'Occupancy Raw Data'!$B$8:$BE$45,'Occupancy Raw Data'!K$3,FALSE)</f>
        <v>83.252483252483202</v>
      </c>
      <c r="G36" s="49">
        <f>VLOOKUP($A36,'Occupancy Raw Data'!$B$8:$BE$45,'Occupancy Raw Data'!L$3,FALSE)</f>
        <v>70.210210210210207</v>
      </c>
      <c r="H36" s="48">
        <f>VLOOKUP($A36,'Occupancy Raw Data'!$B$8:$BE$45,'Occupancy Raw Data'!N$3,FALSE)</f>
        <v>85.562485562485506</v>
      </c>
      <c r="I36" s="48">
        <f>VLOOKUP($A36,'Occupancy Raw Data'!$B$8:$BE$45,'Occupancy Raw Data'!O$3,FALSE)</f>
        <v>70.570570570570496</v>
      </c>
      <c r="J36" s="49">
        <f>VLOOKUP($A36,'Occupancy Raw Data'!$B$8:$BE$45,'Occupancy Raw Data'!P$3,FALSE)</f>
        <v>78.066528066527994</v>
      </c>
      <c r="K36" s="50">
        <f>VLOOKUP($A36,'Occupancy Raw Data'!$B$8:$BE$45,'Occupancy Raw Data'!R$3,FALSE)</f>
        <v>72.454872454872401</v>
      </c>
      <c r="M36" s="47">
        <f>VLOOKUP($A36,'Occupancy Raw Data'!$B$8:$BE$45,'Occupancy Raw Data'!T$3,FALSE)</f>
        <v>-0.18282759855793501</v>
      </c>
      <c r="N36" s="48">
        <f>VLOOKUP($A36,'Occupancy Raw Data'!$B$8:$BE$45,'Occupancy Raw Data'!U$3,FALSE)</f>
        <v>1.4866306005546499</v>
      </c>
      <c r="O36" s="48">
        <f>VLOOKUP($A36,'Occupancy Raw Data'!$B$8:$BE$45,'Occupancy Raw Data'!V$3,FALSE)</f>
        <v>1.01743730802987</v>
      </c>
      <c r="P36" s="48">
        <f>VLOOKUP($A36,'Occupancy Raw Data'!$B$8:$BE$45,'Occupancy Raw Data'!W$3,FALSE)</f>
        <v>7.2513676680343302</v>
      </c>
      <c r="Q36" s="48">
        <f>VLOOKUP($A36,'Occupancy Raw Data'!$B$8:$BE$45,'Occupancy Raw Data'!X$3,FALSE)</f>
        <v>11.329066278304801</v>
      </c>
      <c r="R36" s="49">
        <f>VLOOKUP($A36,'Occupancy Raw Data'!$B$8:$BE$45,'Occupancy Raw Data'!Y$3,FALSE)</f>
        <v>4.5488716300558298</v>
      </c>
      <c r="S36" s="48">
        <f>VLOOKUP($A36,'Occupancy Raw Data'!$B$8:$BE$45,'Occupancy Raw Data'!AA$3,FALSE)</f>
        <v>12.5260145540956</v>
      </c>
      <c r="T36" s="48">
        <f>VLOOKUP($A36,'Occupancy Raw Data'!$B$8:$BE$45,'Occupancy Raw Data'!AB$3,FALSE)</f>
        <v>-0.35009884256115398</v>
      </c>
      <c r="U36" s="49">
        <f>VLOOKUP($A36,'Occupancy Raw Data'!$B$8:$BE$45,'Occupancy Raw Data'!AC$3,FALSE)</f>
        <v>6.3167740873718197</v>
      </c>
      <c r="V36" s="50">
        <f>VLOOKUP($A36,'Occupancy Raw Data'!$B$8:$BE$45,'Occupancy Raw Data'!AE$3,FALSE)</f>
        <v>5.0868117672423798</v>
      </c>
      <c r="X36" s="51">
        <f>VLOOKUP($A36,'ADR Raw Data'!$B$6:$BE$43,'ADR Raw Data'!G$1,FALSE)</f>
        <v>129.12953967557999</v>
      </c>
      <c r="Y36" s="52">
        <f>VLOOKUP($A36,'ADR Raw Data'!$B$6:$BE$43,'ADR Raw Data'!H$1,FALSE)</f>
        <v>130.31411519777899</v>
      </c>
      <c r="Z36" s="52">
        <f>VLOOKUP($A36,'ADR Raw Data'!$B$6:$BE$43,'ADR Raw Data'!I$1,FALSE)</f>
        <v>134.34177153920601</v>
      </c>
      <c r="AA36" s="52">
        <f>VLOOKUP($A36,'ADR Raw Data'!$B$6:$BE$43,'ADR Raw Data'!J$1,FALSE)</f>
        <v>138.969378564995</v>
      </c>
      <c r="AB36" s="52">
        <f>VLOOKUP($A36,'ADR Raw Data'!$B$6:$BE$43,'ADR Raw Data'!K$1,FALSE)</f>
        <v>146.184625416204</v>
      </c>
      <c r="AC36" s="53">
        <f>VLOOKUP($A36,'ADR Raw Data'!$B$6:$BE$43,'ADR Raw Data'!L$1,FALSE)</f>
        <v>136.61849707178999</v>
      </c>
      <c r="AD36" s="52">
        <f>VLOOKUP($A36,'ADR Raw Data'!$B$6:$BE$43,'ADR Raw Data'!N$1,FALSE)</f>
        <v>181.23654157667301</v>
      </c>
      <c r="AE36" s="52">
        <f>VLOOKUP($A36,'ADR Raw Data'!$B$6:$BE$43,'ADR Raw Data'!O$1,FALSE)</f>
        <v>175.161711947626</v>
      </c>
      <c r="AF36" s="53">
        <f>VLOOKUP($A36,'ADR Raw Data'!$B$6:$BE$43,'ADR Raw Data'!P$1,FALSE)</f>
        <v>178.49077970113899</v>
      </c>
      <c r="AG36" s="54">
        <f>VLOOKUP($A36,'ADR Raw Data'!$B$6:$BE$43,'ADR Raw Data'!R$1,FALSE)</f>
        <v>149.50858444161</v>
      </c>
      <c r="AI36" s="47">
        <f>VLOOKUP($A36,'ADR Raw Data'!$B$6:$BE$43,'ADR Raw Data'!T$1,FALSE)</f>
        <v>5.8267936311805304</v>
      </c>
      <c r="AJ36" s="48">
        <f>VLOOKUP($A36,'ADR Raw Data'!$B$6:$BE$43,'ADR Raw Data'!U$1,FALSE)</f>
        <v>7.7717432658715699</v>
      </c>
      <c r="AK36" s="48">
        <f>VLOOKUP($A36,'ADR Raw Data'!$B$6:$BE$43,'ADR Raw Data'!V$1,FALSE)</f>
        <v>7.6511313373809804</v>
      </c>
      <c r="AL36" s="48">
        <f>VLOOKUP($A36,'ADR Raw Data'!$B$6:$BE$43,'ADR Raw Data'!W$1,FALSE)</f>
        <v>10.1786079729681</v>
      </c>
      <c r="AM36" s="48">
        <f>VLOOKUP($A36,'ADR Raw Data'!$B$6:$BE$43,'ADR Raw Data'!X$1,FALSE)</f>
        <v>7.7188193975899697</v>
      </c>
      <c r="AN36" s="49">
        <f>VLOOKUP($A36,'ADR Raw Data'!$B$6:$BE$43,'ADR Raw Data'!Y$1,FALSE)</f>
        <v>8.1553227572851394</v>
      </c>
      <c r="AO36" s="48">
        <f>VLOOKUP($A36,'ADR Raw Data'!$B$6:$BE$43,'ADR Raw Data'!AA$1,FALSE)</f>
        <v>8.1983929354349492</v>
      </c>
      <c r="AP36" s="48">
        <f>VLOOKUP($A36,'ADR Raw Data'!$B$6:$BE$43,'ADR Raw Data'!AB$1,FALSE)</f>
        <v>5.8162800987913199</v>
      </c>
      <c r="AQ36" s="49">
        <f>VLOOKUP($A36,'ADR Raw Data'!$B$6:$BE$43,'ADR Raw Data'!AC$1,FALSE)</f>
        <v>7.1669978908424898</v>
      </c>
      <c r="AR36" s="50">
        <f>VLOOKUP($A36,'ADR Raw Data'!$B$6:$BE$43,'ADR Raw Data'!AE$1,FALSE)</f>
        <v>7.9014604092827403</v>
      </c>
      <c r="AS36" s="40"/>
      <c r="AT36" s="51">
        <f>VLOOKUP($A36,'RevPAR Raw Data'!$B$6:$BE$43,'RevPAR Raw Data'!G$1,FALSE)</f>
        <v>68.039842919842897</v>
      </c>
      <c r="AU36" s="52">
        <f>VLOOKUP($A36,'RevPAR Raw Data'!$B$6:$BE$43,'RevPAR Raw Data'!H$1,FALSE)</f>
        <v>86.755666435666399</v>
      </c>
      <c r="AV36" s="52">
        <f>VLOOKUP($A36,'RevPAR Raw Data'!$B$6:$BE$43,'RevPAR Raw Data'!I$1,FALSE)</f>
        <v>96.171205821205803</v>
      </c>
      <c r="AW36" s="52">
        <f>VLOOKUP($A36,'RevPAR Raw Data'!$B$6:$BE$43,'RevPAR Raw Data'!J$1,FALSE)</f>
        <v>106.93162393162299</v>
      </c>
      <c r="AX36" s="52">
        <f>VLOOKUP($A36,'RevPAR Raw Data'!$B$6:$BE$43,'RevPAR Raw Data'!K$1,FALSE)</f>
        <v>121.70233079233</v>
      </c>
      <c r="AY36" s="53">
        <f>VLOOKUP($A36,'RevPAR Raw Data'!$B$6:$BE$43,'RevPAR Raw Data'!L$1,FALSE)</f>
        <v>95.920133980133897</v>
      </c>
      <c r="AZ36" s="52">
        <f>VLOOKUP($A36,'RevPAR Raw Data'!$B$6:$BE$43,'RevPAR Raw Data'!N$1,FALSE)</f>
        <v>155.07048972048901</v>
      </c>
      <c r="BA36" s="52">
        <f>VLOOKUP($A36,'RevPAR Raw Data'!$B$6:$BE$43,'RevPAR Raw Data'!O$1,FALSE)</f>
        <v>123.612619542619</v>
      </c>
      <c r="BB36" s="53">
        <f>VLOOKUP($A36,'RevPAR Raw Data'!$B$6:$BE$43,'RevPAR Raw Data'!P$1,FALSE)</f>
        <v>139.341554631554</v>
      </c>
      <c r="BC36" s="54">
        <f>VLOOKUP($A36,'RevPAR Raw Data'!$B$6:$BE$43,'RevPAR Raw Data'!R$1,FALSE)</f>
        <v>108.326254166254</v>
      </c>
      <c r="BE36" s="47">
        <f>VLOOKUP($A36,'RevPAR Raw Data'!$B$6:$BE$43,'RevPAR Raw Data'!T$1,FALSE)</f>
        <v>5.6333130457537797</v>
      </c>
      <c r="BF36" s="48">
        <f>VLOOKUP($A36,'RevPAR Raw Data'!$B$6:$BE$43,'RevPAR Raw Data'!U$1,FALSE)</f>
        <v>9.3739109800132194</v>
      </c>
      <c r="BG36" s="48">
        <f>VLOOKUP($A36,'RevPAR Raw Data'!$B$6:$BE$43,'RevPAR Raw Data'!V$1,FALSE)</f>
        <v>8.7464141101237391</v>
      </c>
      <c r="BH36" s="48">
        <f>VLOOKUP($A36,'RevPAR Raw Data'!$B$6:$BE$43,'RevPAR Raw Data'!W$1,FALSE)</f>
        <v>18.168063928610199</v>
      </c>
      <c r="BI36" s="48">
        <f>VLOOKUP($A36,'RevPAR Raw Data'!$B$6:$BE$43,'RevPAR Raw Data'!X$1,FALSE)</f>
        <v>19.922355841350399</v>
      </c>
      <c r="BJ36" s="49">
        <f>VLOOKUP($A36,'RevPAR Raw Data'!$B$6:$BE$43,'RevPAR Raw Data'!Y$1,FALSE)</f>
        <v>13.075169550586599</v>
      </c>
      <c r="BK36" s="48">
        <f>VLOOKUP($A36,'RevPAR Raw Data'!$B$6:$BE$43,'RevPAR Raw Data'!AA$1,FALSE)</f>
        <v>21.751339381825101</v>
      </c>
      <c r="BL36" s="48">
        <f>VLOOKUP($A36,'RevPAR Raw Data'!$B$6:$BE$43,'RevPAR Raw Data'!AB$1,FALSE)</f>
        <v>5.4458185269241799</v>
      </c>
      <c r="BM36" s="49">
        <f>VLOOKUP($A36,'RevPAR Raw Data'!$B$6:$BE$43,'RevPAR Raw Data'!AC$1,FALSE)</f>
        <v>13.9364950438255</v>
      </c>
      <c r="BN36" s="50">
        <f>VLOOKUP($A36,'RevPAR Raw Data'!$B$6:$BE$43,'RevPAR Raw Data'!AE$1,FALSE)</f>
        <v>13.3902045944085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39.1479219424996</v>
      </c>
      <c r="C38" s="48">
        <f>VLOOKUP($A38,'Occupancy Raw Data'!$B$8:$BE$45,'Occupancy Raw Data'!H$3,FALSE)</f>
        <v>53.642186801727902</v>
      </c>
      <c r="D38" s="48">
        <f>VLOOKUP($A38,'Occupancy Raw Data'!$B$8:$BE$45,'Occupancy Raw Data'!I$3,FALSE)</f>
        <v>57.694026515715699</v>
      </c>
      <c r="E38" s="48">
        <f>VLOOKUP($A38,'Occupancy Raw Data'!$B$8:$BE$45,'Occupancy Raw Data'!J$3,FALSE)</f>
        <v>60.390287501861998</v>
      </c>
      <c r="F38" s="48">
        <f>VLOOKUP($A38,'Occupancy Raw Data'!$B$8:$BE$45,'Occupancy Raw Data'!K$3,FALSE)</f>
        <v>57.2769253686876</v>
      </c>
      <c r="G38" s="49">
        <f>VLOOKUP($A38,'Occupancy Raw Data'!$B$8:$BE$45,'Occupancy Raw Data'!L$3,FALSE)</f>
        <v>53.630269626098602</v>
      </c>
      <c r="H38" s="48">
        <f>VLOOKUP($A38,'Occupancy Raw Data'!$B$8:$BE$45,'Occupancy Raw Data'!N$3,FALSE)</f>
        <v>66.974527037092201</v>
      </c>
      <c r="I38" s="48">
        <f>VLOOKUP($A38,'Occupancy Raw Data'!$B$8:$BE$45,'Occupancy Raw Data'!O$3,FALSE)</f>
        <v>85.073737524206706</v>
      </c>
      <c r="J38" s="49">
        <f>VLOOKUP($A38,'Occupancy Raw Data'!$B$8:$BE$45,'Occupancy Raw Data'!P$3,FALSE)</f>
        <v>76.024132280649397</v>
      </c>
      <c r="K38" s="50">
        <f>VLOOKUP($A38,'Occupancy Raw Data'!$B$8:$BE$45,'Occupancy Raw Data'!R$3,FALSE)</f>
        <v>60.028516098827403</v>
      </c>
      <c r="M38" s="47">
        <f>VLOOKUP($A38,'Occupancy Raw Data'!$B$8:$BE$45,'Occupancy Raw Data'!T$3,FALSE)</f>
        <v>-10.771431392002</v>
      </c>
      <c r="N38" s="48">
        <f>VLOOKUP($A38,'Occupancy Raw Data'!$B$8:$BE$45,'Occupancy Raw Data'!U$3,FALSE)</f>
        <v>-3.8648429169671998</v>
      </c>
      <c r="O38" s="48">
        <f>VLOOKUP($A38,'Occupancy Raw Data'!$B$8:$BE$45,'Occupancy Raw Data'!V$3,FALSE)</f>
        <v>-2.23744296012541</v>
      </c>
      <c r="P38" s="48">
        <f>VLOOKUP($A38,'Occupancy Raw Data'!$B$8:$BE$45,'Occupancy Raw Data'!W$3,FALSE)</f>
        <v>2.5123985721525002</v>
      </c>
      <c r="Q38" s="48">
        <f>VLOOKUP($A38,'Occupancy Raw Data'!$B$8:$BE$45,'Occupancy Raw Data'!X$3,FALSE)</f>
        <v>5.9567908844601298</v>
      </c>
      <c r="R38" s="49">
        <f>VLOOKUP($A38,'Occupancy Raw Data'!$B$8:$BE$45,'Occupancy Raw Data'!Y$3,FALSE)</f>
        <v>-1.2893842608361901</v>
      </c>
      <c r="S38" s="48">
        <f>VLOOKUP($A38,'Occupancy Raw Data'!$B$8:$BE$45,'Occupancy Raw Data'!AA$3,FALSE)</f>
        <v>-5.8656835931892903</v>
      </c>
      <c r="T38" s="48">
        <f>VLOOKUP($A38,'Occupancy Raw Data'!$B$8:$BE$45,'Occupancy Raw Data'!AB$3,FALSE)</f>
        <v>23.9297972132068</v>
      </c>
      <c r="U38" s="49">
        <f>VLOOKUP($A38,'Occupancy Raw Data'!$B$8:$BE$45,'Occupancy Raw Data'!AC$3,FALSE)</f>
        <v>8.7655157676512392</v>
      </c>
      <c r="V38" s="50">
        <f>VLOOKUP($A38,'Occupancy Raw Data'!$B$8:$BE$45,'Occupancy Raw Data'!AE$3,FALSE)</f>
        <v>2.12688781165709</v>
      </c>
      <c r="X38" s="51">
        <f>VLOOKUP($A38,'ADR Raw Data'!$B$6:$BE$43,'ADR Raw Data'!G$1,FALSE)</f>
        <v>88.593325722983195</v>
      </c>
      <c r="Y38" s="52">
        <f>VLOOKUP($A38,'ADR Raw Data'!$B$6:$BE$43,'ADR Raw Data'!H$1,FALSE)</f>
        <v>96.404132185503997</v>
      </c>
      <c r="Z38" s="52">
        <f>VLOOKUP($A38,'ADR Raw Data'!$B$6:$BE$43,'ADR Raw Data'!I$1,FALSE)</f>
        <v>100.887056545313</v>
      </c>
      <c r="AA38" s="52">
        <f>VLOOKUP($A38,'ADR Raw Data'!$B$6:$BE$43,'ADR Raw Data'!J$1,FALSE)</f>
        <v>103.65638135175099</v>
      </c>
      <c r="AB38" s="52">
        <f>VLOOKUP($A38,'ADR Raw Data'!$B$6:$BE$43,'ADR Raw Data'!K$1,FALSE)</f>
        <v>114.3624473342</v>
      </c>
      <c r="AC38" s="53">
        <f>VLOOKUP($A38,'ADR Raw Data'!$B$6:$BE$43,'ADR Raw Data'!L$1,FALSE)</f>
        <v>101.69749958335601</v>
      </c>
      <c r="AD38" s="52">
        <f>VLOOKUP($A38,'ADR Raw Data'!$B$6:$BE$43,'ADR Raw Data'!N$1,FALSE)</f>
        <v>163.36065169039099</v>
      </c>
      <c r="AE38" s="52">
        <f>VLOOKUP($A38,'ADR Raw Data'!$B$6:$BE$43,'ADR Raw Data'!O$1,FALSE)</f>
        <v>194.56720714410699</v>
      </c>
      <c r="AF38" s="53">
        <f>VLOOKUP($A38,'ADR Raw Data'!$B$6:$BE$43,'ADR Raw Data'!P$1,FALSE)</f>
        <v>180.821280493778</v>
      </c>
      <c r="AG38" s="54">
        <f>VLOOKUP($A38,'ADR Raw Data'!$B$6:$BE$43,'ADR Raw Data'!R$1,FALSE)</f>
        <v>130.32825794100901</v>
      </c>
      <c r="AH38" s="65"/>
      <c r="AI38" s="47">
        <f>VLOOKUP($A38,'ADR Raw Data'!$B$6:$BE$43,'ADR Raw Data'!T$1,FALSE)</f>
        <v>-1.2645874405381099</v>
      </c>
      <c r="AJ38" s="48">
        <f>VLOOKUP($A38,'ADR Raw Data'!$B$6:$BE$43,'ADR Raw Data'!U$1,FALSE)</f>
        <v>-0.39933762378517002</v>
      </c>
      <c r="AK38" s="48">
        <f>VLOOKUP($A38,'ADR Raw Data'!$B$6:$BE$43,'ADR Raw Data'!V$1,FALSE)</f>
        <v>3.93239366552891</v>
      </c>
      <c r="AL38" s="48">
        <f>VLOOKUP($A38,'ADR Raw Data'!$B$6:$BE$43,'ADR Raw Data'!W$1,FALSE)</f>
        <v>6.7605835931596499</v>
      </c>
      <c r="AM38" s="48">
        <f>VLOOKUP($A38,'ADR Raw Data'!$B$6:$BE$43,'ADR Raw Data'!X$1,FALSE)</f>
        <v>21.824112132762199</v>
      </c>
      <c r="AN38" s="49">
        <f>VLOOKUP($A38,'ADR Raw Data'!$B$6:$BE$43,'ADR Raw Data'!Y$1,FALSE)</f>
        <v>6.8296997623857196</v>
      </c>
      <c r="AO38" s="48">
        <f>VLOOKUP($A38,'ADR Raw Data'!$B$6:$BE$43,'ADR Raw Data'!AA$1,FALSE)</f>
        <v>51.9154752058204</v>
      </c>
      <c r="AP38" s="48">
        <f>VLOOKUP($A38,'ADR Raw Data'!$B$6:$BE$43,'ADR Raw Data'!AB$1,FALSE)</f>
        <v>81.378683555894199</v>
      </c>
      <c r="AQ38" s="49">
        <f>VLOOKUP($A38,'ADR Raw Data'!$B$6:$BE$43,'ADR Raw Data'!AC$1,FALSE)</f>
        <v>68.354719310799496</v>
      </c>
      <c r="AR38" s="50">
        <f>VLOOKUP($A38,'ADR Raw Data'!$B$6:$BE$43,'ADR Raw Data'!AE$1,FALSE)</f>
        <v>31.188765482754601</v>
      </c>
      <c r="AS38" s="40"/>
      <c r="AT38" s="51">
        <f>VLOOKUP($A38,'RevPAR Raw Data'!$B$6:$BE$43,'RevPAR Raw Data'!G$1,FALSE)</f>
        <v>34.682446000297901</v>
      </c>
      <c r="AU38" s="52">
        <f>VLOOKUP($A38,'RevPAR Raw Data'!$B$6:$BE$43,'RevPAR Raw Data'!H$1,FALSE)</f>
        <v>51.713284671532797</v>
      </c>
      <c r="AV38" s="52">
        <f>VLOOKUP($A38,'RevPAR Raw Data'!$B$6:$BE$43,'RevPAR Raw Data'!I$1,FALSE)</f>
        <v>58.2058051541784</v>
      </c>
      <c r="AW38" s="52">
        <f>VLOOKUP($A38,'RevPAR Raw Data'!$B$6:$BE$43,'RevPAR Raw Data'!J$1,FALSE)</f>
        <v>62.598386712349097</v>
      </c>
      <c r="AX38" s="52">
        <f>VLOOKUP($A38,'RevPAR Raw Data'!$B$6:$BE$43,'RevPAR Raw Data'!K$1,FALSE)</f>
        <v>65.503293609414499</v>
      </c>
      <c r="AY38" s="53">
        <f>VLOOKUP($A38,'RevPAR Raw Data'!$B$6:$BE$43,'RevPAR Raw Data'!L$1,FALSE)</f>
        <v>54.540643229554497</v>
      </c>
      <c r="AZ38" s="52">
        <f>VLOOKUP($A38,'RevPAR Raw Data'!$B$6:$BE$43,'RevPAR Raw Data'!N$1,FALSE)</f>
        <v>109.41002383435099</v>
      </c>
      <c r="BA38" s="52">
        <f>VLOOKUP($A38,'RevPAR Raw Data'!$B$6:$BE$43,'RevPAR Raw Data'!O$1,FALSE)</f>
        <v>165.525595113957</v>
      </c>
      <c r="BB38" s="53">
        <f>VLOOKUP($A38,'RevPAR Raw Data'!$B$6:$BE$43,'RevPAR Raw Data'!P$1,FALSE)</f>
        <v>137.467809474154</v>
      </c>
      <c r="BC38" s="54">
        <f>VLOOKUP($A38,'RevPAR Raw Data'!$B$6:$BE$43,'RevPAR Raw Data'!R$1,FALSE)</f>
        <v>78.234119299440295</v>
      </c>
      <c r="BE38" s="47">
        <f>VLOOKUP($A38,'RevPAR Raw Data'!$B$6:$BE$43,'RevPAR Raw Data'!T$1,FALSE)</f>
        <v>-11.8998046639907</v>
      </c>
      <c r="BF38" s="48">
        <f>VLOOKUP($A38,'RevPAR Raw Data'!$B$6:$BE$43,'RevPAR Raw Data'!U$1,FALSE)</f>
        <v>-4.24874676888472</v>
      </c>
      <c r="BG38" s="48">
        <f>VLOOKUP($A38,'RevPAR Raw Data'!$B$6:$BE$43,'RevPAR Raw Data'!V$1,FALSE)</f>
        <v>1.6069656401697101</v>
      </c>
      <c r="BH38" s="48">
        <f>VLOOKUP($A38,'RevPAR Raw Data'!$B$6:$BE$43,'RevPAR Raw Data'!W$1,FALSE)</f>
        <v>9.4428349709758699</v>
      </c>
      <c r="BI38" s="48">
        <f>VLOOKUP($A38,'RevPAR Raw Data'!$B$6:$BE$43,'RevPAR Raw Data'!X$1,FALSE)</f>
        <v>29.0809197393611</v>
      </c>
      <c r="BJ38" s="49">
        <f>VLOOKUP($A38,'RevPAR Raw Data'!$B$6:$BE$43,'RevPAR Raw Data'!Y$1,FALSE)</f>
        <v>5.4522544277509501</v>
      </c>
      <c r="BK38" s="48">
        <f>VLOOKUP($A38,'RevPAR Raw Data'!$B$6:$BE$43,'RevPAR Raw Data'!AA$1,FALSE)</f>
        <v>43.004594101157103</v>
      </c>
      <c r="BL38" s="48">
        <f>VLOOKUP($A38,'RevPAR Raw Data'!$B$6:$BE$43,'RevPAR Raw Data'!AB$1,FALSE)</f>
        <v>124.782234718803</v>
      </c>
      <c r="BM38" s="49">
        <f>VLOOKUP($A38,'RevPAR Raw Data'!$B$6:$BE$43,'RevPAR Raw Data'!AC$1,FALSE)</f>
        <v>83.111878777572699</v>
      </c>
      <c r="BN38" s="50">
        <f>VLOOKUP($A38,'RevPAR Raw Data'!$B$6:$BE$43,'RevPAR Raw Data'!AE$1,FALSE)</f>
        <v>33.979003346070797</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47.7942806473065</v>
      </c>
      <c r="C40" s="48">
        <f>VLOOKUP($A40,'Occupancy Raw Data'!$B$8:$BE$45,'Occupancy Raw Data'!H$3,FALSE)</f>
        <v>59.636444247395197</v>
      </c>
      <c r="D40" s="48">
        <f>VLOOKUP($A40,'Occupancy Raw Data'!$B$8:$BE$45,'Occupancy Raw Data'!I$3,FALSE)</f>
        <v>66.149412547107005</v>
      </c>
      <c r="E40" s="48">
        <f>VLOOKUP($A40,'Occupancy Raw Data'!$B$8:$BE$45,'Occupancy Raw Data'!J$3,FALSE)</f>
        <v>67.395256040789107</v>
      </c>
      <c r="F40" s="48">
        <f>VLOOKUP($A40,'Occupancy Raw Data'!$B$8:$BE$45,'Occupancy Raw Data'!K$3,FALSE)</f>
        <v>79.5522057193526</v>
      </c>
      <c r="G40" s="49">
        <f>VLOOKUP($A40,'Occupancy Raw Data'!$B$8:$BE$45,'Occupancy Raw Data'!L$3,FALSE)</f>
        <v>64.105519840390102</v>
      </c>
      <c r="H40" s="48">
        <f>VLOOKUP($A40,'Occupancy Raw Data'!$B$8:$BE$45,'Occupancy Raw Data'!N$3,FALSE)</f>
        <v>89.119929062292101</v>
      </c>
      <c r="I40" s="48">
        <f>VLOOKUP($A40,'Occupancy Raw Data'!$B$8:$BE$45,'Occupancy Raw Data'!O$3,FALSE)</f>
        <v>90.272666814453501</v>
      </c>
      <c r="J40" s="49">
        <f>VLOOKUP($A40,'Occupancy Raw Data'!$B$8:$BE$45,'Occupancy Raw Data'!P$3,FALSE)</f>
        <v>89.696297938372794</v>
      </c>
      <c r="K40" s="50">
        <f>VLOOKUP($A40,'Occupancy Raw Data'!$B$8:$BE$45,'Occupancy Raw Data'!R$3,FALSE)</f>
        <v>71.417170725527996</v>
      </c>
      <c r="M40" s="47">
        <f>VLOOKUP($A40,'Occupancy Raw Data'!$B$8:$BE$45,'Occupancy Raw Data'!T$3,FALSE)</f>
        <v>-4.2743450355487296</v>
      </c>
      <c r="N40" s="48">
        <f>VLOOKUP($A40,'Occupancy Raw Data'!$B$8:$BE$45,'Occupancy Raw Data'!U$3,FALSE)</f>
        <v>-5.3879075359415198</v>
      </c>
      <c r="O40" s="48">
        <f>VLOOKUP($A40,'Occupancy Raw Data'!$B$8:$BE$45,'Occupancy Raw Data'!V$3,FALSE)</f>
        <v>-3.8859101344413798</v>
      </c>
      <c r="P40" s="48">
        <f>VLOOKUP($A40,'Occupancy Raw Data'!$B$8:$BE$45,'Occupancy Raw Data'!W$3,FALSE)</f>
        <v>-2.01837458680503</v>
      </c>
      <c r="Q40" s="48">
        <f>VLOOKUP($A40,'Occupancy Raw Data'!$B$8:$BE$45,'Occupancy Raw Data'!X$3,FALSE)</f>
        <v>25.3890014526817</v>
      </c>
      <c r="R40" s="49">
        <f>VLOOKUP($A40,'Occupancy Raw Data'!$B$8:$BE$45,'Occupancy Raw Data'!Y$3,FALSE)</f>
        <v>2.0747213854651001</v>
      </c>
      <c r="S40" s="48">
        <f>VLOOKUP($A40,'Occupancy Raw Data'!$B$8:$BE$45,'Occupancy Raw Data'!AA$3,FALSE)</f>
        <v>10.4189694448184</v>
      </c>
      <c r="T40" s="48">
        <f>VLOOKUP($A40,'Occupancy Raw Data'!$B$8:$BE$45,'Occupancy Raw Data'!AB$3,FALSE)</f>
        <v>8.0891949682305508</v>
      </c>
      <c r="U40" s="49">
        <f>VLOOKUP($A40,'Occupancy Raw Data'!$B$8:$BE$45,'Occupancy Raw Data'!AC$3,FALSE)</f>
        <v>9.2341780152611097</v>
      </c>
      <c r="V40" s="50">
        <f>VLOOKUP($A40,'Occupancy Raw Data'!$B$8:$BE$45,'Occupancy Raw Data'!AE$3,FALSE)</f>
        <v>4.5332762997472802</v>
      </c>
      <c r="X40" s="51">
        <f>VLOOKUP($A40,'ADR Raw Data'!$B$6:$BE$43,'ADR Raw Data'!G$1,FALSE)</f>
        <v>99.096563543599203</v>
      </c>
      <c r="Y40" s="52">
        <f>VLOOKUP($A40,'ADR Raw Data'!$B$6:$BE$43,'ADR Raw Data'!H$1,FALSE)</f>
        <v>106.620434830124</v>
      </c>
      <c r="Z40" s="52">
        <f>VLOOKUP($A40,'ADR Raw Data'!$B$6:$BE$43,'ADR Raw Data'!I$1,FALSE)</f>
        <v>111.849039175603</v>
      </c>
      <c r="AA40" s="52">
        <f>VLOOKUP($A40,'ADR Raw Data'!$B$6:$BE$43,'ADR Raw Data'!J$1,FALSE)</f>
        <v>111.75424824024699</v>
      </c>
      <c r="AB40" s="52">
        <f>VLOOKUP($A40,'ADR Raw Data'!$B$6:$BE$43,'ADR Raw Data'!K$1,FALSE)</f>
        <v>126.61332252689</v>
      </c>
      <c r="AC40" s="53">
        <f>VLOOKUP($A40,'ADR Raw Data'!$B$6:$BE$43,'ADR Raw Data'!L$1,FALSE)</f>
        <v>112.619119745487</v>
      </c>
      <c r="AD40" s="52">
        <f>VLOOKUP($A40,'ADR Raw Data'!$B$6:$BE$43,'ADR Raw Data'!N$1,FALSE)</f>
        <v>148.194309258245</v>
      </c>
      <c r="AE40" s="52">
        <f>VLOOKUP($A40,'ADR Raw Data'!$B$6:$BE$43,'ADR Raw Data'!O$1,FALSE)</f>
        <v>149.19879784391699</v>
      </c>
      <c r="AF40" s="53">
        <f>VLOOKUP($A40,'ADR Raw Data'!$B$6:$BE$43,'ADR Raw Data'!P$1,FALSE)</f>
        <v>148.699780863526</v>
      </c>
      <c r="AG40" s="54">
        <f>VLOOKUP($A40,'ADR Raw Data'!$B$6:$BE$43,'ADR Raw Data'!R$1,FALSE)</f>
        <v>125.566393175589</v>
      </c>
      <c r="AI40" s="47">
        <f>VLOOKUP($A40,'ADR Raw Data'!$B$6:$BE$43,'ADR Raw Data'!T$1,FALSE)</f>
        <v>5.0772417673596602</v>
      </c>
      <c r="AJ40" s="48">
        <f>VLOOKUP($A40,'ADR Raw Data'!$B$6:$BE$43,'ADR Raw Data'!U$1,FALSE)</f>
        <v>3.3586926021221601</v>
      </c>
      <c r="AK40" s="48">
        <f>VLOOKUP($A40,'ADR Raw Data'!$B$6:$BE$43,'ADR Raw Data'!V$1,FALSE)</f>
        <v>3.9840601183135602</v>
      </c>
      <c r="AL40" s="48">
        <f>VLOOKUP($A40,'ADR Raw Data'!$B$6:$BE$43,'ADR Raw Data'!W$1,FALSE)</f>
        <v>5.4265683996487404</v>
      </c>
      <c r="AM40" s="48">
        <f>VLOOKUP($A40,'ADR Raw Data'!$B$6:$BE$43,'ADR Raw Data'!X$1,FALSE)</f>
        <v>23.016678828807802</v>
      </c>
      <c r="AN40" s="49">
        <f>VLOOKUP($A40,'ADR Raw Data'!$B$6:$BE$43,'ADR Raw Data'!Y$1,FALSE)</f>
        <v>9.0302044292061208</v>
      </c>
      <c r="AO40" s="48">
        <f>VLOOKUP($A40,'ADR Raw Data'!$B$6:$BE$43,'ADR Raw Data'!AA$1,FALSE)</f>
        <v>17.8952695442226</v>
      </c>
      <c r="AP40" s="48">
        <f>VLOOKUP($A40,'ADR Raw Data'!$B$6:$BE$43,'ADR Raw Data'!AB$1,FALSE)</f>
        <v>16.781106918515601</v>
      </c>
      <c r="AQ40" s="49">
        <f>VLOOKUP($A40,'ADR Raw Data'!$B$6:$BE$43,'ADR Raw Data'!AC$1,FALSE)</f>
        <v>17.319920568282399</v>
      </c>
      <c r="AR40" s="50">
        <f>VLOOKUP($A40,'ADR Raw Data'!$B$6:$BE$43,'ADR Raw Data'!AE$1,FALSE)</f>
        <v>12.7710404606682</v>
      </c>
      <c r="AS40" s="40"/>
      <c r="AT40" s="51">
        <f>VLOOKUP($A40,'RevPAR Raw Data'!$B$6:$BE$43,'RevPAR Raw Data'!G$1,FALSE)</f>
        <v>47.362489691864297</v>
      </c>
      <c r="AU40" s="52">
        <f>VLOOKUP($A40,'RevPAR Raw Data'!$B$6:$BE$43,'RevPAR Raw Data'!H$1,FALSE)</f>
        <v>63.5846361737973</v>
      </c>
      <c r="AV40" s="52">
        <f>VLOOKUP($A40,'RevPAR Raw Data'!$B$6:$BE$43,'RevPAR Raw Data'!I$1,FALSE)</f>
        <v>73.987482354245103</v>
      </c>
      <c r="AW40" s="52">
        <f>VLOOKUP($A40,'RevPAR Raw Data'!$B$6:$BE$43,'RevPAR Raw Data'!J$1,FALSE)</f>
        <v>75.317061737973802</v>
      </c>
      <c r="AX40" s="52">
        <f>VLOOKUP($A40,'RevPAR Raw Data'!$B$6:$BE$43,'RevPAR Raw Data'!K$1,FALSE)</f>
        <v>100.723690804699</v>
      </c>
      <c r="AY40" s="53">
        <f>VLOOKUP($A40,'RevPAR Raw Data'!$B$6:$BE$43,'RevPAR Raw Data'!L$1,FALSE)</f>
        <v>72.195072152516005</v>
      </c>
      <c r="AZ40" s="52">
        <f>VLOOKUP($A40,'RevPAR Raw Data'!$B$6:$BE$43,'RevPAR Raw Data'!N$1,FALSE)</f>
        <v>132.070663285302</v>
      </c>
      <c r="BA40" s="52">
        <f>VLOOKUP($A40,'RevPAR Raw Data'!$B$6:$BE$43,'RevPAR Raw Data'!O$1,FALSE)</f>
        <v>134.68573366880901</v>
      </c>
      <c r="BB40" s="53">
        <f>VLOOKUP($A40,'RevPAR Raw Data'!$B$6:$BE$43,'RevPAR Raw Data'!P$1,FALSE)</f>
        <v>133.378198477056</v>
      </c>
      <c r="BC40" s="54">
        <f>VLOOKUP($A40,'RevPAR Raw Data'!$B$6:$BE$43,'RevPAR Raw Data'!R$1,FALSE)</f>
        <v>89.675965388098902</v>
      </c>
      <c r="BD40" s="65"/>
      <c r="BE40" s="47">
        <f>VLOOKUP($A40,'RevPAR Raw Data'!$B$6:$BE$43,'RevPAR Raw Data'!T$1,FALSE)</f>
        <v>0.58587790038498599</v>
      </c>
      <c r="BF40" s="48">
        <f>VLOOKUP($A40,'RevPAR Raw Data'!$B$6:$BE$43,'RevPAR Raw Data'!U$1,FALSE)</f>
        <v>-2.2101781856382101</v>
      </c>
      <c r="BG40" s="48">
        <f>VLOOKUP($A40,'RevPAR Raw Data'!$B$6:$BE$43,'RevPAR Raw Data'!V$1,FALSE)</f>
        <v>-5.6667012027605101E-2</v>
      </c>
      <c r="BH40" s="48">
        <f>VLOOKUP($A40,'RevPAR Raw Data'!$B$6:$BE$43,'RevPAR Raw Data'!W$1,FALSE)</f>
        <v>3.29866533532961</v>
      </c>
      <c r="BI40" s="48">
        <f>VLOOKUP($A40,'RevPAR Raw Data'!$B$6:$BE$43,'RevPAR Raw Data'!X$1,FALSE)</f>
        <v>54.249385203694601</v>
      </c>
      <c r="BJ40" s="49">
        <f>VLOOKUP($A40,'RevPAR Raw Data'!$B$6:$BE$43,'RevPAR Raw Data'!Y$1,FALSE)</f>
        <v>11.2922773971151</v>
      </c>
      <c r="BK40" s="48">
        <f>VLOOKUP($A40,'RevPAR Raw Data'!$B$6:$BE$43,'RevPAR Raw Data'!AA$1,FALSE)</f>
        <v>30.178741654921598</v>
      </c>
      <c r="BL40" s="48">
        <f>VLOOKUP($A40,'RevPAR Raw Data'!$B$6:$BE$43,'RevPAR Raw Data'!AB$1,FALSE)</f>
        <v>26.227758343212098</v>
      </c>
      <c r="BM40" s="49">
        <f>VLOOKUP($A40,'RevPAR Raw Data'!$B$6:$BE$43,'RevPAR Raw Data'!AC$1,FALSE)</f>
        <v>28.153450880920602</v>
      </c>
      <c r="BN40" s="50">
        <f>VLOOKUP($A40,'RevPAR Raw Data'!$B$6:$BE$43,'RevPAR Raw Data'!AE$1,FALSE)</f>
        <v>17.883263310850101</v>
      </c>
    </row>
    <row r="41" spans="1:66" x14ac:dyDescent="0.25">
      <c r="A41" s="63" t="s">
        <v>45</v>
      </c>
      <c r="B41" s="47">
        <f>VLOOKUP($A41,'Occupancy Raw Data'!$B$8:$BE$45,'Occupancy Raw Data'!G$3,FALSE)</f>
        <v>59.318138287684299</v>
      </c>
      <c r="C41" s="48">
        <f>VLOOKUP($A41,'Occupancy Raw Data'!$B$8:$BE$45,'Occupancy Raw Data'!H$3,FALSE)</f>
        <v>68.320245163761697</v>
      </c>
      <c r="D41" s="48">
        <f>VLOOKUP($A41,'Occupancy Raw Data'!$B$8:$BE$45,'Occupancy Raw Data'!I$3,FALSE)</f>
        <v>70.618655429994206</v>
      </c>
      <c r="E41" s="48">
        <f>VLOOKUP($A41,'Occupancy Raw Data'!$B$8:$BE$45,'Occupancy Raw Data'!J$3,FALSE)</f>
        <v>69.277916108025195</v>
      </c>
      <c r="F41" s="48">
        <f>VLOOKUP($A41,'Occupancy Raw Data'!$B$8:$BE$45,'Occupancy Raw Data'!K$3,FALSE)</f>
        <v>75.311243056885601</v>
      </c>
      <c r="G41" s="49">
        <f>VLOOKUP($A41,'Occupancy Raw Data'!$B$8:$BE$45,'Occupancy Raw Data'!L$3,FALSE)</f>
        <v>68.569239609270198</v>
      </c>
      <c r="H41" s="48">
        <f>VLOOKUP($A41,'Occupancy Raw Data'!$B$8:$BE$45,'Occupancy Raw Data'!N$3,FALSE)</f>
        <v>82.781076422141297</v>
      </c>
      <c r="I41" s="48">
        <f>VLOOKUP($A41,'Occupancy Raw Data'!$B$8:$BE$45,'Occupancy Raw Data'!O$3,FALSE)</f>
        <v>85.328481133882306</v>
      </c>
      <c r="J41" s="49">
        <f>VLOOKUP($A41,'Occupancy Raw Data'!$B$8:$BE$45,'Occupancy Raw Data'!P$3,FALSE)</f>
        <v>84.054778778011794</v>
      </c>
      <c r="K41" s="50">
        <f>VLOOKUP($A41,'Occupancy Raw Data'!$B$8:$BE$45,'Occupancy Raw Data'!R$3,FALSE)</f>
        <v>72.993679371767797</v>
      </c>
      <c r="M41" s="47">
        <f>VLOOKUP($A41,'Occupancy Raw Data'!$B$8:$BE$45,'Occupancy Raw Data'!T$3,FALSE)</f>
        <v>-8.7738890205460898</v>
      </c>
      <c r="N41" s="48">
        <f>VLOOKUP($A41,'Occupancy Raw Data'!$B$8:$BE$45,'Occupancy Raw Data'!U$3,FALSE)</f>
        <v>-6.0732833633770102</v>
      </c>
      <c r="O41" s="48">
        <f>VLOOKUP($A41,'Occupancy Raw Data'!$B$8:$BE$45,'Occupancy Raw Data'!V$3,FALSE)</f>
        <v>-3.1194467151378502</v>
      </c>
      <c r="P41" s="48">
        <f>VLOOKUP($A41,'Occupancy Raw Data'!$B$8:$BE$45,'Occupancy Raw Data'!W$3,FALSE)</f>
        <v>-5.6097518148822996</v>
      </c>
      <c r="Q41" s="48">
        <f>VLOOKUP($A41,'Occupancy Raw Data'!$B$8:$BE$45,'Occupancy Raw Data'!X$3,FALSE)</f>
        <v>9.4435934504671497</v>
      </c>
      <c r="R41" s="49">
        <f>VLOOKUP($A41,'Occupancy Raw Data'!$B$8:$BE$45,'Occupancy Raw Data'!Y$3,FALSE)</f>
        <v>-2.83832677831623</v>
      </c>
      <c r="S41" s="48">
        <f>VLOOKUP($A41,'Occupancy Raw Data'!$B$8:$BE$45,'Occupancy Raw Data'!AA$3,FALSE)</f>
        <v>5.5841497547016203</v>
      </c>
      <c r="T41" s="48">
        <f>VLOOKUP($A41,'Occupancy Raw Data'!$B$8:$BE$45,'Occupancy Raw Data'!AB$3,FALSE)</f>
        <v>6.5472970604634799</v>
      </c>
      <c r="U41" s="49">
        <f>VLOOKUP($A41,'Occupancy Raw Data'!$B$8:$BE$45,'Occupancy Raw Data'!AC$3,FALSE)</f>
        <v>6.0708346565517601</v>
      </c>
      <c r="V41" s="50">
        <f>VLOOKUP($A41,'Occupancy Raw Data'!$B$8:$BE$45,'Occupancy Raw Data'!AE$3,FALSE)</f>
        <v>-7.7015617064936495E-2</v>
      </c>
      <c r="X41" s="51">
        <f>VLOOKUP($A41,'ADR Raw Data'!$B$6:$BE$43,'ADR Raw Data'!G$1,FALSE)</f>
        <v>93.827705618340303</v>
      </c>
      <c r="Y41" s="52">
        <f>VLOOKUP($A41,'ADR Raw Data'!$B$6:$BE$43,'ADR Raw Data'!H$1,FALSE)</f>
        <v>97.963069442108207</v>
      </c>
      <c r="Z41" s="52">
        <f>VLOOKUP($A41,'ADR Raw Data'!$B$6:$BE$43,'ADR Raw Data'!I$1,FALSE)</f>
        <v>99.345189720639993</v>
      </c>
      <c r="AA41" s="52">
        <f>VLOOKUP($A41,'ADR Raw Data'!$B$6:$BE$43,'ADR Raw Data'!J$1,FALSE)</f>
        <v>97.952034476085103</v>
      </c>
      <c r="AB41" s="52">
        <f>VLOOKUP($A41,'ADR Raw Data'!$B$6:$BE$43,'ADR Raw Data'!K$1,FALSE)</f>
        <v>104.351263657171</v>
      </c>
      <c r="AC41" s="53">
        <f>VLOOKUP($A41,'ADR Raw Data'!$B$6:$BE$43,'ADR Raw Data'!L$1,FALSE)</f>
        <v>98.933299715083706</v>
      </c>
      <c r="AD41" s="52">
        <f>VLOOKUP($A41,'ADR Raw Data'!$B$6:$BE$43,'ADR Raw Data'!N$1,FALSE)</f>
        <v>114.966486788523</v>
      </c>
      <c r="AE41" s="52">
        <f>VLOOKUP($A41,'ADR Raw Data'!$B$6:$BE$43,'ADR Raw Data'!O$1,FALSE)</f>
        <v>115.510102603815</v>
      </c>
      <c r="AF41" s="53">
        <f>VLOOKUP($A41,'ADR Raw Data'!$B$6:$BE$43,'ADR Raw Data'!P$1,FALSE)</f>
        <v>115.24241346701599</v>
      </c>
      <c r="AG41" s="54">
        <f>VLOOKUP($A41,'ADR Raw Data'!$B$6:$BE$43,'ADR Raw Data'!R$1,FALSE)</f>
        <v>104.29916137121801</v>
      </c>
      <c r="AI41" s="47">
        <f>VLOOKUP($A41,'ADR Raw Data'!$B$6:$BE$43,'ADR Raw Data'!T$1,FALSE)</f>
        <v>2.02573628368601</v>
      </c>
      <c r="AJ41" s="48">
        <f>VLOOKUP($A41,'ADR Raw Data'!$B$6:$BE$43,'ADR Raw Data'!U$1,FALSE)</f>
        <v>4.0131938575159598</v>
      </c>
      <c r="AK41" s="48">
        <f>VLOOKUP($A41,'ADR Raw Data'!$B$6:$BE$43,'ADR Raw Data'!V$1,FALSE)</f>
        <v>5.5812448769601302</v>
      </c>
      <c r="AL41" s="48">
        <f>VLOOKUP($A41,'ADR Raw Data'!$B$6:$BE$43,'ADR Raw Data'!W$1,FALSE)</f>
        <v>4.9722041905059102</v>
      </c>
      <c r="AM41" s="48">
        <f>VLOOKUP($A41,'ADR Raw Data'!$B$6:$BE$43,'ADR Raw Data'!X$1,FALSE)</f>
        <v>14.863400898437201</v>
      </c>
      <c r="AN41" s="49">
        <f>VLOOKUP($A41,'ADR Raw Data'!$B$6:$BE$43,'ADR Raw Data'!Y$1,FALSE)</f>
        <v>6.4664500336042501</v>
      </c>
      <c r="AO41" s="48">
        <f>VLOOKUP($A41,'ADR Raw Data'!$B$6:$BE$43,'ADR Raw Data'!AA$1,FALSE)</f>
        <v>14.4185454319969</v>
      </c>
      <c r="AP41" s="48">
        <f>VLOOKUP($A41,'ADR Raw Data'!$B$6:$BE$43,'ADR Raw Data'!AB$1,FALSE)</f>
        <v>13.729792792235299</v>
      </c>
      <c r="AQ41" s="49">
        <f>VLOOKUP($A41,'ADR Raw Data'!$B$6:$BE$43,'ADR Raw Data'!AC$1,FALSE)</f>
        <v>14.0698838015715</v>
      </c>
      <c r="AR41" s="50">
        <f>VLOOKUP($A41,'ADR Raw Data'!$B$6:$BE$43,'ADR Raw Data'!AE$1,FALSE)</f>
        <v>9.2870223913652801</v>
      </c>
      <c r="AS41" s="40"/>
      <c r="AT41" s="51">
        <f>VLOOKUP($A41,'RevPAR Raw Data'!$B$6:$BE$43,'RevPAR Raw Data'!G$1,FALSE)</f>
        <v>55.656848170848399</v>
      </c>
      <c r="AU41" s="52">
        <f>VLOOKUP($A41,'RevPAR Raw Data'!$B$6:$BE$43,'RevPAR Raw Data'!H$1,FALSE)</f>
        <v>66.928609212794399</v>
      </c>
      <c r="AV41" s="52">
        <f>VLOOKUP($A41,'RevPAR Raw Data'!$B$6:$BE$43,'RevPAR Raw Data'!I$1,FALSE)</f>
        <v>70.156237215092801</v>
      </c>
      <c r="AW41" s="52">
        <f>VLOOKUP($A41,'RevPAR Raw Data'!$B$6:$BE$43,'RevPAR Raw Data'!J$1,FALSE)</f>
        <v>67.859128270446206</v>
      </c>
      <c r="AX41" s="52">
        <f>VLOOKUP($A41,'RevPAR Raw Data'!$B$6:$BE$43,'RevPAR Raw Data'!K$1,FALSE)</f>
        <v>78.588233805784299</v>
      </c>
      <c r="AY41" s="53">
        <f>VLOOKUP($A41,'RevPAR Raw Data'!$B$6:$BE$43,'RevPAR Raw Data'!L$1,FALSE)</f>
        <v>67.837811334993205</v>
      </c>
      <c r="AZ41" s="52">
        <f>VLOOKUP($A41,'RevPAR Raw Data'!$B$6:$BE$43,'RevPAR Raw Data'!N$1,FALSE)</f>
        <v>95.170495288258905</v>
      </c>
      <c r="BA41" s="52">
        <f>VLOOKUP($A41,'RevPAR Raw Data'!$B$6:$BE$43,'RevPAR Raw Data'!O$1,FALSE)</f>
        <v>98.563016108025195</v>
      </c>
      <c r="BB41" s="53">
        <f>VLOOKUP($A41,'RevPAR Raw Data'!$B$6:$BE$43,'RevPAR Raw Data'!P$1,FALSE)</f>
        <v>96.8667556981421</v>
      </c>
      <c r="BC41" s="54">
        <f>VLOOKUP($A41,'RevPAR Raw Data'!$B$6:$BE$43,'RevPAR Raw Data'!R$1,FALSE)</f>
        <v>76.131795438750103</v>
      </c>
      <c r="BE41" s="47">
        <f>VLOOKUP($A41,'RevPAR Raw Data'!$B$6:$BE$43,'RevPAR Raw Data'!T$1,FALSE)</f>
        <v>-6.9258885902396203</v>
      </c>
      <c r="BF41" s="48">
        <f>VLOOKUP($A41,'RevPAR Raw Data'!$B$6:$BE$43,'RevPAR Raw Data'!U$1,FALSE)</f>
        <v>-2.30382214074963</v>
      </c>
      <c r="BG41" s="48">
        <f>VLOOKUP($A41,'RevPAR Raw Data'!$B$6:$BE$43,'RevPAR Raw Data'!V$1,FALSE)</f>
        <v>2.2876942018441402</v>
      </c>
      <c r="BH41" s="48">
        <f>VLOOKUP($A41,'RevPAR Raw Data'!$B$6:$BE$43,'RevPAR Raw Data'!W$1,FALSE)</f>
        <v>-0.91647593919294801</v>
      </c>
      <c r="BI41" s="48">
        <f>VLOOKUP($A41,'RevPAR Raw Data'!$B$6:$BE$43,'RevPAR Raw Data'!X$1,FALSE)</f>
        <v>25.7106335026658</v>
      </c>
      <c r="BJ41" s="49">
        <f>VLOOKUP($A41,'RevPAR Raw Data'!$B$6:$BE$43,'RevPAR Raw Data'!Y$1,FALSE)</f>
        <v>3.44458427237779</v>
      </c>
      <c r="BK41" s="48">
        <f>VLOOKUP($A41,'RevPAR Raw Data'!$B$6:$BE$43,'RevPAR Raw Data'!AA$1,FALSE)</f>
        <v>20.807848356070998</v>
      </c>
      <c r="BL41" s="48">
        <f>VLOOKUP($A41,'RevPAR Raw Data'!$B$6:$BE$43,'RevPAR Raw Data'!AB$1,FALSE)</f>
        <v>21.176020172592601</v>
      </c>
      <c r="BM41" s="49">
        <f>VLOOKUP($A41,'RevPAR Raw Data'!$B$6:$BE$43,'RevPAR Raw Data'!AC$1,FALSE)</f>
        <v>20.9948778400856</v>
      </c>
      <c r="BN41" s="50">
        <f>VLOOKUP($A41,'RevPAR Raw Data'!$B$6:$BE$43,'RevPAR Raw Data'!AE$1,FALSE)</f>
        <v>9.2028543166986694</v>
      </c>
    </row>
    <row r="42" spans="1:66" x14ac:dyDescent="0.25">
      <c r="A42" s="63" t="s">
        <v>109</v>
      </c>
      <c r="B42" s="47">
        <f>VLOOKUP($A42,'Occupancy Raw Data'!$B$8:$BE$45,'Occupancy Raw Data'!G$3,FALSE)</f>
        <v>33.785968315551202</v>
      </c>
      <c r="C42" s="48">
        <f>VLOOKUP($A42,'Occupancy Raw Data'!$B$8:$BE$45,'Occupancy Raw Data'!H$3,FALSE)</f>
        <v>43.905593275137399</v>
      </c>
      <c r="D42" s="48">
        <f>VLOOKUP($A42,'Occupancy Raw Data'!$B$8:$BE$45,'Occupancy Raw Data'!I$3,FALSE)</f>
        <v>54.3808600064662</v>
      </c>
      <c r="E42" s="48">
        <f>VLOOKUP($A42,'Occupancy Raw Data'!$B$8:$BE$45,'Occupancy Raw Data'!J$3,FALSE)</f>
        <v>56.6763659877141</v>
      </c>
      <c r="F42" s="48">
        <f>VLOOKUP($A42,'Occupancy Raw Data'!$B$8:$BE$45,'Occupancy Raw Data'!K$3,FALSE)</f>
        <v>72.938894277400493</v>
      </c>
      <c r="G42" s="49">
        <f>VLOOKUP($A42,'Occupancy Raw Data'!$B$8:$BE$45,'Occupancy Raw Data'!L$3,FALSE)</f>
        <v>52.337536372453897</v>
      </c>
      <c r="H42" s="48">
        <f>VLOOKUP($A42,'Occupancy Raw Data'!$B$8:$BE$45,'Occupancy Raw Data'!N$3,FALSE)</f>
        <v>93.663110248949195</v>
      </c>
      <c r="I42" s="48">
        <f>VLOOKUP($A42,'Occupancy Raw Data'!$B$8:$BE$45,'Occupancy Raw Data'!O$3,FALSE)</f>
        <v>95.408988037504002</v>
      </c>
      <c r="J42" s="49">
        <f>VLOOKUP($A42,'Occupancy Raw Data'!$B$8:$BE$45,'Occupancy Raw Data'!P$3,FALSE)</f>
        <v>94.536049143226606</v>
      </c>
      <c r="K42" s="50">
        <f>VLOOKUP($A42,'Occupancy Raw Data'!$B$8:$BE$45,'Occupancy Raw Data'!R$3,FALSE)</f>
        <v>64.394254306960406</v>
      </c>
      <c r="M42" s="47">
        <f>VLOOKUP($A42,'Occupancy Raw Data'!$B$8:$BE$45,'Occupancy Raw Data'!T$3,FALSE)</f>
        <v>10.115911485774401</v>
      </c>
      <c r="N42" s="48">
        <f>VLOOKUP($A42,'Occupancy Raw Data'!$B$8:$BE$45,'Occupancy Raw Data'!U$3,FALSE)</f>
        <v>-17.144600366076801</v>
      </c>
      <c r="O42" s="48">
        <f>VLOOKUP($A42,'Occupancy Raw Data'!$B$8:$BE$45,'Occupancy Raw Data'!V$3,FALSE)</f>
        <v>-11.844863731656099</v>
      </c>
      <c r="P42" s="48">
        <f>VLOOKUP($A42,'Occupancy Raw Data'!$B$8:$BE$45,'Occupancy Raw Data'!W$3,FALSE)</f>
        <v>0.40091638029782301</v>
      </c>
      <c r="Q42" s="48">
        <f>VLOOKUP($A42,'Occupancy Raw Data'!$B$8:$BE$45,'Occupancy Raw Data'!X$3,FALSE)</f>
        <v>40.560747663551403</v>
      </c>
      <c r="R42" s="49">
        <f>VLOOKUP($A42,'Occupancy Raw Data'!$B$8:$BE$45,'Occupancy Raw Data'!Y$3,FALSE)</f>
        <v>3.1476997578692401</v>
      </c>
      <c r="S42" s="48">
        <f>VLOOKUP($A42,'Occupancy Raw Data'!$B$8:$BE$45,'Occupancy Raw Data'!AA$3,FALSE)</f>
        <v>28.129146395400198</v>
      </c>
      <c r="T42" s="48">
        <f>VLOOKUP($A42,'Occupancy Raw Data'!$B$8:$BE$45,'Occupancy Raw Data'!AB$3,FALSE)</f>
        <v>22.144039735099302</v>
      </c>
      <c r="U42" s="49">
        <f>VLOOKUP($A42,'Occupancy Raw Data'!$B$8:$BE$45,'Occupancy Raw Data'!AC$3,FALSE)</f>
        <v>25.0374171477442</v>
      </c>
      <c r="V42" s="50">
        <f>VLOOKUP($A42,'Occupancy Raw Data'!$B$8:$BE$45,'Occupancy Raw Data'!AE$3,FALSE)</f>
        <v>11.3222612583839</v>
      </c>
      <c r="X42" s="51">
        <f>VLOOKUP($A42,'ADR Raw Data'!$B$6:$BE$43,'ADR Raw Data'!G$1,FALSE)</f>
        <v>145.25584688995201</v>
      </c>
      <c r="Y42" s="52">
        <f>VLOOKUP($A42,'ADR Raw Data'!$B$6:$BE$43,'ADR Raw Data'!H$1,FALSE)</f>
        <v>150.71537555228201</v>
      </c>
      <c r="Z42" s="52">
        <f>VLOOKUP($A42,'ADR Raw Data'!$B$6:$BE$43,'ADR Raw Data'!I$1,FALSE)</f>
        <v>161.279785969084</v>
      </c>
      <c r="AA42" s="52">
        <f>VLOOKUP($A42,'ADR Raw Data'!$B$6:$BE$43,'ADR Raw Data'!J$1,FALSE)</f>
        <v>164.58722760981101</v>
      </c>
      <c r="AB42" s="52">
        <f>VLOOKUP($A42,'ADR Raw Data'!$B$6:$BE$43,'ADR Raw Data'!K$1,FALSE)</f>
        <v>174.291218971631</v>
      </c>
      <c r="AC42" s="53">
        <f>VLOOKUP($A42,'ADR Raw Data'!$B$6:$BE$43,'ADR Raw Data'!L$1,FALSE)</f>
        <v>161.78142327650099</v>
      </c>
      <c r="AD42" s="52">
        <f>VLOOKUP($A42,'ADR Raw Data'!$B$6:$BE$43,'ADR Raw Data'!N$1,FALSE)</f>
        <v>216.62802554366499</v>
      </c>
      <c r="AE42" s="52">
        <f>VLOOKUP($A42,'ADR Raw Data'!$B$6:$BE$43,'ADR Raw Data'!O$1,FALSE)</f>
        <v>216.89586919688199</v>
      </c>
      <c r="AF42" s="53">
        <f>VLOOKUP($A42,'ADR Raw Data'!$B$6:$BE$43,'ADR Raw Data'!P$1,FALSE)</f>
        <v>216.76318399452799</v>
      </c>
      <c r="AG42" s="54">
        <f>VLOOKUP($A42,'ADR Raw Data'!$B$6:$BE$43,'ADR Raw Data'!R$1,FALSE)</f>
        <v>184.84363362501699</v>
      </c>
      <c r="AI42" s="47">
        <f>VLOOKUP($A42,'ADR Raw Data'!$B$6:$BE$43,'ADR Raw Data'!T$1,FALSE)</f>
        <v>0.28308778090504799</v>
      </c>
      <c r="AJ42" s="48">
        <f>VLOOKUP($A42,'ADR Raw Data'!$B$6:$BE$43,'ADR Raw Data'!U$1,FALSE)</f>
        <v>-5.8706337030280702</v>
      </c>
      <c r="AK42" s="48">
        <f>VLOOKUP($A42,'ADR Raw Data'!$B$6:$BE$43,'ADR Raw Data'!V$1,FALSE)</f>
        <v>-3.2647172576694201</v>
      </c>
      <c r="AL42" s="48">
        <f>VLOOKUP($A42,'ADR Raw Data'!$B$6:$BE$43,'ADR Raw Data'!W$1,FALSE)</f>
        <v>-1.21003498145777</v>
      </c>
      <c r="AM42" s="48">
        <f>VLOOKUP($A42,'ADR Raw Data'!$B$6:$BE$43,'ADR Raw Data'!X$1,FALSE)</f>
        <v>9.9653694517145492</v>
      </c>
      <c r="AN42" s="49">
        <f>VLOOKUP($A42,'ADR Raw Data'!$B$6:$BE$43,'ADR Raw Data'!Y$1,FALSE)</f>
        <v>0.493031255095492</v>
      </c>
      <c r="AO42" s="48">
        <f>VLOOKUP($A42,'ADR Raw Data'!$B$6:$BE$43,'ADR Raw Data'!AA$1,FALSE)</f>
        <v>22.033522210515301</v>
      </c>
      <c r="AP42" s="48">
        <f>VLOOKUP($A42,'ADR Raw Data'!$B$6:$BE$43,'ADR Raw Data'!AB$1,FALSE)</f>
        <v>17.965855343763799</v>
      </c>
      <c r="AQ42" s="49">
        <f>VLOOKUP($A42,'ADR Raw Data'!$B$6:$BE$43,'ADR Raw Data'!AC$1,FALSE)</f>
        <v>19.894847887663101</v>
      </c>
      <c r="AR42" s="50">
        <f>VLOOKUP($A42,'ADR Raw Data'!$B$6:$BE$43,'ADR Raw Data'!AE$1,FALSE)</f>
        <v>9.7748105102111609</v>
      </c>
      <c r="AS42" s="40"/>
      <c r="AT42" s="51">
        <f>VLOOKUP($A42,'RevPAR Raw Data'!$B$6:$BE$43,'RevPAR Raw Data'!G$1,FALSE)</f>
        <v>49.076094406724799</v>
      </c>
      <c r="AU42" s="52">
        <f>VLOOKUP($A42,'RevPAR Raw Data'!$B$6:$BE$43,'RevPAR Raw Data'!H$1,FALSE)</f>
        <v>66.172479793081095</v>
      </c>
      <c r="AV42" s="52">
        <f>VLOOKUP($A42,'RevPAR Raw Data'!$B$6:$BE$43,'RevPAR Raw Data'!I$1,FALSE)</f>
        <v>87.705334626576104</v>
      </c>
      <c r="AW42" s="52">
        <f>VLOOKUP($A42,'RevPAR Raw Data'!$B$6:$BE$43,'RevPAR Raw Data'!J$1,FALSE)</f>
        <v>93.282059489169001</v>
      </c>
      <c r="AX42" s="52">
        <f>VLOOKUP($A42,'RevPAR Raw Data'!$B$6:$BE$43,'RevPAR Raw Data'!K$1,FALSE)</f>
        <v>127.12608794051</v>
      </c>
      <c r="AY42" s="53">
        <f>VLOOKUP($A42,'RevPAR Raw Data'!$B$6:$BE$43,'RevPAR Raw Data'!L$1,FALSE)</f>
        <v>84.672411251212395</v>
      </c>
      <c r="AZ42" s="52">
        <f>VLOOKUP($A42,'RevPAR Raw Data'!$B$6:$BE$43,'RevPAR Raw Data'!N$1,FALSE)</f>
        <v>202.900546395085</v>
      </c>
      <c r="BA42" s="52">
        <f>VLOOKUP($A42,'RevPAR Raw Data'!$B$6:$BE$43,'RevPAR Raw Data'!O$1,FALSE)</f>
        <v>206.93815389589301</v>
      </c>
      <c r="BB42" s="53">
        <f>VLOOKUP($A42,'RevPAR Raw Data'!$B$6:$BE$43,'RevPAR Raw Data'!P$1,FALSE)</f>
        <v>204.91935014548901</v>
      </c>
      <c r="BC42" s="54">
        <f>VLOOKUP($A42,'RevPAR Raw Data'!$B$6:$BE$43,'RevPAR Raw Data'!R$1,FALSE)</f>
        <v>119.02867950672</v>
      </c>
      <c r="BE42" s="47">
        <f>VLOOKUP($A42,'RevPAR Raw Data'!$B$6:$BE$43,'RevPAR Raw Data'!T$1,FALSE)</f>
        <v>10.427636176022901</v>
      </c>
      <c r="BF42" s="48">
        <f>VLOOKUP($A42,'RevPAR Raw Data'!$B$6:$BE$43,'RevPAR Raw Data'!U$1,FALSE)</f>
        <v>-22.008737381764501</v>
      </c>
      <c r="BG42" s="48">
        <f>VLOOKUP($A42,'RevPAR Raw Data'!$B$6:$BE$43,'RevPAR Raw Data'!V$1,FALSE)</f>
        <v>-14.7228796789308</v>
      </c>
      <c r="BH42" s="48">
        <f>VLOOKUP($A42,'RevPAR Raw Data'!$B$6:$BE$43,'RevPAR Raw Data'!W$1,FALSE)</f>
        <v>-0.81396982960795095</v>
      </c>
      <c r="BI42" s="48">
        <f>VLOOKUP($A42,'RevPAR Raw Data'!$B$6:$BE$43,'RevPAR Raw Data'!X$1,FALSE)</f>
        <v>54.568145472316502</v>
      </c>
      <c r="BJ42" s="49">
        <f>VLOOKUP($A42,'RevPAR Raw Data'!$B$6:$BE$43,'RevPAR Raw Data'!Y$1,FALSE)</f>
        <v>3.6562501565876002</v>
      </c>
      <c r="BK42" s="48">
        <f>VLOOKUP($A42,'RevPAR Raw Data'!$B$6:$BE$43,'RevPAR Raw Data'!AA$1,FALSE)</f>
        <v>56.360510324574399</v>
      </c>
      <c r="BL42" s="48">
        <f>VLOOKUP($A42,'RevPAR Raw Data'!$B$6:$BE$43,'RevPAR Raw Data'!AB$1,FALSE)</f>
        <v>44.088261224936701</v>
      </c>
      <c r="BM42" s="49">
        <f>VLOOKUP($A42,'RevPAR Raw Data'!$B$6:$BE$43,'RevPAR Raw Data'!AC$1,FALSE)</f>
        <v>49.913421091950703</v>
      </c>
      <c r="BN42" s="50">
        <f>VLOOKUP($A42,'RevPAR Raw Data'!$B$6:$BE$43,'RevPAR Raw Data'!AE$1,FALSE)</f>
        <v>22.2038013520731</v>
      </c>
    </row>
    <row r="43" spans="1:66" x14ac:dyDescent="0.25">
      <c r="A43" s="63" t="s">
        <v>94</v>
      </c>
      <c r="B43" s="47">
        <f>VLOOKUP($A43,'Occupancy Raw Data'!$B$8:$BE$45,'Occupancy Raw Data'!G$3,FALSE)</f>
        <v>45.004873294346901</v>
      </c>
      <c r="C43" s="48">
        <f>VLOOKUP($A43,'Occupancy Raw Data'!$B$8:$BE$45,'Occupancy Raw Data'!H$3,FALSE)</f>
        <v>60.721247563352797</v>
      </c>
      <c r="D43" s="48">
        <f>VLOOKUP($A43,'Occupancy Raw Data'!$B$8:$BE$45,'Occupancy Raw Data'!I$3,FALSE)</f>
        <v>70.821150097465804</v>
      </c>
      <c r="E43" s="48">
        <f>VLOOKUP($A43,'Occupancy Raw Data'!$B$8:$BE$45,'Occupancy Raw Data'!J$3,FALSE)</f>
        <v>73.050682261208493</v>
      </c>
      <c r="F43" s="48">
        <f>VLOOKUP($A43,'Occupancy Raw Data'!$B$8:$BE$45,'Occupancy Raw Data'!K$3,FALSE)</f>
        <v>83.820662768031099</v>
      </c>
      <c r="G43" s="49">
        <f>VLOOKUP($A43,'Occupancy Raw Data'!$B$8:$BE$45,'Occupancy Raw Data'!L$3,FALSE)</f>
        <v>66.683723196881004</v>
      </c>
      <c r="H43" s="48">
        <f>VLOOKUP($A43,'Occupancy Raw Data'!$B$8:$BE$45,'Occupancy Raw Data'!N$3,FALSE)</f>
        <v>92.117446393762094</v>
      </c>
      <c r="I43" s="48">
        <f>VLOOKUP($A43,'Occupancy Raw Data'!$B$8:$BE$45,'Occupancy Raw Data'!O$3,FALSE)</f>
        <v>92.677875243664701</v>
      </c>
      <c r="J43" s="49">
        <f>VLOOKUP($A43,'Occupancy Raw Data'!$B$8:$BE$45,'Occupancy Raw Data'!P$3,FALSE)</f>
        <v>92.397660818713405</v>
      </c>
      <c r="K43" s="50">
        <f>VLOOKUP($A43,'Occupancy Raw Data'!$B$8:$BE$45,'Occupancy Raw Data'!R$3,FALSE)</f>
        <v>74.030562517404604</v>
      </c>
      <c r="M43" s="47">
        <f>VLOOKUP($A43,'Occupancy Raw Data'!$B$8:$BE$45,'Occupancy Raw Data'!T$3,FALSE)</f>
        <v>-5.0578892170121099</v>
      </c>
      <c r="N43" s="48">
        <f>VLOOKUP($A43,'Occupancy Raw Data'!$B$8:$BE$45,'Occupancy Raw Data'!U$3,FALSE)</f>
        <v>-3.3313894153666701</v>
      </c>
      <c r="O43" s="48">
        <f>VLOOKUP($A43,'Occupancy Raw Data'!$B$8:$BE$45,'Occupancy Raw Data'!V$3,FALSE)</f>
        <v>1.1227992341101201</v>
      </c>
      <c r="P43" s="48">
        <f>VLOOKUP($A43,'Occupancy Raw Data'!$B$8:$BE$45,'Occupancy Raw Data'!W$3,FALSE)</f>
        <v>3.6989748542138599</v>
      </c>
      <c r="Q43" s="48">
        <f>VLOOKUP($A43,'Occupancy Raw Data'!$B$8:$BE$45,'Occupancy Raw Data'!X$3,FALSE)</f>
        <v>29.0511007714464</v>
      </c>
      <c r="R43" s="49">
        <f>VLOOKUP($A43,'Occupancy Raw Data'!$B$8:$BE$45,'Occupancy Raw Data'!Y$3,FALSE)</f>
        <v>5.6300422967486803</v>
      </c>
      <c r="S43" s="48">
        <f>VLOOKUP($A43,'Occupancy Raw Data'!$B$8:$BE$45,'Occupancy Raw Data'!AA$3,FALSE)</f>
        <v>9.0607671695424497</v>
      </c>
      <c r="T43" s="48">
        <f>VLOOKUP($A43,'Occupancy Raw Data'!$B$8:$BE$45,'Occupancy Raw Data'!AB$3,FALSE)</f>
        <v>7.15421529106571</v>
      </c>
      <c r="U43" s="49">
        <f>VLOOKUP($A43,'Occupancy Raw Data'!$B$8:$BE$45,'Occupancy Raw Data'!AC$3,FALSE)</f>
        <v>8.0961946851862407</v>
      </c>
      <c r="V43" s="50">
        <f>VLOOKUP($A43,'Occupancy Raw Data'!$B$8:$BE$45,'Occupancy Raw Data'!AE$3,FALSE)</f>
        <v>6.4964584722431304</v>
      </c>
      <c r="X43" s="51">
        <f>VLOOKUP($A43,'ADR Raw Data'!$B$6:$BE$43,'ADR Raw Data'!G$1,FALSE)</f>
        <v>95.216342717920895</v>
      </c>
      <c r="Y43" s="52">
        <f>VLOOKUP($A43,'ADR Raw Data'!$B$6:$BE$43,'ADR Raw Data'!H$1,FALSE)</f>
        <v>106.07438001605099</v>
      </c>
      <c r="Z43" s="52">
        <f>VLOOKUP($A43,'ADR Raw Data'!$B$6:$BE$43,'ADR Raw Data'!I$1,FALSE)</f>
        <v>113.207722346464</v>
      </c>
      <c r="AA43" s="52">
        <f>VLOOKUP($A43,'ADR Raw Data'!$B$6:$BE$43,'ADR Raw Data'!J$1,FALSE)</f>
        <v>111.587988659106</v>
      </c>
      <c r="AB43" s="52">
        <f>VLOOKUP($A43,'ADR Raw Data'!$B$6:$BE$43,'ADR Raw Data'!K$1,FALSE)</f>
        <v>128.22172238371999</v>
      </c>
      <c r="AC43" s="53">
        <f>VLOOKUP($A43,'ADR Raw Data'!$B$6:$BE$43,'ADR Raw Data'!L$1,FALSE)</f>
        <v>112.899747871524</v>
      </c>
      <c r="AD43" s="52">
        <f>VLOOKUP($A43,'ADR Raw Data'!$B$6:$BE$43,'ADR Raw Data'!N$1,FALSE)</f>
        <v>150.158875810078</v>
      </c>
      <c r="AE43" s="52">
        <f>VLOOKUP($A43,'ADR Raw Data'!$B$6:$BE$43,'ADR Raw Data'!O$1,FALSE)</f>
        <v>150.96634810043301</v>
      </c>
      <c r="AF43" s="53">
        <f>VLOOKUP($A43,'ADR Raw Data'!$B$6:$BE$43,'ADR Raw Data'!P$1,FALSE)</f>
        <v>150.563836366033</v>
      </c>
      <c r="AG43" s="54">
        <f>VLOOKUP($A43,'ADR Raw Data'!$B$6:$BE$43,'ADR Raw Data'!R$1,FALSE)</f>
        <v>126.330778652874</v>
      </c>
      <c r="AI43" s="47">
        <f>VLOOKUP($A43,'ADR Raw Data'!$B$6:$BE$43,'ADR Raw Data'!T$1,FALSE)</f>
        <v>3.2702762133454701</v>
      </c>
      <c r="AJ43" s="48">
        <f>VLOOKUP($A43,'ADR Raw Data'!$B$6:$BE$43,'ADR Raw Data'!U$1,FALSE)</f>
        <v>4.0923799533468701</v>
      </c>
      <c r="AK43" s="48">
        <f>VLOOKUP($A43,'ADR Raw Data'!$B$6:$BE$43,'ADR Raw Data'!V$1,FALSE)</f>
        <v>5.6778974120750396</v>
      </c>
      <c r="AL43" s="48">
        <f>VLOOKUP($A43,'ADR Raw Data'!$B$6:$BE$43,'ADR Raw Data'!W$1,FALSE)</f>
        <v>5.0150960223905896</v>
      </c>
      <c r="AM43" s="48">
        <f>VLOOKUP($A43,'ADR Raw Data'!$B$6:$BE$43,'ADR Raw Data'!X$1,FALSE)</f>
        <v>22.906112960077401</v>
      </c>
      <c r="AN43" s="49">
        <f>VLOOKUP($A43,'ADR Raw Data'!$B$6:$BE$43,'ADR Raw Data'!Y$1,FALSE)</f>
        <v>9.53117161161056</v>
      </c>
      <c r="AO43" s="48">
        <f>VLOOKUP($A43,'ADR Raw Data'!$B$6:$BE$43,'ADR Raw Data'!AA$1,FALSE)</f>
        <v>13.396937037890201</v>
      </c>
      <c r="AP43" s="48">
        <f>VLOOKUP($A43,'ADR Raw Data'!$B$6:$BE$43,'ADR Raw Data'!AB$1,FALSE)</f>
        <v>13.5008458890489</v>
      </c>
      <c r="AQ43" s="49">
        <f>VLOOKUP($A43,'ADR Raw Data'!$B$6:$BE$43,'ADR Raw Data'!AC$1,FALSE)</f>
        <v>13.4469402809678</v>
      </c>
      <c r="AR43" s="50">
        <f>VLOOKUP($A43,'ADR Raw Data'!$B$6:$BE$43,'ADR Raw Data'!AE$1,FALSE)</f>
        <v>11.315093555611099</v>
      </c>
      <c r="AS43" s="40"/>
      <c r="AT43" s="51">
        <f>VLOOKUP($A43,'RevPAR Raw Data'!$B$6:$BE$43,'RevPAR Raw Data'!G$1,FALSE)</f>
        <v>42.8519943957115</v>
      </c>
      <c r="AU43" s="52">
        <f>VLOOKUP($A43,'RevPAR Raw Data'!$B$6:$BE$43,'RevPAR Raw Data'!H$1,FALSE)</f>
        <v>64.409686890838202</v>
      </c>
      <c r="AV43" s="52">
        <f>VLOOKUP($A43,'RevPAR Raw Data'!$B$6:$BE$43,'RevPAR Raw Data'!I$1,FALSE)</f>
        <v>80.175010964912204</v>
      </c>
      <c r="AW43" s="52">
        <f>VLOOKUP($A43,'RevPAR Raw Data'!$B$6:$BE$43,'RevPAR Raw Data'!J$1,FALSE)</f>
        <v>81.515787037037001</v>
      </c>
      <c r="AX43" s="52">
        <f>VLOOKUP($A43,'RevPAR Raw Data'!$B$6:$BE$43,'RevPAR Raw Data'!K$1,FALSE)</f>
        <v>107.47629751461901</v>
      </c>
      <c r="AY43" s="53">
        <f>VLOOKUP($A43,'RevPAR Raw Data'!$B$6:$BE$43,'RevPAR Raw Data'!L$1,FALSE)</f>
        <v>75.285755360623696</v>
      </c>
      <c r="AZ43" s="52">
        <f>VLOOKUP($A43,'RevPAR Raw Data'!$B$6:$BE$43,'RevPAR Raw Data'!N$1,FALSE)</f>
        <v>138.32252192982401</v>
      </c>
      <c r="BA43" s="52">
        <f>VLOOKUP($A43,'RevPAR Raw Data'!$B$6:$BE$43,'RevPAR Raw Data'!O$1,FALSE)</f>
        <v>139.91240375243601</v>
      </c>
      <c r="BB43" s="53">
        <f>VLOOKUP($A43,'RevPAR Raw Data'!$B$6:$BE$43,'RevPAR Raw Data'!P$1,FALSE)</f>
        <v>139.11746284112999</v>
      </c>
      <c r="BC43" s="54">
        <f>VLOOKUP($A43,'RevPAR Raw Data'!$B$6:$BE$43,'RevPAR Raw Data'!R$1,FALSE)</f>
        <v>93.523386069340006</v>
      </c>
      <c r="BE43" s="47">
        <f>VLOOKUP($A43,'RevPAR Raw Data'!$B$6:$BE$43,'RevPAR Raw Data'!T$1,FALSE)</f>
        <v>-1.9530199516279501</v>
      </c>
      <c r="BF43" s="48">
        <f>VLOOKUP($A43,'RevPAR Raw Data'!$B$6:$BE$43,'RevPAR Raw Data'!U$1,FALSE)</f>
        <v>0.62465742537782099</v>
      </c>
      <c r="BG43" s="48">
        <f>VLOOKUP($A43,'RevPAR Raw Data'!$B$6:$BE$43,'RevPAR Raw Data'!V$1,FALSE)</f>
        <v>6.8644480348414998</v>
      </c>
      <c r="BH43" s="48">
        <f>VLOOKUP($A43,'RevPAR Raw Data'!$B$6:$BE$43,'RevPAR Raw Data'!W$1,FALSE)</f>
        <v>8.8995780173873698</v>
      </c>
      <c r="BI43" s="48">
        <f>VLOOKUP($A43,'RevPAR Raw Data'!$B$6:$BE$43,'RevPAR Raw Data'!X$1,FALSE)</f>
        <v>58.611691690377199</v>
      </c>
      <c r="BJ43" s="49">
        <f>VLOOKUP($A43,'RevPAR Raw Data'!$B$6:$BE$43,'RevPAR Raw Data'!Y$1,FALSE)</f>
        <v>15.6978229014686</v>
      </c>
      <c r="BK43" s="48">
        <f>VLOOKUP($A43,'RevPAR Raw Data'!$B$6:$BE$43,'RevPAR Raw Data'!AA$1,FALSE)</f>
        <v>23.671569480286099</v>
      </c>
      <c r="BL43" s="48">
        <f>VLOOKUP($A43,'RevPAR Raw Data'!$B$6:$BE$43,'RevPAR Raw Data'!AB$1,FALSE)</f>
        <v>21.620940761132101</v>
      </c>
      <c r="BM43" s="49">
        <f>VLOOKUP($A43,'RevPAR Raw Data'!$B$6:$BE$43,'RevPAR Raw Data'!AC$1,FALSE)</f>
        <v>22.631825430501902</v>
      </c>
      <c r="BN43" s="50">
        <f>VLOOKUP($A43,'RevPAR Raw Data'!$B$6:$BE$43,'RevPAR Raw Data'!AE$1,FALSE)</f>
        <v>18.546632381790001</v>
      </c>
    </row>
    <row r="44" spans="1:66" x14ac:dyDescent="0.25">
      <c r="A44" s="63" t="s">
        <v>44</v>
      </c>
      <c r="B44" s="47">
        <f>VLOOKUP($A44,'Occupancy Raw Data'!$B$8:$BE$45,'Occupancy Raw Data'!G$3,FALSE)</f>
        <v>47.892938496583099</v>
      </c>
      <c r="C44" s="48">
        <f>VLOOKUP($A44,'Occupancy Raw Data'!$B$8:$BE$45,'Occupancy Raw Data'!H$3,FALSE)</f>
        <v>58.456719817767599</v>
      </c>
      <c r="D44" s="48">
        <f>VLOOKUP($A44,'Occupancy Raw Data'!$B$8:$BE$45,'Occupancy Raw Data'!I$3,FALSE)</f>
        <v>59.823462414578501</v>
      </c>
      <c r="E44" s="48">
        <f>VLOOKUP($A44,'Occupancy Raw Data'!$B$8:$BE$45,'Occupancy Raw Data'!J$3,FALSE)</f>
        <v>62.129840546696997</v>
      </c>
      <c r="F44" s="48">
        <f>VLOOKUP($A44,'Occupancy Raw Data'!$B$8:$BE$45,'Occupancy Raw Data'!K$3,FALSE)</f>
        <v>80.182232346241406</v>
      </c>
      <c r="G44" s="49">
        <f>VLOOKUP($A44,'Occupancy Raw Data'!$B$8:$BE$45,'Occupancy Raw Data'!L$3,FALSE)</f>
        <v>61.697038724373499</v>
      </c>
      <c r="H44" s="48">
        <f>VLOOKUP($A44,'Occupancy Raw Data'!$B$8:$BE$45,'Occupancy Raw Data'!N$3,FALSE)</f>
        <v>88.809794988610406</v>
      </c>
      <c r="I44" s="48">
        <f>VLOOKUP($A44,'Occupancy Raw Data'!$B$8:$BE$45,'Occupancy Raw Data'!O$3,FALSE)</f>
        <v>89.436218678815393</v>
      </c>
      <c r="J44" s="49">
        <f>VLOOKUP($A44,'Occupancy Raw Data'!$B$8:$BE$45,'Occupancy Raw Data'!P$3,FALSE)</f>
        <v>89.123006833712907</v>
      </c>
      <c r="K44" s="50">
        <f>VLOOKUP($A44,'Occupancy Raw Data'!$B$8:$BE$45,'Occupancy Raw Data'!R$3,FALSE)</f>
        <v>69.533029612756195</v>
      </c>
      <c r="M44" s="47">
        <f>VLOOKUP($A44,'Occupancy Raw Data'!$B$8:$BE$45,'Occupancy Raw Data'!T$3,FALSE)</f>
        <v>-4.9180327868852398</v>
      </c>
      <c r="N44" s="48">
        <f>VLOOKUP($A44,'Occupancy Raw Data'!$B$8:$BE$45,'Occupancy Raw Data'!U$3,FALSE)</f>
        <v>1.38271604938271</v>
      </c>
      <c r="O44" s="48">
        <f>VLOOKUP($A44,'Occupancy Raw Data'!$B$8:$BE$45,'Occupancy Raw Data'!V$3,FALSE)</f>
        <v>-7.0353982300884903</v>
      </c>
      <c r="P44" s="48">
        <f>VLOOKUP($A44,'Occupancy Raw Data'!$B$8:$BE$45,'Occupancy Raw Data'!W$3,FALSE)</f>
        <v>-7.7768385460693104</v>
      </c>
      <c r="Q44" s="48">
        <f>VLOOKUP($A44,'Occupancy Raw Data'!$B$8:$BE$45,'Occupancy Raw Data'!X$3,FALSE)</f>
        <v>30.069284064665101</v>
      </c>
      <c r="R44" s="49">
        <f>VLOOKUP($A44,'Occupancy Raw Data'!$B$8:$BE$45,'Occupancy Raw Data'!Y$3,FALSE)</f>
        <v>2.3523854511100599</v>
      </c>
      <c r="S44" s="48">
        <f>VLOOKUP($A44,'Occupancy Raw Data'!$B$8:$BE$45,'Occupancy Raw Data'!AA$3,FALSE)</f>
        <v>9.0178259349877603</v>
      </c>
      <c r="T44" s="48">
        <f>VLOOKUP($A44,'Occupancy Raw Data'!$B$8:$BE$45,'Occupancy Raw Data'!AB$3,FALSE)</f>
        <v>4.8397863818424502</v>
      </c>
      <c r="U44" s="49">
        <f>VLOOKUP($A44,'Occupancy Raw Data'!$B$8:$BE$45,'Occupancy Raw Data'!AC$3,FALSE)</f>
        <v>6.88065562574696</v>
      </c>
      <c r="V44" s="50">
        <f>VLOOKUP($A44,'Occupancy Raw Data'!$B$8:$BE$45,'Occupancy Raw Data'!AE$3,FALSE)</f>
        <v>3.9654543242914402</v>
      </c>
      <c r="X44" s="51">
        <f>VLOOKUP($A44,'ADR Raw Data'!$B$6:$BE$43,'ADR Raw Data'!G$1,FALSE)</f>
        <v>88.165416587395896</v>
      </c>
      <c r="Y44" s="52">
        <f>VLOOKUP($A44,'ADR Raw Data'!$B$6:$BE$43,'ADR Raw Data'!H$1,FALSE)</f>
        <v>93.252343010228898</v>
      </c>
      <c r="Z44" s="52">
        <f>VLOOKUP($A44,'ADR Raw Data'!$B$6:$BE$43,'ADR Raw Data'!I$1,FALSE)</f>
        <v>93.089009995240303</v>
      </c>
      <c r="AA44" s="52">
        <f>VLOOKUP($A44,'ADR Raw Data'!$B$6:$BE$43,'ADR Raw Data'!J$1,FALSE)</f>
        <v>93.918583318056804</v>
      </c>
      <c r="AB44" s="52">
        <f>VLOOKUP($A44,'ADR Raw Data'!$B$6:$BE$43,'ADR Raw Data'!K$1,FALSE)</f>
        <v>114.21281512784</v>
      </c>
      <c r="AC44" s="53">
        <f>VLOOKUP($A44,'ADR Raw Data'!$B$6:$BE$43,'ADR Raw Data'!L$1,FALSE)</f>
        <v>98.013193381945698</v>
      </c>
      <c r="AD44" s="52">
        <f>VLOOKUP($A44,'ADR Raw Data'!$B$6:$BE$43,'ADR Raw Data'!N$1,FALSE)</f>
        <v>131.54385524206401</v>
      </c>
      <c r="AE44" s="52">
        <f>VLOOKUP($A44,'ADR Raw Data'!$B$6:$BE$43,'ADR Raw Data'!O$1,FALSE)</f>
        <v>134.07710468003799</v>
      </c>
      <c r="AF44" s="53">
        <f>VLOOKUP($A44,'ADR Raw Data'!$B$6:$BE$43,'ADR Raw Data'!P$1,FALSE)</f>
        <v>132.81493135782699</v>
      </c>
      <c r="AG44" s="54">
        <f>VLOOKUP($A44,'ADR Raw Data'!$B$6:$BE$43,'ADR Raw Data'!R$1,FALSE)</f>
        <v>110.75795059085</v>
      </c>
      <c r="AI44" s="47">
        <f>VLOOKUP($A44,'ADR Raw Data'!$B$6:$BE$43,'ADR Raw Data'!T$1,FALSE)</f>
        <v>9.9834548159793002</v>
      </c>
      <c r="AJ44" s="48">
        <f>VLOOKUP($A44,'ADR Raw Data'!$B$6:$BE$43,'ADR Raw Data'!U$1,FALSE)</f>
        <v>13.5577792009178</v>
      </c>
      <c r="AK44" s="48">
        <f>VLOOKUP($A44,'ADR Raw Data'!$B$6:$BE$43,'ADR Raw Data'!V$1,FALSE)</f>
        <v>7.6863764285871499</v>
      </c>
      <c r="AL44" s="48">
        <f>VLOOKUP($A44,'ADR Raw Data'!$B$6:$BE$43,'ADR Raw Data'!W$1,FALSE)</f>
        <v>8.9803434140809308</v>
      </c>
      <c r="AM44" s="48">
        <f>VLOOKUP($A44,'ADR Raw Data'!$B$6:$BE$43,'ADR Raw Data'!X$1,FALSE)</f>
        <v>35.491978704922097</v>
      </c>
      <c r="AN44" s="49">
        <f>VLOOKUP($A44,'ADR Raw Data'!$B$6:$BE$43,'ADR Raw Data'!Y$1,FALSE)</f>
        <v>16.587758149367499</v>
      </c>
      <c r="AO44" s="48">
        <f>VLOOKUP($A44,'ADR Raw Data'!$B$6:$BE$43,'ADR Raw Data'!AA$1,FALSE)</f>
        <v>18.798255344966901</v>
      </c>
      <c r="AP44" s="48">
        <f>VLOOKUP($A44,'ADR Raw Data'!$B$6:$BE$43,'ADR Raw Data'!AB$1,FALSE)</f>
        <v>17.767049046105001</v>
      </c>
      <c r="AQ44" s="49">
        <f>VLOOKUP($A44,'ADR Raw Data'!$B$6:$BE$43,'ADR Raw Data'!AC$1,FALSE)</f>
        <v>18.241580924690201</v>
      </c>
      <c r="AR44" s="50">
        <f>VLOOKUP($A44,'ADR Raw Data'!$B$6:$BE$43,'ADR Raw Data'!AE$1,FALSE)</f>
        <v>17.660012992771101</v>
      </c>
      <c r="AS44" s="40"/>
      <c r="AT44" s="51">
        <f>VLOOKUP($A44,'RevPAR Raw Data'!$B$6:$BE$43,'RevPAR Raw Data'!G$1,FALSE)</f>
        <v>42.225008741457799</v>
      </c>
      <c r="AU44" s="52">
        <f>VLOOKUP($A44,'RevPAR Raw Data'!$B$6:$BE$43,'RevPAR Raw Data'!H$1,FALSE)</f>
        <v>54.512260876993103</v>
      </c>
      <c r="AV44" s="52">
        <f>VLOOKUP($A44,'RevPAR Raw Data'!$B$6:$BE$43,'RevPAR Raw Data'!I$1,FALSE)</f>
        <v>55.689068906605897</v>
      </c>
      <c r="AW44" s="52">
        <f>VLOOKUP($A44,'RevPAR Raw Data'!$B$6:$BE$43,'RevPAR Raw Data'!J$1,FALSE)</f>
        <v>58.351466059225501</v>
      </c>
      <c r="AX44" s="52">
        <f>VLOOKUP($A44,'RevPAR Raw Data'!$B$6:$BE$43,'RevPAR Raw Data'!K$1,FALSE)</f>
        <v>91.578384794988594</v>
      </c>
      <c r="AY44" s="53">
        <f>VLOOKUP($A44,'RevPAR Raw Data'!$B$6:$BE$43,'RevPAR Raw Data'!L$1,FALSE)</f>
        <v>60.4712378758542</v>
      </c>
      <c r="AZ44" s="52">
        <f>VLOOKUP($A44,'RevPAR Raw Data'!$B$6:$BE$43,'RevPAR Raw Data'!N$1,FALSE)</f>
        <v>116.823828160592</v>
      </c>
      <c r="BA44" s="52">
        <f>VLOOKUP($A44,'RevPAR Raw Data'!$B$6:$BE$43,'RevPAR Raw Data'!O$1,FALSE)</f>
        <v>119.913492539863</v>
      </c>
      <c r="BB44" s="53">
        <f>VLOOKUP($A44,'RevPAR Raw Data'!$B$6:$BE$43,'RevPAR Raw Data'!P$1,FALSE)</f>
        <v>118.368660350227</v>
      </c>
      <c r="BC44" s="54">
        <f>VLOOKUP($A44,'RevPAR Raw Data'!$B$6:$BE$43,'RevPAR Raw Data'!R$1,FALSE)</f>
        <v>77.013358582818</v>
      </c>
      <c r="BE44" s="47">
        <f>VLOOKUP($A44,'RevPAR Raw Data'!$B$6:$BE$43,'RevPAR Raw Data'!T$1,FALSE)</f>
        <v>4.5744324479803202</v>
      </c>
      <c r="BF44" s="48">
        <f>VLOOKUP($A44,'RevPAR Raw Data'!$B$6:$BE$43,'RevPAR Raw Data'!U$1,FALSE)</f>
        <v>15.127960839251401</v>
      </c>
      <c r="BG44" s="48">
        <f>VLOOKUP($A44,'RevPAR Raw Data'!$B$6:$BE$43,'RevPAR Raw Data'!V$1,FALSE)</f>
        <v>0.110211007283902</v>
      </c>
      <c r="BH44" s="48">
        <f>VLOOKUP($A44,'RevPAR Raw Data'!$B$6:$BE$43,'RevPAR Raw Data'!W$1,FALSE)</f>
        <v>0.50511805981597502</v>
      </c>
      <c r="BI44" s="48">
        <f>VLOOKUP($A44,'RevPAR Raw Data'!$B$6:$BE$43,'RevPAR Raw Data'!X$1,FALSE)</f>
        <v>76.233446666540701</v>
      </c>
      <c r="BJ44" s="49">
        <f>VLOOKUP($A44,'RevPAR Raw Data'!$B$6:$BE$43,'RevPAR Raw Data'!Y$1,FALSE)</f>
        <v>19.330351609848599</v>
      </c>
      <c r="BK44" s="48">
        <f>VLOOKUP($A44,'RevPAR Raw Data'!$B$6:$BE$43,'RevPAR Raw Data'!AA$1,FALSE)</f>
        <v>29.511275225778299</v>
      </c>
      <c r="BL44" s="48">
        <f>VLOOKUP($A44,'RevPAR Raw Data'!$B$6:$BE$43,'RevPAR Raw Data'!AB$1,FALSE)</f>
        <v>23.466722648136098</v>
      </c>
      <c r="BM44" s="49">
        <f>VLOOKUP($A44,'RevPAR Raw Data'!$B$6:$BE$43,'RevPAR Raw Data'!AC$1,FALSE)</f>
        <v>26.377376914557001</v>
      </c>
      <c r="BN44" s="50">
        <f>VLOOKUP($A44,'RevPAR Raw Data'!$B$6:$BE$43,'RevPAR Raw Data'!AE$1,FALSE)</f>
        <v>22.3257670659548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47.2534662720049</v>
      </c>
      <c r="C47" s="48">
        <f>VLOOKUP($A47,'Occupancy Raw Data'!$B$8:$BE$45,'Occupancy Raw Data'!H$3,FALSE)</f>
        <v>59.918990496962103</v>
      </c>
      <c r="D47" s="48">
        <f>VLOOKUP($A47,'Occupancy Raw Data'!$B$8:$BE$45,'Occupancy Raw Data'!I$3,FALSE)</f>
        <v>66.321856987069594</v>
      </c>
      <c r="E47" s="48">
        <f>VLOOKUP($A47,'Occupancy Raw Data'!$B$8:$BE$45,'Occupancy Raw Data'!J$3,FALSE)</f>
        <v>67.976320299112004</v>
      </c>
      <c r="F47" s="48">
        <f>VLOOKUP($A47,'Occupancy Raw Data'!$B$8:$BE$45,'Occupancy Raw Data'!K$3,FALSE)</f>
        <v>77.435737653840107</v>
      </c>
      <c r="G47" s="49">
        <f>VLOOKUP($A47,'Occupancy Raw Data'!$B$8:$BE$45,'Occupancy Raw Data'!L$3,FALSE)</f>
        <v>63.781274341797698</v>
      </c>
      <c r="H47" s="48">
        <f>VLOOKUP($A47,'Occupancy Raw Data'!$B$8:$BE$45,'Occupancy Raw Data'!N$3,FALSE)</f>
        <v>84.729708677364002</v>
      </c>
      <c r="I47" s="48">
        <f>VLOOKUP($A47,'Occupancy Raw Data'!$B$8:$BE$45,'Occupancy Raw Data'!O$3,FALSE)</f>
        <v>83.330736874902598</v>
      </c>
      <c r="J47" s="49">
        <f>VLOOKUP($A47,'Occupancy Raw Data'!$B$8:$BE$45,'Occupancy Raw Data'!P$3,FALSE)</f>
        <v>84.0302227761333</v>
      </c>
      <c r="K47" s="50">
        <f>VLOOKUP($A47,'Occupancy Raw Data'!$B$8:$BE$45,'Occupancy Raw Data'!R$3,FALSE)</f>
        <v>69.566688180179298</v>
      </c>
      <c r="M47" s="47">
        <f>VLOOKUP($A47,'Occupancy Raw Data'!$B$8:$BE$45,'Occupancy Raw Data'!T$3,FALSE)</f>
        <v>-2.3979024678698702</v>
      </c>
      <c r="N47" s="48">
        <f>VLOOKUP($A47,'Occupancy Raw Data'!$B$8:$BE$45,'Occupancy Raw Data'!U$3,FALSE)</f>
        <v>-3.5701973603139701</v>
      </c>
      <c r="O47" s="48">
        <f>VLOOKUP($A47,'Occupancy Raw Data'!$B$8:$BE$45,'Occupancy Raw Data'!V$3,FALSE)</f>
        <v>-2.17603033916494</v>
      </c>
      <c r="P47" s="48">
        <f>VLOOKUP($A47,'Occupancy Raw Data'!$B$8:$BE$45,'Occupancy Raw Data'!W$3,FALSE)</f>
        <v>0.80220746571375701</v>
      </c>
      <c r="Q47" s="48">
        <f>VLOOKUP($A47,'Occupancy Raw Data'!$B$8:$BE$45,'Occupancy Raw Data'!X$3,FALSE)</f>
        <v>22.492901217525699</v>
      </c>
      <c r="R47" s="49">
        <f>VLOOKUP($A47,'Occupancy Raw Data'!$B$8:$BE$45,'Occupancy Raw Data'!Y$3,FALSE)</f>
        <v>3.2056723357183601</v>
      </c>
      <c r="S47" s="48">
        <f>VLOOKUP($A47,'Occupancy Raw Data'!$B$8:$BE$45,'Occupancy Raw Data'!AA$3,FALSE)</f>
        <v>10.636261759795101</v>
      </c>
      <c r="T47" s="48">
        <f>VLOOKUP($A47,'Occupancy Raw Data'!$B$8:$BE$45,'Occupancy Raw Data'!AB$3,FALSE)</f>
        <v>6.7571158883420601</v>
      </c>
      <c r="U47" s="49">
        <f>VLOOKUP($A47,'Occupancy Raw Data'!$B$8:$BE$45,'Occupancy Raw Data'!AC$3,FALSE)</f>
        <v>8.6782219620854697</v>
      </c>
      <c r="V47" s="50">
        <f>VLOOKUP($A47,'Occupancy Raw Data'!$B$8:$BE$45,'Occupancy Raw Data'!AE$3,FALSE)</f>
        <v>5.0309571866371101</v>
      </c>
      <c r="X47" s="51">
        <f>VLOOKUP($A47,'ADR Raw Data'!$B$6:$BE$43,'ADR Raw Data'!G$1,FALSE)</f>
        <v>104.28582684953101</v>
      </c>
      <c r="Y47" s="52">
        <f>VLOOKUP($A47,'ADR Raw Data'!$B$6:$BE$43,'ADR Raw Data'!H$1,FALSE)</f>
        <v>110.44017003795901</v>
      </c>
      <c r="Z47" s="52">
        <f>VLOOKUP($A47,'ADR Raw Data'!$B$6:$BE$43,'ADR Raw Data'!I$1,FALSE)</f>
        <v>115.243647937611</v>
      </c>
      <c r="AA47" s="52">
        <f>VLOOKUP($A47,'ADR Raw Data'!$B$6:$BE$43,'ADR Raw Data'!J$1,FALSE)</f>
        <v>116.35949030572399</v>
      </c>
      <c r="AB47" s="52">
        <f>VLOOKUP($A47,'ADR Raw Data'!$B$6:$BE$43,'ADR Raw Data'!K$1,FALSE)</f>
        <v>128.535650826861</v>
      </c>
      <c r="AC47" s="53">
        <f>VLOOKUP($A47,'ADR Raw Data'!$B$6:$BE$43,'ADR Raw Data'!L$1,FALSE)</f>
        <v>116.182833722509</v>
      </c>
      <c r="AD47" s="52">
        <f>VLOOKUP($A47,'ADR Raw Data'!$B$6:$BE$43,'ADR Raw Data'!N$1,FALSE)</f>
        <v>150.79607781128101</v>
      </c>
      <c r="AE47" s="52">
        <f>VLOOKUP($A47,'ADR Raw Data'!$B$6:$BE$43,'ADR Raw Data'!O$1,FALSE)</f>
        <v>150.37754982239599</v>
      </c>
      <c r="AF47" s="53">
        <f>VLOOKUP($A47,'ADR Raw Data'!$B$6:$BE$43,'ADR Raw Data'!P$1,FALSE)</f>
        <v>150.58855577596901</v>
      </c>
      <c r="AG47" s="54">
        <f>VLOOKUP($A47,'ADR Raw Data'!$B$6:$BE$43,'ADR Raw Data'!R$1,FALSE)</f>
        <v>128.05682754075701</v>
      </c>
      <c r="AI47" s="47">
        <f>VLOOKUP($A47,'ADR Raw Data'!$B$6:$BE$43,'ADR Raw Data'!T$1,FALSE)</f>
        <v>5.4571114173945601</v>
      </c>
      <c r="AJ47" s="48">
        <f>VLOOKUP($A47,'ADR Raw Data'!$B$6:$BE$43,'ADR Raw Data'!U$1,FALSE)</f>
        <v>3.6528811387799398</v>
      </c>
      <c r="AK47" s="48">
        <f>VLOOKUP($A47,'ADR Raw Data'!$B$6:$BE$43,'ADR Raw Data'!V$1,FALSE)</f>
        <v>4.4539187511115399</v>
      </c>
      <c r="AL47" s="48">
        <f>VLOOKUP($A47,'ADR Raw Data'!$B$6:$BE$43,'ADR Raw Data'!W$1,FALSE)</f>
        <v>6.7551856922358597</v>
      </c>
      <c r="AM47" s="48">
        <f>VLOOKUP($A47,'ADR Raw Data'!$B$6:$BE$43,'ADR Raw Data'!X$1,FALSE)</f>
        <v>18.043203776493598</v>
      </c>
      <c r="AN47" s="49">
        <f>VLOOKUP($A47,'ADR Raw Data'!$B$6:$BE$43,'ADR Raw Data'!Y$1,FALSE)</f>
        <v>8.3886038045428499</v>
      </c>
      <c r="AO47" s="48">
        <f>VLOOKUP($A47,'ADR Raw Data'!$B$6:$BE$43,'ADR Raw Data'!AA$1,FALSE)</f>
        <v>14.8916316152623</v>
      </c>
      <c r="AP47" s="48">
        <f>VLOOKUP($A47,'ADR Raw Data'!$B$6:$BE$43,'ADR Raw Data'!AB$1,FALSE)</f>
        <v>13.576310660132499</v>
      </c>
      <c r="AQ47" s="49">
        <f>VLOOKUP($A47,'ADR Raw Data'!$B$6:$BE$43,'ADR Raw Data'!AC$1,FALSE)</f>
        <v>14.2276702107752</v>
      </c>
      <c r="AR47" s="50">
        <f>VLOOKUP($A47,'ADR Raw Data'!$B$6:$BE$43,'ADR Raw Data'!AE$1,FALSE)</f>
        <v>10.958547144202599</v>
      </c>
      <c r="AS47" s="40"/>
      <c r="AT47" s="51">
        <f>VLOOKUP($A47,'RevPAR Raw Data'!$B$6:$BE$43,'RevPAR Raw Data'!G$1,FALSE)</f>
        <v>49.278668016825002</v>
      </c>
      <c r="AU47" s="52">
        <f>VLOOKUP($A47,'RevPAR Raw Data'!$B$6:$BE$43,'RevPAR Raw Data'!H$1,FALSE)</f>
        <v>66.174634989873795</v>
      </c>
      <c r="AV47" s="52">
        <f>VLOOKUP($A47,'RevPAR Raw Data'!$B$6:$BE$43,'RevPAR Raw Data'!I$1,FALSE)</f>
        <v>76.431727371864696</v>
      </c>
      <c r="AW47" s="52">
        <f>VLOOKUP($A47,'RevPAR Raw Data'!$B$6:$BE$43,'RevPAR Raw Data'!J$1,FALSE)</f>
        <v>79.096899828633696</v>
      </c>
      <c r="AX47" s="52">
        <f>VLOOKUP($A47,'RevPAR Raw Data'!$B$6:$BE$43,'RevPAR Raw Data'!K$1,FALSE)</f>
        <v>99.532529365944796</v>
      </c>
      <c r="AY47" s="53">
        <f>VLOOKUP($A47,'RevPAR Raw Data'!$B$6:$BE$43,'RevPAR Raw Data'!L$1,FALSE)</f>
        <v>74.102891914628401</v>
      </c>
      <c r="AZ47" s="52">
        <f>VLOOKUP($A47,'RevPAR Raw Data'!$B$6:$BE$43,'RevPAR Raw Data'!N$1,FALSE)</f>
        <v>127.76907742639</v>
      </c>
      <c r="BA47" s="52">
        <f>VLOOKUP($A47,'RevPAR Raw Data'!$B$6:$BE$43,'RevPAR Raw Data'!O$1,FALSE)</f>
        <v>125.310720361427</v>
      </c>
      <c r="BB47" s="53">
        <f>VLOOKUP($A47,'RevPAR Raw Data'!$B$6:$BE$43,'RevPAR Raw Data'!P$1,FALSE)</f>
        <v>126.539898893908</v>
      </c>
      <c r="BC47" s="54">
        <f>VLOOKUP($A47,'RevPAR Raw Data'!$B$6:$BE$43,'RevPAR Raw Data'!R$1,FALSE)</f>
        <v>89.084893908708494</v>
      </c>
      <c r="BE47" s="47">
        <f>VLOOKUP($A47,'RevPAR Raw Data'!$B$6:$BE$43,'RevPAR Raw Data'!T$1,FALSE)</f>
        <v>2.9283527401725702</v>
      </c>
      <c r="BF47" s="48">
        <f>VLOOKUP($A47,'RevPAR Raw Data'!$B$6:$BE$43,'RevPAR Raw Data'!U$1,FALSE)</f>
        <v>-4.7731287526157899E-2</v>
      </c>
      <c r="BG47" s="48">
        <f>VLOOKUP($A47,'RevPAR Raw Data'!$B$6:$BE$43,'RevPAR Raw Data'!V$1,FALSE)</f>
        <v>2.18096978864066</v>
      </c>
      <c r="BH47" s="48">
        <f>VLOOKUP($A47,'RevPAR Raw Data'!$B$6:$BE$43,'RevPAR Raw Data'!W$1,FALSE)</f>
        <v>7.6115837618955604</v>
      </c>
      <c r="BI47" s="48">
        <f>VLOOKUP($A47,'RevPAR Raw Data'!$B$6:$BE$43,'RevPAR Raw Data'!X$1,FALSE)</f>
        <v>44.594544995942996</v>
      </c>
      <c r="BJ47" s="49">
        <f>VLOOKUP($A47,'RevPAR Raw Data'!$B$6:$BE$43,'RevPAR Raw Data'!Y$1,FALSE)</f>
        <v>11.8631872917764</v>
      </c>
      <c r="BK47" s="48">
        <f>VLOOKUP($A47,'RevPAR Raw Data'!$B$6:$BE$43,'RevPAR Raw Data'!AA$1,FALSE)</f>
        <v>27.111806293961202</v>
      </c>
      <c r="BL47" s="48">
        <f>VLOOKUP($A47,'RevPAR Raw Data'!$B$6:$BE$43,'RevPAR Raw Data'!AB$1,FALSE)</f>
        <v>21.250793593141101</v>
      </c>
      <c r="BM47" s="49">
        <f>VLOOKUP($A47,'RevPAR Raw Data'!$B$6:$BE$43,'RevPAR Raw Data'!AC$1,FALSE)</f>
        <v>24.1406009737853</v>
      </c>
      <c r="BN47" s="50">
        <f>VLOOKUP($A47,'RevPAR Raw Data'!$B$6:$BE$43,'RevPAR Raw Data'!AE$1,FALSE)</f>
        <v>16.540824145942</v>
      </c>
    </row>
    <row r="48" spans="1:66" x14ac:dyDescent="0.25">
      <c r="A48" s="63" t="s">
        <v>78</v>
      </c>
      <c r="B48" s="47">
        <f>VLOOKUP($A48,'Occupancy Raw Data'!$B$8:$BE$45,'Occupancy Raw Data'!G$3,FALSE)</f>
        <v>43.2744043043812</v>
      </c>
      <c r="C48" s="48">
        <f>VLOOKUP($A48,'Occupancy Raw Data'!$B$8:$BE$45,'Occupancy Raw Data'!H$3,FALSE)</f>
        <v>55.0345887778631</v>
      </c>
      <c r="D48" s="48">
        <f>VLOOKUP($A48,'Occupancy Raw Data'!$B$8:$BE$45,'Occupancy Raw Data'!I$3,FALSE)</f>
        <v>58.724058416602603</v>
      </c>
      <c r="E48" s="48">
        <f>VLOOKUP($A48,'Occupancy Raw Data'!$B$8:$BE$45,'Occupancy Raw Data'!J$3,FALSE)</f>
        <v>59.108378170637899</v>
      </c>
      <c r="F48" s="48">
        <f>VLOOKUP($A48,'Occupancy Raw Data'!$B$8:$BE$45,'Occupancy Raw Data'!K$3,FALSE)</f>
        <v>55.188316679477303</v>
      </c>
      <c r="G48" s="49">
        <f>VLOOKUP($A48,'Occupancy Raw Data'!$B$8:$BE$45,'Occupancy Raw Data'!L$3,FALSE)</f>
        <v>54.265949269792401</v>
      </c>
      <c r="H48" s="48">
        <f>VLOOKUP($A48,'Occupancy Raw Data'!$B$8:$BE$45,'Occupancy Raw Data'!N$3,FALSE)</f>
        <v>59.108378170637899</v>
      </c>
      <c r="I48" s="48">
        <f>VLOOKUP($A48,'Occupancy Raw Data'!$B$8:$BE$45,'Occupancy Raw Data'!O$3,FALSE)</f>
        <v>61.029976940814699</v>
      </c>
      <c r="J48" s="49">
        <f>VLOOKUP($A48,'Occupancy Raw Data'!$B$8:$BE$45,'Occupancy Raw Data'!P$3,FALSE)</f>
        <v>60.069177555726299</v>
      </c>
      <c r="K48" s="50">
        <f>VLOOKUP($A48,'Occupancy Raw Data'!$B$8:$BE$45,'Occupancy Raw Data'!R$3,FALSE)</f>
        <v>55.924014494345002</v>
      </c>
      <c r="M48" s="47">
        <f>VLOOKUP($A48,'Occupancy Raw Data'!$B$8:$BE$45,'Occupancy Raw Data'!T$3,FALSE)</f>
        <v>7.6481835564053497</v>
      </c>
      <c r="N48" s="48">
        <f>VLOOKUP($A48,'Occupancy Raw Data'!$B$8:$BE$45,'Occupancy Raw Data'!U$3,FALSE)</f>
        <v>4.6783625730994096</v>
      </c>
      <c r="O48" s="48">
        <f>VLOOKUP($A48,'Occupancy Raw Data'!$B$8:$BE$45,'Occupancy Raw Data'!V$3,FALSE)</f>
        <v>-1.16429495472186</v>
      </c>
      <c r="P48" s="48">
        <f>VLOOKUP($A48,'Occupancy Raw Data'!$B$8:$BE$45,'Occupancy Raw Data'!W$3,FALSE)</f>
        <v>-3.2704402515723201</v>
      </c>
      <c r="Q48" s="48">
        <f>VLOOKUP($A48,'Occupancy Raw Data'!$B$8:$BE$45,'Occupancy Raw Data'!X$3,FALSE)</f>
        <v>-0.139082058414464</v>
      </c>
      <c r="R48" s="49">
        <f>VLOOKUP($A48,'Occupancy Raw Data'!$B$8:$BE$45,'Occupancy Raw Data'!Y$3,FALSE)</f>
        <v>1.0303377218088099</v>
      </c>
      <c r="S48" s="48">
        <f>VLOOKUP($A48,'Occupancy Raw Data'!$B$8:$BE$45,'Occupancy Raw Data'!AA$3,FALSE)</f>
        <v>-1.0296010296010201</v>
      </c>
      <c r="T48" s="48">
        <f>VLOOKUP($A48,'Occupancy Raw Data'!$B$8:$BE$45,'Occupancy Raw Data'!AB$3,FALSE)</f>
        <v>2.8497409326424799</v>
      </c>
      <c r="U48" s="49">
        <f>VLOOKUP($A48,'Occupancy Raw Data'!$B$8:$BE$45,'Occupancy Raw Data'!AC$3,FALSE)</f>
        <v>0.90380890897353106</v>
      </c>
      <c r="V48" s="50">
        <f>VLOOKUP($A48,'Occupancy Raw Data'!$B$8:$BE$45,'Occupancy Raw Data'!AE$3,FALSE)</f>
        <v>0.99147332936744004</v>
      </c>
      <c r="X48" s="51">
        <f>VLOOKUP($A48,'ADR Raw Data'!$B$6:$BE$43,'ADR Raw Data'!G$1,FALSE)</f>
        <v>91.669307282415602</v>
      </c>
      <c r="Y48" s="52">
        <f>VLOOKUP($A48,'ADR Raw Data'!$B$6:$BE$43,'ADR Raw Data'!H$1,FALSE)</f>
        <v>96.196787709497201</v>
      </c>
      <c r="Z48" s="52">
        <f>VLOOKUP($A48,'ADR Raw Data'!$B$6:$BE$43,'ADR Raw Data'!I$1,FALSE)</f>
        <v>96.073128272251296</v>
      </c>
      <c r="AA48" s="52">
        <f>VLOOKUP($A48,'ADR Raw Data'!$B$6:$BE$43,'ADR Raw Data'!J$1,FALSE)</f>
        <v>98.987399219765905</v>
      </c>
      <c r="AB48" s="52">
        <f>VLOOKUP($A48,'ADR Raw Data'!$B$6:$BE$43,'ADR Raw Data'!K$1,FALSE)</f>
        <v>104.395905292479</v>
      </c>
      <c r="AC48" s="53">
        <f>VLOOKUP($A48,'ADR Raw Data'!$B$6:$BE$43,'ADR Raw Data'!L$1,FALSE)</f>
        <v>97.723558073654303</v>
      </c>
      <c r="AD48" s="52">
        <f>VLOOKUP($A48,'ADR Raw Data'!$B$6:$BE$43,'ADR Raw Data'!N$1,FALSE)</f>
        <v>118.274525357607</v>
      </c>
      <c r="AE48" s="52">
        <f>VLOOKUP($A48,'ADR Raw Data'!$B$6:$BE$43,'ADR Raw Data'!O$1,FALSE)</f>
        <v>117.17691435768199</v>
      </c>
      <c r="AF48" s="53">
        <f>VLOOKUP($A48,'ADR Raw Data'!$B$6:$BE$43,'ADR Raw Data'!P$1,FALSE)</f>
        <v>117.71694177863</v>
      </c>
      <c r="AG48" s="54">
        <f>VLOOKUP($A48,'ADR Raw Data'!$B$6:$BE$43,'ADR Raw Data'!R$1,FALSE)</f>
        <v>103.859363832711</v>
      </c>
      <c r="AI48" s="47">
        <f>VLOOKUP($A48,'ADR Raw Data'!$B$6:$BE$43,'ADR Raw Data'!T$1,FALSE)</f>
        <v>-0.82955805207342803</v>
      </c>
      <c r="AJ48" s="48">
        <f>VLOOKUP($A48,'ADR Raw Data'!$B$6:$BE$43,'ADR Raw Data'!U$1,FALSE)</f>
        <v>1.23070659194526</v>
      </c>
      <c r="AK48" s="48">
        <f>VLOOKUP($A48,'ADR Raw Data'!$B$6:$BE$43,'ADR Raw Data'!V$1,FALSE)</f>
        <v>0.245128202205638</v>
      </c>
      <c r="AL48" s="48">
        <f>VLOOKUP($A48,'ADR Raw Data'!$B$6:$BE$43,'ADR Raw Data'!W$1,FALSE)</f>
        <v>2.8077883625057498</v>
      </c>
      <c r="AM48" s="48">
        <f>VLOOKUP($A48,'ADR Raw Data'!$B$6:$BE$43,'ADR Raw Data'!X$1,FALSE)</f>
        <v>5.7191443293040498</v>
      </c>
      <c r="AN48" s="49">
        <f>VLOOKUP($A48,'ADR Raw Data'!$B$6:$BE$43,'ADR Raw Data'!Y$1,FALSE)</f>
        <v>1.9328904984234601</v>
      </c>
      <c r="AO48" s="48">
        <f>VLOOKUP($A48,'ADR Raw Data'!$B$6:$BE$43,'ADR Raw Data'!AA$1,FALSE)</f>
        <v>1.9602886672456501</v>
      </c>
      <c r="AP48" s="48">
        <f>VLOOKUP($A48,'ADR Raw Data'!$B$6:$BE$43,'ADR Raw Data'!AB$1,FALSE)</f>
        <v>-1.24429872968732</v>
      </c>
      <c r="AQ48" s="49">
        <f>VLOOKUP($A48,'ADR Raw Data'!$B$6:$BE$43,'ADR Raw Data'!AC$1,FALSE)</f>
        <v>0.33606084399353497</v>
      </c>
      <c r="AR48" s="50">
        <f>VLOOKUP($A48,'ADR Raw Data'!$B$6:$BE$43,'ADR Raw Data'!AE$1,FALSE)</f>
        <v>1.3660582938772201</v>
      </c>
      <c r="AS48" s="40"/>
      <c r="AT48" s="51">
        <f>VLOOKUP($A48,'RevPAR Raw Data'!$B$6:$BE$43,'RevPAR Raw Data'!G$1,FALSE)</f>
        <v>39.669346656418099</v>
      </c>
      <c r="AU48" s="52">
        <f>VLOOKUP($A48,'RevPAR Raw Data'!$B$6:$BE$43,'RevPAR Raw Data'!H$1,FALSE)</f>
        <v>52.941506533435799</v>
      </c>
      <c r="AV48" s="52">
        <f>VLOOKUP($A48,'RevPAR Raw Data'!$B$6:$BE$43,'RevPAR Raw Data'!I$1,FALSE)</f>
        <v>56.418039969254401</v>
      </c>
      <c r="AW48" s="52">
        <f>VLOOKUP($A48,'RevPAR Raw Data'!$B$6:$BE$43,'RevPAR Raw Data'!J$1,FALSE)</f>
        <v>58.509846272098301</v>
      </c>
      <c r="AX48" s="52">
        <f>VLOOKUP($A48,'RevPAR Raw Data'!$B$6:$BE$43,'RevPAR Raw Data'!K$1,FALSE)</f>
        <v>57.614342813220503</v>
      </c>
      <c r="AY48" s="53">
        <f>VLOOKUP($A48,'RevPAR Raw Data'!$B$6:$BE$43,'RevPAR Raw Data'!L$1,FALSE)</f>
        <v>53.030616448885397</v>
      </c>
      <c r="AZ48" s="52">
        <f>VLOOKUP($A48,'RevPAR Raw Data'!$B$6:$BE$43,'RevPAR Raw Data'!N$1,FALSE)</f>
        <v>69.910153727901601</v>
      </c>
      <c r="BA48" s="52">
        <f>VLOOKUP($A48,'RevPAR Raw Data'!$B$6:$BE$43,'RevPAR Raw Data'!O$1,FALSE)</f>
        <v>71.513043812451897</v>
      </c>
      <c r="BB48" s="53">
        <f>VLOOKUP($A48,'RevPAR Raw Data'!$B$6:$BE$43,'RevPAR Raw Data'!P$1,FALSE)</f>
        <v>70.711598770176707</v>
      </c>
      <c r="BC48" s="54">
        <f>VLOOKUP($A48,'RevPAR Raw Data'!$B$6:$BE$43,'RevPAR Raw Data'!R$1,FALSE)</f>
        <v>58.082325683540098</v>
      </c>
      <c r="BE48" s="47">
        <f>VLOOKUP($A48,'RevPAR Raw Data'!$B$6:$BE$43,'RevPAR Raw Data'!T$1,FALSE)</f>
        <v>6.7551793818024004</v>
      </c>
      <c r="BF48" s="48">
        <f>VLOOKUP($A48,'RevPAR Raw Data'!$B$6:$BE$43,'RevPAR Raw Data'!U$1,FALSE)</f>
        <v>5.9666460816269096</v>
      </c>
      <c r="BG48" s="48">
        <f>VLOOKUP($A48,'RevPAR Raw Data'!$B$6:$BE$43,'RevPAR Raw Data'!V$1,FALSE)</f>
        <v>-0.92202076780710396</v>
      </c>
      <c r="BH48" s="48">
        <f>VLOOKUP($A48,'RevPAR Raw Data'!$B$6:$BE$43,'RevPAR Raw Data'!W$1,FALSE)</f>
        <v>-0.55447892985292102</v>
      </c>
      <c r="BI48" s="48">
        <f>VLOOKUP($A48,'RevPAR Raw Data'!$B$6:$BE$43,'RevPAR Raw Data'!X$1,FALSE)</f>
        <v>5.5721079672327001</v>
      </c>
      <c r="BJ48" s="49">
        <f>VLOOKUP($A48,'RevPAR Raw Data'!$B$6:$BE$43,'RevPAR Raw Data'!Y$1,FALSE)</f>
        <v>2.9831435201587899</v>
      </c>
      <c r="BK48" s="48">
        <f>VLOOKUP($A48,'RevPAR Raw Data'!$B$6:$BE$43,'RevPAR Raw Data'!AA$1,FALSE)</f>
        <v>0.91050448534351303</v>
      </c>
      <c r="BL48" s="48">
        <f>VLOOKUP($A48,'RevPAR Raw Data'!$B$6:$BE$43,'RevPAR Raw Data'!AB$1,FALSE)</f>
        <v>1.56998291273091</v>
      </c>
      <c r="BM48" s="49">
        <f>VLOOKUP($A48,'RevPAR Raw Data'!$B$6:$BE$43,'RevPAR Raw Data'!AC$1,FALSE)</f>
        <v>1.2429071008146499</v>
      </c>
      <c r="BN48" s="50">
        <f>VLOOKUP($A48,'RevPAR Raw Data'!$B$6:$BE$43,'RevPAR Raw Data'!AE$1,FALSE)</f>
        <v>2.3710757268920601</v>
      </c>
    </row>
    <row r="49" spans="1:66" x14ac:dyDescent="0.25">
      <c r="A49" s="63" t="s">
        <v>79</v>
      </c>
      <c r="B49" s="47">
        <f>VLOOKUP($A49,'Occupancy Raw Data'!$B$8:$BE$45,'Occupancy Raw Data'!G$3,FALSE)</f>
        <v>42.409470752089099</v>
      </c>
      <c r="C49" s="48">
        <f>VLOOKUP($A49,'Occupancy Raw Data'!$B$8:$BE$45,'Occupancy Raw Data'!H$3,FALSE)</f>
        <v>53.412256267409397</v>
      </c>
      <c r="D49" s="48">
        <f>VLOOKUP($A49,'Occupancy Raw Data'!$B$8:$BE$45,'Occupancy Raw Data'!I$3,FALSE)</f>
        <v>57.799442896935901</v>
      </c>
      <c r="E49" s="48">
        <f>VLOOKUP($A49,'Occupancy Raw Data'!$B$8:$BE$45,'Occupancy Raw Data'!J$3,FALSE)</f>
        <v>58.844011142061198</v>
      </c>
      <c r="F49" s="48">
        <f>VLOOKUP($A49,'Occupancy Raw Data'!$B$8:$BE$45,'Occupancy Raw Data'!K$3,FALSE)</f>
        <v>53.899721448467901</v>
      </c>
      <c r="G49" s="49">
        <f>VLOOKUP($A49,'Occupancy Raw Data'!$B$8:$BE$45,'Occupancy Raw Data'!L$3,FALSE)</f>
        <v>53.272980501392702</v>
      </c>
      <c r="H49" s="48">
        <f>VLOOKUP($A49,'Occupancy Raw Data'!$B$8:$BE$45,'Occupancy Raw Data'!N$3,FALSE)</f>
        <v>59.331476323119702</v>
      </c>
      <c r="I49" s="48">
        <f>VLOOKUP($A49,'Occupancy Raw Data'!$B$8:$BE$45,'Occupancy Raw Data'!O$3,FALSE)</f>
        <v>60.16713091922</v>
      </c>
      <c r="J49" s="49">
        <f>VLOOKUP($A49,'Occupancy Raw Data'!$B$8:$BE$45,'Occupancy Raw Data'!P$3,FALSE)</f>
        <v>59.749303621169901</v>
      </c>
      <c r="K49" s="50">
        <f>VLOOKUP($A49,'Occupancy Raw Data'!$B$8:$BE$45,'Occupancy Raw Data'!R$3,FALSE)</f>
        <v>55.123358535614798</v>
      </c>
      <c r="M49" s="47">
        <f>VLOOKUP($A49,'Occupancy Raw Data'!$B$8:$BE$45,'Occupancy Raw Data'!T$3,FALSE)</f>
        <v>14.473684210526301</v>
      </c>
      <c r="N49" s="48">
        <f>VLOOKUP($A49,'Occupancy Raw Data'!$B$8:$BE$45,'Occupancy Raw Data'!U$3,FALSE)</f>
        <v>21.169036334913098</v>
      </c>
      <c r="O49" s="48">
        <f>VLOOKUP($A49,'Occupancy Raw Data'!$B$8:$BE$45,'Occupancy Raw Data'!V$3,FALSE)</f>
        <v>16.901408450704199</v>
      </c>
      <c r="P49" s="48">
        <f>VLOOKUP($A49,'Occupancy Raw Data'!$B$8:$BE$45,'Occupancy Raw Data'!W$3,FALSE)</f>
        <v>12.068965517241301</v>
      </c>
      <c r="Q49" s="48">
        <f>VLOOKUP($A49,'Occupancy Raw Data'!$B$8:$BE$45,'Occupancy Raw Data'!X$3,FALSE)</f>
        <v>2.38095238095238</v>
      </c>
      <c r="R49" s="49">
        <f>VLOOKUP($A49,'Occupancy Raw Data'!$B$8:$BE$45,'Occupancy Raw Data'!Y$3,FALSE)</f>
        <v>12.9985228951255</v>
      </c>
      <c r="S49" s="48">
        <f>VLOOKUP($A49,'Occupancy Raw Data'!$B$8:$BE$45,'Occupancy Raw Data'!AA$3,FALSE)</f>
        <v>1.91387559808612</v>
      </c>
      <c r="T49" s="48">
        <f>VLOOKUP($A49,'Occupancy Raw Data'!$B$8:$BE$45,'Occupancy Raw Data'!AB$3,FALSE)</f>
        <v>-0.23094688221709</v>
      </c>
      <c r="U49" s="49">
        <f>VLOOKUP($A49,'Occupancy Raw Data'!$B$8:$BE$45,'Occupancy Raw Data'!AC$3,FALSE)</f>
        <v>0.82256169212690899</v>
      </c>
      <c r="V49" s="50">
        <f>VLOOKUP($A49,'Occupancy Raw Data'!$B$8:$BE$45,'Occupancy Raw Data'!AE$3,FALSE)</f>
        <v>8.9247100452132795</v>
      </c>
      <c r="X49" s="51">
        <f>VLOOKUP($A49,'ADR Raw Data'!$B$6:$BE$43,'ADR Raw Data'!G$1,FALSE)</f>
        <v>96.565845648604196</v>
      </c>
      <c r="Y49" s="52">
        <f>VLOOKUP($A49,'ADR Raw Data'!$B$6:$BE$43,'ADR Raw Data'!H$1,FALSE)</f>
        <v>100.811355932203</v>
      </c>
      <c r="Z49" s="52">
        <f>VLOOKUP($A49,'ADR Raw Data'!$B$6:$BE$43,'ADR Raw Data'!I$1,FALSE)</f>
        <v>100.766373493975</v>
      </c>
      <c r="AA49" s="52">
        <f>VLOOKUP($A49,'ADR Raw Data'!$B$6:$BE$43,'ADR Raw Data'!J$1,FALSE)</f>
        <v>102.483502958579</v>
      </c>
      <c r="AB49" s="52">
        <f>VLOOKUP($A49,'ADR Raw Data'!$B$6:$BE$43,'ADR Raw Data'!K$1,FALSE)</f>
        <v>102.44912144702801</v>
      </c>
      <c r="AC49" s="53">
        <f>VLOOKUP($A49,'ADR Raw Data'!$B$6:$BE$43,'ADR Raw Data'!L$1,FALSE)</f>
        <v>100.82645228758101</v>
      </c>
      <c r="AD49" s="52">
        <f>VLOOKUP($A49,'ADR Raw Data'!$B$6:$BE$43,'ADR Raw Data'!N$1,FALSE)</f>
        <v>115.27983568075101</v>
      </c>
      <c r="AE49" s="52">
        <f>VLOOKUP($A49,'ADR Raw Data'!$B$6:$BE$43,'ADR Raw Data'!O$1,FALSE)</f>
        <v>120.631817129629</v>
      </c>
      <c r="AF49" s="53">
        <f>VLOOKUP($A49,'ADR Raw Data'!$B$6:$BE$43,'ADR Raw Data'!P$1,FALSE)</f>
        <v>117.97453962703899</v>
      </c>
      <c r="AG49" s="54">
        <f>VLOOKUP($A49,'ADR Raw Data'!$B$6:$BE$43,'ADR Raw Data'!R$1,FALSE)</f>
        <v>106.137067316368</v>
      </c>
      <c r="AI49" s="47">
        <f>VLOOKUP($A49,'ADR Raw Data'!$B$6:$BE$43,'ADR Raw Data'!T$1,FALSE)</f>
        <v>3.7287025147779298</v>
      </c>
      <c r="AJ49" s="48">
        <f>VLOOKUP($A49,'ADR Raw Data'!$B$6:$BE$43,'ADR Raw Data'!U$1,FALSE)</f>
        <v>5.3591425411782998</v>
      </c>
      <c r="AK49" s="48">
        <f>VLOOKUP($A49,'ADR Raw Data'!$B$6:$BE$43,'ADR Raw Data'!V$1,FALSE)</f>
        <v>2.5794729014149498</v>
      </c>
      <c r="AL49" s="48">
        <f>VLOOKUP($A49,'ADR Raw Data'!$B$6:$BE$43,'ADR Raw Data'!W$1,FALSE)</f>
        <v>1.59381599963348</v>
      </c>
      <c r="AM49" s="48">
        <f>VLOOKUP($A49,'ADR Raw Data'!$B$6:$BE$43,'ADR Raw Data'!X$1,FALSE)</f>
        <v>-1.31911768942564</v>
      </c>
      <c r="AN49" s="49">
        <f>VLOOKUP($A49,'ADR Raw Data'!$B$6:$BE$43,'ADR Raw Data'!Y$1,FALSE)</f>
        <v>2.0668555560458799</v>
      </c>
      <c r="AO49" s="48">
        <f>VLOOKUP($A49,'ADR Raw Data'!$B$6:$BE$43,'ADR Raw Data'!AA$1,FALSE)</f>
        <v>-5.0029634185114302</v>
      </c>
      <c r="AP49" s="48">
        <f>VLOOKUP($A49,'ADR Raw Data'!$B$6:$BE$43,'ADR Raw Data'!AB$1,FALSE)</f>
        <v>-1.6261057036761699</v>
      </c>
      <c r="AQ49" s="49">
        <f>VLOOKUP($A49,'ADR Raw Data'!$B$6:$BE$43,'ADR Raw Data'!AC$1,FALSE)</f>
        <v>-3.29927826012218</v>
      </c>
      <c r="AR49" s="50">
        <f>VLOOKUP($A49,'ADR Raw Data'!$B$6:$BE$43,'ADR Raw Data'!AE$1,FALSE)</f>
        <v>-0.38935112178759201</v>
      </c>
      <c r="AS49" s="40"/>
      <c r="AT49" s="51">
        <f>VLOOKUP($A49,'RevPAR Raw Data'!$B$6:$BE$43,'RevPAR Raw Data'!G$1,FALSE)</f>
        <v>40.953064066852299</v>
      </c>
      <c r="AU49" s="52">
        <f>VLOOKUP($A49,'RevPAR Raw Data'!$B$6:$BE$43,'RevPAR Raw Data'!H$1,FALSE)</f>
        <v>53.845619777158703</v>
      </c>
      <c r="AV49" s="52">
        <f>VLOOKUP($A49,'RevPAR Raw Data'!$B$6:$BE$43,'RevPAR Raw Data'!I$1,FALSE)</f>
        <v>58.2424025069637</v>
      </c>
      <c r="AW49" s="52">
        <f>VLOOKUP($A49,'RevPAR Raw Data'!$B$6:$BE$43,'RevPAR Raw Data'!J$1,FALSE)</f>
        <v>60.305403899721398</v>
      </c>
      <c r="AX49" s="52">
        <f>VLOOKUP($A49,'RevPAR Raw Data'!$B$6:$BE$43,'RevPAR Raw Data'!K$1,FALSE)</f>
        <v>55.219791086350902</v>
      </c>
      <c r="AY49" s="53">
        <f>VLOOKUP($A49,'RevPAR Raw Data'!$B$6:$BE$43,'RevPAR Raw Data'!L$1,FALSE)</f>
        <v>53.713256267409399</v>
      </c>
      <c r="AZ49" s="52">
        <f>VLOOKUP($A49,'RevPAR Raw Data'!$B$6:$BE$43,'RevPAR Raw Data'!N$1,FALSE)</f>
        <v>68.397228412256197</v>
      </c>
      <c r="BA49" s="52">
        <f>VLOOKUP($A49,'RevPAR Raw Data'!$B$6:$BE$43,'RevPAR Raw Data'!O$1,FALSE)</f>
        <v>72.580703342618307</v>
      </c>
      <c r="BB49" s="53">
        <f>VLOOKUP($A49,'RevPAR Raw Data'!$B$6:$BE$43,'RevPAR Raw Data'!P$1,FALSE)</f>
        <v>70.488965877437295</v>
      </c>
      <c r="BC49" s="54">
        <f>VLOOKUP($A49,'RevPAR Raw Data'!$B$6:$BE$43,'RevPAR Raw Data'!R$1,FALSE)</f>
        <v>58.506316155988799</v>
      </c>
      <c r="BE49" s="47">
        <f>VLOOKUP($A49,'RevPAR Raw Data'!$B$6:$BE$43,'RevPAR Raw Data'!T$1,FALSE)</f>
        <v>18.742067352443101</v>
      </c>
      <c r="BF49" s="48">
        <f>VLOOKUP($A49,'RevPAR Raw Data'!$B$6:$BE$43,'RevPAR Raw Data'!U$1,FALSE)</f>
        <v>27.662657707873201</v>
      </c>
      <c r="BG49" s="48">
        <f>VLOOKUP($A49,'RevPAR Raw Data'!$B$6:$BE$43,'RevPAR Raw Data'!V$1,FALSE)</f>
        <v>19.916848603062501</v>
      </c>
      <c r="BH49" s="48">
        <f>VLOOKUP($A49,'RevPAR Raw Data'!$B$6:$BE$43,'RevPAR Raw Data'!W$1,FALSE)</f>
        <v>13.8551386202789</v>
      </c>
      <c r="BI49" s="48">
        <f>VLOOKUP($A49,'RevPAR Raw Data'!$B$6:$BE$43,'RevPAR Raw Data'!X$1,FALSE)</f>
        <v>1.0304271274927801</v>
      </c>
      <c r="BJ49" s="49">
        <f>VLOOKUP($A49,'RevPAR Raw Data'!$B$6:$BE$43,'RevPAR Raw Data'!Y$1,FALSE)</f>
        <v>15.3340391438332</v>
      </c>
      <c r="BK49" s="48">
        <f>VLOOKUP($A49,'RevPAR Raw Data'!$B$6:$BE$43,'RevPAR Raw Data'!AA$1,FALSE)</f>
        <v>-3.1848383164733698</v>
      </c>
      <c r="BL49" s="48">
        <f>VLOOKUP($A49,'RevPAR Raw Data'!$B$6:$BE$43,'RevPAR Raw Data'!AB$1,FALSE)</f>
        <v>-1.8532971454690701</v>
      </c>
      <c r="BM49" s="49">
        <f>VLOOKUP($A49,'RevPAR Raw Data'!$B$6:$BE$43,'RevPAR Raw Data'!AC$1,FALSE)</f>
        <v>-2.5038551670797098</v>
      </c>
      <c r="BN49" s="50">
        <f>VLOOKUP($A49,'RevPAR Raw Data'!$B$6:$BE$43,'RevPAR Raw Data'!AE$1,FALSE)</f>
        <v>8.5006104647483607</v>
      </c>
    </row>
    <row r="50" spans="1:66" x14ac:dyDescent="0.25">
      <c r="A50" s="63" t="s">
        <v>80</v>
      </c>
      <c r="B50" s="47">
        <f>VLOOKUP($A50,'Occupancy Raw Data'!$B$8:$BE$45,'Occupancy Raw Data'!G$3,FALSE)</f>
        <v>44.272278754239899</v>
      </c>
      <c r="C50" s="48">
        <f>VLOOKUP($A50,'Occupancy Raw Data'!$B$8:$BE$45,'Occupancy Raw Data'!H$3,FALSE)</f>
        <v>54.021482166718002</v>
      </c>
      <c r="D50" s="48">
        <f>VLOOKUP($A50,'Occupancy Raw Data'!$B$8:$BE$45,'Occupancy Raw Data'!I$3,FALSE)</f>
        <v>60.389043067118898</v>
      </c>
      <c r="E50" s="48">
        <f>VLOOKUP($A50,'Occupancy Raw Data'!$B$8:$BE$45,'Occupancy Raw Data'!J$3,FALSE)</f>
        <v>61.290985712817303</v>
      </c>
      <c r="F50" s="48">
        <f>VLOOKUP($A50,'Occupancy Raw Data'!$B$8:$BE$45,'Occupancy Raw Data'!K$3,FALSE)</f>
        <v>62.683729057457001</v>
      </c>
      <c r="G50" s="49">
        <f>VLOOKUP($A50,'Occupancy Raw Data'!$B$8:$BE$45,'Occupancy Raw Data'!L$3,FALSE)</f>
        <v>56.531503751670201</v>
      </c>
      <c r="H50" s="48">
        <f>VLOOKUP($A50,'Occupancy Raw Data'!$B$8:$BE$45,'Occupancy Raw Data'!N$3,FALSE)</f>
        <v>76.554630486175299</v>
      </c>
      <c r="I50" s="48">
        <f>VLOOKUP($A50,'Occupancy Raw Data'!$B$8:$BE$45,'Occupancy Raw Data'!O$3,FALSE)</f>
        <v>80.768835440435794</v>
      </c>
      <c r="J50" s="49">
        <f>VLOOKUP($A50,'Occupancy Raw Data'!$B$8:$BE$45,'Occupancy Raw Data'!P$3,FALSE)</f>
        <v>78.661732963305496</v>
      </c>
      <c r="K50" s="50">
        <f>VLOOKUP($A50,'Occupancy Raw Data'!$B$8:$BE$45,'Occupancy Raw Data'!R$3,FALSE)</f>
        <v>62.854426383566</v>
      </c>
      <c r="M50" s="47">
        <f>VLOOKUP($A50,'Occupancy Raw Data'!$B$8:$BE$45,'Occupancy Raw Data'!T$3,FALSE)</f>
        <v>-2.98522349152831</v>
      </c>
      <c r="N50" s="48">
        <f>VLOOKUP($A50,'Occupancy Raw Data'!$B$8:$BE$45,'Occupancy Raw Data'!U$3,FALSE)</f>
        <v>1.69705943350612</v>
      </c>
      <c r="O50" s="48">
        <f>VLOOKUP($A50,'Occupancy Raw Data'!$B$8:$BE$45,'Occupancy Raw Data'!V$3,FALSE)</f>
        <v>4.2421270409492102</v>
      </c>
      <c r="P50" s="48">
        <f>VLOOKUP($A50,'Occupancy Raw Data'!$B$8:$BE$45,'Occupancy Raw Data'!W$3,FALSE)</f>
        <v>2.5102242393336498</v>
      </c>
      <c r="Q50" s="48">
        <f>VLOOKUP($A50,'Occupancy Raw Data'!$B$8:$BE$45,'Occupancy Raw Data'!X$3,FALSE)</f>
        <v>3.6594784362092501</v>
      </c>
      <c r="R50" s="49">
        <f>VLOOKUP($A50,'Occupancy Raw Data'!$B$8:$BE$45,'Occupancy Raw Data'!Y$3,FALSE)</f>
        <v>2.0617646590699699</v>
      </c>
      <c r="S50" s="48">
        <f>VLOOKUP($A50,'Occupancy Raw Data'!$B$8:$BE$45,'Occupancy Raw Data'!AA$3,FALSE)</f>
        <v>4.3141899580446399</v>
      </c>
      <c r="T50" s="48">
        <f>VLOOKUP($A50,'Occupancy Raw Data'!$B$8:$BE$45,'Occupancy Raw Data'!AB$3,FALSE)</f>
        <v>7.2383182267591799</v>
      </c>
      <c r="U50" s="49">
        <f>VLOOKUP($A50,'Occupancy Raw Data'!$B$8:$BE$45,'Occupancy Raw Data'!AC$3,FALSE)</f>
        <v>5.7952162585859703</v>
      </c>
      <c r="V50" s="50">
        <f>VLOOKUP($A50,'Occupancy Raw Data'!$B$8:$BE$45,'Occupancy Raw Data'!AE$3,FALSE)</f>
        <v>3.3658750406663498</v>
      </c>
      <c r="X50" s="51">
        <f>VLOOKUP($A50,'ADR Raw Data'!$B$6:$BE$43,'ADR Raw Data'!G$1,FALSE)</f>
        <v>98.068589006906905</v>
      </c>
      <c r="Y50" s="52">
        <f>VLOOKUP($A50,'ADR Raw Data'!$B$6:$BE$43,'ADR Raw Data'!H$1,FALSE)</f>
        <v>103.695451172525</v>
      </c>
      <c r="Z50" s="52">
        <f>VLOOKUP($A50,'ADR Raw Data'!$B$6:$BE$43,'ADR Raw Data'!I$1,FALSE)</f>
        <v>109.208794519382</v>
      </c>
      <c r="AA50" s="52">
        <f>VLOOKUP($A50,'ADR Raw Data'!$B$6:$BE$43,'ADR Raw Data'!J$1,FALSE)</f>
        <v>109.469898960254</v>
      </c>
      <c r="AB50" s="52">
        <f>VLOOKUP($A50,'ADR Raw Data'!$B$6:$BE$43,'ADR Raw Data'!K$1,FALSE)</f>
        <v>109.55452529310401</v>
      </c>
      <c r="AC50" s="53">
        <f>VLOOKUP($A50,'ADR Raw Data'!$B$6:$BE$43,'ADR Raw Data'!L$1,FALSE)</f>
        <v>106.54349757724999</v>
      </c>
      <c r="AD50" s="52">
        <f>VLOOKUP($A50,'ADR Raw Data'!$B$6:$BE$43,'ADR Raw Data'!N$1,FALSE)</f>
        <v>141.55779437432801</v>
      </c>
      <c r="AE50" s="52">
        <f>VLOOKUP($A50,'ADR Raw Data'!$B$6:$BE$43,'ADR Raw Data'!O$1,FALSE)</f>
        <v>149.65937515907299</v>
      </c>
      <c r="AF50" s="53">
        <f>VLOOKUP($A50,'ADR Raw Data'!$B$6:$BE$43,'ADR Raw Data'!P$1,FALSE)</f>
        <v>145.71709280674199</v>
      </c>
      <c r="AG50" s="54">
        <f>VLOOKUP($A50,'ADR Raw Data'!$B$6:$BE$43,'ADR Raw Data'!R$1,FALSE)</f>
        <v>120.550752410599</v>
      </c>
      <c r="AI50" s="47">
        <f>VLOOKUP($A50,'ADR Raw Data'!$B$6:$BE$43,'ADR Raw Data'!T$1,FALSE)</f>
        <v>0.54400944790196404</v>
      </c>
      <c r="AJ50" s="48">
        <f>VLOOKUP($A50,'ADR Raw Data'!$B$6:$BE$43,'ADR Raw Data'!U$1,FALSE)</f>
        <v>2.2378758361829698</v>
      </c>
      <c r="AK50" s="48">
        <f>VLOOKUP($A50,'ADR Raw Data'!$B$6:$BE$43,'ADR Raw Data'!V$1,FALSE)</f>
        <v>3.9112054409930499</v>
      </c>
      <c r="AL50" s="48">
        <f>VLOOKUP($A50,'ADR Raw Data'!$B$6:$BE$43,'ADR Raw Data'!W$1,FALSE)</f>
        <v>3.2338198716434898</v>
      </c>
      <c r="AM50" s="48">
        <f>VLOOKUP($A50,'ADR Raw Data'!$B$6:$BE$43,'ADR Raw Data'!X$1,FALSE)</f>
        <v>1.96698632347504</v>
      </c>
      <c r="AN50" s="49">
        <f>VLOOKUP($A50,'ADR Raw Data'!$B$6:$BE$43,'ADR Raw Data'!Y$1,FALSE)</f>
        <v>2.5806398844144498</v>
      </c>
      <c r="AO50" s="48">
        <f>VLOOKUP($A50,'ADR Raw Data'!$B$6:$BE$43,'ADR Raw Data'!AA$1,FALSE)</f>
        <v>2.32524628092147</v>
      </c>
      <c r="AP50" s="48">
        <f>VLOOKUP($A50,'ADR Raw Data'!$B$6:$BE$43,'ADR Raw Data'!AB$1,FALSE)</f>
        <v>4.3725568627188904</v>
      </c>
      <c r="AQ50" s="49">
        <f>VLOOKUP($A50,'ADR Raw Data'!$B$6:$BE$43,'ADR Raw Data'!AC$1,FALSE)</f>
        <v>3.4202390179992799</v>
      </c>
      <c r="AR50" s="50">
        <f>VLOOKUP($A50,'ADR Raw Data'!$B$6:$BE$43,'ADR Raw Data'!AE$1,FALSE)</f>
        <v>3.2095970957306701</v>
      </c>
      <c r="AS50" s="40"/>
      <c r="AT50" s="51">
        <f>VLOOKUP($A50,'RevPAR Raw Data'!$B$6:$BE$43,'RevPAR Raw Data'!G$1,FALSE)</f>
        <v>43.417199095487703</v>
      </c>
      <c r="AU50" s="52">
        <f>VLOOKUP($A50,'RevPAR Raw Data'!$B$6:$BE$43,'RevPAR Raw Data'!H$1,FALSE)</f>
        <v>56.017819662863602</v>
      </c>
      <c r="AV50" s="52">
        <f>VLOOKUP($A50,'RevPAR Raw Data'!$B$6:$BE$43,'RevPAR Raw Data'!I$1,FALSE)</f>
        <v>65.950145955390994</v>
      </c>
      <c r="AW50" s="52">
        <f>VLOOKUP($A50,'RevPAR Raw Data'!$B$6:$BE$43,'RevPAR Raw Data'!J$1,FALSE)</f>
        <v>67.0951801315654</v>
      </c>
      <c r="AX50" s="52">
        <f>VLOOKUP($A50,'RevPAR Raw Data'!$B$6:$BE$43,'RevPAR Raw Data'!K$1,FALSE)</f>
        <v>68.672861804913097</v>
      </c>
      <c r="AY50" s="53">
        <f>VLOOKUP($A50,'RevPAR Raw Data'!$B$6:$BE$43,'RevPAR Raw Data'!L$1,FALSE)</f>
        <v>60.230641330044101</v>
      </c>
      <c r="AZ50" s="52">
        <f>VLOOKUP($A50,'RevPAR Raw Data'!$B$6:$BE$43,'RevPAR Raw Data'!N$1,FALSE)</f>
        <v>108.36904640764701</v>
      </c>
      <c r="BA50" s="52">
        <f>VLOOKUP($A50,'RevPAR Raw Data'!$B$6:$BE$43,'RevPAR Raw Data'!O$1,FALSE)</f>
        <v>120.878134443416</v>
      </c>
      <c r="BB50" s="53">
        <f>VLOOKUP($A50,'RevPAR Raw Data'!$B$6:$BE$43,'RevPAR Raw Data'!P$1,FALSE)</f>
        <v>114.62359042553101</v>
      </c>
      <c r="BC50" s="54">
        <f>VLOOKUP($A50,'RevPAR Raw Data'!$B$6:$BE$43,'RevPAR Raw Data'!R$1,FALSE)</f>
        <v>75.771483928754904</v>
      </c>
      <c r="BE50" s="47">
        <f>VLOOKUP($A50,'RevPAR Raw Data'!$B$6:$BE$43,'RevPAR Raw Data'!T$1,FALSE)</f>
        <v>-2.45745394146125</v>
      </c>
      <c r="BF50" s="48">
        <f>VLOOKUP($A50,'RevPAR Raw Data'!$B$6:$BE$43,'RevPAR Raw Data'!U$1,FALSE)</f>
        <v>3.9729133526771898</v>
      </c>
      <c r="BG50" s="48">
        <f>VLOOKUP($A50,'RevPAR Raw Data'!$B$6:$BE$43,'RevPAR Raw Data'!V$1,FALSE)</f>
        <v>8.3192507855817102</v>
      </c>
      <c r="BH50" s="48">
        <f>VLOOKUP($A50,'RevPAR Raw Data'!$B$6:$BE$43,'RevPAR Raw Data'!W$1,FALSE)</f>
        <v>5.8252202412515199</v>
      </c>
      <c r="BI50" s="48">
        <f>VLOOKUP($A50,'RevPAR Raw Data'!$B$6:$BE$43,'RevPAR Raw Data'!X$1,FALSE)</f>
        <v>5.6984462000350504</v>
      </c>
      <c r="BJ50" s="49">
        <f>VLOOKUP($A50,'RevPAR Raw Data'!$B$6:$BE$43,'RevPAR Raw Data'!Y$1,FALSE)</f>
        <v>4.6956112645991501</v>
      </c>
      <c r="BK50" s="48">
        <f>VLOOKUP($A50,'RevPAR Raw Data'!$B$6:$BE$43,'RevPAR Raw Data'!AA$1,FALSE)</f>
        <v>6.7397517805174401</v>
      </c>
      <c r="BL50" s="48">
        <f>VLOOKUP($A50,'RevPAR Raw Data'!$B$6:$BE$43,'RevPAR Raw Data'!AB$1,FALSE)</f>
        <v>11.9273746698476</v>
      </c>
      <c r="BM50" s="49">
        <f>VLOOKUP($A50,'RevPAR Raw Data'!$B$6:$BE$43,'RevPAR Raw Data'!AC$1,FALSE)</f>
        <v>9.4136655242388496</v>
      </c>
      <c r="BN50" s="50">
        <f>VLOOKUP($A50,'RevPAR Raw Data'!$B$6:$BE$43,'RevPAR Raw Data'!AE$1,FALSE)</f>
        <v>6.6835031639481803</v>
      </c>
    </row>
    <row r="51" spans="1:66" x14ac:dyDescent="0.25">
      <c r="A51" s="66" t="s">
        <v>81</v>
      </c>
      <c r="B51" s="47">
        <f>VLOOKUP($A51,'Occupancy Raw Data'!$B$8:$BE$45,'Occupancy Raw Data'!G$3,FALSE)</f>
        <v>59.618099271298298</v>
      </c>
      <c r="C51" s="48">
        <f>VLOOKUP($A51,'Occupancy Raw Data'!$B$8:$BE$45,'Occupancy Raw Data'!H$3,FALSE)</f>
        <v>76.309564686581894</v>
      </c>
      <c r="D51" s="48">
        <f>VLOOKUP($A51,'Occupancy Raw Data'!$B$8:$BE$45,'Occupancy Raw Data'!I$3,FALSE)</f>
        <v>84.149784441646602</v>
      </c>
      <c r="E51" s="48">
        <f>VLOOKUP($A51,'Occupancy Raw Data'!$B$8:$BE$45,'Occupancy Raw Data'!J$3,FALSE)</f>
        <v>82.656136736484598</v>
      </c>
      <c r="F51" s="48">
        <f>VLOOKUP($A51,'Occupancy Raw Data'!$B$8:$BE$45,'Occupancy Raw Data'!K$3,FALSE)</f>
        <v>72.858723436725001</v>
      </c>
      <c r="G51" s="49">
        <f>VLOOKUP($A51,'Occupancy Raw Data'!$B$8:$BE$45,'Occupancy Raw Data'!L$3,FALSE)</f>
        <v>75.118461714547294</v>
      </c>
      <c r="H51" s="48">
        <f>VLOOKUP($A51,'Occupancy Raw Data'!$B$8:$BE$45,'Occupancy Raw Data'!N$3,FALSE)</f>
        <v>69.198046621647293</v>
      </c>
      <c r="I51" s="48">
        <f>VLOOKUP($A51,'Occupancy Raw Data'!$B$8:$BE$45,'Occupancy Raw Data'!O$3,FALSE)</f>
        <v>70.258670024035695</v>
      </c>
      <c r="J51" s="49">
        <f>VLOOKUP($A51,'Occupancy Raw Data'!$B$8:$BE$45,'Occupancy Raw Data'!P$3,FALSE)</f>
        <v>69.728358322841501</v>
      </c>
      <c r="K51" s="50">
        <f>VLOOKUP($A51,'Occupancy Raw Data'!$B$8:$BE$45,'Occupancy Raw Data'!R$3,FALSE)</f>
        <v>73.578432174059898</v>
      </c>
      <c r="M51" s="47">
        <f>VLOOKUP($A51,'Occupancy Raw Data'!$B$8:$BE$45,'Occupancy Raw Data'!T$3,FALSE)</f>
        <v>5.0271058025621302</v>
      </c>
      <c r="N51" s="48">
        <f>VLOOKUP($A51,'Occupancy Raw Data'!$B$8:$BE$45,'Occupancy Raw Data'!U$3,FALSE)</f>
        <v>7.8657412313894604</v>
      </c>
      <c r="O51" s="48">
        <f>VLOOKUP($A51,'Occupancy Raw Data'!$B$8:$BE$45,'Occupancy Raw Data'!V$3,FALSE)</f>
        <v>7.3542248645312398</v>
      </c>
      <c r="P51" s="48">
        <f>VLOOKUP($A51,'Occupancy Raw Data'!$B$8:$BE$45,'Occupancy Raw Data'!W$3,FALSE)</f>
        <v>7.2919959163614703</v>
      </c>
      <c r="Q51" s="48">
        <f>VLOOKUP($A51,'Occupancy Raw Data'!$B$8:$BE$45,'Occupancy Raw Data'!X$3,FALSE)</f>
        <v>5.5606158547255999</v>
      </c>
      <c r="R51" s="49">
        <f>VLOOKUP($A51,'Occupancy Raw Data'!$B$8:$BE$45,'Occupancy Raw Data'!Y$3,FALSE)</f>
        <v>6.7163549159196299</v>
      </c>
      <c r="S51" s="48">
        <f>VLOOKUP($A51,'Occupancy Raw Data'!$B$8:$BE$45,'Occupancy Raw Data'!AA$3,FALSE)</f>
        <v>2.16379323947631</v>
      </c>
      <c r="T51" s="48">
        <f>VLOOKUP($A51,'Occupancy Raw Data'!$B$8:$BE$45,'Occupancy Raw Data'!AB$3,FALSE)</f>
        <v>1.6817444334788201</v>
      </c>
      <c r="U51" s="49">
        <f>VLOOKUP($A51,'Occupancy Raw Data'!$B$8:$BE$45,'Occupancy Raw Data'!AC$3,FALSE)</f>
        <v>1.92036582547641</v>
      </c>
      <c r="V51" s="50">
        <f>VLOOKUP($A51,'Occupancy Raw Data'!$B$8:$BE$45,'Occupancy Raw Data'!AE$3,FALSE)</f>
        <v>5.3737735596128298</v>
      </c>
      <c r="X51" s="51">
        <f>VLOOKUP($A51,'ADR Raw Data'!$B$6:$BE$43,'ADR Raw Data'!G$1,FALSE)</f>
        <v>144.576370588423</v>
      </c>
      <c r="Y51" s="52">
        <f>VLOOKUP($A51,'ADR Raw Data'!$B$6:$BE$43,'ADR Raw Data'!H$1,FALSE)</f>
        <v>168.96402194835301</v>
      </c>
      <c r="Z51" s="52">
        <f>VLOOKUP($A51,'ADR Raw Data'!$B$6:$BE$43,'ADR Raw Data'!I$1,FALSE)</f>
        <v>179.09960986557201</v>
      </c>
      <c r="AA51" s="52">
        <f>VLOOKUP($A51,'ADR Raw Data'!$B$6:$BE$43,'ADR Raw Data'!J$1,FALSE)</f>
        <v>174.76493676436601</v>
      </c>
      <c r="AB51" s="52">
        <f>VLOOKUP($A51,'ADR Raw Data'!$B$6:$BE$43,'ADR Raw Data'!K$1,FALSE)</f>
        <v>154.15389799444901</v>
      </c>
      <c r="AC51" s="53">
        <f>VLOOKUP($A51,'ADR Raw Data'!$B$6:$BE$43,'ADR Raw Data'!L$1,FALSE)</f>
        <v>165.76746181936301</v>
      </c>
      <c r="AD51" s="52">
        <f>VLOOKUP($A51,'ADR Raw Data'!$B$6:$BE$43,'ADR Raw Data'!N$1,FALSE)</f>
        <v>136.06773535492701</v>
      </c>
      <c r="AE51" s="52">
        <f>VLOOKUP($A51,'ADR Raw Data'!$B$6:$BE$43,'ADR Raw Data'!O$1,FALSE)</f>
        <v>137.398022589666</v>
      </c>
      <c r="AF51" s="53">
        <f>VLOOKUP($A51,'ADR Raw Data'!$B$6:$BE$43,'ADR Raw Data'!P$1,FALSE)</f>
        <v>136.73793765217599</v>
      </c>
      <c r="AG51" s="54">
        <f>VLOOKUP($A51,'ADR Raw Data'!$B$6:$BE$43,'ADR Raw Data'!R$1,FALSE)</f>
        <v>157.907312730787</v>
      </c>
      <c r="AI51" s="47">
        <f>VLOOKUP($A51,'ADR Raw Data'!$B$6:$BE$43,'ADR Raw Data'!T$1,FALSE)</f>
        <v>6.6502467059205204</v>
      </c>
      <c r="AJ51" s="48">
        <f>VLOOKUP($A51,'ADR Raw Data'!$B$6:$BE$43,'ADR Raw Data'!U$1,FALSE)</f>
        <v>8.6192084577042696</v>
      </c>
      <c r="AK51" s="48">
        <f>VLOOKUP($A51,'ADR Raw Data'!$B$6:$BE$43,'ADR Raw Data'!V$1,FALSE)</f>
        <v>10.001029703775</v>
      </c>
      <c r="AL51" s="48">
        <f>VLOOKUP($A51,'ADR Raw Data'!$B$6:$BE$43,'ADR Raw Data'!W$1,FALSE)</f>
        <v>9.0134580895266403</v>
      </c>
      <c r="AM51" s="48">
        <f>VLOOKUP($A51,'ADR Raw Data'!$B$6:$BE$43,'ADR Raw Data'!X$1,FALSE)</f>
        <v>5.3672769074685496</v>
      </c>
      <c r="AN51" s="49">
        <f>VLOOKUP($A51,'ADR Raw Data'!$B$6:$BE$43,'ADR Raw Data'!Y$1,FALSE)</f>
        <v>8.2209569310636201</v>
      </c>
      <c r="AO51" s="48">
        <f>VLOOKUP($A51,'ADR Raw Data'!$B$6:$BE$43,'ADR Raw Data'!AA$1,FALSE)</f>
        <v>2.4102393146284902</v>
      </c>
      <c r="AP51" s="48">
        <f>VLOOKUP($A51,'ADR Raw Data'!$B$6:$BE$43,'ADR Raw Data'!AB$1,FALSE)</f>
        <v>4.2296955045162097</v>
      </c>
      <c r="AQ51" s="49">
        <f>VLOOKUP($A51,'ADR Raw Data'!$B$6:$BE$43,'ADR Raw Data'!AC$1,FALSE)</f>
        <v>3.3242642861741301</v>
      </c>
      <c r="AR51" s="50">
        <f>VLOOKUP($A51,'ADR Raw Data'!$B$6:$BE$43,'ADR Raw Data'!AE$1,FALSE)</f>
        <v>7.1705221222805298</v>
      </c>
      <c r="AS51" s="40"/>
      <c r="AT51" s="51">
        <f>VLOOKUP($A51,'RevPAR Raw Data'!$B$6:$BE$43,'RevPAR Raw Data'!G$1,FALSE)</f>
        <v>86.193684140246404</v>
      </c>
      <c r="AU51" s="52">
        <f>VLOOKUP($A51,'RevPAR Raw Data'!$B$6:$BE$43,'RevPAR Raw Data'!H$1,FALSE)</f>
        <v>128.935709625729</v>
      </c>
      <c r="AV51" s="52">
        <f>VLOOKUP($A51,'RevPAR Raw Data'!$B$6:$BE$43,'RevPAR Raw Data'!I$1,FALSE)</f>
        <v>150.71193563770899</v>
      </c>
      <c r="AW51" s="52">
        <f>VLOOKUP($A51,'RevPAR Raw Data'!$B$6:$BE$43,'RevPAR Raw Data'!J$1,FALSE)</f>
        <v>144.45394509938501</v>
      </c>
      <c r="AX51" s="52">
        <f>VLOOKUP($A51,'RevPAR Raw Data'!$B$6:$BE$43,'RevPAR Raw Data'!K$1,FALSE)</f>
        <v>112.314562206707</v>
      </c>
      <c r="AY51" s="53">
        <f>VLOOKUP($A51,'RevPAR Raw Data'!$B$6:$BE$43,'RevPAR Raw Data'!L$1,FALSE)</f>
        <v>124.521967341955</v>
      </c>
      <c r="AZ51" s="52">
        <f>VLOOKUP($A51,'RevPAR Raw Data'!$B$6:$BE$43,'RevPAR Raw Data'!N$1,FALSE)</f>
        <v>94.156214947922606</v>
      </c>
      <c r="BA51" s="52">
        <f>VLOOKUP($A51,'RevPAR Raw Data'!$B$6:$BE$43,'RevPAR Raw Data'!O$1,FALSE)</f>
        <v>96.534023310823599</v>
      </c>
      <c r="BB51" s="53">
        <f>VLOOKUP($A51,'RevPAR Raw Data'!$B$6:$BE$43,'RevPAR Raw Data'!P$1,FALSE)</f>
        <v>95.345119129373103</v>
      </c>
      <c r="BC51" s="54">
        <f>VLOOKUP($A51,'RevPAR Raw Data'!$B$6:$BE$43,'RevPAR Raw Data'!R$1,FALSE)</f>
        <v>116.18572499550299</v>
      </c>
      <c r="BE51" s="47">
        <f>VLOOKUP($A51,'RevPAR Raw Data'!$B$6:$BE$43,'RevPAR Raw Data'!T$1,FALSE)</f>
        <v>12.011667446520599</v>
      </c>
      <c r="BF51" s="48">
        <f>VLOOKUP($A51,'RevPAR Raw Data'!$B$6:$BE$43,'RevPAR Raw Data'!U$1,FALSE)</f>
        <v>17.1629143225707</v>
      </c>
      <c r="BG51" s="48">
        <f>VLOOKUP($A51,'RevPAR Raw Data'!$B$6:$BE$43,'RevPAR Raw Data'!V$1,FALSE)</f>
        <v>18.090752781490401</v>
      </c>
      <c r="BH51" s="48">
        <f>VLOOKUP($A51,'RevPAR Raw Data'!$B$6:$BE$43,'RevPAR Raw Data'!W$1,FALSE)</f>
        <v>16.962715001699301</v>
      </c>
      <c r="BI51" s="48">
        <f>VLOOKUP($A51,'RevPAR Raw Data'!$B$6:$BE$43,'RevPAR Raw Data'!X$1,FALSE)</f>
        <v>11.226346412877801</v>
      </c>
      <c r="BJ51" s="49">
        <f>VLOOKUP($A51,'RevPAR Raw Data'!$B$6:$BE$43,'RevPAR Raw Data'!Y$1,FALSE)</f>
        <v>15.489460491958299</v>
      </c>
      <c r="BK51" s="48">
        <f>VLOOKUP($A51,'RevPAR Raw Data'!$B$6:$BE$43,'RevPAR Raw Data'!AA$1,FALSE)</f>
        <v>4.62618514944994</v>
      </c>
      <c r="BL51" s="48">
        <f>VLOOKUP($A51,'RevPAR Raw Data'!$B$6:$BE$43,'RevPAR Raw Data'!AB$1,FALSE)</f>
        <v>5.9825726066953404</v>
      </c>
      <c r="BM51" s="49">
        <f>VLOOKUP($A51,'RevPAR Raw Data'!$B$6:$BE$43,'RevPAR Raw Data'!AC$1,FALSE)</f>
        <v>5.3084681469507604</v>
      </c>
      <c r="BN51" s="50">
        <f>VLOOKUP($A51,'RevPAR Raw Data'!$B$6:$BE$43,'RevPAR Raw Data'!AE$1,FALSE)</f>
        <v>12.929623303786601</v>
      </c>
    </row>
    <row r="52" spans="1:66" x14ac:dyDescent="0.25">
      <c r="A52" s="63" t="s">
        <v>82</v>
      </c>
      <c r="B52" s="47">
        <f>VLOOKUP($A52,'Occupancy Raw Data'!$B$8:$BE$45,'Occupancy Raw Data'!G$3,FALSE)</f>
        <v>36.0338057025781</v>
      </c>
      <c r="C52" s="48">
        <f>VLOOKUP($A52,'Occupancy Raw Data'!$B$8:$BE$45,'Occupancy Raw Data'!H$3,FALSE)</f>
        <v>47.532866655284202</v>
      </c>
      <c r="D52" s="48">
        <f>VLOOKUP($A52,'Occupancy Raw Data'!$B$8:$BE$45,'Occupancy Raw Data'!I$3,FALSE)</f>
        <v>50.315861362472198</v>
      </c>
      <c r="E52" s="48">
        <f>VLOOKUP($A52,'Occupancy Raw Data'!$B$8:$BE$45,'Occupancy Raw Data'!J$3,FALSE)</f>
        <v>50.862216151613403</v>
      </c>
      <c r="F52" s="48">
        <f>VLOOKUP($A52,'Occupancy Raw Data'!$B$8:$BE$45,'Occupancy Raw Data'!K$3,FALSE)</f>
        <v>50.930510500256098</v>
      </c>
      <c r="G52" s="49">
        <f>VLOOKUP($A52,'Occupancy Raw Data'!$B$8:$BE$45,'Occupancy Raw Data'!L$3,FALSE)</f>
        <v>47.1350520744408</v>
      </c>
      <c r="H52" s="48">
        <f>VLOOKUP($A52,'Occupancy Raw Data'!$B$8:$BE$45,'Occupancy Raw Data'!N$3,FALSE)</f>
        <v>58.622161516134497</v>
      </c>
      <c r="I52" s="48">
        <f>VLOOKUP($A52,'Occupancy Raw Data'!$B$8:$BE$45,'Occupancy Raw Data'!O$3,FALSE)</f>
        <v>58.639235103295199</v>
      </c>
      <c r="J52" s="49">
        <f>VLOOKUP($A52,'Occupancy Raw Data'!$B$8:$BE$45,'Occupancy Raw Data'!P$3,FALSE)</f>
        <v>58.630698309714802</v>
      </c>
      <c r="K52" s="50">
        <f>VLOOKUP($A52,'Occupancy Raw Data'!$B$8:$BE$45,'Occupancy Raw Data'!R$3,FALSE)</f>
        <v>50.419522427376201</v>
      </c>
      <c r="M52" s="47">
        <f>VLOOKUP($A52,'Occupancy Raw Data'!$B$8:$BE$45,'Occupancy Raw Data'!T$3,FALSE)</f>
        <v>-14.9802453851977</v>
      </c>
      <c r="N52" s="48">
        <f>VLOOKUP($A52,'Occupancy Raw Data'!$B$8:$BE$45,'Occupancy Raw Data'!U$3,FALSE)</f>
        <v>-2.7706674224225201</v>
      </c>
      <c r="O52" s="48">
        <f>VLOOKUP($A52,'Occupancy Raw Data'!$B$8:$BE$45,'Occupancy Raw Data'!V$3,FALSE)</f>
        <v>2.9040519477658302</v>
      </c>
      <c r="P52" s="48">
        <f>VLOOKUP($A52,'Occupancy Raw Data'!$B$8:$BE$45,'Occupancy Raw Data'!W$3,FALSE)</f>
        <v>-1.1822207649040499</v>
      </c>
      <c r="Q52" s="48">
        <f>VLOOKUP($A52,'Occupancy Raw Data'!$B$8:$BE$45,'Occupancy Raw Data'!X$3,FALSE)</f>
        <v>-3.4797289291478601</v>
      </c>
      <c r="R52" s="49">
        <f>VLOOKUP($A52,'Occupancy Raw Data'!$B$8:$BE$45,'Occupancy Raw Data'!Y$3,FALSE)</f>
        <v>-3.5738631492030999</v>
      </c>
      <c r="S52" s="48">
        <f>VLOOKUP($A52,'Occupancy Raw Data'!$B$8:$BE$45,'Occupancy Raw Data'!AA$3,FALSE)</f>
        <v>-5.8626324722423302</v>
      </c>
      <c r="T52" s="48">
        <f>VLOOKUP($A52,'Occupancy Raw Data'!$B$8:$BE$45,'Occupancy Raw Data'!AB$3,FALSE)</f>
        <v>-5.4728437978904001</v>
      </c>
      <c r="U52" s="49">
        <f>VLOOKUP($A52,'Occupancy Raw Data'!$B$8:$BE$45,'Occupancy Raw Data'!AC$3,FALSE)</f>
        <v>-5.6681124177440703</v>
      </c>
      <c r="V52" s="50">
        <f>VLOOKUP($A52,'Occupancy Raw Data'!$B$8:$BE$45,'Occupancy Raw Data'!AE$3,FALSE)</f>
        <v>-4.2809135869719404</v>
      </c>
      <c r="X52" s="51">
        <f>VLOOKUP($A52,'ADR Raw Data'!$B$6:$BE$43,'ADR Raw Data'!G$1,FALSE)</f>
        <v>88.578682776593197</v>
      </c>
      <c r="Y52" s="52">
        <f>VLOOKUP($A52,'ADR Raw Data'!$B$6:$BE$43,'ADR Raw Data'!H$1,FALSE)</f>
        <v>93.321997126436699</v>
      </c>
      <c r="Z52" s="52">
        <f>VLOOKUP($A52,'ADR Raw Data'!$B$6:$BE$43,'ADR Raw Data'!I$1,FALSE)</f>
        <v>94.830488632507596</v>
      </c>
      <c r="AA52" s="52">
        <f>VLOOKUP($A52,'ADR Raw Data'!$B$6:$BE$43,'ADR Raw Data'!J$1,FALSE)</f>
        <v>95.689095334004605</v>
      </c>
      <c r="AB52" s="52">
        <f>VLOOKUP($A52,'ADR Raw Data'!$B$6:$BE$43,'ADR Raw Data'!K$1,FALSE)</f>
        <v>95.210060341937606</v>
      </c>
      <c r="AC52" s="53">
        <f>VLOOKUP($A52,'ADR Raw Data'!$B$6:$BE$43,'ADR Raw Data'!L$1,FALSE)</f>
        <v>93.837695149780799</v>
      </c>
      <c r="AD52" s="52">
        <f>VLOOKUP($A52,'ADR Raw Data'!$B$6:$BE$43,'ADR Raw Data'!N$1,FALSE)</f>
        <v>106.316663754186</v>
      </c>
      <c r="AE52" s="52">
        <f>VLOOKUP($A52,'ADR Raw Data'!$B$6:$BE$43,'ADR Raw Data'!O$1,FALSE)</f>
        <v>107.381423788033</v>
      </c>
      <c r="AF52" s="53">
        <f>VLOOKUP($A52,'ADR Raw Data'!$B$6:$BE$43,'ADR Raw Data'!P$1,FALSE)</f>
        <v>106.849121287128</v>
      </c>
      <c r="AG52" s="54">
        <f>VLOOKUP($A52,'ADR Raw Data'!$B$6:$BE$43,'ADR Raw Data'!R$1,FALSE)</f>
        <v>98.160674842174004</v>
      </c>
      <c r="AI52" s="47">
        <f>VLOOKUP($A52,'ADR Raw Data'!$B$6:$BE$43,'ADR Raw Data'!T$1,FALSE)</f>
        <v>-1.65865550453999</v>
      </c>
      <c r="AJ52" s="48">
        <f>VLOOKUP($A52,'ADR Raw Data'!$B$6:$BE$43,'ADR Raw Data'!U$1,FALSE)</f>
        <v>0.453799972920229</v>
      </c>
      <c r="AK52" s="48">
        <f>VLOOKUP($A52,'ADR Raw Data'!$B$6:$BE$43,'ADR Raw Data'!V$1,FALSE)</f>
        <v>1.9005094450571101</v>
      </c>
      <c r="AL52" s="48">
        <f>VLOOKUP($A52,'ADR Raw Data'!$B$6:$BE$43,'ADR Raw Data'!W$1,FALSE)</f>
        <v>2.1527952641402699</v>
      </c>
      <c r="AM52" s="48">
        <f>VLOOKUP($A52,'ADR Raw Data'!$B$6:$BE$43,'ADR Raw Data'!X$1,FALSE)</f>
        <v>1.2054871359531301</v>
      </c>
      <c r="AN52" s="49">
        <f>VLOOKUP($A52,'ADR Raw Data'!$B$6:$BE$43,'ADR Raw Data'!Y$1,FALSE)</f>
        <v>1.05369172784024</v>
      </c>
      <c r="AO52" s="48">
        <f>VLOOKUP($A52,'ADR Raw Data'!$B$6:$BE$43,'ADR Raw Data'!AA$1,FALSE)</f>
        <v>-1.7515341580861401</v>
      </c>
      <c r="AP52" s="48">
        <f>VLOOKUP($A52,'ADR Raw Data'!$B$6:$BE$43,'ADR Raw Data'!AB$1,FALSE)</f>
        <v>-1.0131971913081801</v>
      </c>
      <c r="AQ52" s="49">
        <f>VLOOKUP($A52,'ADR Raw Data'!$B$6:$BE$43,'ADR Raw Data'!AC$1,FALSE)</f>
        <v>-1.3816020004785901</v>
      </c>
      <c r="AR52" s="50">
        <f>VLOOKUP($A52,'ADR Raw Data'!$B$6:$BE$43,'ADR Raw Data'!AE$1,FALSE)</f>
        <v>8.1152328363706505E-2</v>
      </c>
      <c r="AS52" s="40"/>
      <c r="AT52" s="51">
        <f>VLOOKUP($A52,'RevPAR Raw Data'!$B$6:$BE$43,'RevPAR Raw Data'!G$1,FALSE)</f>
        <v>31.9182704456206</v>
      </c>
      <c r="AU52" s="52">
        <f>VLOOKUP($A52,'RevPAR Raw Data'!$B$6:$BE$43,'RevPAR Raw Data'!H$1,FALSE)</f>
        <v>44.358620454157403</v>
      </c>
      <c r="AV52" s="52">
        <f>VLOOKUP($A52,'RevPAR Raw Data'!$B$6:$BE$43,'RevPAR Raw Data'!I$1,FALSE)</f>
        <v>47.714777189687503</v>
      </c>
      <c r="AW52" s="52">
        <f>VLOOKUP($A52,'RevPAR Raw Data'!$B$6:$BE$43,'RevPAR Raw Data'!J$1,FALSE)</f>
        <v>48.669594502304903</v>
      </c>
      <c r="AX52" s="52">
        <f>VLOOKUP($A52,'RevPAR Raw Data'!$B$6:$BE$43,'RevPAR Raw Data'!K$1,FALSE)</f>
        <v>48.490969779750699</v>
      </c>
      <c r="AY52" s="53">
        <f>VLOOKUP($A52,'RevPAR Raw Data'!$B$6:$BE$43,'RevPAR Raw Data'!L$1,FALSE)</f>
        <v>44.230446474304202</v>
      </c>
      <c r="AZ52" s="52">
        <f>VLOOKUP($A52,'RevPAR Raw Data'!$B$6:$BE$43,'RevPAR Raw Data'!N$1,FALSE)</f>
        <v>62.325126344544898</v>
      </c>
      <c r="BA52" s="52">
        <f>VLOOKUP($A52,'RevPAR Raw Data'!$B$6:$BE$43,'RevPAR Raw Data'!O$1,FALSE)</f>
        <v>62.967645552330502</v>
      </c>
      <c r="BB52" s="53">
        <f>VLOOKUP($A52,'RevPAR Raw Data'!$B$6:$BE$43,'RevPAR Raw Data'!P$1,FALSE)</f>
        <v>62.646385948437697</v>
      </c>
      <c r="BC52" s="54">
        <f>VLOOKUP($A52,'RevPAR Raw Data'!$B$6:$BE$43,'RevPAR Raw Data'!R$1,FALSE)</f>
        <v>49.492143466913802</v>
      </c>
      <c r="BE52" s="47">
        <f>VLOOKUP($A52,'RevPAR Raw Data'!$B$6:$BE$43,'RevPAR Raw Data'!T$1,FALSE)</f>
        <v>-16.390430225062602</v>
      </c>
      <c r="BF52" s="48">
        <f>VLOOKUP($A52,'RevPAR Raw Data'!$B$6:$BE$43,'RevPAR Raw Data'!U$1,FALSE)</f>
        <v>-2.32944073751495</v>
      </c>
      <c r="BG52" s="48">
        <f>VLOOKUP($A52,'RevPAR Raw Data'!$B$6:$BE$43,'RevPAR Raw Data'!V$1,FALSE)</f>
        <v>4.8597531743796099</v>
      </c>
      <c r="BH52" s="48">
        <f>VLOOKUP($A52,'RevPAR Raw Data'!$B$6:$BE$43,'RevPAR Raw Data'!W$1,FALSE)</f>
        <v>0.94512370659767897</v>
      </c>
      <c r="BI52" s="48">
        <f>VLOOKUP($A52,'RevPAR Raw Data'!$B$6:$BE$43,'RevPAR Raw Data'!X$1,FALSE)</f>
        <v>-2.3161894778016401</v>
      </c>
      <c r="BJ52" s="49">
        <f>VLOOKUP($A52,'RevPAR Raw Data'!$B$6:$BE$43,'RevPAR Raw Data'!Y$1,FALSE)</f>
        <v>-2.5578289217303398</v>
      </c>
      <c r="BK52" s="48">
        <f>VLOOKUP($A52,'RevPAR Raw Data'!$B$6:$BE$43,'RevPAR Raw Data'!AA$1,FALSE)</f>
        <v>-7.5114806200141002</v>
      </c>
      <c r="BL52" s="48">
        <f>VLOOKUP($A52,'RevPAR Raw Data'!$B$6:$BE$43,'RevPAR Raw Data'!AB$1,FALSE)</f>
        <v>-6.4305902895536704</v>
      </c>
      <c r="BM52" s="49">
        <f>VLOOKUP($A52,'RevPAR Raw Data'!$B$6:$BE$43,'RevPAR Raw Data'!AC$1,FALSE)</f>
        <v>-6.9714036636697401</v>
      </c>
      <c r="BN52" s="50">
        <f>VLOOKUP($A52,'RevPAR Raw Data'!$B$6:$BE$43,'RevPAR Raw Data'!AE$1,FALSE)</f>
        <v>-4.2032353196593002</v>
      </c>
    </row>
    <row r="53" spans="1:66" x14ac:dyDescent="0.25">
      <c r="A53" s="63" t="s">
        <v>83</v>
      </c>
      <c r="B53" s="47">
        <f>VLOOKUP($A53,'Occupancy Raw Data'!$B$8:$BE$45,'Occupancy Raw Data'!G$3,FALSE)</f>
        <v>45.4523695548109</v>
      </c>
      <c r="C53" s="48">
        <f>VLOOKUP($A53,'Occupancy Raw Data'!$B$8:$BE$45,'Occupancy Raw Data'!H$3,FALSE)</f>
        <v>61.775969363331697</v>
      </c>
      <c r="D53" s="48">
        <f>VLOOKUP($A53,'Occupancy Raw Data'!$B$8:$BE$45,'Occupancy Raw Data'!I$3,FALSE)</f>
        <v>64.073719483006201</v>
      </c>
      <c r="E53" s="48">
        <f>VLOOKUP($A53,'Occupancy Raw Data'!$B$8:$BE$45,'Occupancy Raw Data'!J$3,FALSE)</f>
        <v>64.719961704164604</v>
      </c>
      <c r="F53" s="48">
        <f>VLOOKUP($A53,'Occupancy Raw Data'!$B$8:$BE$45,'Occupancy Raw Data'!K$3,FALSE)</f>
        <v>59.669698420296697</v>
      </c>
      <c r="G53" s="49">
        <f>VLOOKUP($A53,'Occupancy Raw Data'!$B$8:$BE$45,'Occupancy Raw Data'!L$3,FALSE)</f>
        <v>59.138343705121997</v>
      </c>
      <c r="H53" s="48">
        <f>VLOOKUP($A53,'Occupancy Raw Data'!$B$8:$BE$45,'Occupancy Raw Data'!N$3,FALSE)</f>
        <v>59.502154140737098</v>
      </c>
      <c r="I53" s="48">
        <f>VLOOKUP($A53,'Occupancy Raw Data'!$B$8:$BE$45,'Occupancy Raw Data'!O$3,FALSE)</f>
        <v>60.8664432742939</v>
      </c>
      <c r="J53" s="49">
        <f>VLOOKUP($A53,'Occupancy Raw Data'!$B$8:$BE$45,'Occupancy Raw Data'!P$3,FALSE)</f>
        <v>60.184298707515502</v>
      </c>
      <c r="K53" s="50">
        <f>VLOOKUP($A53,'Occupancy Raw Data'!$B$8:$BE$45,'Occupancy Raw Data'!R$3,FALSE)</f>
        <v>59.437187991520197</v>
      </c>
      <c r="M53" s="47">
        <f>VLOOKUP($A53,'Occupancy Raw Data'!$B$8:$BE$45,'Occupancy Raw Data'!T$3,FALSE)</f>
        <v>2.00053450015852</v>
      </c>
      <c r="N53" s="48">
        <f>VLOOKUP($A53,'Occupancy Raw Data'!$B$8:$BE$45,'Occupancy Raw Data'!U$3,FALSE)</f>
        <v>3.4337895775285201</v>
      </c>
      <c r="O53" s="48">
        <f>VLOOKUP($A53,'Occupancy Raw Data'!$B$8:$BE$45,'Occupancy Raw Data'!V$3,FALSE)</f>
        <v>1.46384276670812</v>
      </c>
      <c r="P53" s="48">
        <f>VLOOKUP($A53,'Occupancy Raw Data'!$B$8:$BE$45,'Occupancy Raw Data'!W$3,FALSE)</f>
        <v>1.25466311806812</v>
      </c>
      <c r="Q53" s="48">
        <f>VLOOKUP($A53,'Occupancy Raw Data'!$B$8:$BE$45,'Occupancy Raw Data'!X$3,FALSE)</f>
        <v>1.20980455090246</v>
      </c>
      <c r="R53" s="49">
        <f>VLOOKUP($A53,'Occupancy Raw Data'!$B$8:$BE$45,'Occupancy Raw Data'!Y$3,FALSE)</f>
        <v>1.8538512100172599</v>
      </c>
      <c r="S53" s="48">
        <f>VLOOKUP($A53,'Occupancy Raw Data'!$B$8:$BE$45,'Occupancy Raw Data'!AA$3,FALSE)</f>
        <v>-1.67715637945158</v>
      </c>
      <c r="T53" s="48">
        <f>VLOOKUP($A53,'Occupancy Raw Data'!$B$8:$BE$45,'Occupancy Raw Data'!AB$3,FALSE)</f>
        <v>0.23001188206513201</v>
      </c>
      <c r="U53" s="49">
        <f>VLOOKUP($A53,'Occupancy Raw Data'!$B$8:$BE$45,'Occupancy Raw Data'!AC$3,FALSE)</f>
        <v>-0.72192340005214595</v>
      </c>
      <c r="V53" s="50">
        <f>VLOOKUP($A53,'Occupancy Raw Data'!$B$8:$BE$45,'Occupancy Raw Data'!AE$3,FALSE)</f>
        <v>1.0950269602203799</v>
      </c>
      <c r="X53" s="51">
        <f>VLOOKUP($A53,'ADR Raw Data'!$B$6:$BE$43,'ADR Raw Data'!G$1,FALSE)</f>
        <v>93.904702474986806</v>
      </c>
      <c r="Y53" s="52">
        <f>VLOOKUP($A53,'ADR Raw Data'!$B$6:$BE$43,'ADR Raw Data'!H$1,FALSE)</f>
        <v>104.458593568384</v>
      </c>
      <c r="Z53" s="52">
        <f>VLOOKUP($A53,'ADR Raw Data'!$B$6:$BE$43,'ADR Raw Data'!I$1,FALSE)</f>
        <v>106.609473290997</v>
      </c>
      <c r="AA53" s="52">
        <f>VLOOKUP($A53,'ADR Raw Data'!$B$6:$BE$43,'ADR Raw Data'!J$1,FALSE)</f>
        <v>106.38465236686299</v>
      </c>
      <c r="AB53" s="52">
        <f>VLOOKUP($A53,'ADR Raw Data'!$B$6:$BE$43,'ADR Raw Data'!K$1,FALSE)</f>
        <v>102.514869634977</v>
      </c>
      <c r="AC53" s="53">
        <f>VLOOKUP($A53,'ADR Raw Data'!$B$6:$BE$43,'ADR Raw Data'!L$1,FALSE)</f>
        <v>103.33170552047901</v>
      </c>
      <c r="AD53" s="52">
        <f>VLOOKUP($A53,'ADR Raw Data'!$B$6:$BE$43,'ADR Raw Data'!N$1,FALSE)</f>
        <v>103.75878519710299</v>
      </c>
      <c r="AE53" s="52">
        <f>VLOOKUP($A53,'ADR Raw Data'!$B$6:$BE$43,'ADR Raw Data'!O$1,FALSE)</f>
        <v>104.856441211167</v>
      </c>
      <c r="AF53" s="53">
        <f>VLOOKUP($A53,'ADR Raw Data'!$B$6:$BE$43,'ADR Raw Data'!P$1,FALSE)</f>
        <v>104.313833764167</v>
      </c>
      <c r="AG53" s="54">
        <f>VLOOKUP($A53,'ADR Raw Data'!$B$6:$BE$43,'ADR Raw Data'!R$1,FALSE)</f>
        <v>103.615840763964</v>
      </c>
      <c r="AI53" s="47">
        <f>VLOOKUP($A53,'ADR Raw Data'!$B$6:$BE$43,'ADR Raw Data'!T$1,FALSE)</f>
        <v>6.4397937104248504</v>
      </c>
      <c r="AJ53" s="48">
        <f>VLOOKUP($A53,'ADR Raw Data'!$B$6:$BE$43,'ADR Raw Data'!U$1,FALSE)</f>
        <v>8.2803580982898399</v>
      </c>
      <c r="AK53" s="48">
        <f>VLOOKUP($A53,'ADR Raw Data'!$B$6:$BE$43,'ADR Raw Data'!V$1,FALSE)</f>
        <v>8.3131946964272103</v>
      </c>
      <c r="AL53" s="48">
        <f>VLOOKUP($A53,'ADR Raw Data'!$B$6:$BE$43,'ADR Raw Data'!W$1,FALSE)</f>
        <v>8.8766581396240998</v>
      </c>
      <c r="AM53" s="48">
        <f>VLOOKUP($A53,'ADR Raw Data'!$B$6:$BE$43,'ADR Raw Data'!X$1,FALSE)</f>
        <v>6.8242510896319697</v>
      </c>
      <c r="AN53" s="49">
        <f>VLOOKUP($A53,'ADR Raw Data'!$B$6:$BE$43,'ADR Raw Data'!Y$1,FALSE)</f>
        <v>7.8609118231243498</v>
      </c>
      <c r="AO53" s="48">
        <f>VLOOKUP($A53,'ADR Raw Data'!$B$6:$BE$43,'ADR Raw Data'!AA$1,FALSE)</f>
        <v>1.17555291035196</v>
      </c>
      <c r="AP53" s="48">
        <f>VLOOKUP($A53,'ADR Raw Data'!$B$6:$BE$43,'ADR Raw Data'!AB$1,FALSE)</f>
        <v>-0.40350670900401903</v>
      </c>
      <c r="AQ53" s="49">
        <f>VLOOKUP($A53,'ADR Raw Data'!$B$6:$BE$43,'ADR Raw Data'!AC$1,FALSE)</f>
        <v>0.379367545198809</v>
      </c>
      <c r="AR53" s="50">
        <f>VLOOKUP($A53,'ADR Raw Data'!$B$6:$BE$43,'ADR Raw Data'!AE$1,FALSE)</f>
        <v>5.5230011816882403</v>
      </c>
      <c r="AS53" s="40"/>
      <c r="AT53" s="51">
        <f>VLOOKUP($A53,'RevPAR Raw Data'!$B$6:$BE$43,'RevPAR Raw Data'!G$1,FALSE)</f>
        <v>42.681912398276602</v>
      </c>
      <c r="AU53" s="52">
        <f>VLOOKUP($A53,'RevPAR Raw Data'!$B$6:$BE$43,'RevPAR Raw Data'!H$1,FALSE)</f>
        <v>64.530308760172304</v>
      </c>
      <c r="AV53" s="52">
        <f>VLOOKUP($A53,'RevPAR Raw Data'!$B$6:$BE$43,'RevPAR Raw Data'!I$1,FALSE)</f>
        <v>68.308654858784095</v>
      </c>
      <c r="AW53" s="52">
        <f>VLOOKUP($A53,'RevPAR Raw Data'!$B$6:$BE$43,'RevPAR Raw Data'!J$1,FALSE)</f>
        <v>68.852106270942997</v>
      </c>
      <c r="AX53" s="52">
        <f>VLOOKUP($A53,'RevPAR Raw Data'!$B$6:$BE$43,'RevPAR Raw Data'!K$1,FALSE)</f>
        <v>61.1703135471517</v>
      </c>
      <c r="AY53" s="53">
        <f>VLOOKUP($A53,'RevPAR Raw Data'!$B$6:$BE$43,'RevPAR Raw Data'!L$1,FALSE)</f>
        <v>61.108659167065497</v>
      </c>
      <c r="AZ53" s="52">
        <f>VLOOKUP($A53,'RevPAR Raw Data'!$B$6:$BE$43,'RevPAR Raw Data'!N$1,FALSE)</f>
        <v>61.738712302537003</v>
      </c>
      <c r="BA53" s="52">
        <f>VLOOKUP($A53,'RevPAR Raw Data'!$B$6:$BE$43,'RevPAR Raw Data'!O$1,FALSE)</f>
        <v>63.822386309238802</v>
      </c>
      <c r="BB53" s="53">
        <f>VLOOKUP($A53,'RevPAR Raw Data'!$B$6:$BE$43,'RevPAR Raw Data'!P$1,FALSE)</f>
        <v>62.780549305887902</v>
      </c>
      <c r="BC53" s="54">
        <f>VLOOKUP($A53,'RevPAR Raw Data'!$B$6:$BE$43,'RevPAR Raw Data'!R$1,FALSE)</f>
        <v>61.586342063871903</v>
      </c>
      <c r="BE53" s="47">
        <f>VLOOKUP($A53,'RevPAR Raw Data'!$B$6:$BE$43,'RevPAR Raw Data'!T$1,FALSE)</f>
        <v>8.5691585054994608</v>
      </c>
      <c r="BF53" s="48">
        <f>VLOOKUP($A53,'RevPAR Raw Data'!$B$6:$BE$43,'RevPAR Raw Data'!U$1,FALSE)</f>
        <v>11.998477749179401</v>
      </c>
      <c r="BG53" s="48">
        <f>VLOOKUP($A53,'RevPAR Raw Data'!$B$6:$BE$43,'RevPAR Raw Data'!V$1,FALSE)</f>
        <v>9.8987295623813498</v>
      </c>
      <c r="BH53" s="48">
        <f>VLOOKUP($A53,'RevPAR Raw Data'!$B$6:$BE$43,'RevPAR Raw Data'!W$1,FALSE)</f>
        <v>10.242693413487</v>
      </c>
      <c r="BI53" s="48">
        <f>VLOOKUP($A53,'RevPAR Raw Data'!$B$6:$BE$43,'RevPAR Raw Data'!X$1,FALSE)</f>
        <v>8.1166157407818105</v>
      </c>
      <c r="BJ53" s="49">
        <f>VLOOKUP($A53,'RevPAR Raw Data'!$B$6:$BE$43,'RevPAR Raw Data'!Y$1,FALSE)</f>
        <v>9.8604926420929999</v>
      </c>
      <c r="BK53" s="48">
        <f>VLOOKUP($A53,'RevPAR Raw Data'!$B$6:$BE$43,'RevPAR Raw Data'!AA$1,FALSE)</f>
        <v>-0.52131932972941597</v>
      </c>
      <c r="BL53" s="48">
        <f>VLOOKUP($A53,'RevPAR Raw Data'!$B$6:$BE$43,'RevPAR Raw Data'!AB$1,FALSE)</f>
        <v>-0.17442294031452499</v>
      </c>
      <c r="BM53" s="49">
        <f>VLOOKUP($A53,'RevPAR Raw Data'!$B$6:$BE$43,'RevPAR Raw Data'!AC$1,FALSE)</f>
        <v>-0.34529459793432998</v>
      </c>
      <c r="BN53" s="50">
        <f>VLOOKUP($A53,'RevPAR Raw Data'!$B$6:$BE$43,'RevPAR Raw Data'!AE$1,FALSE)</f>
        <v>6.6785064938614003</v>
      </c>
    </row>
    <row r="54" spans="1:66" x14ac:dyDescent="0.25">
      <c r="A54" s="66" t="s">
        <v>84</v>
      </c>
      <c r="B54" s="47">
        <f>VLOOKUP($A54,'Occupancy Raw Data'!$B$8:$BE$45,'Occupancy Raw Data'!G$3,FALSE)</f>
        <v>39.843217450579402</v>
      </c>
      <c r="C54" s="48">
        <f>VLOOKUP($A54,'Occupancy Raw Data'!$B$8:$BE$45,'Occupancy Raw Data'!H$3,FALSE)</f>
        <v>49.965916837082403</v>
      </c>
      <c r="D54" s="48">
        <f>VLOOKUP($A54,'Occupancy Raw Data'!$B$8:$BE$45,'Occupancy Raw Data'!I$3,FALSE)</f>
        <v>52.692569870483901</v>
      </c>
      <c r="E54" s="48">
        <f>VLOOKUP($A54,'Occupancy Raw Data'!$B$8:$BE$45,'Occupancy Raw Data'!J$3,FALSE)</f>
        <v>53.453760508975201</v>
      </c>
      <c r="F54" s="48">
        <f>VLOOKUP($A54,'Occupancy Raw Data'!$B$8:$BE$45,'Occupancy Raw Data'!K$3,FALSE)</f>
        <v>54.658032265394198</v>
      </c>
      <c r="G54" s="49">
        <f>VLOOKUP($A54,'Occupancy Raw Data'!$B$8:$BE$45,'Occupancy Raw Data'!L$3,FALSE)</f>
        <v>50.122699386503001</v>
      </c>
      <c r="H54" s="48">
        <f>VLOOKUP($A54,'Occupancy Raw Data'!$B$8:$BE$45,'Occupancy Raw Data'!N$3,FALSE)</f>
        <v>66.234946603044705</v>
      </c>
      <c r="I54" s="48">
        <f>VLOOKUP($A54,'Occupancy Raw Data'!$B$8:$BE$45,'Occupancy Raw Data'!O$3,FALSE)</f>
        <v>73.540104521699604</v>
      </c>
      <c r="J54" s="49">
        <f>VLOOKUP($A54,'Occupancy Raw Data'!$B$8:$BE$45,'Occupancy Raw Data'!P$3,FALSE)</f>
        <v>69.887525562372105</v>
      </c>
      <c r="K54" s="50">
        <f>VLOOKUP($A54,'Occupancy Raw Data'!$B$8:$BE$45,'Occupancy Raw Data'!R$3,FALSE)</f>
        <v>55.769792579608499</v>
      </c>
      <c r="M54" s="47">
        <f>VLOOKUP($A54,'Occupancy Raw Data'!$B$8:$BE$45,'Occupancy Raw Data'!T$3,FALSE)</f>
        <v>-3.75969678884434</v>
      </c>
      <c r="N54" s="48">
        <f>VLOOKUP($A54,'Occupancy Raw Data'!$B$8:$BE$45,'Occupancy Raw Data'!U$3,FALSE)</f>
        <v>6.0883044525142003</v>
      </c>
      <c r="O54" s="48">
        <f>VLOOKUP($A54,'Occupancy Raw Data'!$B$8:$BE$45,'Occupancy Raw Data'!V$3,FALSE)</f>
        <v>2.9243214699818498</v>
      </c>
      <c r="P54" s="48">
        <f>VLOOKUP($A54,'Occupancy Raw Data'!$B$8:$BE$45,'Occupancy Raw Data'!W$3,FALSE)</f>
        <v>-2.40355996072672</v>
      </c>
      <c r="Q54" s="48">
        <f>VLOOKUP($A54,'Occupancy Raw Data'!$B$8:$BE$45,'Occupancy Raw Data'!X$3,FALSE)</f>
        <v>0.51944631774528705</v>
      </c>
      <c r="R54" s="49">
        <f>VLOOKUP($A54,'Occupancy Raw Data'!$B$8:$BE$45,'Occupancy Raw Data'!Y$3,FALSE)</f>
        <v>0.71296126728321496</v>
      </c>
      <c r="S54" s="48">
        <f>VLOOKUP($A54,'Occupancy Raw Data'!$B$8:$BE$45,'Occupancy Raw Data'!AA$3,FALSE)</f>
        <v>-1.9618106971596501</v>
      </c>
      <c r="T54" s="48">
        <f>VLOOKUP($A54,'Occupancy Raw Data'!$B$8:$BE$45,'Occupancy Raw Data'!AB$3,FALSE)</f>
        <v>11.474584897776801</v>
      </c>
      <c r="U54" s="49">
        <f>VLOOKUP($A54,'Occupancy Raw Data'!$B$8:$BE$45,'Occupancy Raw Data'!AC$3,FALSE)</f>
        <v>4.6763877001996903</v>
      </c>
      <c r="V54" s="50">
        <f>VLOOKUP($A54,'Occupancy Raw Data'!$B$8:$BE$45,'Occupancy Raw Data'!AE$3,FALSE)</f>
        <v>2.0970626820868001</v>
      </c>
      <c r="X54" s="51">
        <f>VLOOKUP($A54,'ADR Raw Data'!$B$6:$BE$43,'ADR Raw Data'!G$1,FALSE)</f>
        <v>96.154442543484393</v>
      </c>
      <c r="Y54" s="52">
        <f>VLOOKUP($A54,'ADR Raw Data'!$B$6:$BE$43,'ADR Raw Data'!H$1,FALSE)</f>
        <v>97.848487949067703</v>
      </c>
      <c r="Z54" s="52">
        <f>VLOOKUP($A54,'ADR Raw Data'!$B$6:$BE$43,'ADR Raw Data'!I$1,FALSE)</f>
        <v>100.182453643811</v>
      </c>
      <c r="AA54" s="52">
        <f>VLOOKUP($A54,'ADR Raw Data'!$B$6:$BE$43,'ADR Raw Data'!J$1,FALSE)</f>
        <v>102.564720510095</v>
      </c>
      <c r="AB54" s="52">
        <f>VLOOKUP($A54,'ADR Raw Data'!$B$6:$BE$43,'ADR Raw Data'!K$1,FALSE)</f>
        <v>112.28180212014099</v>
      </c>
      <c r="AC54" s="53">
        <f>VLOOKUP($A54,'ADR Raw Data'!$B$6:$BE$43,'ADR Raw Data'!L$1,FALSE)</f>
        <v>102.22368466385601</v>
      </c>
      <c r="AD54" s="52">
        <f>VLOOKUP($A54,'ADR Raw Data'!$B$6:$BE$43,'ADR Raw Data'!N$1,FALSE)</f>
        <v>144.16938421955399</v>
      </c>
      <c r="AE54" s="52">
        <f>VLOOKUP($A54,'ADR Raw Data'!$B$6:$BE$43,'ADR Raw Data'!O$1,FALSE)</f>
        <v>157.40983160821801</v>
      </c>
      <c r="AF54" s="53">
        <f>VLOOKUP($A54,'ADR Raw Data'!$B$6:$BE$43,'ADR Raw Data'!P$1,FALSE)</f>
        <v>151.13560513695799</v>
      </c>
      <c r="AG54" s="54">
        <f>VLOOKUP($A54,'ADR Raw Data'!$B$6:$BE$43,'ADR Raw Data'!R$1,FALSE)</f>
        <v>119.736150689715</v>
      </c>
      <c r="AI54" s="47">
        <f>VLOOKUP($A54,'ADR Raw Data'!$B$6:$BE$43,'ADR Raw Data'!T$1,FALSE)</f>
        <v>4.9557558372618302E-3</v>
      </c>
      <c r="AJ54" s="48">
        <f>VLOOKUP($A54,'ADR Raw Data'!$B$6:$BE$43,'ADR Raw Data'!U$1,FALSE)</f>
        <v>0.84311597613023903</v>
      </c>
      <c r="AK54" s="48">
        <f>VLOOKUP($A54,'ADR Raw Data'!$B$6:$BE$43,'ADR Raw Data'!V$1,FALSE)</f>
        <v>2.2602067079686301</v>
      </c>
      <c r="AL54" s="48">
        <f>VLOOKUP($A54,'ADR Raw Data'!$B$6:$BE$43,'ADR Raw Data'!W$1,FALSE)</f>
        <v>1.03608036961391</v>
      </c>
      <c r="AM54" s="48">
        <f>VLOOKUP($A54,'ADR Raw Data'!$B$6:$BE$43,'ADR Raw Data'!X$1,FALSE)</f>
        <v>8.1669601069772</v>
      </c>
      <c r="AN54" s="49">
        <f>VLOOKUP($A54,'ADR Raw Data'!$B$6:$BE$43,'ADR Raw Data'!Y$1,FALSE)</f>
        <v>2.6923593723058499</v>
      </c>
      <c r="AO54" s="48">
        <f>VLOOKUP($A54,'ADR Raw Data'!$B$6:$BE$43,'ADR Raw Data'!AA$1,FALSE)</f>
        <v>12.274604996233199</v>
      </c>
      <c r="AP54" s="48">
        <f>VLOOKUP($A54,'ADR Raw Data'!$B$6:$BE$43,'ADR Raw Data'!AB$1,FALSE)</f>
        <v>24.311096683538</v>
      </c>
      <c r="AQ54" s="49">
        <f>VLOOKUP($A54,'ADR Raw Data'!$B$6:$BE$43,'ADR Raw Data'!AC$1,FALSE)</f>
        <v>18.5122704525096</v>
      </c>
      <c r="AR54" s="50">
        <f>VLOOKUP($A54,'ADR Raw Data'!$B$6:$BE$43,'ADR Raw Data'!AE$1,FALSE)</f>
        <v>9.5320741712100805</v>
      </c>
      <c r="AS54" s="40"/>
      <c r="AT54" s="51">
        <f>VLOOKUP($A54,'RevPAR Raw Data'!$B$6:$BE$43,'RevPAR Raw Data'!G$1,FALSE)</f>
        <v>38.311023630992899</v>
      </c>
      <c r="AU54" s="52">
        <f>VLOOKUP($A54,'RevPAR Raw Data'!$B$6:$BE$43,'RevPAR Raw Data'!H$1,FALSE)</f>
        <v>48.890894114973797</v>
      </c>
      <c r="AV54" s="52">
        <f>VLOOKUP($A54,'RevPAR Raw Data'!$B$6:$BE$43,'RevPAR Raw Data'!I$1,FALSE)</f>
        <v>52.788709384230799</v>
      </c>
      <c r="AW54" s="52">
        <f>VLOOKUP($A54,'RevPAR Raw Data'!$B$6:$BE$43,'RevPAR Raw Data'!J$1,FALSE)</f>
        <v>54.824700068166301</v>
      </c>
      <c r="AX54" s="52">
        <f>VLOOKUP($A54,'RevPAR Raw Data'!$B$6:$BE$43,'RevPAR Raw Data'!K$1,FALSE)</f>
        <v>61.371023630992902</v>
      </c>
      <c r="AY54" s="53">
        <f>VLOOKUP($A54,'RevPAR Raw Data'!$B$6:$BE$43,'RevPAR Raw Data'!L$1,FALSE)</f>
        <v>51.237270165871301</v>
      </c>
      <c r="AZ54" s="52">
        <f>VLOOKUP($A54,'RevPAR Raw Data'!$B$6:$BE$43,'RevPAR Raw Data'!N$1,FALSE)</f>
        <v>95.490514655759995</v>
      </c>
      <c r="BA54" s="52">
        <f>VLOOKUP($A54,'RevPAR Raw Data'!$B$6:$BE$43,'RevPAR Raw Data'!O$1,FALSE)</f>
        <v>115.759354692115</v>
      </c>
      <c r="BB54" s="53">
        <f>VLOOKUP($A54,'RevPAR Raw Data'!$B$6:$BE$43,'RevPAR Raw Data'!P$1,FALSE)</f>
        <v>105.62493467393701</v>
      </c>
      <c r="BC54" s="54">
        <f>VLOOKUP($A54,'RevPAR Raw Data'!$B$6:$BE$43,'RevPAR Raw Data'!R$1,FALSE)</f>
        <v>66.776602882461702</v>
      </c>
      <c r="BE54" s="47">
        <f>VLOOKUP($A54,'RevPAR Raw Data'!$B$6:$BE$43,'RevPAR Raw Data'!T$1,FALSE)</f>
        <v>-3.75492735440015</v>
      </c>
      <c r="BF54" s="48">
        <f>VLOOKUP($A54,'RevPAR Raw Data'!$B$6:$BE$43,'RevPAR Raw Data'!U$1,FALSE)</f>
        <v>6.9827518961590398</v>
      </c>
      <c r="BG54" s="48">
        <f>VLOOKUP($A54,'RevPAR Raw Data'!$B$6:$BE$43,'RevPAR Raw Data'!V$1,FALSE)</f>
        <v>5.2506238879775902</v>
      </c>
      <c r="BH54" s="48">
        <f>VLOOKUP($A54,'RevPAR Raw Data'!$B$6:$BE$43,'RevPAR Raw Data'!W$1,FALSE)</f>
        <v>-1.3923824040377899</v>
      </c>
      <c r="BI54" s="48">
        <f>VLOOKUP($A54,'RevPAR Raw Data'!$B$6:$BE$43,'RevPAR Raw Data'!X$1,FALSE)</f>
        <v>8.7288293982699106</v>
      </c>
      <c r="BJ54" s="49">
        <f>VLOOKUP($A54,'RevPAR Raw Data'!$B$6:$BE$43,'RevPAR Raw Data'!Y$1,FALSE)</f>
        <v>3.42451611908968</v>
      </c>
      <c r="BK54" s="48">
        <f>VLOOKUP($A54,'RevPAR Raw Data'!$B$6:$BE$43,'RevPAR Raw Data'!AA$1,FALSE)</f>
        <v>10.071989785223399</v>
      </c>
      <c r="BL54" s="48">
        <f>VLOOKUP($A54,'RevPAR Raw Data'!$B$6:$BE$43,'RevPAR Raw Data'!AB$1,FALSE)</f>
        <v>38.575279009848103</v>
      </c>
      <c r="BM54" s="49">
        <f>VLOOKUP($A54,'RevPAR Raw Data'!$B$6:$BE$43,'RevPAR Raw Data'!AC$1,FALSE)</f>
        <v>24.0543636911781</v>
      </c>
      <c r="BN54" s="50">
        <f>VLOOKUP($A54,'RevPAR Raw Data'!$B$6:$BE$43,'RevPAR Raw Data'!AE$1,FALSE)</f>
        <v>11.829030423570099</v>
      </c>
    </row>
    <row r="55" spans="1:66" x14ac:dyDescent="0.25">
      <c r="A55" s="63" t="s">
        <v>85</v>
      </c>
      <c r="B55" s="47">
        <f>VLOOKUP($A55,'Occupancy Raw Data'!$B$8:$BE$45,'Occupancy Raw Data'!G$3,FALSE)</f>
        <v>40.583941605839399</v>
      </c>
      <c r="C55" s="48">
        <f>VLOOKUP($A55,'Occupancy Raw Data'!$B$8:$BE$45,'Occupancy Raw Data'!H$3,FALSE)</f>
        <v>56.715328467153199</v>
      </c>
      <c r="D55" s="48">
        <f>VLOOKUP($A55,'Occupancy Raw Data'!$B$8:$BE$45,'Occupancy Raw Data'!I$3,FALSE)</f>
        <v>57.8102189781021</v>
      </c>
      <c r="E55" s="48">
        <f>VLOOKUP($A55,'Occupancy Raw Data'!$B$8:$BE$45,'Occupancy Raw Data'!J$3,FALSE)</f>
        <v>58.394160583941598</v>
      </c>
      <c r="F55" s="48">
        <f>VLOOKUP($A55,'Occupancy Raw Data'!$B$8:$BE$45,'Occupancy Raw Data'!K$3,FALSE)</f>
        <v>51.021897810218903</v>
      </c>
      <c r="G55" s="49">
        <f>VLOOKUP($A55,'Occupancy Raw Data'!$B$8:$BE$45,'Occupancy Raw Data'!L$3,FALSE)</f>
        <v>52.905109489051</v>
      </c>
      <c r="H55" s="48">
        <f>VLOOKUP($A55,'Occupancy Raw Data'!$B$8:$BE$45,'Occupancy Raw Data'!N$3,FALSE)</f>
        <v>52.335766423357597</v>
      </c>
      <c r="I55" s="48">
        <f>VLOOKUP($A55,'Occupancy Raw Data'!$B$8:$BE$45,'Occupancy Raw Data'!O$3,FALSE)</f>
        <v>55.912408759123998</v>
      </c>
      <c r="J55" s="49">
        <f>VLOOKUP($A55,'Occupancy Raw Data'!$B$8:$BE$45,'Occupancy Raw Data'!P$3,FALSE)</f>
        <v>54.124087591240801</v>
      </c>
      <c r="K55" s="50">
        <f>VLOOKUP($A55,'Occupancy Raw Data'!$B$8:$BE$45,'Occupancy Raw Data'!R$3,FALSE)</f>
        <v>53.253388946819598</v>
      </c>
      <c r="M55" s="47">
        <f>VLOOKUP($A55,'Occupancy Raw Data'!$B$8:$BE$45,'Occupancy Raw Data'!T$3,FALSE)</f>
        <v>-11.885895404120401</v>
      </c>
      <c r="N55" s="48">
        <f>VLOOKUP($A55,'Occupancy Raw Data'!$B$8:$BE$45,'Occupancy Raw Data'!U$3,FALSE)</f>
        <v>0.12886597938144301</v>
      </c>
      <c r="O55" s="48">
        <f>VLOOKUP($A55,'Occupancy Raw Data'!$B$8:$BE$45,'Occupancy Raw Data'!V$3,FALSE)</f>
        <v>-5.9382422802850297</v>
      </c>
      <c r="P55" s="48">
        <f>VLOOKUP($A55,'Occupancy Raw Data'!$B$8:$BE$45,'Occupancy Raw Data'!W$3,FALSE)</f>
        <v>-3.49819059107358</v>
      </c>
      <c r="Q55" s="48">
        <f>VLOOKUP($A55,'Occupancy Raw Data'!$B$8:$BE$45,'Occupancy Raw Data'!X$3,FALSE)</f>
        <v>-10.3846153846153</v>
      </c>
      <c r="R55" s="49">
        <f>VLOOKUP($A55,'Occupancy Raw Data'!$B$8:$BE$45,'Occupancy Raw Data'!Y$3,FALSE)</f>
        <v>-6.0653188180404296</v>
      </c>
      <c r="S55" s="48">
        <f>VLOOKUP($A55,'Occupancy Raw Data'!$B$8:$BE$45,'Occupancy Raw Data'!AA$3,FALSE)</f>
        <v>-10.598503740648299</v>
      </c>
      <c r="T55" s="48">
        <f>VLOOKUP($A55,'Occupancy Raw Data'!$B$8:$BE$45,'Occupancy Raw Data'!AB$3,FALSE)</f>
        <v>-0.51948051948051899</v>
      </c>
      <c r="U55" s="49">
        <f>VLOOKUP($A55,'Occupancy Raw Data'!$B$8:$BE$45,'Occupancy Raw Data'!AC$3,FALSE)</f>
        <v>-5.6615776081424896</v>
      </c>
      <c r="V55" s="50">
        <f>VLOOKUP($A55,'Occupancy Raw Data'!$B$8:$BE$45,'Occupancy Raw Data'!AE$3,FALSE)</f>
        <v>-5.9484346224677704</v>
      </c>
      <c r="X55" s="51">
        <f>VLOOKUP($A55,'ADR Raw Data'!$B$6:$BE$43,'ADR Raw Data'!G$1,FALSE)</f>
        <v>80.420629496402796</v>
      </c>
      <c r="Y55" s="52">
        <f>VLOOKUP($A55,'ADR Raw Data'!$B$6:$BE$43,'ADR Raw Data'!H$1,FALSE)</f>
        <v>87.637001287001198</v>
      </c>
      <c r="Z55" s="52">
        <f>VLOOKUP($A55,'ADR Raw Data'!$B$6:$BE$43,'ADR Raw Data'!I$1,FALSE)</f>
        <v>89.664217171717098</v>
      </c>
      <c r="AA55" s="52">
        <f>VLOOKUP($A55,'ADR Raw Data'!$B$6:$BE$43,'ADR Raw Data'!J$1,FALSE)</f>
        <v>90.35275</v>
      </c>
      <c r="AB55" s="52">
        <f>VLOOKUP($A55,'ADR Raw Data'!$B$6:$BE$43,'ADR Raw Data'!K$1,FALSE)</f>
        <v>85.656666666666595</v>
      </c>
      <c r="AC55" s="53">
        <f>VLOOKUP($A55,'ADR Raw Data'!$B$6:$BE$43,'ADR Raw Data'!L$1,FALSE)</f>
        <v>87.190422185430407</v>
      </c>
      <c r="AD55" s="52">
        <f>VLOOKUP($A55,'ADR Raw Data'!$B$6:$BE$43,'ADR Raw Data'!N$1,FALSE)</f>
        <v>91.509525801952506</v>
      </c>
      <c r="AE55" s="52">
        <f>VLOOKUP($A55,'ADR Raw Data'!$B$6:$BE$43,'ADR Raw Data'!O$1,FALSE)</f>
        <v>96.454464751958199</v>
      </c>
      <c r="AF55" s="53">
        <f>VLOOKUP($A55,'ADR Raw Data'!$B$6:$BE$43,'ADR Raw Data'!P$1,FALSE)</f>
        <v>94.063688469318905</v>
      </c>
      <c r="AG55" s="54">
        <f>VLOOKUP($A55,'ADR Raw Data'!$B$6:$BE$43,'ADR Raw Data'!R$1,FALSE)</f>
        <v>89.186320736244298</v>
      </c>
      <c r="AI55" s="47">
        <f>VLOOKUP($A55,'ADR Raw Data'!$B$6:$BE$43,'ADR Raw Data'!T$1,FALSE)</f>
        <v>2.74679064393374</v>
      </c>
      <c r="AJ55" s="48">
        <f>VLOOKUP($A55,'ADR Raw Data'!$B$6:$BE$43,'ADR Raw Data'!U$1,FALSE)</f>
        <v>3.83901956773538</v>
      </c>
      <c r="AK55" s="48">
        <f>VLOOKUP($A55,'ADR Raw Data'!$B$6:$BE$43,'ADR Raw Data'!V$1,FALSE)</f>
        <v>6.1062054115922102</v>
      </c>
      <c r="AL55" s="48">
        <f>VLOOKUP($A55,'ADR Raw Data'!$B$6:$BE$43,'ADR Raw Data'!W$1,FALSE)</f>
        <v>7.0305803884326696</v>
      </c>
      <c r="AM55" s="48">
        <f>VLOOKUP($A55,'ADR Raw Data'!$B$6:$BE$43,'ADR Raw Data'!X$1,FALSE)</f>
        <v>2.67758210785632</v>
      </c>
      <c r="AN55" s="49">
        <f>VLOOKUP($A55,'ADR Raw Data'!$B$6:$BE$43,'ADR Raw Data'!Y$1,FALSE)</f>
        <v>4.7635456924088997</v>
      </c>
      <c r="AO55" s="48">
        <f>VLOOKUP($A55,'ADR Raw Data'!$B$6:$BE$43,'ADR Raw Data'!AA$1,FALSE)</f>
        <v>6.6250955326754797</v>
      </c>
      <c r="AP55" s="48">
        <f>VLOOKUP($A55,'ADR Raw Data'!$B$6:$BE$43,'ADR Raw Data'!AB$1,FALSE)</f>
        <v>8.8740212896133901</v>
      </c>
      <c r="AQ55" s="49">
        <f>VLOOKUP($A55,'ADR Raw Data'!$B$6:$BE$43,'ADR Raw Data'!AC$1,FALSE)</f>
        <v>7.89595702331893</v>
      </c>
      <c r="AR55" s="50">
        <f>VLOOKUP($A55,'ADR Raw Data'!$B$6:$BE$43,'ADR Raw Data'!AE$1,FALSE)</f>
        <v>5.7077765307408397</v>
      </c>
      <c r="AS55" s="40"/>
      <c r="AT55" s="51">
        <f>VLOOKUP($A55,'RevPAR Raw Data'!$B$6:$BE$43,'RevPAR Raw Data'!G$1,FALSE)</f>
        <v>32.637861313868598</v>
      </c>
      <c r="AU55" s="52">
        <f>VLOOKUP($A55,'RevPAR Raw Data'!$B$6:$BE$43,'RevPAR Raw Data'!H$1,FALSE)</f>
        <v>49.703613138686102</v>
      </c>
      <c r="AV55" s="52">
        <f>VLOOKUP($A55,'RevPAR Raw Data'!$B$6:$BE$43,'RevPAR Raw Data'!I$1,FALSE)</f>
        <v>51.835080291970797</v>
      </c>
      <c r="AW55" s="52">
        <f>VLOOKUP($A55,'RevPAR Raw Data'!$B$6:$BE$43,'RevPAR Raw Data'!J$1,FALSE)</f>
        <v>52.760729927007198</v>
      </c>
      <c r="AX55" s="52">
        <f>VLOOKUP($A55,'RevPAR Raw Data'!$B$6:$BE$43,'RevPAR Raw Data'!K$1,FALSE)</f>
        <v>43.703656934306501</v>
      </c>
      <c r="AY55" s="53">
        <f>VLOOKUP($A55,'RevPAR Raw Data'!$B$6:$BE$43,'RevPAR Raw Data'!L$1,FALSE)</f>
        <v>46.128188321167798</v>
      </c>
      <c r="AZ55" s="52">
        <f>VLOOKUP($A55,'RevPAR Raw Data'!$B$6:$BE$43,'RevPAR Raw Data'!N$1,FALSE)</f>
        <v>47.892211678832098</v>
      </c>
      <c r="BA55" s="52">
        <f>VLOOKUP($A55,'RevPAR Raw Data'!$B$6:$BE$43,'RevPAR Raw Data'!O$1,FALSE)</f>
        <v>53.930014598540097</v>
      </c>
      <c r="BB55" s="53">
        <f>VLOOKUP($A55,'RevPAR Raw Data'!$B$6:$BE$43,'RevPAR Raw Data'!P$1,FALSE)</f>
        <v>50.911113138686098</v>
      </c>
      <c r="BC55" s="54">
        <f>VLOOKUP($A55,'RevPAR Raw Data'!$B$6:$BE$43,'RevPAR Raw Data'!R$1,FALSE)</f>
        <v>47.494738269030201</v>
      </c>
      <c r="BE55" s="47">
        <f>VLOOKUP($A55,'RevPAR Raw Data'!$B$6:$BE$43,'RevPAR Raw Data'!T$1,FALSE)</f>
        <v>-9.4655854230948204</v>
      </c>
      <c r="BF55" s="48">
        <f>VLOOKUP($A55,'RevPAR Raw Data'!$B$6:$BE$43,'RevPAR Raw Data'!U$1,FALSE)</f>
        <v>3.97283273728143</v>
      </c>
      <c r="BG55" s="48">
        <f>VLOOKUP($A55,'RevPAR Raw Data'!$B$6:$BE$43,'RevPAR Raw Data'!V$1,FALSE)</f>
        <v>-0.194638140165039</v>
      </c>
      <c r="BH55" s="48">
        <f>VLOOKUP($A55,'RevPAR Raw Data'!$B$6:$BE$43,'RevPAR Raw Data'!W$1,FALSE)</f>
        <v>3.28644669571307</v>
      </c>
      <c r="BI55" s="48">
        <f>VLOOKUP($A55,'RevPAR Raw Data'!$B$6:$BE$43,'RevPAR Raw Data'!X$1,FALSE)</f>
        <v>-7.9850898802672203</v>
      </c>
      <c r="BJ55" s="49">
        <f>VLOOKUP($A55,'RevPAR Raw Data'!$B$6:$BE$43,'RevPAR Raw Data'!Y$1,FALSE)</f>
        <v>-1.59069735891915</v>
      </c>
      <c r="BK55" s="48">
        <f>VLOOKUP($A55,'RevPAR Raw Data'!$B$6:$BE$43,'RevPAR Raw Data'!AA$1,FALSE)</f>
        <v>-4.6755692058250196</v>
      </c>
      <c r="BL55" s="48">
        <f>VLOOKUP($A55,'RevPAR Raw Data'!$B$6:$BE$43,'RevPAR Raw Data'!AB$1,FALSE)</f>
        <v>8.3084419582387792</v>
      </c>
      <c r="BM55" s="49">
        <f>VLOOKUP($A55,'RevPAR Raw Data'!$B$6:$BE$43,'RevPAR Raw Data'!AC$1,FALSE)</f>
        <v>1.7873436803956599</v>
      </c>
      <c r="BN55" s="50">
        <f>VLOOKUP($A55,'RevPAR Raw Data'!$B$6:$BE$43,'RevPAR Raw Data'!AE$1,FALSE)</f>
        <v>-0.58018144705460095</v>
      </c>
    </row>
    <row r="56" spans="1:66" ht="15" thickBot="1" x14ac:dyDescent="0.3">
      <c r="A56" s="63" t="s">
        <v>86</v>
      </c>
      <c r="B56" s="67">
        <f>VLOOKUP($A56,'Occupancy Raw Data'!$B$8:$BE$45,'Occupancy Raw Data'!G$3,FALSE)</f>
        <v>41.6840061034817</v>
      </c>
      <c r="C56" s="68">
        <f>VLOOKUP($A56,'Occupancy Raw Data'!$B$8:$BE$45,'Occupancy Raw Data'!H$3,FALSE)</f>
        <v>55.083922874184999</v>
      </c>
      <c r="D56" s="68">
        <f>VLOOKUP($A56,'Occupancy Raw Data'!$B$8:$BE$45,'Occupancy Raw Data'!I$3,FALSE)</f>
        <v>60.590928006658302</v>
      </c>
      <c r="E56" s="68">
        <f>VLOOKUP($A56,'Occupancy Raw Data'!$B$8:$BE$45,'Occupancy Raw Data'!J$3,FALSE)</f>
        <v>59.925093632958799</v>
      </c>
      <c r="F56" s="68">
        <f>VLOOKUP($A56,'Occupancy Raw Data'!$B$8:$BE$45,'Occupancy Raw Data'!K$3,FALSE)</f>
        <v>53.669024830073504</v>
      </c>
      <c r="G56" s="69">
        <f>VLOOKUP($A56,'Occupancy Raw Data'!$B$8:$BE$45,'Occupancy Raw Data'!L$3,FALSE)</f>
        <v>54.190595089471401</v>
      </c>
      <c r="H56" s="68">
        <f>VLOOKUP($A56,'Occupancy Raw Data'!$B$8:$BE$45,'Occupancy Raw Data'!N$3,FALSE)</f>
        <v>68.428353447079999</v>
      </c>
      <c r="I56" s="68">
        <f>VLOOKUP($A56,'Occupancy Raw Data'!$B$8:$BE$45,'Occupancy Raw Data'!O$3,FALSE)</f>
        <v>72.062699403523297</v>
      </c>
      <c r="J56" s="69">
        <f>VLOOKUP($A56,'Occupancy Raw Data'!$B$8:$BE$45,'Occupancy Raw Data'!P$3,FALSE)</f>
        <v>70.245526425301705</v>
      </c>
      <c r="K56" s="70">
        <f>VLOOKUP($A56,'Occupancy Raw Data'!$B$8:$BE$45,'Occupancy Raw Data'!R$3,FALSE)</f>
        <v>58.777718328280102</v>
      </c>
      <c r="M56" s="67">
        <f>VLOOKUP($A56,'Occupancy Raw Data'!$B$8:$BE$45,'Occupancy Raw Data'!T$3,FALSE)</f>
        <v>9.6600572483284299</v>
      </c>
      <c r="N56" s="68">
        <f>VLOOKUP($A56,'Occupancy Raw Data'!$B$8:$BE$45,'Occupancy Raw Data'!U$3,FALSE)</f>
        <v>2.1558984493247602</v>
      </c>
      <c r="O56" s="68">
        <f>VLOOKUP($A56,'Occupancy Raw Data'!$B$8:$BE$45,'Occupancy Raw Data'!V$3,FALSE)</f>
        <v>2.8981263133017801</v>
      </c>
      <c r="P56" s="68">
        <f>VLOOKUP($A56,'Occupancy Raw Data'!$B$8:$BE$45,'Occupancy Raw Data'!W$3,FALSE)</f>
        <v>6.4954521134296401</v>
      </c>
      <c r="Q56" s="68">
        <f>VLOOKUP($A56,'Occupancy Raw Data'!$B$8:$BE$45,'Occupancy Raw Data'!X$3,FALSE)</f>
        <v>-4.4800859394088297</v>
      </c>
      <c r="R56" s="69">
        <f>VLOOKUP($A56,'Occupancy Raw Data'!$B$8:$BE$45,'Occupancy Raw Data'!Y$3,FALSE)</f>
        <v>2.9166648988396302</v>
      </c>
      <c r="S56" s="68">
        <f>VLOOKUP($A56,'Occupancy Raw Data'!$B$8:$BE$45,'Occupancy Raw Data'!AA$3,FALSE)</f>
        <v>-8.3221554210594597</v>
      </c>
      <c r="T56" s="68">
        <f>VLOOKUP($A56,'Occupancy Raw Data'!$B$8:$BE$45,'Occupancy Raw Data'!AB$3,FALSE)</f>
        <v>1.13095719705762</v>
      </c>
      <c r="U56" s="69">
        <f>VLOOKUP($A56,'Occupancy Raw Data'!$B$8:$BE$45,'Occupancy Raw Data'!AC$3,FALSE)</f>
        <v>-3.7052030432765202</v>
      </c>
      <c r="V56" s="70">
        <f>VLOOKUP($A56,'Occupancy Raw Data'!$B$8:$BE$45,'Occupancy Raw Data'!AE$3,FALSE)</f>
        <v>0.55552598111637896</v>
      </c>
      <c r="X56" s="71">
        <f>VLOOKUP($A56,'ADR Raw Data'!$B$6:$BE$43,'ADR Raw Data'!G$1,FALSE)</f>
        <v>97.202049916805294</v>
      </c>
      <c r="Y56" s="72">
        <f>VLOOKUP($A56,'ADR Raw Data'!$B$6:$BE$43,'ADR Raw Data'!H$1,FALSE)</f>
        <v>107.779939561823</v>
      </c>
      <c r="Z56" s="72">
        <f>VLOOKUP($A56,'ADR Raw Data'!$B$6:$BE$43,'ADR Raw Data'!I$1,FALSE)</f>
        <v>112.360608974358</v>
      </c>
      <c r="AA56" s="72">
        <f>VLOOKUP($A56,'ADR Raw Data'!$B$6:$BE$43,'ADR Raw Data'!J$1,FALSE)</f>
        <v>117.46058796296199</v>
      </c>
      <c r="AB56" s="72">
        <f>VLOOKUP($A56,'ADR Raw Data'!$B$6:$BE$43,'ADR Raw Data'!K$1,FALSE)</f>
        <v>112.745701731713</v>
      </c>
      <c r="AC56" s="73">
        <f>VLOOKUP($A56,'ADR Raw Data'!$B$6:$BE$43,'ADR Raw Data'!L$1,FALSE)</f>
        <v>110.301556340551</v>
      </c>
      <c r="AD56" s="72">
        <f>VLOOKUP($A56,'ADR Raw Data'!$B$6:$BE$43,'ADR Raw Data'!N$1,FALSE)</f>
        <v>138.65671193999501</v>
      </c>
      <c r="AE56" s="72">
        <f>VLOOKUP($A56,'ADR Raw Data'!$B$6:$BE$43,'ADR Raw Data'!O$1,FALSE)</f>
        <v>142.136614051973</v>
      </c>
      <c r="AF56" s="73">
        <f>VLOOKUP($A56,'ADR Raw Data'!$B$6:$BE$43,'ADR Raw Data'!P$1,FALSE)</f>
        <v>140.44167357819899</v>
      </c>
      <c r="AG56" s="74">
        <f>VLOOKUP($A56,'ADR Raw Data'!$B$6:$BE$43,'ADR Raw Data'!R$1,FALSE)</f>
        <v>120.59315498465899</v>
      </c>
      <c r="AI56" s="67">
        <f>VLOOKUP($A56,'ADR Raw Data'!$B$6:$BE$43,'ADR Raw Data'!T$1,FALSE)</f>
        <v>0.71664983197923104</v>
      </c>
      <c r="AJ56" s="68">
        <f>VLOOKUP($A56,'ADR Raw Data'!$B$6:$BE$43,'ADR Raw Data'!U$1,FALSE)</f>
        <v>2.7214958030713499</v>
      </c>
      <c r="AK56" s="68">
        <f>VLOOKUP($A56,'ADR Raw Data'!$B$6:$BE$43,'ADR Raw Data'!V$1,FALSE)</f>
        <v>2.6338801641923801</v>
      </c>
      <c r="AL56" s="68">
        <f>VLOOKUP($A56,'ADR Raw Data'!$B$6:$BE$43,'ADR Raw Data'!W$1,FALSE)</f>
        <v>10.864601409503299</v>
      </c>
      <c r="AM56" s="68">
        <f>VLOOKUP($A56,'ADR Raw Data'!$B$6:$BE$43,'ADR Raw Data'!X$1,FALSE)</f>
        <v>7.6902487849288104</v>
      </c>
      <c r="AN56" s="69">
        <f>VLOOKUP($A56,'ADR Raw Data'!$B$6:$BE$43,'ADR Raw Data'!Y$1,FALSE)</f>
        <v>5.1513645629273599</v>
      </c>
      <c r="AO56" s="68">
        <f>VLOOKUP($A56,'ADR Raw Data'!$B$6:$BE$43,'ADR Raw Data'!AA$1,FALSE)</f>
        <v>2.3764727238805499</v>
      </c>
      <c r="AP56" s="68">
        <f>VLOOKUP($A56,'ADR Raw Data'!$B$6:$BE$43,'ADR Raw Data'!AB$1,FALSE)</f>
        <v>1.7834085408764899</v>
      </c>
      <c r="AQ56" s="69">
        <f>VLOOKUP($A56,'ADR Raw Data'!$B$6:$BE$43,'ADR Raw Data'!AC$1,FALSE)</f>
        <v>2.1443632838105402</v>
      </c>
      <c r="AR56" s="70">
        <f>VLOOKUP($A56,'ADR Raw Data'!$B$6:$BE$43,'ADR Raw Data'!AE$1,FALSE)</f>
        <v>3.4953713320711399</v>
      </c>
      <c r="AS56" s="40"/>
      <c r="AT56" s="71">
        <f>VLOOKUP($A56,'RevPAR Raw Data'!$B$6:$BE$43,'RevPAR Raw Data'!G$1,FALSE)</f>
        <v>40.517708420030502</v>
      </c>
      <c r="AU56" s="72">
        <f>VLOOKUP($A56,'RevPAR Raw Data'!$B$6:$BE$43,'RevPAR Raw Data'!H$1,FALSE)</f>
        <v>59.369418782077901</v>
      </c>
      <c r="AV56" s="72">
        <f>VLOOKUP($A56,'RevPAR Raw Data'!$B$6:$BE$43,'RevPAR Raw Data'!I$1,FALSE)</f>
        <v>68.0803356914967</v>
      </c>
      <c r="AW56" s="72">
        <f>VLOOKUP($A56,'RevPAR Raw Data'!$B$6:$BE$43,'RevPAR Raw Data'!J$1,FALSE)</f>
        <v>70.388367318629406</v>
      </c>
      <c r="AX56" s="72">
        <f>VLOOKUP($A56,'RevPAR Raw Data'!$B$6:$BE$43,'RevPAR Raw Data'!K$1,FALSE)</f>
        <v>60.509518657233997</v>
      </c>
      <c r="AY56" s="73">
        <f>VLOOKUP($A56,'RevPAR Raw Data'!$B$6:$BE$43,'RevPAR Raw Data'!L$1,FALSE)</f>
        <v>59.773069773893702</v>
      </c>
      <c r="AZ56" s="72">
        <f>VLOOKUP($A56,'RevPAR Raw Data'!$B$6:$BE$43,'RevPAR Raw Data'!N$1,FALSE)</f>
        <v>94.8805049244</v>
      </c>
      <c r="BA56" s="72">
        <f>VLOOKUP($A56,'RevPAR Raw Data'!$B$6:$BE$43,'RevPAR Raw Data'!O$1,FALSE)</f>
        <v>102.427480926619</v>
      </c>
      <c r="BB56" s="73">
        <f>VLOOKUP($A56,'RevPAR Raw Data'!$B$6:$BE$43,'RevPAR Raw Data'!P$1,FALSE)</f>
        <v>98.653992925509698</v>
      </c>
      <c r="BC56" s="74">
        <f>VLOOKUP($A56,'RevPAR Raw Data'!$B$6:$BE$43,'RevPAR Raw Data'!R$1,FALSE)</f>
        <v>70.881904960069704</v>
      </c>
      <c r="BE56" s="67">
        <f>VLOOKUP($A56,'RevPAR Raw Data'!$B$6:$BE$43,'RevPAR Raw Data'!T$1,FALSE)</f>
        <v>10.4459358643469</v>
      </c>
      <c r="BF56" s="68">
        <f>VLOOKUP($A56,'RevPAR Raw Data'!$B$6:$BE$43,'RevPAR Raw Data'!U$1,FALSE)</f>
        <v>4.9360669382129698</v>
      </c>
      <c r="BG56" s="68">
        <f>VLOOKUP($A56,'RevPAR Raw Data'!$B$6:$BE$43,'RevPAR Raw Data'!V$1,FALSE)</f>
        <v>5.6083396515934698</v>
      </c>
      <c r="BH56" s="68">
        <f>VLOOKUP($A56,'RevPAR Raw Data'!$B$6:$BE$43,'RevPAR Raw Data'!W$1,FALSE)</f>
        <v>18.065758504802201</v>
      </c>
      <c r="BI56" s="68">
        <f>VLOOKUP($A56,'RevPAR Raw Data'!$B$6:$BE$43,'RevPAR Raw Data'!X$1,FALSE)</f>
        <v>2.8656330910008201</v>
      </c>
      <c r="BJ56" s="69">
        <f>VLOOKUP($A56,'RevPAR Raw Data'!$B$6:$BE$43,'RevPAR Raw Data'!Y$1,FALSE)</f>
        <v>8.2182775037851599</v>
      </c>
      <c r="BK56" s="68">
        <f>VLOOKUP($A56,'RevPAR Raw Data'!$B$6:$BE$43,'RevPAR Raw Data'!AA$1,FALSE)</f>
        <v>-6.1434564507993299</v>
      </c>
      <c r="BL56" s="68">
        <f>VLOOKUP($A56,'RevPAR Raw Data'!$B$6:$BE$43,'RevPAR Raw Data'!AB$1,FALSE)</f>
        <v>2.9345353251800899</v>
      </c>
      <c r="BM56" s="69">
        <f>VLOOKUP($A56,'RevPAR Raw Data'!$B$6:$BE$43,'RevPAR Raw Data'!AC$1,FALSE)</f>
        <v>-1.6402927731166199</v>
      </c>
      <c r="BN56" s="70">
        <f>VLOOKUP($A56,'RevPAR Raw Data'!$B$6:$BE$43,'RevPAR Raw Data'!AE$1,FALSE)</f>
        <v>4.0703150090736697</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February 18, 2024 - March 16,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51.535666500851804</v>
      </c>
      <c r="C4" s="48">
        <f>VLOOKUP($A4,'Occupancy Raw Data'!$B$8:$BE$45,'Occupancy Raw Data'!AH$3,FALSE)</f>
        <v>59.649622178906803</v>
      </c>
      <c r="D4" s="48">
        <f>VLOOKUP($A4,'Occupancy Raw Data'!$B$8:$BE$45,'Occupancy Raw Data'!AI$3,FALSE)</f>
        <v>64.859775700567695</v>
      </c>
      <c r="E4" s="48">
        <f>VLOOKUP($A4,'Occupancy Raw Data'!$B$8:$BE$45,'Occupancy Raw Data'!AJ$3,FALSE)</f>
        <v>65.514004373238393</v>
      </c>
      <c r="F4" s="48">
        <f>VLOOKUP($A4,'Occupancy Raw Data'!$B$8:$BE$45,'Occupancy Raw Data'!AK$3,FALSE)</f>
        <v>63.523515441335697</v>
      </c>
      <c r="G4" s="49">
        <f>VLOOKUP($A4,'Occupancy Raw Data'!$B$8:$BE$45,'Occupancy Raw Data'!AL$3,FALSE)</f>
        <v>61.01644407125</v>
      </c>
      <c r="H4" s="48">
        <f>VLOOKUP($A4,'Occupancy Raw Data'!$B$8:$BE$45,'Occupancy Raw Data'!AN$3,FALSE)</f>
        <v>68.943013687449294</v>
      </c>
      <c r="I4" s="48">
        <f>VLOOKUP($A4,'Occupancy Raw Data'!$B$8:$BE$45,'Occupancy Raw Data'!AO$3,FALSE)</f>
        <v>70.735402216071805</v>
      </c>
      <c r="J4" s="49">
        <f>VLOOKUP($A4,'Occupancy Raw Data'!$B$8:$BE$45,'Occupancy Raw Data'!AP$3,FALSE)</f>
        <v>69.839210956966696</v>
      </c>
      <c r="K4" s="50">
        <f>VLOOKUP($A4,'Occupancy Raw Data'!$B$8:$BE$45,'Occupancy Raw Data'!AR$3,FALSE)</f>
        <v>63.537946969220997</v>
      </c>
      <c r="M4" s="47">
        <f>VLOOKUP($A4,'Occupancy Raw Data'!$B$8:$BE$45,'Occupancy Raw Data'!AT$3,FALSE)</f>
        <v>-3.2841806064069701</v>
      </c>
      <c r="N4" s="48">
        <f>VLOOKUP($A4,'Occupancy Raw Data'!$B$8:$BE$45,'Occupancy Raw Data'!AU$3,FALSE)</f>
        <v>-1.0788043550192901</v>
      </c>
      <c r="O4" s="48">
        <f>VLOOKUP($A4,'Occupancy Raw Data'!$B$8:$BE$45,'Occupancy Raw Data'!AV$3,FALSE)</f>
        <v>-0.48407439938225399</v>
      </c>
      <c r="P4" s="48">
        <f>VLOOKUP($A4,'Occupancy Raw Data'!$B$8:$BE$45,'Occupancy Raw Data'!AW$3,FALSE)</f>
        <v>-0.97144763956546698</v>
      </c>
      <c r="Q4" s="48">
        <f>VLOOKUP($A4,'Occupancy Raw Data'!$B$8:$BE$45,'Occupancy Raw Data'!AX$3,FALSE)</f>
        <v>-1.92712195959864</v>
      </c>
      <c r="R4" s="49">
        <f>VLOOKUP($A4,'Occupancy Raw Data'!$B$8:$BE$45,'Occupancy Raw Data'!AY$3,FALSE)</f>
        <v>-1.48839217692318</v>
      </c>
      <c r="S4" s="48">
        <f>VLOOKUP($A4,'Occupancy Raw Data'!$B$8:$BE$45,'Occupancy Raw Data'!BA$3,FALSE)</f>
        <v>-2.9730401089345602</v>
      </c>
      <c r="T4" s="48">
        <f>VLOOKUP($A4,'Occupancy Raw Data'!$B$8:$BE$45,'Occupancy Raw Data'!BB$3,FALSE)</f>
        <v>-2.2290719311807901</v>
      </c>
      <c r="U4" s="49">
        <f>VLOOKUP($A4,'Occupancy Raw Data'!$B$8:$BE$45,'Occupancy Raw Data'!BC$3,FALSE)</f>
        <v>-2.5976967930592001</v>
      </c>
      <c r="V4" s="50">
        <f>VLOOKUP($A4,'Occupancy Raw Data'!$B$8:$BE$45,'Occupancy Raw Data'!BE$3,FALSE)</f>
        <v>-1.83902578532646</v>
      </c>
      <c r="X4" s="51">
        <f>VLOOKUP($A4,'ADR Raw Data'!$B$6:$BE$43,'ADR Raw Data'!AG$1,FALSE)</f>
        <v>152.196286312589</v>
      </c>
      <c r="Y4" s="52">
        <f>VLOOKUP($A4,'ADR Raw Data'!$B$6:$BE$43,'ADR Raw Data'!AH$1,FALSE)</f>
        <v>154.29091146200099</v>
      </c>
      <c r="Z4" s="52">
        <f>VLOOKUP($A4,'ADR Raw Data'!$B$6:$BE$43,'ADR Raw Data'!AI$1,FALSE)</f>
        <v>158.78375070019499</v>
      </c>
      <c r="AA4" s="52">
        <f>VLOOKUP($A4,'ADR Raw Data'!$B$6:$BE$43,'ADR Raw Data'!AJ$1,FALSE)</f>
        <v>157.58515009898201</v>
      </c>
      <c r="AB4" s="52">
        <f>VLOOKUP($A4,'ADR Raw Data'!$B$6:$BE$43,'ADR Raw Data'!AK$1,FALSE)</f>
        <v>153.82526751234201</v>
      </c>
      <c r="AC4" s="53">
        <f>VLOOKUP($A4,'ADR Raw Data'!$B$6:$BE$43,'ADR Raw Data'!AL$1,FALSE)</f>
        <v>155.502653430056</v>
      </c>
      <c r="AD4" s="52">
        <f>VLOOKUP($A4,'ADR Raw Data'!$B$6:$BE$43,'ADR Raw Data'!AN$1,FALSE)</f>
        <v>162.73348144550701</v>
      </c>
      <c r="AE4" s="52">
        <f>VLOOKUP($A4,'ADR Raw Data'!$B$6:$BE$43,'ADR Raw Data'!AO$1,FALSE)</f>
        <v>165.10273067289501</v>
      </c>
      <c r="AF4" s="53">
        <f>VLOOKUP($A4,'ADR Raw Data'!$B$6:$BE$43,'ADR Raw Data'!AP$1,FALSE)</f>
        <v>163.933311431639</v>
      </c>
      <c r="AG4" s="54">
        <f>VLOOKUP($A4,'ADR Raw Data'!$B$6:$BE$43,'ADR Raw Data'!AR$1,FALSE)</f>
        <v>158.15104554029</v>
      </c>
      <c r="AI4" s="47">
        <f>VLOOKUP($A4,'ADR Raw Data'!$B$6:$BE$43,'ADR Raw Data'!AT$1,FALSE)</f>
        <v>4.1195989909558299E-2</v>
      </c>
      <c r="AJ4" s="48">
        <f>VLOOKUP($A4,'ADR Raw Data'!$B$6:$BE$43,'ADR Raw Data'!AU$1,FALSE)</f>
        <v>1.2067902791721901</v>
      </c>
      <c r="AK4" s="48">
        <f>VLOOKUP($A4,'ADR Raw Data'!$B$6:$BE$43,'ADR Raw Data'!AV$1,FALSE)</f>
        <v>1.76535929491545</v>
      </c>
      <c r="AL4" s="48">
        <f>VLOOKUP($A4,'ADR Raw Data'!$B$6:$BE$43,'ADR Raw Data'!AW$1,FALSE)</f>
        <v>0.66914603293575903</v>
      </c>
      <c r="AM4" s="48">
        <f>VLOOKUP($A4,'ADR Raw Data'!$B$6:$BE$43,'ADR Raw Data'!AX$1,FALSE)</f>
        <v>-1.0293305358592399</v>
      </c>
      <c r="AN4" s="49">
        <f>VLOOKUP($A4,'ADR Raw Data'!$B$6:$BE$43,'ADR Raw Data'!AY$1,FALSE)</f>
        <v>0.55479192986937698</v>
      </c>
      <c r="AO4" s="48">
        <f>VLOOKUP($A4,'ADR Raw Data'!$B$6:$BE$43,'ADR Raw Data'!BA$1,FALSE)</f>
        <v>-1.3287853713920601</v>
      </c>
      <c r="AP4" s="48">
        <f>VLOOKUP($A4,'ADR Raw Data'!$B$6:$BE$43,'ADR Raw Data'!BB$1,FALSE)</f>
        <v>-0.80686611460600399</v>
      </c>
      <c r="AQ4" s="49">
        <f>VLOOKUP($A4,'ADR Raw Data'!$B$6:$BE$43,'ADR Raw Data'!BC$1,FALSE)</f>
        <v>-1.0615423809987801</v>
      </c>
      <c r="AR4" s="50">
        <f>VLOOKUP($A4,'ADR Raw Data'!$B$6:$BE$43,'ADR Raw Data'!BE$1,FALSE)</f>
        <v>5.89980783775668E-3</v>
      </c>
      <c r="AT4" s="51">
        <f>VLOOKUP($A4,'RevPAR Raw Data'!$B$6:$BE$43,'RevPAR Raw Data'!AG$1,FALSE)</f>
        <v>78.435370540737694</v>
      </c>
      <c r="AU4" s="52">
        <f>VLOOKUP($A4,'RevPAR Raw Data'!$B$6:$BE$43,'RevPAR Raw Data'!AH$1,FALSE)</f>
        <v>92.033945743475797</v>
      </c>
      <c r="AV4" s="52">
        <f>VLOOKUP($A4,'RevPAR Raw Data'!$B$6:$BE$43,'RevPAR Raw Data'!AI$1,FALSE)</f>
        <v>102.98678455309501</v>
      </c>
      <c r="AW4" s="52">
        <f>VLOOKUP($A4,'RevPAR Raw Data'!$B$6:$BE$43,'RevPAR Raw Data'!AJ$1,FALSE)</f>
        <v>103.240342127422</v>
      </c>
      <c r="AX4" s="52">
        <f>VLOOKUP($A4,'RevPAR Raw Data'!$B$6:$BE$43,'RevPAR Raw Data'!AK$1,FALSE)</f>
        <v>97.715217560878997</v>
      </c>
      <c r="AY4" s="53">
        <f>VLOOKUP($A4,'RevPAR Raw Data'!$B$6:$BE$43,'RevPAR Raw Data'!AL$1,FALSE)</f>
        <v>94.8821895594605</v>
      </c>
      <c r="AZ4" s="52">
        <f>VLOOKUP($A4,'RevPAR Raw Data'!$B$6:$BE$43,'RevPAR Raw Data'!AN$1,FALSE)</f>
        <v>112.193366387038</v>
      </c>
      <c r="BA4" s="52">
        <f>VLOOKUP($A4,'RevPAR Raw Data'!$B$6:$BE$43,'RevPAR Raw Data'!AO$1,FALSE)</f>
        <v>116.78608061119</v>
      </c>
      <c r="BB4" s="53">
        <f>VLOOKUP($A4,'RevPAR Raw Data'!$B$6:$BE$43,'RevPAR Raw Data'!AP$1,FALSE)</f>
        <v>114.489731199483</v>
      </c>
      <c r="BC4" s="54">
        <f>VLOOKUP($A4,'RevPAR Raw Data'!$B$6:$BE$43,'RevPAR Raw Data'!AR$1,FALSE)</f>
        <v>100.485927446658</v>
      </c>
      <c r="BE4" s="47">
        <f>VLOOKUP($A4,'RevPAR Raw Data'!$B$6:$BE$43,'RevPAR Raw Data'!AT$1,FALSE)</f>
        <v>-3.2443375672086301</v>
      </c>
      <c r="BF4" s="48">
        <f>VLOOKUP($A4,'RevPAR Raw Data'!$B$6:$BE$43,'RevPAR Raw Data'!AU$1,FALSE)</f>
        <v>0.114967018065241</v>
      </c>
      <c r="BG4" s="48">
        <f>VLOOKUP($A4,'RevPAR Raw Data'!$B$6:$BE$43,'RevPAR Raw Data'!AV$1,FALSE)</f>
        <v>1.27273924312939</v>
      </c>
      <c r="BH4" s="48">
        <f>VLOOKUP($A4,'RevPAR Raw Data'!$B$6:$BE$43,'RevPAR Raw Data'!AW$1,FALSE)</f>
        <v>-0.30880200997190799</v>
      </c>
      <c r="BI4" s="48">
        <f>VLOOKUP($A4,'RevPAR Raw Data'!$B$6:$BE$43,'RevPAR Raw Data'!AX$1,FALSE)</f>
        <v>-2.9366160406644899</v>
      </c>
      <c r="BJ4" s="49">
        <f>VLOOKUP($A4,'RevPAR Raw Data'!$B$6:$BE$43,'RevPAR Raw Data'!AY$1,FALSE)</f>
        <v>-0.94185772673618695</v>
      </c>
      <c r="BK4" s="48">
        <f>VLOOKUP($A4,'RevPAR Raw Data'!$B$6:$BE$43,'RevPAR Raw Data'!BA$1,FALSE)</f>
        <v>-4.2623201582734902</v>
      </c>
      <c r="BL4" s="48">
        <f>VLOOKUP($A4,'RevPAR Raw Data'!$B$6:$BE$43,'RevPAR Raw Data'!BB$1,FALSE)</f>
        <v>-3.0179524197038998</v>
      </c>
      <c r="BM4" s="49">
        <f>VLOOKUP($A4,'RevPAR Raw Data'!$B$6:$BE$43,'RevPAR Raw Data'!BC$1,FALSE)</f>
        <v>-3.6316635216698199</v>
      </c>
      <c r="BN4" s="50">
        <f>VLOOKUP($A4,'RevPAR Raw Data'!$B$6:$BE$43,'RevPAR Raw Data'!BE$1,FALSE)</f>
        <v>-1.8332344764761199</v>
      </c>
    </row>
    <row r="5" spans="1:66" x14ac:dyDescent="0.25">
      <c r="A5" s="46" t="s">
        <v>69</v>
      </c>
      <c r="B5" s="47">
        <f>VLOOKUP($A5,'Occupancy Raw Data'!$B$8:$BE$45,'Occupancy Raw Data'!AG$3,FALSE)</f>
        <v>47.448612659579403</v>
      </c>
      <c r="C5" s="48">
        <f>VLOOKUP($A5,'Occupancy Raw Data'!$B$8:$BE$45,'Occupancy Raw Data'!AH$3,FALSE)</f>
        <v>57.8790257996639</v>
      </c>
      <c r="D5" s="48">
        <f>VLOOKUP($A5,'Occupancy Raw Data'!$B$8:$BE$45,'Occupancy Raw Data'!AI$3,FALSE)</f>
        <v>63.608184287800498</v>
      </c>
      <c r="E5" s="48">
        <f>VLOOKUP($A5,'Occupancy Raw Data'!$B$8:$BE$45,'Occupancy Raw Data'!AJ$3,FALSE)</f>
        <v>64.237551622881995</v>
      </c>
      <c r="F5" s="48">
        <f>VLOOKUP($A5,'Occupancy Raw Data'!$B$8:$BE$45,'Occupancy Raw Data'!AK$3,FALSE)</f>
        <v>61.021465697281798</v>
      </c>
      <c r="G5" s="49">
        <f>VLOOKUP($A5,'Occupancy Raw Data'!$B$8:$BE$45,'Occupancy Raw Data'!AL$3,FALSE)</f>
        <v>58.838968013441502</v>
      </c>
      <c r="H5" s="48">
        <f>VLOOKUP($A5,'Occupancy Raw Data'!$B$8:$BE$45,'Occupancy Raw Data'!AN$3,FALSE)</f>
        <v>67.281642111609301</v>
      </c>
      <c r="I5" s="48">
        <f>VLOOKUP($A5,'Occupancy Raw Data'!$B$8:$BE$45,'Occupancy Raw Data'!AO$3,FALSE)</f>
        <v>69.373687954063996</v>
      </c>
      <c r="J5" s="49">
        <f>VLOOKUP($A5,'Occupancy Raw Data'!$B$8:$BE$45,'Occupancy Raw Data'!AP$3,FALSE)</f>
        <v>68.327624795595597</v>
      </c>
      <c r="K5" s="50">
        <f>VLOOKUP($A5,'Occupancy Raw Data'!$B$8:$BE$45,'Occupancy Raw Data'!AR$3,FALSE)</f>
        <v>61.550260622933301</v>
      </c>
      <c r="M5" s="47">
        <f>VLOOKUP($A5,'Occupancy Raw Data'!$B$8:$BE$45,'Occupancy Raw Data'!AT$3,FALSE)</f>
        <v>8.0588430052313906E-2</v>
      </c>
      <c r="N5" s="48">
        <f>VLOOKUP($A5,'Occupancy Raw Data'!$B$8:$BE$45,'Occupancy Raw Data'!AU$3,FALSE)</f>
        <v>2.2112028164565398</v>
      </c>
      <c r="O5" s="48">
        <f>VLOOKUP($A5,'Occupancy Raw Data'!$B$8:$BE$45,'Occupancy Raw Data'!AV$3,FALSE)</f>
        <v>2.2937012559627599</v>
      </c>
      <c r="P5" s="48">
        <f>VLOOKUP($A5,'Occupancy Raw Data'!$B$8:$BE$45,'Occupancy Raw Data'!AW$3,FALSE)</f>
        <v>1.94341086869468</v>
      </c>
      <c r="Q5" s="48">
        <f>VLOOKUP($A5,'Occupancy Raw Data'!$B$8:$BE$45,'Occupancy Raw Data'!AX$3,FALSE)</f>
        <v>2.3391687938035801</v>
      </c>
      <c r="R5" s="49">
        <f>VLOOKUP($A5,'Occupancy Raw Data'!$B$8:$BE$45,'Occupancy Raw Data'!AY$3,FALSE)</f>
        <v>1.84608896168397</v>
      </c>
      <c r="S5" s="48">
        <f>VLOOKUP($A5,'Occupancy Raw Data'!$B$8:$BE$45,'Occupancy Raw Data'!BA$3,FALSE)</f>
        <v>1.04557687667585</v>
      </c>
      <c r="T5" s="48">
        <f>VLOOKUP($A5,'Occupancy Raw Data'!$B$8:$BE$45,'Occupancy Raw Data'!BB$3,FALSE)</f>
        <v>1.33581053666415</v>
      </c>
      <c r="U5" s="49">
        <f>VLOOKUP($A5,'Occupancy Raw Data'!$B$8:$BE$45,'Occupancy Raw Data'!BC$3,FALSE)</f>
        <v>1.1926476311631</v>
      </c>
      <c r="V5" s="50">
        <f>VLOOKUP($A5,'Occupancy Raw Data'!$B$8:$BE$45,'Occupancy Raw Data'!BE$3,FALSE)</f>
        <v>1.6374528671555999</v>
      </c>
      <c r="X5" s="51">
        <f>VLOOKUP($A5,'ADR Raw Data'!$B$6:$BE$43,'ADR Raw Data'!AG$1,FALSE)</f>
        <v>112.912907204625</v>
      </c>
      <c r="Y5" s="52">
        <f>VLOOKUP($A5,'ADR Raw Data'!$B$6:$BE$43,'ADR Raw Data'!AH$1,FALSE)</f>
        <v>122.832945014663</v>
      </c>
      <c r="Z5" s="52">
        <f>VLOOKUP($A5,'ADR Raw Data'!$B$6:$BE$43,'ADR Raw Data'!AI$1,FALSE)</f>
        <v>129.33810832535099</v>
      </c>
      <c r="AA5" s="52">
        <f>VLOOKUP($A5,'ADR Raw Data'!$B$6:$BE$43,'ADR Raw Data'!AJ$1,FALSE)</f>
        <v>127.397880659962</v>
      </c>
      <c r="AB5" s="52">
        <f>VLOOKUP($A5,'ADR Raw Data'!$B$6:$BE$43,'ADR Raw Data'!AK$1,FALSE)</f>
        <v>120.324471347879</v>
      </c>
      <c r="AC5" s="53">
        <f>VLOOKUP($A5,'ADR Raw Data'!$B$6:$BE$43,'ADR Raw Data'!AL$1,FALSE)</f>
        <v>123.115951828829</v>
      </c>
      <c r="AD5" s="52">
        <f>VLOOKUP($A5,'ADR Raw Data'!$B$6:$BE$43,'ADR Raw Data'!AN$1,FALSE)</f>
        <v>128.64180132309301</v>
      </c>
      <c r="AE5" s="52">
        <f>VLOOKUP($A5,'ADR Raw Data'!$B$6:$BE$43,'ADR Raw Data'!AO$1,FALSE)</f>
        <v>130.853887985478</v>
      </c>
      <c r="AF5" s="53">
        <f>VLOOKUP($A5,'ADR Raw Data'!$B$6:$BE$43,'ADR Raw Data'!AP$1,FALSE)</f>
        <v>129.76473444971199</v>
      </c>
      <c r="AG5" s="54">
        <f>VLOOKUP($A5,'ADR Raw Data'!$B$6:$BE$43,'ADR Raw Data'!AR$1,FALSE)</f>
        <v>125.224969478959</v>
      </c>
      <c r="AI5" s="47">
        <f>VLOOKUP($A5,'ADR Raw Data'!$B$6:$BE$43,'ADR Raw Data'!AT$1,FALSE)</f>
        <v>4.3023283796354903</v>
      </c>
      <c r="AJ5" s="48">
        <f>VLOOKUP($A5,'ADR Raw Data'!$B$6:$BE$43,'ADR Raw Data'!AU$1,FALSE)</f>
        <v>5.8141896995155697</v>
      </c>
      <c r="AK5" s="48">
        <f>VLOOKUP($A5,'ADR Raw Data'!$B$6:$BE$43,'ADR Raw Data'!AV$1,FALSE)</f>
        <v>6.98760323689402</v>
      </c>
      <c r="AL5" s="48">
        <f>VLOOKUP($A5,'ADR Raw Data'!$B$6:$BE$43,'ADR Raw Data'!AW$1,FALSE)</f>
        <v>5.4364951403400399</v>
      </c>
      <c r="AM5" s="48">
        <f>VLOOKUP($A5,'ADR Raw Data'!$B$6:$BE$43,'ADR Raw Data'!AX$1,FALSE)</f>
        <v>4.2111802788905797</v>
      </c>
      <c r="AN5" s="49">
        <f>VLOOKUP($A5,'ADR Raw Data'!$B$6:$BE$43,'ADR Raw Data'!AY$1,FALSE)</f>
        <v>5.4609842328814304</v>
      </c>
      <c r="AO5" s="48">
        <f>VLOOKUP($A5,'ADR Raw Data'!$B$6:$BE$43,'ADR Raw Data'!BA$1,FALSE)</f>
        <v>4.4536355272057602</v>
      </c>
      <c r="AP5" s="48">
        <f>VLOOKUP($A5,'ADR Raw Data'!$B$6:$BE$43,'ADR Raw Data'!BB$1,FALSE)</f>
        <v>4.4151559783805103</v>
      </c>
      <c r="AQ5" s="49">
        <f>VLOOKUP($A5,'ADR Raw Data'!$B$6:$BE$43,'ADR Raw Data'!BC$1,FALSE)</f>
        <v>4.4352033467462499</v>
      </c>
      <c r="AR5" s="50">
        <f>VLOOKUP($A5,'ADR Raw Data'!$B$6:$BE$43,'ADR Raw Data'!BE$1,FALSE)</f>
        <v>5.1121440945712298</v>
      </c>
      <c r="AT5" s="51">
        <f>VLOOKUP($A5,'RevPAR Raw Data'!$B$6:$BE$43,'RevPAR Raw Data'!AG$1,FALSE)</f>
        <v>53.575607982192999</v>
      </c>
      <c r="AU5" s="52">
        <f>VLOOKUP($A5,'RevPAR Raw Data'!$B$6:$BE$43,'RevPAR Raw Data'!AH$1,FALSE)</f>
        <v>71.094511935524295</v>
      </c>
      <c r="AV5" s="52">
        <f>VLOOKUP($A5,'RevPAR Raw Data'!$B$6:$BE$43,'RevPAR Raw Data'!AI$1,FALSE)</f>
        <v>82.269622297944494</v>
      </c>
      <c r="AW5" s="52">
        <f>VLOOKUP($A5,'RevPAR Raw Data'!$B$6:$BE$43,'RevPAR Raw Data'!AJ$1,FALSE)</f>
        <v>81.837279355400895</v>
      </c>
      <c r="AX5" s="52">
        <f>VLOOKUP($A5,'RevPAR Raw Data'!$B$6:$BE$43,'RevPAR Raw Data'!AK$1,FALSE)</f>
        <v>73.423756008981897</v>
      </c>
      <c r="AY5" s="53">
        <f>VLOOKUP($A5,'RevPAR Raw Data'!$B$6:$BE$43,'RevPAR Raw Data'!AL$1,FALSE)</f>
        <v>72.4401555160089</v>
      </c>
      <c r="AZ5" s="52">
        <f>VLOOKUP($A5,'RevPAR Raw Data'!$B$6:$BE$43,'RevPAR Raw Data'!AN$1,FALSE)</f>
        <v>86.5523163721315</v>
      </c>
      <c r="BA5" s="52">
        <f>VLOOKUP($A5,'RevPAR Raw Data'!$B$6:$BE$43,'RevPAR Raw Data'!AO$1,FALSE)</f>
        <v>90.778167926806404</v>
      </c>
      <c r="BB5" s="53">
        <f>VLOOKUP($A5,'RevPAR Raw Data'!$B$6:$BE$43,'RevPAR Raw Data'!AP$1,FALSE)</f>
        <v>88.665160871800794</v>
      </c>
      <c r="BC5" s="54">
        <f>VLOOKUP($A5,'RevPAR Raw Data'!$B$6:$BE$43,'RevPAR Raw Data'!AR$1,FALSE)</f>
        <v>77.076295079288201</v>
      </c>
      <c r="BE5" s="47">
        <f>VLOOKUP($A5,'RevPAR Raw Data'!$B$6:$BE$43,'RevPAR Raw Data'!AT$1,FALSE)</f>
        <v>4.3863839885846403</v>
      </c>
      <c r="BF5" s="48">
        <f>VLOOKUP($A5,'RevPAR Raw Data'!$B$6:$BE$43,'RevPAR Raw Data'!AU$1,FALSE)</f>
        <v>8.1539560423619299</v>
      </c>
      <c r="BG5" s="48">
        <f>VLOOKUP($A5,'RevPAR Raw Data'!$B$6:$BE$43,'RevPAR Raw Data'!AV$1,FALSE)</f>
        <v>9.4415792360631201</v>
      </c>
      <c r="BH5" s="48">
        <f>VLOOKUP($A5,'RevPAR Raw Data'!$B$6:$BE$43,'RevPAR Raw Data'!AW$1,FALSE)</f>
        <v>7.4855594464681499</v>
      </c>
      <c r="BI5" s="48">
        <f>VLOOKUP($A5,'RevPAR Raw Data'!$B$6:$BE$43,'RevPAR Raw Data'!AX$1,FALSE)</f>
        <v>6.6488556876287799</v>
      </c>
      <c r="BJ5" s="49">
        <f>VLOOKUP($A5,'RevPAR Raw Data'!$B$6:$BE$43,'RevPAR Raw Data'!AY$1,FALSE)</f>
        <v>7.4078878216879396</v>
      </c>
      <c r="BK5" s="48">
        <f>VLOOKUP($A5,'RevPAR Raw Data'!$B$6:$BE$43,'RevPAR Raw Data'!BA$1,FALSE)</f>
        <v>5.5457785871255103</v>
      </c>
      <c r="BL5" s="48">
        <f>VLOOKUP($A5,'RevPAR Raw Data'!$B$6:$BE$43,'RevPAR Raw Data'!BB$1,FALSE)</f>
        <v>5.8099446338140304</v>
      </c>
      <c r="BM5" s="49">
        <f>VLOOKUP($A5,'RevPAR Raw Data'!$B$6:$BE$43,'RevPAR Raw Data'!BC$1,FALSE)</f>
        <v>5.6807473255615797</v>
      </c>
      <c r="BN5" s="50">
        <f>VLOOKUP($A5,'RevPAR Raw Data'!$B$6:$BE$43,'RevPAR Raw Data'!BE$1,FALSE)</f>
        <v>6.8333059117765202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44.894801980197997</v>
      </c>
      <c r="C8" s="48">
        <f>VLOOKUP($A8,'Occupancy Raw Data'!$B$8:$BE$51,'Occupancy Raw Data'!AH$3,FALSE)</f>
        <v>51.709467821782098</v>
      </c>
      <c r="D8" s="48">
        <f>VLOOKUP($A8,'Occupancy Raw Data'!$B$8:$BE$51,'Occupancy Raw Data'!AI$3,FALSE)</f>
        <v>60.929764851485103</v>
      </c>
      <c r="E8" s="48">
        <f>VLOOKUP($A8,'Occupancy Raw Data'!$B$8:$BE$51,'Occupancy Raw Data'!AJ$3,FALSE)</f>
        <v>58.779393564356397</v>
      </c>
      <c r="F8" s="48">
        <f>VLOOKUP($A8,'Occupancy Raw Data'!$B$8:$BE$51,'Occupancy Raw Data'!AK$3,FALSE)</f>
        <v>52.506188118811799</v>
      </c>
      <c r="G8" s="49">
        <f>VLOOKUP($A8,'Occupancy Raw Data'!$B$8:$BE$51,'Occupancy Raw Data'!AL$3,FALSE)</f>
        <v>53.763923267326703</v>
      </c>
      <c r="H8" s="48">
        <f>VLOOKUP($A8,'Occupancy Raw Data'!$B$8:$BE$51,'Occupancy Raw Data'!AN$3,FALSE)</f>
        <v>57.718327183271803</v>
      </c>
      <c r="I8" s="48">
        <f>VLOOKUP($A8,'Occupancy Raw Data'!$B$8:$BE$51,'Occupancy Raw Data'!AO$3,FALSE)</f>
        <v>63.138068880688799</v>
      </c>
      <c r="J8" s="49">
        <f>VLOOKUP($A8,'Occupancy Raw Data'!$B$8:$BE$51,'Occupancy Raw Data'!AP$3,FALSE)</f>
        <v>60.428198031980301</v>
      </c>
      <c r="K8" s="50">
        <f>VLOOKUP($A8,'Occupancy Raw Data'!$B$8:$BE$51,'Occupancy Raw Data'!AR$3,FALSE)</f>
        <v>55.676403106247697</v>
      </c>
      <c r="M8" s="47">
        <f>VLOOKUP($A8,'Occupancy Raw Data'!$B$8:$BE$51,'Occupancy Raw Data'!AT$3,FALSE)</f>
        <v>2.0253622725355598</v>
      </c>
      <c r="N8" s="48">
        <f>VLOOKUP($A8,'Occupancy Raw Data'!$B$8:$BE$51,'Occupancy Raw Data'!AU$3,FALSE)</f>
        <v>8.5634550997689196</v>
      </c>
      <c r="O8" s="48">
        <f>VLOOKUP($A8,'Occupancy Raw Data'!$B$8:$BE$51,'Occupancy Raw Data'!AV$3,FALSE)</f>
        <v>16.689731473147301</v>
      </c>
      <c r="P8" s="48">
        <f>VLOOKUP($A8,'Occupancy Raw Data'!$B$8:$BE$51,'Occupancy Raw Data'!AW$3,FALSE)</f>
        <v>14.661145986023699</v>
      </c>
      <c r="Q8" s="48">
        <f>VLOOKUP($A8,'Occupancy Raw Data'!$B$8:$BE$51,'Occupancy Raw Data'!AX$3,FALSE)</f>
        <v>12.2884806019143</v>
      </c>
      <c r="R8" s="49">
        <f>VLOOKUP($A8,'Occupancy Raw Data'!$B$8:$BE$51,'Occupancy Raw Data'!AY$3,FALSE)</f>
        <v>11.139744028040001</v>
      </c>
      <c r="S8" s="48">
        <f>VLOOKUP($A8,'Occupancy Raw Data'!$B$8:$BE$51,'Occupancy Raw Data'!BA$3,FALSE)</f>
        <v>12.6981602727619</v>
      </c>
      <c r="T8" s="48">
        <f>VLOOKUP($A8,'Occupancy Raw Data'!$B$8:$BE$51,'Occupancy Raw Data'!BB$3,FALSE)</f>
        <v>6.3441471215530703</v>
      </c>
      <c r="U8" s="49">
        <f>VLOOKUP($A8,'Occupancy Raw Data'!$B$8:$BE$51,'Occupancy Raw Data'!BC$3,FALSE)</f>
        <v>9.2868282286426407</v>
      </c>
      <c r="V8" s="50">
        <f>VLOOKUP($A8,'Occupancy Raw Data'!$B$8:$BE$51,'Occupancy Raw Data'!BE$3,FALSE)</f>
        <v>10.5717514118881</v>
      </c>
      <c r="X8" s="51">
        <f>VLOOKUP($A8,'ADR Raw Data'!$B$6:$BE$49,'ADR Raw Data'!AG$1,FALSE)</f>
        <v>253.93982942797999</v>
      </c>
      <c r="Y8" s="52">
        <f>VLOOKUP($A8,'ADR Raw Data'!$B$6:$BE$49,'ADR Raw Data'!AH$1,FALSE)</f>
        <v>250.05503515332799</v>
      </c>
      <c r="Z8" s="52">
        <f>VLOOKUP($A8,'ADR Raw Data'!$B$6:$BE$49,'ADR Raw Data'!AI$1,FALSE)</f>
        <v>256.89531674495299</v>
      </c>
      <c r="AA8" s="52">
        <f>VLOOKUP($A8,'ADR Raw Data'!$B$6:$BE$49,'ADR Raw Data'!AJ$1,FALSE)</f>
        <v>258.11640479010299</v>
      </c>
      <c r="AB8" s="52">
        <f>VLOOKUP($A8,'ADR Raw Data'!$B$6:$BE$49,'ADR Raw Data'!AK$1,FALSE)</f>
        <v>259.998849440188</v>
      </c>
      <c r="AC8" s="53">
        <f>VLOOKUP($A8,'ADR Raw Data'!$B$6:$BE$49,'ADR Raw Data'!AL$1,FALSE)</f>
        <v>255.95913561419101</v>
      </c>
      <c r="AD8" s="52">
        <f>VLOOKUP($A8,'ADR Raw Data'!$B$6:$BE$49,'ADR Raw Data'!AN$1,FALSE)</f>
        <v>290.016948588172</v>
      </c>
      <c r="AE8" s="52">
        <f>VLOOKUP($A8,'ADR Raw Data'!$B$6:$BE$49,'ADR Raw Data'!AO$1,FALSE)</f>
        <v>297.78253744064199</v>
      </c>
      <c r="AF8" s="53">
        <f>VLOOKUP($A8,'ADR Raw Data'!$B$6:$BE$49,'ADR Raw Data'!AP$1,FALSE)</f>
        <v>294.07386489408998</v>
      </c>
      <c r="AG8" s="54">
        <f>VLOOKUP($A8,'ADR Raw Data'!$B$6:$BE$49,'ADR Raw Data'!AR$1,FALSE)</f>
        <v>267.83062705551299</v>
      </c>
      <c r="AI8" s="47">
        <f>VLOOKUP($A8,'ADR Raw Data'!$B$6:$BE$49,'ADR Raw Data'!AT$1,FALSE)</f>
        <v>1.32417100746549</v>
      </c>
      <c r="AJ8" s="48">
        <f>VLOOKUP($A8,'ADR Raw Data'!$B$6:$BE$49,'ADR Raw Data'!AU$1,FALSE)</f>
        <v>0.73377247000479995</v>
      </c>
      <c r="AK8" s="48">
        <f>VLOOKUP($A8,'ADR Raw Data'!$B$6:$BE$49,'ADR Raw Data'!AV$1,FALSE)</f>
        <v>4.4609726915195402</v>
      </c>
      <c r="AL8" s="48">
        <f>VLOOKUP($A8,'ADR Raw Data'!$B$6:$BE$49,'ADR Raw Data'!AW$1,FALSE)</f>
        <v>0.55663243665852502</v>
      </c>
      <c r="AM8" s="48">
        <f>VLOOKUP($A8,'ADR Raw Data'!$B$6:$BE$49,'ADR Raw Data'!AX$1,FALSE)</f>
        <v>1.6050290344542</v>
      </c>
      <c r="AN8" s="49">
        <f>VLOOKUP($A8,'ADR Raw Data'!$B$6:$BE$49,'ADR Raw Data'!AY$1,FALSE)</f>
        <v>1.79515091852237</v>
      </c>
      <c r="AO8" s="48">
        <f>VLOOKUP($A8,'ADR Raw Data'!$B$6:$BE$49,'ADR Raw Data'!BA$1,FALSE)</f>
        <v>-2.64787508063301</v>
      </c>
      <c r="AP8" s="48">
        <f>VLOOKUP($A8,'ADR Raw Data'!$B$6:$BE$49,'ADR Raw Data'!BB$1,FALSE)</f>
        <v>-3.8209136251391298</v>
      </c>
      <c r="AQ8" s="49">
        <f>VLOOKUP($A8,'ADR Raw Data'!$B$6:$BE$49,'ADR Raw Data'!BC$1,FALSE)</f>
        <v>-3.3257839765619801</v>
      </c>
      <c r="AR8" s="50">
        <f>VLOOKUP($A8,'ADR Raw Data'!$B$6:$BE$49,'ADR Raw Data'!BE$1,FALSE)</f>
        <v>-6.5632250062931594E-2</v>
      </c>
      <c r="AT8" s="51">
        <f>VLOOKUP($A8,'RevPAR Raw Data'!$B$6:$BE$49,'RevPAR Raw Data'!AG$1,FALSE)</f>
        <v>114.005783570544</v>
      </c>
      <c r="AU8" s="52">
        <f>VLOOKUP($A8,'RevPAR Raw Data'!$B$6:$BE$49,'RevPAR Raw Data'!AH$1,FALSE)</f>
        <v>129.30212793935601</v>
      </c>
      <c r="AV8" s="52">
        <f>VLOOKUP($A8,'RevPAR Raw Data'!$B$6:$BE$49,'RevPAR Raw Data'!AI$1,FALSE)</f>
        <v>156.52571240717799</v>
      </c>
      <c r="AW8" s="52">
        <f>VLOOKUP($A8,'RevPAR Raw Data'!$B$6:$BE$49,'RevPAR Raw Data'!AJ$1,FALSE)</f>
        <v>151.719257425742</v>
      </c>
      <c r="AX8" s="52">
        <f>VLOOKUP($A8,'RevPAR Raw Data'!$B$6:$BE$49,'RevPAR Raw Data'!AK$1,FALSE)</f>
        <v>136.51548499381099</v>
      </c>
      <c r="AY8" s="53">
        <f>VLOOKUP($A8,'RevPAR Raw Data'!$B$6:$BE$49,'RevPAR Raw Data'!AL$1,FALSE)</f>
        <v>137.61367326732599</v>
      </c>
      <c r="AZ8" s="52">
        <f>VLOOKUP($A8,'RevPAR Raw Data'!$B$6:$BE$49,'RevPAR Raw Data'!AN$1,FALSE)</f>
        <v>167.392931273062</v>
      </c>
      <c r="BA8" s="52">
        <f>VLOOKUP($A8,'RevPAR Raw Data'!$B$6:$BE$49,'RevPAR Raw Data'!AO$1,FALSE)</f>
        <v>188.01414360393599</v>
      </c>
      <c r="BB8" s="53">
        <f>VLOOKUP($A8,'RevPAR Raw Data'!$B$6:$BE$49,'RevPAR Raw Data'!AP$1,FALSE)</f>
        <v>177.70353743849901</v>
      </c>
      <c r="BC8" s="54">
        <f>VLOOKUP($A8,'RevPAR Raw Data'!$B$6:$BE$49,'RevPAR Raw Data'!AR$1,FALSE)</f>
        <v>149.11845956141801</v>
      </c>
      <c r="BE8" s="47">
        <f>VLOOKUP($A8,'RevPAR Raw Data'!$B$6:$BE$49,'RevPAR Raw Data'!AT$1,FALSE)</f>
        <v>3.37635254001012</v>
      </c>
      <c r="BF8" s="48">
        <f>VLOOKUP($A8,'RevPAR Raw Data'!$B$6:$BE$49,'RevPAR Raw Data'!AU$1,FALSE)</f>
        <v>9.3600638457770398</v>
      </c>
      <c r="BG8" s="48">
        <f>VLOOKUP($A8,'RevPAR Raw Data'!$B$6:$BE$49,'RevPAR Raw Data'!AV$1,FALSE)</f>
        <v>21.895228527971899</v>
      </c>
      <c r="BH8" s="48">
        <f>VLOOKUP($A8,'RevPAR Raw Data'!$B$6:$BE$49,'RevPAR Raw Data'!AW$1,FALSE)</f>
        <v>15.299387116826299</v>
      </c>
      <c r="BI8" s="48">
        <f>VLOOKUP($A8,'RevPAR Raw Data'!$B$6:$BE$49,'RevPAR Raw Data'!AX$1,FALSE)</f>
        <v>14.090743317922501</v>
      </c>
      <c r="BJ8" s="49">
        <f>VLOOKUP($A8,'RevPAR Raw Data'!$B$6:$BE$49,'RevPAR Raw Data'!AY$1,FALSE)</f>
        <v>13.1348701638028</v>
      </c>
      <c r="BK8" s="48">
        <f>VLOOKUP($A8,'RevPAR Raw Data'!$B$6:$BE$49,'RevPAR Raw Data'!BA$1,FALSE)</f>
        <v>9.7140537705676593</v>
      </c>
      <c r="BL8" s="48">
        <f>VLOOKUP($A8,'RevPAR Raw Data'!$B$6:$BE$49,'RevPAR Raw Data'!BB$1,FALSE)</f>
        <v>2.2808291146476298</v>
      </c>
      <c r="BM8" s="49">
        <f>VLOOKUP($A8,'RevPAR Raw Data'!$B$6:$BE$49,'RevPAR Raw Data'!BC$1,FALSE)</f>
        <v>5.6521844069216298</v>
      </c>
      <c r="BN8" s="50">
        <f>VLOOKUP($A8,'RevPAR Raw Data'!$B$6:$BE$49,'RevPAR Raw Data'!BE$1,FALSE)</f>
        <v>10.4991806835025</v>
      </c>
    </row>
    <row r="9" spans="1:66" x14ac:dyDescent="0.25">
      <c r="A9" s="63" t="s">
        <v>118</v>
      </c>
      <c r="B9" s="47">
        <f>VLOOKUP($A9,'Occupancy Raw Data'!$B$8:$BE$51,'Occupancy Raw Data'!AG$3,FALSE)</f>
        <v>50.894126449681998</v>
      </c>
      <c r="C9" s="48">
        <f>VLOOKUP($A9,'Occupancy Raw Data'!$B$8:$BE$51,'Occupancy Raw Data'!AH$3,FALSE)</f>
        <v>65.827721661054895</v>
      </c>
      <c r="D9" s="48">
        <f>VLOOKUP($A9,'Occupancy Raw Data'!$B$8:$BE$51,'Occupancy Raw Data'!AI$3,FALSE)</f>
        <v>77.572951739618404</v>
      </c>
      <c r="E9" s="48">
        <f>VLOOKUP($A9,'Occupancy Raw Data'!$B$8:$BE$51,'Occupancy Raw Data'!AJ$3,FALSE)</f>
        <v>76.546950991395406</v>
      </c>
      <c r="F9" s="48">
        <f>VLOOKUP($A9,'Occupancy Raw Data'!$B$8:$BE$51,'Occupancy Raw Data'!AK$3,FALSE)</f>
        <v>68.412832023943096</v>
      </c>
      <c r="G9" s="49">
        <f>VLOOKUP($A9,'Occupancy Raw Data'!$B$8:$BE$51,'Occupancy Raw Data'!AL$3,FALSE)</f>
        <v>67.850916573138704</v>
      </c>
      <c r="H9" s="48">
        <f>VLOOKUP($A9,'Occupancy Raw Data'!$B$8:$BE$51,'Occupancy Raw Data'!AN$3,FALSE)</f>
        <v>69.644025651092704</v>
      </c>
      <c r="I9" s="48">
        <f>VLOOKUP($A9,'Occupancy Raw Data'!$B$8:$BE$51,'Occupancy Raw Data'!AO$3,FALSE)</f>
        <v>72.391422214743699</v>
      </c>
      <c r="J9" s="49">
        <f>VLOOKUP($A9,'Occupancy Raw Data'!$B$8:$BE$51,'Occupancy Raw Data'!AP$3,FALSE)</f>
        <v>71.017723932918202</v>
      </c>
      <c r="K9" s="50">
        <f>VLOOKUP($A9,'Occupancy Raw Data'!$B$8:$BE$51,'Occupancy Raw Data'!AR$3,FALSE)</f>
        <v>68.756045036524</v>
      </c>
      <c r="M9" s="47">
        <f>VLOOKUP($A9,'Occupancy Raw Data'!$B$8:$BE$51,'Occupancy Raw Data'!AT$3,FALSE)</f>
        <v>7.7925864383440402</v>
      </c>
      <c r="N9" s="48">
        <f>VLOOKUP($A9,'Occupancy Raw Data'!$B$8:$BE$51,'Occupancy Raw Data'!AU$3,FALSE)</f>
        <v>8.5068827030774496</v>
      </c>
      <c r="O9" s="48">
        <f>VLOOKUP($A9,'Occupancy Raw Data'!$B$8:$BE$51,'Occupancy Raw Data'!AV$3,FALSE)</f>
        <v>9.0839546692899091</v>
      </c>
      <c r="P9" s="48">
        <f>VLOOKUP($A9,'Occupancy Raw Data'!$B$8:$BE$51,'Occupancy Raw Data'!AW$3,FALSE)</f>
        <v>8.3769892507043995</v>
      </c>
      <c r="Q9" s="48">
        <f>VLOOKUP($A9,'Occupancy Raw Data'!$B$8:$BE$51,'Occupancy Raw Data'!AX$3,FALSE)</f>
        <v>5.9518880052680503</v>
      </c>
      <c r="R9" s="49">
        <f>VLOOKUP($A9,'Occupancy Raw Data'!$B$8:$BE$51,'Occupancy Raw Data'!AY$3,FALSE)</f>
        <v>7.97373223382671</v>
      </c>
      <c r="S9" s="48">
        <f>VLOOKUP($A9,'Occupancy Raw Data'!$B$8:$BE$51,'Occupancy Raw Data'!BA$3,FALSE)</f>
        <v>2.5317055081744502</v>
      </c>
      <c r="T9" s="48">
        <f>VLOOKUP($A9,'Occupancy Raw Data'!$B$8:$BE$51,'Occupancy Raw Data'!BB$3,FALSE)</f>
        <v>2.7201160968684399</v>
      </c>
      <c r="U9" s="49">
        <f>VLOOKUP($A9,'Occupancy Raw Data'!$B$8:$BE$51,'Occupancy Raw Data'!BC$3,FALSE)</f>
        <v>2.6276465739945598</v>
      </c>
      <c r="V9" s="50">
        <f>VLOOKUP($A9,'Occupancy Raw Data'!$B$8:$BE$51,'Occupancy Raw Data'!BE$3,FALSE)</f>
        <v>6.3386362944430203</v>
      </c>
      <c r="X9" s="51">
        <f>VLOOKUP($A9,'ADR Raw Data'!$B$6:$BE$49,'ADR Raw Data'!AG$1,FALSE)</f>
        <v>174.37865241840601</v>
      </c>
      <c r="Y9" s="52">
        <f>VLOOKUP($A9,'ADR Raw Data'!$B$6:$BE$49,'ADR Raw Data'!AH$1,FALSE)</f>
        <v>191.109708310245</v>
      </c>
      <c r="Z9" s="52">
        <f>VLOOKUP($A9,'ADR Raw Data'!$B$6:$BE$49,'ADR Raw Data'!AI$1,FALSE)</f>
        <v>199.17879962865101</v>
      </c>
      <c r="AA9" s="52">
        <f>VLOOKUP($A9,'ADR Raw Data'!$B$6:$BE$49,'ADR Raw Data'!AJ$1,FALSE)</f>
        <v>194.898986364302</v>
      </c>
      <c r="AB9" s="52">
        <f>VLOOKUP($A9,'ADR Raw Data'!$B$6:$BE$49,'ADR Raw Data'!AK$1,FALSE)</f>
        <v>177.61453333697801</v>
      </c>
      <c r="AC9" s="53">
        <f>VLOOKUP($A9,'ADR Raw Data'!$B$6:$BE$49,'ADR Raw Data'!AL$1,FALSE)</f>
        <v>188.578409565214</v>
      </c>
      <c r="AD9" s="52">
        <f>VLOOKUP($A9,'ADR Raw Data'!$B$6:$BE$49,'ADR Raw Data'!AN$1,FALSE)</f>
        <v>177.54660273016401</v>
      </c>
      <c r="AE9" s="52">
        <f>VLOOKUP($A9,'ADR Raw Data'!$B$6:$BE$49,'ADR Raw Data'!AO$1,FALSE)</f>
        <v>183.94903912706599</v>
      </c>
      <c r="AF9" s="53">
        <f>VLOOKUP($A9,'ADR Raw Data'!$B$6:$BE$49,'ADR Raw Data'!AP$1,FALSE)</f>
        <v>180.80974220256499</v>
      </c>
      <c r="AG9" s="54">
        <f>VLOOKUP($A9,'ADR Raw Data'!$B$6:$BE$49,'ADR Raw Data'!AR$1,FALSE)</f>
        <v>186.28495064817901</v>
      </c>
      <c r="AI9" s="47">
        <f>VLOOKUP($A9,'ADR Raw Data'!$B$6:$BE$49,'ADR Raw Data'!AT$1,FALSE)</f>
        <v>3.8441589115412902</v>
      </c>
      <c r="AJ9" s="48">
        <f>VLOOKUP($A9,'ADR Raw Data'!$B$6:$BE$49,'ADR Raw Data'!AU$1,FALSE)</f>
        <v>6.0131929977756897</v>
      </c>
      <c r="AK9" s="48">
        <f>VLOOKUP($A9,'ADR Raw Data'!$B$6:$BE$49,'ADR Raw Data'!AV$1,FALSE)</f>
        <v>7.2658242217459099</v>
      </c>
      <c r="AL9" s="48">
        <f>VLOOKUP($A9,'ADR Raw Data'!$B$6:$BE$49,'ADR Raw Data'!AW$1,FALSE)</f>
        <v>4.7217614140672302</v>
      </c>
      <c r="AM9" s="48">
        <f>VLOOKUP($A9,'ADR Raw Data'!$B$6:$BE$49,'ADR Raw Data'!AX$1,FALSE)</f>
        <v>2.4856689558820602</v>
      </c>
      <c r="AN9" s="49">
        <f>VLOOKUP($A9,'ADR Raw Data'!$B$6:$BE$49,'ADR Raw Data'!AY$1,FALSE)</f>
        <v>5.0442147874439698</v>
      </c>
      <c r="AO9" s="48">
        <f>VLOOKUP($A9,'ADR Raw Data'!$B$6:$BE$49,'ADR Raw Data'!BA$1,FALSE)</f>
        <v>3.67219410828943</v>
      </c>
      <c r="AP9" s="48">
        <f>VLOOKUP($A9,'ADR Raw Data'!$B$6:$BE$49,'ADR Raw Data'!BB$1,FALSE)</f>
        <v>4.7027060647253904</v>
      </c>
      <c r="AQ9" s="49">
        <f>VLOOKUP($A9,'ADR Raw Data'!$B$6:$BE$49,'ADR Raw Data'!BC$1,FALSE)</f>
        <v>4.2052111428637398</v>
      </c>
      <c r="AR9" s="50">
        <f>VLOOKUP($A9,'ADR Raw Data'!$B$6:$BE$49,'ADR Raw Data'!BE$1,FALSE)</f>
        <v>4.8401808454386597</v>
      </c>
      <c r="AT9" s="51">
        <f>VLOOKUP($A9,'RevPAR Raw Data'!$B$6:$BE$49,'RevPAR Raw Data'!AG$1,FALSE)</f>
        <v>88.748491863075103</v>
      </c>
      <c r="AU9" s="52">
        <f>VLOOKUP($A9,'RevPAR Raw Data'!$B$6:$BE$49,'RevPAR Raw Data'!AH$1,FALSE)</f>
        <v>125.803166853722</v>
      </c>
      <c r="AV9" s="52">
        <f>VLOOKUP($A9,'RevPAR Raw Data'!$B$6:$BE$49,'RevPAR Raw Data'!AI$1,FALSE)</f>
        <v>154.508874111485</v>
      </c>
      <c r="AW9" s="52">
        <f>VLOOKUP($A9,'RevPAR Raw Data'!$B$6:$BE$49,'RevPAR Raw Data'!AJ$1,FALSE)</f>
        <v>149.18923157500899</v>
      </c>
      <c r="AX9" s="52">
        <f>VLOOKUP($A9,'RevPAR Raw Data'!$B$6:$BE$49,'RevPAR Raw Data'!AK$1,FALSE)</f>
        <v>121.511132341937</v>
      </c>
      <c r="AY9" s="53">
        <f>VLOOKUP($A9,'RevPAR Raw Data'!$B$6:$BE$49,'RevPAR Raw Data'!AL$1,FALSE)</f>
        <v>127.95217934904601</v>
      </c>
      <c r="AZ9" s="52">
        <f>VLOOKUP($A9,'RevPAR Raw Data'!$B$6:$BE$49,'RevPAR Raw Data'!AN$1,FALSE)</f>
        <v>123.65060154803901</v>
      </c>
      <c r="BA9" s="52">
        <f>VLOOKUP($A9,'RevPAR Raw Data'!$B$6:$BE$49,'RevPAR Raw Data'!AO$1,FALSE)</f>
        <v>133.16332557443801</v>
      </c>
      <c r="BB9" s="53">
        <f>VLOOKUP($A9,'RevPAR Raw Data'!$B$6:$BE$49,'RevPAR Raw Data'!AP$1,FALSE)</f>
        <v>128.406963561239</v>
      </c>
      <c r="BC9" s="54">
        <f>VLOOKUP($A9,'RevPAR Raw Data'!$B$6:$BE$49,'RevPAR Raw Data'!AR$1,FALSE)</f>
        <v>128.08216456392901</v>
      </c>
      <c r="BE9" s="47">
        <f>VLOOKUP($A9,'RevPAR Raw Data'!$B$6:$BE$49,'RevPAR Raw Data'!AT$1,FALSE)</f>
        <v>11.936304755894501</v>
      </c>
      <c r="BF9" s="48">
        <f>VLOOKUP($A9,'RevPAR Raw Data'!$B$6:$BE$49,'RevPAR Raw Data'!AU$1,FALSE)</f>
        <v>15.031610975883501</v>
      </c>
      <c r="BG9" s="48">
        <f>VLOOKUP($A9,'RevPAR Raw Data'!$B$6:$BE$49,'RevPAR Raw Data'!AV$1,FALSE)</f>
        <v>17.0098030696895</v>
      </c>
      <c r="BH9" s="48">
        <f>VLOOKUP($A9,'RevPAR Raw Data'!$B$6:$BE$49,'RevPAR Raw Data'!AW$1,FALSE)</f>
        <v>13.4942921108719</v>
      </c>
      <c r="BI9" s="48">
        <f>VLOOKUP($A9,'RevPAR Raw Data'!$B$6:$BE$49,'RevPAR Raw Data'!AX$1,FALSE)</f>
        <v>8.5855011935859302</v>
      </c>
      <c r="BJ9" s="49">
        <f>VLOOKUP($A9,'RevPAR Raw Data'!$B$6:$BE$49,'RevPAR Raw Data'!AY$1,FALSE)</f>
        <v>13.4201592017205</v>
      </c>
      <c r="BK9" s="48">
        <f>VLOOKUP($A9,'RevPAR Raw Data'!$B$6:$BE$49,'RevPAR Raw Data'!BA$1,FALSE)</f>
        <v>6.2968687569743098</v>
      </c>
      <c r="BL9" s="48">
        <f>VLOOKUP($A9,'RevPAR Raw Data'!$B$6:$BE$49,'RevPAR Raw Data'!BB$1,FALSE)</f>
        <v>7.5507412262488396</v>
      </c>
      <c r="BM9" s="49">
        <f>VLOOKUP($A9,'RevPAR Raw Data'!$B$6:$BE$49,'RevPAR Raw Data'!BC$1,FALSE)</f>
        <v>6.9433558033829996</v>
      </c>
      <c r="BN9" s="50">
        <f>VLOOKUP($A9,'RevPAR Raw Data'!$B$6:$BE$49,'RevPAR Raw Data'!BE$1,FALSE)</f>
        <v>11.485618599667299</v>
      </c>
    </row>
    <row r="10" spans="1:66" x14ac:dyDescent="0.25">
      <c r="A10" s="63" t="s">
        <v>119</v>
      </c>
      <c r="B10" s="47">
        <f>VLOOKUP($A10,'Occupancy Raw Data'!$B$8:$BE$51,'Occupancy Raw Data'!AG$3,FALSE)</f>
        <v>49.837599161802103</v>
      </c>
      <c r="C10" s="48">
        <f>VLOOKUP($A10,'Occupancy Raw Data'!$B$8:$BE$51,'Occupancy Raw Data'!AH$3,FALSE)</f>
        <v>63.944020356233999</v>
      </c>
      <c r="D10" s="48">
        <f>VLOOKUP($A10,'Occupancy Raw Data'!$B$8:$BE$51,'Occupancy Raw Data'!AI$3,FALSE)</f>
        <v>72.159856308935701</v>
      </c>
      <c r="E10" s="48">
        <f>VLOOKUP($A10,'Occupancy Raw Data'!$B$8:$BE$51,'Occupancy Raw Data'!AJ$3,FALSE)</f>
        <v>72.468941775183296</v>
      </c>
      <c r="F10" s="48">
        <f>VLOOKUP($A10,'Occupancy Raw Data'!$B$8:$BE$51,'Occupancy Raw Data'!AK$3,FALSE)</f>
        <v>66.594072743601203</v>
      </c>
      <c r="G10" s="49">
        <f>VLOOKUP($A10,'Occupancy Raw Data'!$B$8:$BE$51,'Occupancy Raw Data'!AL$3,FALSE)</f>
        <v>65.000898069151305</v>
      </c>
      <c r="H10" s="48">
        <f>VLOOKUP($A10,'Occupancy Raw Data'!$B$8:$BE$51,'Occupancy Raw Data'!AN$3,FALSE)</f>
        <v>74.339170782816893</v>
      </c>
      <c r="I10" s="48">
        <f>VLOOKUP($A10,'Occupancy Raw Data'!$B$8:$BE$51,'Occupancy Raw Data'!AO$3,FALSE)</f>
        <v>76.504265828468704</v>
      </c>
      <c r="J10" s="49">
        <f>VLOOKUP($A10,'Occupancy Raw Data'!$B$8:$BE$51,'Occupancy Raw Data'!AP$3,FALSE)</f>
        <v>75.421718305642798</v>
      </c>
      <c r="K10" s="50">
        <f>VLOOKUP($A10,'Occupancy Raw Data'!$B$8:$BE$51,'Occupancy Raw Data'!AR$3,FALSE)</f>
        <v>67.978275279577403</v>
      </c>
      <c r="M10" s="47">
        <f>VLOOKUP($A10,'Occupancy Raw Data'!$B$8:$BE$51,'Occupancy Raw Data'!AT$3,FALSE)</f>
        <v>-7.4028833681701097E-3</v>
      </c>
      <c r="N10" s="48">
        <f>VLOOKUP($A10,'Occupancy Raw Data'!$B$8:$BE$51,'Occupancy Raw Data'!AU$3,FALSE)</f>
        <v>1.89666996450092</v>
      </c>
      <c r="O10" s="48">
        <f>VLOOKUP($A10,'Occupancy Raw Data'!$B$8:$BE$51,'Occupancy Raw Data'!AV$3,FALSE)</f>
        <v>1.5307838660389399</v>
      </c>
      <c r="P10" s="48">
        <f>VLOOKUP($A10,'Occupancy Raw Data'!$B$8:$BE$51,'Occupancy Raw Data'!AW$3,FALSE)</f>
        <v>1.5570293500833201</v>
      </c>
      <c r="Q10" s="48">
        <f>VLOOKUP($A10,'Occupancy Raw Data'!$B$8:$BE$51,'Occupancy Raw Data'!AX$3,FALSE)</f>
        <v>1.44341142230728</v>
      </c>
      <c r="R10" s="49">
        <f>VLOOKUP($A10,'Occupancy Raw Data'!$B$8:$BE$51,'Occupancy Raw Data'!AY$3,FALSE)</f>
        <v>1.35126255410371</v>
      </c>
      <c r="S10" s="48">
        <f>VLOOKUP($A10,'Occupancy Raw Data'!$B$8:$BE$51,'Occupancy Raw Data'!BA$3,FALSE)</f>
        <v>0.92109272494543304</v>
      </c>
      <c r="T10" s="48">
        <f>VLOOKUP($A10,'Occupancy Raw Data'!$B$8:$BE$51,'Occupancy Raw Data'!BB$3,FALSE)</f>
        <v>1.47190233547694</v>
      </c>
      <c r="U10" s="49">
        <f>VLOOKUP($A10,'Occupancy Raw Data'!$B$8:$BE$51,'Occupancy Raw Data'!BC$3,FALSE)</f>
        <v>1.1997011018930099</v>
      </c>
      <c r="V10" s="50">
        <f>VLOOKUP($A10,'Occupancy Raw Data'!$B$8:$BE$51,'Occupancy Raw Data'!BE$3,FALSE)</f>
        <v>1.3031685657222301</v>
      </c>
      <c r="X10" s="51">
        <f>VLOOKUP($A10,'ADR Raw Data'!$B$6:$BE$49,'ADR Raw Data'!AG$1,FALSE)</f>
        <v>130.08992011172299</v>
      </c>
      <c r="Y10" s="52">
        <f>VLOOKUP($A10,'ADR Raw Data'!$B$6:$BE$49,'ADR Raw Data'!AH$1,FALSE)</f>
        <v>141.57939245335999</v>
      </c>
      <c r="Z10" s="52">
        <f>VLOOKUP($A10,'ADR Raw Data'!$B$6:$BE$49,'ADR Raw Data'!AI$1,FALSE)</f>
        <v>147.32193880937501</v>
      </c>
      <c r="AA10" s="52">
        <f>VLOOKUP($A10,'ADR Raw Data'!$B$6:$BE$49,'ADR Raw Data'!AJ$1,FALSE)</f>
        <v>145.982394328379</v>
      </c>
      <c r="AB10" s="52">
        <f>VLOOKUP($A10,'ADR Raw Data'!$B$6:$BE$49,'ADR Raw Data'!AK$1,FALSE)</f>
        <v>139.21646291988301</v>
      </c>
      <c r="AC10" s="53">
        <f>VLOOKUP($A10,'ADR Raw Data'!$B$6:$BE$49,'ADR Raw Data'!AL$1,FALSE)</f>
        <v>141.59015349862099</v>
      </c>
      <c r="AD10" s="52">
        <f>VLOOKUP($A10,'ADR Raw Data'!$B$6:$BE$49,'ADR Raw Data'!AN$1,FALSE)</f>
        <v>147.04766198204001</v>
      </c>
      <c r="AE10" s="52">
        <f>VLOOKUP($A10,'ADR Raw Data'!$B$6:$BE$49,'ADR Raw Data'!AO$1,FALSE)</f>
        <v>147.48818478845601</v>
      </c>
      <c r="AF10" s="53">
        <f>VLOOKUP($A10,'ADR Raw Data'!$B$6:$BE$49,'ADR Raw Data'!AP$1,FALSE)</f>
        <v>147.271084854408</v>
      </c>
      <c r="AG10" s="54">
        <f>VLOOKUP($A10,'ADR Raw Data'!$B$6:$BE$49,'ADR Raw Data'!AR$1,FALSE)</f>
        <v>143.39100448548899</v>
      </c>
      <c r="AI10" s="47">
        <f>VLOOKUP($A10,'ADR Raw Data'!$B$6:$BE$49,'ADR Raw Data'!AT$1,FALSE)</f>
        <v>2.65088896439085</v>
      </c>
      <c r="AJ10" s="48">
        <f>VLOOKUP($A10,'ADR Raw Data'!$B$6:$BE$49,'ADR Raw Data'!AU$1,FALSE)</f>
        <v>3.8318084497839902</v>
      </c>
      <c r="AK10" s="48">
        <f>VLOOKUP($A10,'ADR Raw Data'!$B$6:$BE$49,'ADR Raw Data'!AV$1,FALSE)</f>
        <v>4.3622982940984798</v>
      </c>
      <c r="AL10" s="48">
        <f>VLOOKUP($A10,'ADR Raw Data'!$B$6:$BE$49,'ADR Raw Data'!AW$1,FALSE)</f>
        <v>3.4961820368923702</v>
      </c>
      <c r="AM10" s="48">
        <f>VLOOKUP($A10,'ADR Raw Data'!$B$6:$BE$49,'ADR Raw Data'!AX$1,FALSE)</f>
        <v>3.6982121120098599</v>
      </c>
      <c r="AN10" s="49">
        <f>VLOOKUP($A10,'ADR Raw Data'!$B$6:$BE$49,'ADR Raw Data'!AY$1,FALSE)</f>
        <v>3.6992777656813098</v>
      </c>
      <c r="AO10" s="48">
        <f>VLOOKUP($A10,'ADR Raw Data'!$B$6:$BE$49,'ADR Raw Data'!BA$1,FALSE)</f>
        <v>4.8093760575191498</v>
      </c>
      <c r="AP10" s="48">
        <f>VLOOKUP($A10,'ADR Raw Data'!$B$6:$BE$49,'ADR Raw Data'!BB$1,FALSE)</f>
        <v>4.2364751985828901</v>
      </c>
      <c r="AQ10" s="49">
        <f>VLOOKUP($A10,'ADR Raw Data'!$B$6:$BE$49,'ADR Raw Data'!BC$1,FALSE)</f>
        <v>4.5188056905603897</v>
      </c>
      <c r="AR10" s="50">
        <f>VLOOKUP($A10,'ADR Raw Data'!$B$6:$BE$49,'ADR Raw Data'!BE$1,FALSE)</f>
        <v>3.9636163706552101</v>
      </c>
      <c r="AT10" s="51">
        <f>VLOOKUP($A10,'RevPAR Raw Data'!$B$6:$BE$49,'RevPAR Raw Data'!AG$1,FALSE)</f>
        <v>64.833692935189305</v>
      </c>
      <c r="AU10" s="52">
        <f>VLOOKUP($A10,'RevPAR Raw Data'!$B$6:$BE$49,'RevPAR Raw Data'!AH$1,FALSE)</f>
        <v>90.531555530609097</v>
      </c>
      <c r="AV10" s="52">
        <f>VLOOKUP($A10,'RevPAR Raw Data'!$B$6:$BE$49,'RevPAR Raw Data'!AI$1,FALSE)</f>
        <v>106.307299356383</v>
      </c>
      <c r="AW10" s="52">
        <f>VLOOKUP($A10,'RevPAR Raw Data'!$B$6:$BE$49,'RevPAR Raw Data'!AJ$1,FALSE)</f>
        <v>105.791896347852</v>
      </c>
      <c r="AX10" s="52">
        <f>VLOOKUP($A10,'RevPAR Raw Data'!$B$6:$BE$49,'RevPAR Raw Data'!AK$1,FALSE)</f>
        <v>92.709912587935904</v>
      </c>
      <c r="AY10" s="53">
        <f>VLOOKUP($A10,'RevPAR Raw Data'!$B$6:$BE$49,'RevPAR Raw Data'!AL$1,FALSE)</f>
        <v>92.034871351594006</v>
      </c>
      <c r="AZ10" s="52">
        <f>VLOOKUP($A10,'RevPAR Raw Data'!$B$6:$BE$49,'RevPAR Raw Data'!AN$1,FALSE)</f>
        <v>109.314012572968</v>
      </c>
      <c r="BA10" s="52">
        <f>VLOOKUP($A10,'RevPAR Raw Data'!$B$6:$BE$49,'RevPAR Raw Data'!AO$1,FALSE)</f>
        <v>112.834752956144</v>
      </c>
      <c r="BB10" s="53">
        <f>VLOOKUP($A10,'RevPAR Raw Data'!$B$6:$BE$49,'RevPAR Raw Data'!AP$1,FALSE)</f>
        <v>111.07438276455601</v>
      </c>
      <c r="BC10" s="54">
        <f>VLOOKUP($A10,'RevPAR Raw Data'!$B$6:$BE$49,'RevPAR Raw Data'!AR$1,FALSE)</f>
        <v>97.474731755297498</v>
      </c>
      <c r="BE10" s="47">
        <f>VLOOKUP($A10,'RevPAR Raw Data'!$B$6:$BE$49,'RevPAR Raw Data'!AT$1,FALSE)</f>
        <v>2.6432898388044301</v>
      </c>
      <c r="BF10" s="48">
        <f>VLOOKUP($A10,'RevPAR Raw Data'!$B$6:$BE$49,'RevPAR Raw Data'!AU$1,FALSE)</f>
        <v>5.80115517424918</v>
      </c>
      <c r="BG10" s="48">
        <f>VLOOKUP($A10,'RevPAR Raw Data'!$B$6:$BE$49,'RevPAR Raw Data'!AV$1,FALSE)</f>
        <v>5.9598595186119701</v>
      </c>
      <c r="BH10" s="48">
        <f>VLOOKUP($A10,'RevPAR Raw Data'!$B$6:$BE$49,'RevPAR Raw Data'!AW$1,FALSE)</f>
        <v>5.1076479674224498</v>
      </c>
      <c r="BI10" s="48">
        <f>VLOOKUP($A10,'RevPAR Raw Data'!$B$6:$BE$49,'RevPAR Raw Data'!AX$1,FALSE)</f>
        <v>5.1950039503630503</v>
      </c>
      <c r="BJ10" s="49">
        <f>VLOOKUP($A10,'RevPAR Raw Data'!$B$6:$BE$49,'RevPAR Raw Data'!AY$1,FALSE)</f>
        <v>5.1005272750049704</v>
      </c>
      <c r="BK10" s="48">
        <f>VLOOKUP($A10,'RevPAR Raw Data'!$B$6:$BE$49,'RevPAR Raw Data'!BA$1,FALSE)</f>
        <v>5.7747675954456597</v>
      </c>
      <c r="BL10" s="48">
        <f>VLOOKUP($A10,'RevPAR Raw Data'!$B$6:$BE$49,'RevPAR Raw Data'!BB$1,FALSE)</f>
        <v>5.7707343114496803</v>
      </c>
      <c r="BM10" s="49">
        <f>VLOOKUP($A10,'RevPAR Raw Data'!$B$6:$BE$49,'RevPAR Raw Data'!BC$1,FALSE)</f>
        <v>5.7727189541154704</v>
      </c>
      <c r="BN10" s="50">
        <f>VLOOKUP($A10,'RevPAR Raw Data'!$B$6:$BE$49,'RevPAR Raw Data'!BE$1,FALSE)</f>
        <v>5.3184375389856404</v>
      </c>
    </row>
    <row r="11" spans="1:66" x14ac:dyDescent="0.25">
      <c r="A11" s="63" t="s">
        <v>120</v>
      </c>
      <c r="B11" s="47">
        <f>VLOOKUP($A11,'Occupancy Raw Data'!$B$8:$BE$51,'Occupancy Raw Data'!AG$3,FALSE)</f>
        <v>45.873889653446703</v>
      </c>
      <c r="C11" s="48">
        <f>VLOOKUP($A11,'Occupancy Raw Data'!$B$8:$BE$51,'Occupancy Raw Data'!AH$3,FALSE)</f>
        <v>59.370073814587698</v>
      </c>
      <c r="D11" s="48">
        <f>VLOOKUP($A11,'Occupancy Raw Data'!$B$8:$BE$51,'Occupancy Raw Data'!AI$3,FALSE)</f>
        <v>65.075691229826006</v>
      </c>
      <c r="E11" s="48">
        <f>VLOOKUP($A11,'Occupancy Raw Data'!$B$8:$BE$51,'Occupancy Raw Data'!AJ$3,FALSE)</f>
        <v>66.234204929313094</v>
      </c>
      <c r="F11" s="48">
        <f>VLOOKUP($A11,'Occupancy Raw Data'!$B$8:$BE$51,'Occupancy Raw Data'!AK$3,FALSE)</f>
        <v>63.512448392343302</v>
      </c>
      <c r="G11" s="49">
        <f>VLOOKUP($A11,'Occupancy Raw Data'!$B$8:$BE$51,'Occupancy Raw Data'!AL$3,FALSE)</f>
        <v>60.013261603903402</v>
      </c>
      <c r="H11" s="48">
        <f>VLOOKUP($A11,'Occupancy Raw Data'!$B$8:$BE$51,'Occupancy Raw Data'!AN$3,FALSE)</f>
        <v>71.710872013011297</v>
      </c>
      <c r="I11" s="48">
        <f>VLOOKUP($A11,'Occupancy Raw Data'!$B$8:$BE$51,'Occupancy Raw Data'!AO$3,FALSE)</f>
        <v>73.553734517702907</v>
      </c>
      <c r="J11" s="49">
        <f>VLOOKUP($A11,'Occupancy Raw Data'!$B$8:$BE$51,'Occupancy Raw Data'!AP$3,FALSE)</f>
        <v>72.632303265357095</v>
      </c>
      <c r="K11" s="50">
        <f>VLOOKUP($A11,'Occupancy Raw Data'!$B$8:$BE$51,'Occupancy Raw Data'!AR$3,FALSE)</f>
        <v>63.6187020786044</v>
      </c>
      <c r="M11" s="47">
        <f>VLOOKUP($A11,'Occupancy Raw Data'!$B$8:$BE$51,'Occupancy Raw Data'!AT$3,FALSE)</f>
        <v>-2.4983915999274999</v>
      </c>
      <c r="N11" s="48">
        <f>VLOOKUP($A11,'Occupancy Raw Data'!$B$8:$BE$51,'Occupancy Raw Data'!AU$3,FALSE)</f>
        <v>0.71475603887594596</v>
      </c>
      <c r="O11" s="48">
        <f>VLOOKUP($A11,'Occupancy Raw Data'!$B$8:$BE$51,'Occupancy Raw Data'!AV$3,FALSE)</f>
        <v>0.65352821591866395</v>
      </c>
      <c r="P11" s="48">
        <f>VLOOKUP($A11,'Occupancy Raw Data'!$B$8:$BE$51,'Occupancy Raw Data'!AW$3,FALSE)</f>
        <v>0.55446060776068196</v>
      </c>
      <c r="Q11" s="48">
        <f>VLOOKUP($A11,'Occupancy Raw Data'!$B$8:$BE$51,'Occupancy Raw Data'!AX$3,FALSE)</f>
        <v>2.02595489889119</v>
      </c>
      <c r="R11" s="49">
        <f>VLOOKUP($A11,'Occupancy Raw Data'!$B$8:$BE$51,'Occupancy Raw Data'!AY$3,FALSE)</f>
        <v>0.43337097075513398</v>
      </c>
      <c r="S11" s="48">
        <f>VLOOKUP($A11,'Occupancy Raw Data'!$B$8:$BE$51,'Occupancy Raw Data'!BA$3,FALSE)</f>
        <v>0.94273934746134602</v>
      </c>
      <c r="T11" s="48">
        <f>VLOOKUP($A11,'Occupancy Raw Data'!$B$8:$BE$51,'Occupancy Raw Data'!BB$3,FALSE)</f>
        <v>1.00900493504852</v>
      </c>
      <c r="U11" s="49">
        <f>VLOOKUP($A11,'Occupancy Raw Data'!$B$8:$BE$51,'Occupancy Raw Data'!BC$3,FALSE)</f>
        <v>0.97628160199944203</v>
      </c>
      <c r="V11" s="50">
        <f>VLOOKUP($A11,'Occupancy Raw Data'!$B$8:$BE$51,'Occupancy Raw Data'!BE$3,FALSE)</f>
        <v>0.609822864593769</v>
      </c>
      <c r="X11" s="51">
        <f>VLOOKUP($A11,'ADR Raw Data'!$B$6:$BE$49,'ADR Raw Data'!AG$1,FALSE)</f>
        <v>104.05592971882</v>
      </c>
      <c r="Y11" s="52">
        <f>VLOOKUP($A11,'ADR Raw Data'!$B$6:$BE$49,'ADR Raw Data'!AH$1,FALSE)</f>
        <v>109.932837770917</v>
      </c>
      <c r="Z11" s="52">
        <f>VLOOKUP($A11,'ADR Raw Data'!$B$6:$BE$49,'ADR Raw Data'!AI$1,FALSE)</f>
        <v>112.933366625012</v>
      </c>
      <c r="AA11" s="52">
        <f>VLOOKUP($A11,'ADR Raw Data'!$B$6:$BE$49,'ADR Raw Data'!AJ$1,FALSE)</f>
        <v>112.356299276553</v>
      </c>
      <c r="AB11" s="52">
        <f>VLOOKUP($A11,'ADR Raw Data'!$B$6:$BE$49,'ADR Raw Data'!AK$1,FALSE)</f>
        <v>111.342172045976</v>
      </c>
      <c r="AC11" s="53">
        <f>VLOOKUP($A11,'ADR Raw Data'!$B$6:$BE$49,'ADR Raw Data'!AL$1,FALSE)</f>
        <v>110.51834560525</v>
      </c>
      <c r="AD11" s="52">
        <f>VLOOKUP($A11,'ADR Raw Data'!$B$6:$BE$49,'ADR Raw Data'!AN$1,FALSE)</f>
        <v>129.11755585020501</v>
      </c>
      <c r="AE11" s="52">
        <f>VLOOKUP($A11,'ADR Raw Data'!$B$6:$BE$49,'ADR Raw Data'!AO$1,FALSE)</f>
        <v>129.96295918627601</v>
      </c>
      <c r="AF11" s="53">
        <f>VLOOKUP($A11,'ADR Raw Data'!$B$6:$BE$49,'ADR Raw Data'!AP$1,FALSE)</f>
        <v>129.54562001550201</v>
      </c>
      <c r="AG11" s="54">
        <f>VLOOKUP($A11,'ADR Raw Data'!$B$6:$BE$49,'ADR Raw Data'!AR$1,FALSE)</f>
        <v>116.724942632875</v>
      </c>
      <c r="AI11" s="47">
        <f>VLOOKUP($A11,'ADR Raw Data'!$B$6:$BE$49,'ADR Raw Data'!AT$1,FALSE)</f>
        <v>3.6339668295449501</v>
      </c>
      <c r="AJ11" s="48">
        <f>VLOOKUP($A11,'ADR Raw Data'!$B$6:$BE$49,'ADR Raw Data'!AU$1,FALSE)</f>
        <v>4.9255442863620704</v>
      </c>
      <c r="AK11" s="48">
        <f>VLOOKUP($A11,'ADR Raw Data'!$B$6:$BE$49,'ADR Raw Data'!AV$1,FALSE)</f>
        <v>5.2442545806825596</v>
      </c>
      <c r="AL11" s="48">
        <f>VLOOKUP($A11,'ADR Raw Data'!$B$6:$BE$49,'ADR Raw Data'!AW$1,FALSE)</f>
        <v>4.2013034964802802</v>
      </c>
      <c r="AM11" s="48">
        <f>VLOOKUP($A11,'ADR Raw Data'!$B$6:$BE$49,'ADR Raw Data'!AX$1,FALSE)</f>
        <v>4.3641829918819504</v>
      </c>
      <c r="AN11" s="49">
        <f>VLOOKUP($A11,'ADR Raw Data'!$B$6:$BE$49,'ADR Raw Data'!AY$1,FALSE)</f>
        <v>4.5533530803038396</v>
      </c>
      <c r="AO11" s="48">
        <f>VLOOKUP($A11,'ADR Raw Data'!$B$6:$BE$49,'ADR Raw Data'!BA$1,FALSE)</f>
        <v>5.0120611230066103</v>
      </c>
      <c r="AP11" s="48">
        <f>VLOOKUP($A11,'ADR Raw Data'!$B$6:$BE$49,'ADR Raw Data'!BB$1,FALSE)</f>
        <v>4.7225550911360701</v>
      </c>
      <c r="AQ11" s="49">
        <f>VLOOKUP($A11,'ADR Raw Data'!$B$6:$BE$49,'ADR Raw Data'!BC$1,FALSE)</f>
        <v>4.8649594745532898</v>
      </c>
      <c r="AR11" s="50">
        <f>VLOOKUP($A11,'ADR Raw Data'!$B$6:$BE$49,'ADR Raw Data'!BE$1,FALSE)</f>
        <v>4.6857617358902202</v>
      </c>
      <c r="AT11" s="51">
        <f>VLOOKUP($A11,'RevPAR Raw Data'!$B$6:$BE$49,'RevPAR Raw Data'!AG$1,FALSE)</f>
        <v>47.734502377079899</v>
      </c>
      <c r="AU11" s="52">
        <f>VLOOKUP($A11,'RevPAR Raw Data'!$B$6:$BE$49,'RevPAR Raw Data'!AH$1,FALSE)</f>
        <v>65.267206931064607</v>
      </c>
      <c r="AV11" s="52">
        <f>VLOOKUP($A11,'RevPAR Raw Data'!$B$6:$BE$49,'RevPAR Raw Data'!AI$1,FALSE)</f>
        <v>73.492168960340194</v>
      </c>
      <c r="AW11" s="52">
        <f>VLOOKUP($A11,'RevPAR Raw Data'!$B$6:$BE$49,'RevPAR Raw Data'!AJ$1,FALSE)</f>
        <v>74.418301513824503</v>
      </c>
      <c r="AX11" s="52">
        <f>VLOOKUP($A11,'RevPAR Raw Data'!$B$6:$BE$49,'RevPAR Raw Data'!AK$1,FALSE)</f>
        <v>70.716139559614604</v>
      </c>
      <c r="AY11" s="53">
        <f>VLOOKUP($A11,'RevPAR Raw Data'!$B$6:$BE$49,'RevPAR Raw Data'!AL$1,FALSE)</f>
        <v>66.325663868384794</v>
      </c>
      <c r="AZ11" s="52">
        <f>VLOOKUP($A11,'RevPAR Raw Data'!$B$6:$BE$49,'RevPAR Raw Data'!AN$1,FALSE)</f>
        <v>92.591325222069301</v>
      </c>
      <c r="BA11" s="52">
        <f>VLOOKUP($A11,'RevPAR Raw Data'!$B$6:$BE$49,'RevPAR Raw Data'!AO$1,FALSE)</f>
        <v>95.592609971224803</v>
      </c>
      <c r="BB11" s="53">
        <f>VLOOKUP($A11,'RevPAR Raw Data'!$B$6:$BE$49,'RevPAR Raw Data'!AP$1,FALSE)</f>
        <v>94.091967596646995</v>
      </c>
      <c r="BC11" s="54">
        <f>VLOOKUP($A11,'RevPAR Raw Data'!$B$6:$BE$49,'RevPAR Raw Data'!AR$1,FALSE)</f>
        <v>74.258893505031097</v>
      </c>
      <c r="BE11" s="47">
        <f>VLOOKUP($A11,'RevPAR Raw Data'!$B$6:$BE$49,'RevPAR Raw Data'!AT$1,FALSE)</f>
        <v>1.0447845076039399</v>
      </c>
      <c r="BF11" s="48">
        <f>VLOOKUP($A11,'RevPAR Raw Data'!$B$6:$BE$49,'RevPAR Raw Data'!AU$1,FALSE)</f>
        <v>5.6755059504723002</v>
      </c>
      <c r="BG11" s="48">
        <f>VLOOKUP($A11,'RevPAR Raw Data'!$B$6:$BE$49,'RevPAR Raw Data'!AV$1,FALSE)</f>
        <v>5.9320554800005896</v>
      </c>
      <c r="BH11" s="48">
        <f>VLOOKUP($A11,'RevPAR Raw Data'!$B$6:$BE$49,'RevPAR Raw Data'!AW$1,FALSE)</f>
        <v>4.7790586771414203</v>
      </c>
      <c r="BI11" s="48">
        <f>VLOOKUP($A11,'RevPAR Raw Data'!$B$6:$BE$49,'RevPAR Raw Data'!AX$1,FALSE)</f>
        <v>6.4785542698937499</v>
      </c>
      <c r="BJ11" s="49">
        <f>VLOOKUP($A11,'RevPAR Raw Data'!$B$6:$BE$49,'RevPAR Raw Data'!AY$1,FALSE)</f>
        <v>5.0064569615050001</v>
      </c>
      <c r="BK11" s="48">
        <f>VLOOKUP($A11,'RevPAR Raw Data'!$B$6:$BE$49,'RevPAR Raw Data'!BA$1,FALSE)</f>
        <v>6.0020511427933503</v>
      </c>
      <c r="BL11" s="48">
        <f>VLOOKUP($A11,'RevPAR Raw Data'!$B$6:$BE$49,'RevPAR Raw Data'!BB$1,FALSE)</f>
        <v>5.7792108401145397</v>
      </c>
      <c r="BM11" s="49">
        <f>VLOOKUP($A11,'RevPAR Raw Data'!$B$6:$BE$49,'RevPAR Raw Data'!BC$1,FALSE)</f>
        <v>5.8887367808475197</v>
      </c>
      <c r="BN11" s="50">
        <f>VLOOKUP($A11,'RevPAR Raw Data'!$B$6:$BE$49,'RevPAR Raw Data'!BE$1,FALSE)</f>
        <v>5.3241594469298397</v>
      </c>
    </row>
    <row r="12" spans="1:66" x14ac:dyDescent="0.25">
      <c r="A12" s="63" t="s">
        <v>121</v>
      </c>
      <c r="B12" s="47">
        <f>VLOOKUP($A12,'Occupancy Raw Data'!$B$8:$BE$51,'Occupancy Raw Data'!AG$3,FALSE)</f>
        <v>47.566644200153299</v>
      </c>
      <c r="C12" s="48">
        <f>VLOOKUP($A12,'Occupancy Raw Data'!$B$8:$BE$51,'Occupancy Raw Data'!AH$3,FALSE)</f>
        <v>54.863225416598802</v>
      </c>
      <c r="D12" s="48">
        <f>VLOOKUP($A12,'Occupancy Raw Data'!$B$8:$BE$51,'Occupancy Raw Data'!AI$3,FALSE)</f>
        <v>57.168754502986403</v>
      </c>
      <c r="E12" s="48">
        <f>VLOOKUP($A12,'Occupancy Raw Data'!$B$8:$BE$51,'Occupancy Raw Data'!AJ$3,FALSE)</f>
        <v>58.663164989425198</v>
      </c>
      <c r="F12" s="48">
        <f>VLOOKUP($A12,'Occupancy Raw Data'!$B$8:$BE$51,'Occupancy Raw Data'!AK$3,FALSE)</f>
        <v>58.1332651590861</v>
      </c>
      <c r="G12" s="49">
        <f>VLOOKUP($A12,'Occupancy Raw Data'!$B$8:$BE$51,'Occupancy Raw Data'!AL$3,FALSE)</f>
        <v>55.27901085365</v>
      </c>
      <c r="H12" s="48">
        <f>VLOOKUP($A12,'Occupancy Raw Data'!$B$8:$BE$51,'Occupancy Raw Data'!AN$3,FALSE)</f>
        <v>63.842319891255002</v>
      </c>
      <c r="I12" s="48">
        <f>VLOOKUP($A12,'Occupancy Raw Data'!$B$8:$BE$51,'Occupancy Raw Data'!AO$3,FALSE)</f>
        <v>65.203954782568204</v>
      </c>
      <c r="J12" s="49">
        <f>VLOOKUP($A12,'Occupancy Raw Data'!$B$8:$BE$51,'Occupancy Raw Data'!AP$3,FALSE)</f>
        <v>64.523137336911603</v>
      </c>
      <c r="K12" s="50">
        <f>VLOOKUP($A12,'Occupancy Raw Data'!$B$8:$BE$51,'Occupancy Raw Data'!AR$3,FALSE)</f>
        <v>57.920606358396803</v>
      </c>
      <c r="M12" s="47">
        <f>VLOOKUP($A12,'Occupancy Raw Data'!$B$8:$BE$51,'Occupancy Raw Data'!AT$3,FALSE)</f>
        <v>1.3651851600118501</v>
      </c>
      <c r="N12" s="48">
        <f>VLOOKUP($A12,'Occupancy Raw Data'!$B$8:$BE$51,'Occupancy Raw Data'!AU$3,FALSE)</f>
        <v>2.3169586729708702</v>
      </c>
      <c r="O12" s="48">
        <f>VLOOKUP($A12,'Occupancy Raw Data'!$B$8:$BE$51,'Occupancy Raw Data'!AV$3,FALSE)</f>
        <v>1.8765244582671901</v>
      </c>
      <c r="P12" s="48">
        <f>VLOOKUP($A12,'Occupancy Raw Data'!$B$8:$BE$51,'Occupancy Raw Data'!AW$3,FALSE)</f>
        <v>0.999263490622878</v>
      </c>
      <c r="Q12" s="48">
        <f>VLOOKUP($A12,'Occupancy Raw Data'!$B$8:$BE$51,'Occupancy Raw Data'!AX$3,FALSE)</f>
        <v>2.9294557629545301</v>
      </c>
      <c r="R12" s="49">
        <f>VLOOKUP($A12,'Occupancy Raw Data'!$B$8:$BE$51,'Occupancy Raw Data'!AY$3,FALSE)</f>
        <v>1.9036072922789</v>
      </c>
      <c r="S12" s="48">
        <f>VLOOKUP($A12,'Occupancy Raw Data'!$B$8:$BE$51,'Occupancy Raw Data'!BA$3,FALSE)</f>
        <v>3.0124987491226101</v>
      </c>
      <c r="T12" s="48">
        <f>VLOOKUP($A12,'Occupancy Raw Data'!$B$8:$BE$51,'Occupancy Raw Data'!BB$3,FALSE)</f>
        <v>3.35640648967067</v>
      </c>
      <c r="U12" s="49">
        <f>VLOOKUP($A12,'Occupancy Raw Data'!$B$8:$BE$51,'Occupancy Raw Data'!BC$3,FALSE)</f>
        <v>3.1859804655949899</v>
      </c>
      <c r="V12" s="50">
        <f>VLOOKUP($A12,'Occupancy Raw Data'!$B$8:$BE$51,'Occupancy Raw Data'!BE$3,FALSE)</f>
        <v>2.3079568532918699</v>
      </c>
      <c r="X12" s="51">
        <f>VLOOKUP($A12,'ADR Raw Data'!$B$6:$BE$49,'ADR Raw Data'!AG$1,FALSE)</f>
        <v>76.702286663572096</v>
      </c>
      <c r="Y12" s="52">
        <f>VLOOKUP($A12,'ADR Raw Data'!$B$6:$BE$49,'ADR Raw Data'!AH$1,FALSE)</f>
        <v>78.613847962382394</v>
      </c>
      <c r="Z12" s="52">
        <f>VLOOKUP($A12,'ADR Raw Data'!$B$6:$BE$49,'ADR Raw Data'!AI$1,FALSE)</f>
        <v>79.883116310269102</v>
      </c>
      <c r="AA12" s="52">
        <f>VLOOKUP($A12,'ADR Raw Data'!$B$6:$BE$49,'ADR Raw Data'!AJ$1,FALSE)</f>
        <v>80.789337783764495</v>
      </c>
      <c r="AB12" s="52">
        <f>VLOOKUP($A12,'ADR Raw Data'!$B$6:$BE$49,'ADR Raw Data'!AK$1,FALSE)</f>
        <v>81.325343021628697</v>
      </c>
      <c r="AC12" s="53">
        <f>VLOOKUP($A12,'ADR Raw Data'!$B$6:$BE$49,'ADR Raw Data'!AL$1,FALSE)</f>
        <v>79.579440905784693</v>
      </c>
      <c r="AD12" s="52">
        <f>VLOOKUP($A12,'ADR Raw Data'!$B$6:$BE$49,'ADR Raw Data'!AN$1,FALSE)</f>
        <v>90.917413331877398</v>
      </c>
      <c r="AE12" s="52">
        <f>VLOOKUP($A12,'ADR Raw Data'!$B$6:$BE$49,'ADR Raw Data'!AO$1,FALSE)</f>
        <v>91.940589419667504</v>
      </c>
      <c r="AF12" s="53">
        <f>VLOOKUP($A12,'ADR Raw Data'!$B$6:$BE$49,'ADR Raw Data'!AP$1,FALSE)</f>
        <v>91.434399409402701</v>
      </c>
      <c r="AG12" s="54">
        <f>VLOOKUP($A12,'ADR Raw Data'!$B$6:$BE$49,'ADR Raw Data'!AR$1,FALSE)</f>
        <v>83.353275421797903</v>
      </c>
      <c r="AI12" s="47">
        <f>VLOOKUP($A12,'ADR Raw Data'!$B$6:$BE$49,'ADR Raw Data'!AT$1,FALSE)</f>
        <v>-1.18242800323452</v>
      </c>
      <c r="AJ12" s="48">
        <f>VLOOKUP($A12,'ADR Raw Data'!$B$6:$BE$49,'ADR Raw Data'!AU$1,FALSE)</f>
        <v>8.6785362893913292E-3</v>
      </c>
      <c r="AK12" s="48">
        <f>VLOOKUP($A12,'ADR Raw Data'!$B$6:$BE$49,'ADR Raw Data'!AV$1,FALSE)</f>
        <v>0.21356841486841199</v>
      </c>
      <c r="AL12" s="48">
        <f>VLOOKUP($A12,'ADR Raw Data'!$B$6:$BE$49,'ADR Raw Data'!AW$1,FALSE)</f>
        <v>-3.4239037936384997E-2</v>
      </c>
      <c r="AM12" s="48">
        <f>VLOOKUP($A12,'ADR Raw Data'!$B$6:$BE$49,'ADR Raw Data'!AX$1,FALSE)</f>
        <v>-0.21206907868609501</v>
      </c>
      <c r="AN12" s="49">
        <f>VLOOKUP($A12,'ADR Raw Data'!$B$6:$BE$49,'ADR Raw Data'!AY$1,FALSE)</f>
        <v>-0.20278221148598899</v>
      </c>
      <c r="AO12" s="48">
        <f>VLOOKUP($A12,'ADR Raw Data'!$B$6:$BE$49,'ADR Raw Data'!BA$1,FALSE)</f>
        <v>-0.68471999881261003</v>
      </c>
      <c r="AP12" s="48">
        <f>VLOOKUP($A12,'ADR Raw Data'!$B$6:$BE$49,'ADR Raw Data'!BB$1,FALSE)</f>
        <v>0.125238823519946</v>
      </c>
      <c r="AQ12" s="49">
        <f>VLOOKUP($A12,'ADR Raw Data'!$B$6:$BE$49,'ADR Raw Data'!BC$1,FALSE)</f>
        <v>-0.27459117303571901</v>
      </c>
      <c r="AR12" s="50">
        <f>VLOOKUP($A12,'ADR Raw Data'!$B$6:$BE$49,'ADR Raw Data'!BE$1,FALSE)</f>
        <v>-0.18963573214193</v>
      </c>
      <c r="AT12" s="51">
        <f>VLOOKUP($A12,'RevPAR Raw Data'!$B$6:$BE$49,'RevPAR Raw Data'!AG$1,FALSE)</f>
        <v>36.484703790643003</v>
      </c>
      <c r="AU12" s="52">
        <f>VLOOKUP($A12,'RevPAR Raw Data'!$B$6:$BE$49,'RevPAR Raw Data'!AH$1,FALSE)</f>
        <v>43.1300926162642</v>
      </c>
      <c r="AV12" s="52">
        <f>VLOOKUP($A12,'RevPAR Raw Data'!$B$6:$BE$49,'RevPAR Raw Data'!AI$1,FALSE)</f>
        <v>45.668182652752897</v>
      </c>
      <c r="AW12" s="52">
        <f>VLOOKUP($A12,'RevPAR Raw Data'!$B$6:$BE$49,'RevPAR Raw Data'!AJ$1,FALSE)</f>
        <v>47.393582517953803</v>
      </c>
      <c r="AX12" s="52">
        <f>VLOOKUP($A12,'RevPAR Raw Data'!$B$6:$BE$49,'RevPAR Raw Data'!AK$1,FALSE)</f>
        <v>47.277077300299801</v>
      </c>
      <c r="AY12" s="53">
        <f>VLOOKUP($A12,'RevPAR Raw Data'!$B$6:$BE$49,'RevPAR Raw Data'!AL$1,FALSE)</f>
        <v>43.990727775582698</v>
      </c>
      <c r="AZ12" s="52">
        <f>VLOOKUP($A12,'RevPAR Raw Data'!$B$6:$BE$49,'RevPAR Raw Data'!AN$1,FALSE)</f>
        <v>58.043785856191803</v>
      </c>
      <c r="BA12" s="52">
        <f>VLOOKUP($A12,'RevPAR Raw Data'!$B$6:$BE$49,'RevPAR Raw Data'!AO$1,FALSE)</f>
        <v>59.948900352026698</v>
      </c>
      <c r="BB12" s="53">
        <f>VLOOKUP($A12,'RevPAR Raw Data'!$B$6:$BE$49,'RevPAR Raw Data'!AP$1,FALSE)</f>
        <v>58.9963431041093</v>
      </c>
      <c r="BC12" s="54">
        <f>VLOOKUP($A12,'RevPAR Raw Data'!$B$6:$BE$49,'RevPAR Raw Data'!AR$1,FALSE)</f>
        <v>48.278722543889899</v>
      </c>
      <c r="BE12" s="47">
        <f>VLOOKUP($A12,'RevPAR Raw Data'!$B$6:$BE$49,'RevPAR Raw Data'!AT$1,FALSE)</f>
        <v>0.166614825149352</v>
      </c>
      <c r="BF12" s="48">
        <f>VLOOKUP($A12,'RevPAR Raw Data'!$B$6:$BE$49,'RevPAR Raw Data'!AU$1,FALSE)</f>
        <v>2.3258382873594998</v>
      </c>
      <c r="BG12" s="48">
        <f>VLOOKUP($A12,'RevPAR Raw Data'!$B$6:$BE$49,'RevPAR Raw Data'!AV$1,FALSE)</f>
        <v>2.0941005366757399</v>
      </c>
      <c r="BH12" s="48">
        <f>VLOOKUP($A12,'RevPAR Raw Data'!$B$6:$BE$49,'RevPAR Raw Data'!AW$1,FALSE)</f>
        <v>0.96468231448085395</v>
      </c>
      <c r="BI12" s="48">
        <f>VLOOKUP($A12,'RevPAR Raw Data'!$B$6:$BE$49,'RevPAR Raw Data'!AX$1,FALSE)</f>
        <v>2.7111742144214199</v>
      </c>
      <c r="BJ12" s="49">
        <f>VLOOKUP($A12,'RevPAR Raw Data'!$B$6:$BE$49,'RevPAR Raw Data'!AY$1,FALSE)</f>
        <v>1.69696490382762</v>
      </c>
      <c r="BK12" s="48">
        <f>VLOOKUP($A12,'RevPAR Raw Data'!$B$6:$BE$49,'RevPAR Raw Data'!BA$1,FALSE)</f>
        <v>2.30715156891078</v>
      </c>
      <c r="BL12" s="48">
        <f>VLOOKUP($A12,'RevPAR Raw Data'!$B$6:$BE$49,'RevPAR Raw Data'!BB$1,FALSE)</f>
        <v>3.4858488371908298</v>
      </c>
      <c r="BM12" s="49">
        <f>VLOOKUP($A12,'RevPAR Raw Data'!$B$6:$BE$49,'RevPAR Raw Data'!BC$1,FALSE)</f>
        <v>2.9026408714261098</v>
      </c>
      <c r="BN12" s="50">
        <f>VLOOKUP($A12,'RevPAR Raw Data'!$B$6:$BE$49,'RevPAR Raw Data'!BE$1,FALSE)</f>
        <v>2.11394441027368</v>
      </c>
    </row>
    <row r="13" spans="1:66" x14ac:dyDescent="0.25">
      <c r="A13" s="63" t="s">
        <v>122</v>
      </c>
      <c r="B13" s="47">
        <f>VLOOKUP($A13,'Occupancy Raw Data'!$B$8:$BE$51,'Occupancy Raw Data'!AG$3,FALSE)</f>
        <v>44.443716896571701</v>
      </c>
      <c r="C13" s="48">
        <f>VLOOKUP($A13,'Occupancy Raw Data'!$B$8:$BE$51,'Occupancy Raw Data'!AH$3,FALSE)</f>
        <v>46.533961934695299</v>
      </c>
      <c r="D13" s="48">
        <f>VLOOKUP($A13,'Occupancy Raw Data'!$B$8:$BE$51,'Occupancy Raw Data'!AI$3,FALSE)</f>
        <v>47.008323147663098</v>
      </c>
      <c r="E13" s="48">
        <f>VLOOKUP($A13,'Occupancy Raw Data'!$B$8:$BE$51,'Occupancy Raw Data'!AJ$3,FALSE)</f>
        <v>48.341190850357897</v>
      </c>
      <c r="F13" s="48">
        <f>VLOOKUP($A13,'Occupancy Raw Data'!$B$8:$BE$51,'Occupancy Raw Data'!AK$3,FALSE)</f>
        <v>49.566381467900499</v>
      </c>
      <c r="G13" s="49">
        <f>VLOOKUP($A13,'Occupancy Raw Data'!$B$8:$BE$51,'Occupancy Raw Data'!AL$3,FALSE)</f>
        <v>47.178714859437697</v>
      </c>
      <c r="H13" s="48">
        <f>VLOOKUP($A13,'Occupancy Raw Data'!$B$8:$BE$51,'Occupancy Raw Data'!AN$3,FALSE)</f>
        <v>56.485760656763702</v>
      </c>
      <c r="I13" s="48">
        <f>VLOOKUP($A13,'Occupancy Raw Data'!$B$8:$BE$51,'Occupancy Raw Data'!AO$3,FALSE)</f>
        <v>58.4250684372997</v>
      </c>
      <c r="J13" s="49">
        <f>VLOOKUP($A13,'Occupancy Raw Data'!$B$8:$BE$51,'Occupancy Raw Data'!AP$3,FALSE)</f>
        <v>57.455241617016</v>
      </c>
      <c r="K13" s="50">
        <f>VLOOKUP($A13,'Occupancy Raw Data'!$B$8:$BE$51,'Occupancy Raw Data'!AR$3,FALSE)</f>
        <v>50.113774216652303</v>
      </c>
      <c r="M13" s="47">
        <f>VLOOKUP($A13,'Occupancy Raw Data'!$B$8:$BE$51,'Occupancy Raw Data'!AT$3,FALSE)</f>
        <v>-3.84030172136187</v>
      </c>
      <c r="N13" s="48">
        <f>VLOOKUP($A13,'Occupancy Raw Data'!$B$8:$BE$51,'Occupancy Raw Data'!AU$3,FALSE)</f>
        <v>-2.45019638767022</v>
      </c>
      <c r="O13" s="48">
        <f>VLOOKUP($A13,'Occupancy Raw Data'!$B$8:$BE$51,'Occupancy Raw Data'!AV$3,FALSE)</f>
        <v>-3.64781537558886</v>
      </c>
      <c r="P13" s="48">
        <f>VLOOKUP($A13,'Occupancy Raw Data'!$B$8:$BE$51,'Occupancy Raw Data'!AW$3,FALSE)</f>
        <v>-3.5869832655687</v>
      </c>
      <c r="Q13" s="48">
        <f>VLOOKUP($A13,'Occupancy Raw Data'!$B$8:$BE$51,'Occupancy Raw Data'!AX$3,FALSE)</f>
        <v>-1.3352778578072</v>
      </c>
      <c r="R13" s="49">
        <f>VLOOKUP($A13,'Occupancy Raw Data'!$B$8:$BE$51,'Occupancy Raw Data'!AY$3,FALSE)</f>
        <v>-2.96002997774821</v>
      </c>
      <c r="S13" s="48">
        <f>VLOOKUP($A13,'Occupancy Raw Data'!$B$8:$BE$51,'Occupancy Raw Data'!BA$3,FALSE)</f>
        <v>-2.4252961351803402</v>
      </c>
      <c r="T13" s="48">
        <f>VLOOKUP($A13,'Occupancy Raw Data'!$B$8:$BE$51,'Occupancy Raw Data'!BB$3,FALSE)</f>
        <v>-1.6837652424032199</v>
      </c>
      <c r="U13" s="49">
        <f>VLOOKUP($A13,'Occupancy Raw Data'!$B$8:$BE$51,'Occupancy Raw Data'!BC$3,FALSE)</f>
        <v>-2.0499714243824698</v>
      </c>
      <c r="V13" s="50">
        <f>VLOOKUP($A13,'Occupancy Raw Data'!$B$8:$BE$51,'Occupancy Raw Data'!BE$3,FALSE)</f>
        <v>-2.6682163517062798</v>
      </c>
      <c r="X13" s="51">
        <f>VLOOKUP($A13,'ADR Raw Data'!$B$6:$BE$49,'ADR Raw Data'!AG$1,FALSE)</f>
        <v>60.931599379573299</v>
      </c>
      <c r="Y13" s="52">
        <f>VLOOKUP($A13,'ADR Raw Data'!$B$6:$BE$49,'ADR Raw Data'!AH$1,FALSE)</f>
        <v>61.142376264852999</v>
      </c>
      <c r="Z13" s="52">
        <f>VLOOKUP($A13,'ADR Raw Data'!$B$6:$BE$49,'ADR Raw Data'!AI$1,FALSE)</f>
        <v>61.365397727976202</v>
      </c>
      <c r="AA13" s="52">
        <f>VLOOKUP($A13,'ADR Raw Data'!$B$6:$BE$49,'ADR Raw Data'!AJ$1,FALSE)</f>
        <v>61.598717595268099</v>
      </c>
      <c r="AB13" s="52">
        <f>VLOOKUP($A13,'ADR Raw Data'!$B$6:$BE$49,'ADR Raw Data'!AK$1,FALSE)</f>
        <v>62.245271829497398</v>
      </c>
      <c r="AC13" s="53">
        <f>VLOOKUP($A13,'ADR Raw Data'!$B$6:$BE$49,'ADR Raw Data'!AL$1,FALSE)</f>
        <v>61.472367374803703</v>
      </c>
      <c r="AD13" s="52">
        <f>VLOOKUP($A13,'ADR Raw Data'!$B$6:$BE$49,'ADR Raw Data'!AN$1,FALSE)</f>
        <v>68.536425949595397</v>
      </c>
      <c r="AE13" s="52">
        <f>VLOOKUP($A13,'ADR Raw Data'!$B$6:$BE$49,'ADR Raw Data'!AO$1,FALSE)</f>
        <v>69.862643883959706</v>
      </c>
      <c r="AF13" s="53">
        <f>VLOOKUP($A13,'ADR Raw Data'!$B$6:$BE$49,'ADR Raw Data'!AP$1,FALSE)</f>
        <v>69.210607735968495</v>
      </c>
      <c r="AG13" s="54">
        <f>VLOOKUP($A13,'ADR Raw Data'!$B$6:$BE$49,'ADR Raw Data'!AR$1,FALSE)</f>
        <v>64.006242977985394</v>
      </c>
      <c r="AI13" s="47">
        <f>VLOOKUP($A13,'ADR Raw Data'!$B$6:$BE$49,'ADR Raw Data'!AT$1,FALSE)</f>
        <v>1.0157304663468001</v>
      </c>
      <c r="AJ13" s="48">
        <f>VLOOKUP($A13,'ADR Raw Data'!$B$6:$BE$49,'ADR Raw Data'!AU$1,FALSE)</f>
        <v>1.2209669671190799</v>
      </c>
      <c r="AK13" s="48">
        <f>VLOOKUP($A13,'ADR Raw Data'!$B$6:$BE$49,'ADR Raw Data'!AV$1,FALSE)</f>
        <v>1.12839305834431</v>
      </c>
      <c r="AL13" s="48">
        <f>VLOOKUP($A13,'ADR Raw Data'!$B$6:$BE$49,'ADR Raw Data'!AW$1,FALSE)</f>
        <v>0.85450878097935501</v>
      </c>
      <c r="AM13" s="48">
        <f>VLOOKUP($A13,'ADR Raw Data'!$B$6:$BE$49,'ADR Raw Data'!AX$1,FALSE)</f>
        <v>1.49771094793346</v>
      </c>
      <c r="AN13" s="49">
        <f>VLOOKUP($A13,'ADR Raw Data'!$B$6:$BE$49,'ADR Raw Data'!AY$1,FALSE)</f>
        <v>1.15050324666815</v>
      </c>
      <c r="AO13" s="48">
        <f>VLOOKUP($A13,'ADR Raw Data'!$B$6:$BE$49,'ADR Raw Data'!BA$1,FALSE)</f>
        <v>0.99461273993252897</v>
      </c>
      <c r="AP13" s="48">
        <f>VLOOKUP($A13,'ADR Raw Data'!$B$6:$BE$49,'ADR Raw Data'!BB$1,FALSE)</f>
        <v>1.68631003981572</v>
      </c>
      <c r="AQ13" s="49">
        <f>VLOOKUP($A13,'ADR Raw Data'!$B$6:$BE$49,'ADR Raw Data'!BC$1,FALSE)</f>
        <v>1.3506244847643101</v>
      </c>
      <c r="AR13" s="50">
        <f>VLOOKUP($A13,'ADR Raw Data'!$B$6:$BE$49,'ADR Raw Data'!BE$1,FALSE)</f>
        <v>1.24302184261691</v>
      </c>
      <c r="AT13" s="51">
        <f>VLOOKUP($A13,'RevPAR Raw Data'!$B$6:$BE$49,'RevPAR Raw Data'!AG$1,FALSE)</f>
        <v>27.080267528810801</v>
      </c>
      <c r="AU13" s="52">
        <f>VLOOKUP($A13,'RevPAR Raw Data'!$B$6:$BE$49,'RevPAR Raw Data'!AH$1,FALSE)</f>
        <v>28.451970097054801</v>
      </c>
      <c r="AV13" s="52">
        <f>VLOOKUP($A13,'RevPAR Raw Data'!$B$6:$BE$49,'RevPAR Raw Data'!AI$1,FALSE)</f>
        <v>28.8468444648157</v>
      </c>
      <c r="AW13" s="52">
        <f>VLOOKUP($A13,'RevPAR Raw Data'!$B$6:$BE$49,'RevPAR Raw Data'!AJ$1,FALSE)</f>
        <v>29.777553634101601</v>
      </c>
      <c r="AX13" s="52">
        <f>VLOOKUP($A13,'RevPAR Raw Data'!$B$6:$BE$49,'RevPAR Raw Data'!AK$1,FALSE)</f>
        <v>30.852728880740301</v>
      </c>
      <c r="AY13" s="53">
        <f>VLOOKUP($A13,'RevPAR Raw Data'!$B$6:$BE$49,'RevPAR Raw Data'!AL$1,FALSE)</f>
        <v>29.001872921104699</v>
      </c>
      <c r="AZ13" s="52">
        <f>VLOOKUP($A13,'RevPAR Raw Data'!$B$6:$BE$49,'RevPAR Raw Data'!AN$1,FALSE)</f>
        <v>38.713321524588601</v>
      </c>
      <c r="BA13" s="52">
        <f>VLOOKUP($A13,'RevPAR Raw Data'!$B$6:$BE$49,'RevPAR Raw Data'!AO$1,FALSE)</f>
        <v>40.817297501310499</v>
      </c>
      <c r="BB13" s="53">
        <f>VLOOKUP($A13,'RevPAR Raw Data'!$B$6:$BE$49,'RevPAR Raw Data'!AP$1,FALSE)</f>
        <v>39.765121899305903</v>
      </c>
      <c r="BC13" s="54">
        <f>VLOOKUP($A13,'RevPAR Raw Data'!$B$6:$BE$49,'RevPAR Raw Data'!AR$1,FALSE)</f>
        <v>32.075944090549498</v>
      </c>
      <c r="BE13" s="47">
        <f>VLOOKUP($A13,'RevPAR Raw Data'!$B$6:$BE$49,'RevPAR Raw Data'!AT$1,FALSE)</f>
        <v>-2.8635783695985801</v>
      </c>
      <c r="BF13" s="48">
        <f>VLOOKUP($A13,'RevPAR Raw Data'!$B$6:$BE$49,'RevPAR Raw Data'!AU$1,FALSE)</f>
        <v>-1.2591455090741399</v>
      </c>
      <c r="BG13" s="48">
        <f>VLOOKUP($A13,'RevPAR Raw Data'!$B$6:$BE$49,'RevPAR Raw Data'!AV$1,FALSE)</f>
        <v>-2.5605840127239099</v>
      </c>
      <c r="BH13" s="48">
        <f>VLOOKUP($A13,'RevPAR Raw Data'!$B$6:$BE$49,'RevPAR Raw Data'!AW$1,FALSE)</f>
        <v>-2.76312557156588</v>
      </c>
      <c r="BI13" s="48">
        <f>VLOOKUP($A13,'RevPAR Raw Data'!$B$6:$BE$49,'RevPAR Raw Data'!AX$1,FALSE)</f>
        <v>0.142434487464554</v>
      </c>
      <c r="BJ13" s="49">
        <f>VLOOKUP($A13,'RevPAR Raw Data'!$B$6:$BE$49,'RevPAR Raw Data'!AY$1,FALSE)</f>
        <v>-1.8435819720764</v>
      </c>
      <c r="BK13" s="48">
        <f>VLOOKUP($A13,'RevPAR Raw Data'!$B$6:$BE$49,'RevPAR Raw Data'!BA$1,FALSE)</f>
        <v>-1.4548056995894001</v>
      </c>
      <c r="BL13" s="48">
        <f>VLOOKUP($A13,'RevPAR Raw Data'!$B$6:$BE$49,'RevPAR Raw Data'!BB$1,FALSE)</f>
        <v>-2.5848704917076502E-2</v>
      </c>
      <c r="BM13" s="49">
        <f>VLOOKUP($A13,'RevPAR Raw Data'!$B$6:$BE$49,'RevPAR Raw Data'!BC$1,FALSE)</f>
        <v>-0.72703435560653695</v>
      </c>
      <c r="BN13" s="50">
        <f>VLOOKUP($A13,'RevPAR Raw Data'!$B$6:$BE$49,'RevPAR Raw Data'!BE$1,FALSE)</f>
        <v>-1.4583610211493601</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56.630624654505198</v>
      </c>
      <c r="C15" s="48">
        <f>VLOOKUP($A15,'Occupancy Raw Data'!$B$8:$BE$45,'Occupancy Raw Data'!AH$3,FALSE)</f>
        <v>67.219237147595294</v>
      </c>
      <c r="D15" s="48">
        <f>VLOOKUP($A15,'Occupancy Raw Data'!$B$8:$BE$45,'Occupancy Raw Data'!AI$3,FALSE)</f>
        <v>76.070978441127593</v>
      </c>
      <c r="E15" s="48">
        <f>VLOOKUP($A15,'Occupancy Raw Data'!$B$8:$BE$45,'Occupancy Raw Data'!AJ$3,FALSE)</f>
        <v>75.298839137645103</v>
      </c>
      <c r="F15" s="48">
        <f>VLOOKUP($A15,'Occupancy Raw Data'!$B$8:$BE$45,'Occupancy Raw Data'!AK$3,FALSE)</f>
        <v>66.407960199004904</v>
      </c>
      <c r="G15" s="49">
        <f>VLOOKUP($A15,'Occupancy Raw Data'!$B$8:$BE$45,'Occupancy Raw Data'!AL$3,FALSE)</f>
        <v>68.325527915975599</v>
      </c>
      <c r="H15" s="48">
        <f>VLOOKUP($A15,'Occupancy Raw Data'!$B$8:$BE$45,'Occupancy Raw Data'!AN$3,FALSE)</f>
        <v>65.044086328262296</v>
      </c>
      <c r="I15" s="48">
        <f>VLOOKUP($A15,'Occupancy Raw Data'!$B$8:$BE$45,'Occupancy Raw Data'!AO$3,FALSE)</f>
        <v>69.014620251624905</v>
      </c>
      <c r="J15" s="49">
        <f>VLOOKUP($A15,'Occupancy Raw Data'!$B$8:$BE$45,'Occupancy Raw Data'!AP$3,FALSE)</f>
        <v>67.0293532899436</v>
      </c>
      <c r="K15" s="50">
        <f>VLOOKUP($A15,'Occupancy Raw Data'!$B$8:$BE$45,'Occupancy Raw Data'!AR$3,FALSE)</f>
        <v>67.9552326690699</v>
      </c>
      <c r="M15" s="47">
        <f>VLOOKUP($A15,'Occupancy Raw Data'!$B$8:$BE$45,'Occupancy Raw Data'!AT$3,FALSE)</f>
        <v>1.67322158118408</v>
      </c>
      <c r="N15" s="48">
        <f>VLOOKUP($A15,'Occupancy Raw Data'!$B$8:$BE$45,'Occupancy Raw Data'!AU$3,FALSE)</f>
        <v>3.2425485147107702</v>
      </c>
      <c r="O15" s="48">
        <f>VLOOKUP($A15,'Occupancy Raw Data'!$B$8:$BE$45,'Occupancy Raw Data'!AV$3,FALSE)</f>
        <v>5.2329794773374196</v>
      </c>
      <c r="P15" s="48">
        <f>VLOOKUP($A15,'Occupancy Raw Data'!$B$8:$BE$45,'Occupancy Raw Data'!AW$3,FALSE)</f>
        <v>5.7029888617551698</v>
      </c>
      <c r="Q15" s="48">
        <f>VLOOKUP($A15,'Occupancy Raw Data'!$B$8:$BE$45,'Occupancy Raw Data'!AX$3,FALSE)</f>
        <v>4.7457914084606996</v>
      </c>
      <c r="R15" s="49">
        <f>VLOOKUP($A15,'Occupancy Raw Data'!$B$8:$BE$45,'Occupancy Raw Data'!AY$3,FALSE)</f>
        <v>4.2408358735554099</v>
      </c>
      <c r="S15" s="48">
        <f>VLOOKUP($A15,'Occupancy Raw Data'!$B$8:$BE$45,'Occupancy Raw Data'!BA$3,FALSE)</f>
        <v>1.5824630527215</v>
      </c>
      <c r="T15" s="48">
        <f>VLOOKUP($A15,'Occupancy Raw Data'!$B$8:$BE$45,'Occupancy Raw Data'!BB$3,FALSE)</f>
        <v>1.6620970329959199</v>
      </c>
      <c r="U15" s="49">
        <f>VLOOKUP($A15,'Occupancy Raw Data'!$B$8:$BE$45,'Occupancy Raw Data'!BC$3,FALSE)</f>
        <v>1.6234437501352099</v>
      </c>
      <c r="V15" s="50">
        <f>VLOOKUP($A15,'Occupancy Raw Data'!$B$8:$BE$45,'Occupancy Raw Data'!BE$3,FALSE)</f>
        <v>3.4897187561643301</v>
      </c>
      <c r="X15" s="51">
        <f>VLOOKUP($A15,'ADR Raw Data'!$B$6:$BE$43,'ADR Raw Data'!AG$1,FALSE)</f>
        <v>173.465730149309</v>
      </c>
      <c r="Y15" s="52">
        <f>VLOOKUP($A15,'ADR Raw Data'!$B$6:$BE$43,'ADR Raw Data'!AH$1,FALSE)</f>
        <v>197.54070651548099</v>
      </c>
      <c r="Z15" s="52">
        <f>VLOOKUP($A15,'ADR Raw Data'!$B$6:$BE$43,'ADR Raw Data'!AI$1,FALSE)</f>
        <v>207.509046045269</v>
      </c>
      <c r="AA15" s="52">
        <f>VLOOKUP($A15,'ADR Raw Data'!$B$6:$BE$43,'ADR Raw Data'!AJ$1,FALSE)</f>
        <v>201.097269886855</v>
      </c>
      <c r="AB15" s="52">
        <f>VLOOKUP($A15,'ADR Raw Data'!$B$6:$BE$43,'ADR Raw Data'!AK$1,FALSE)</f>
        <v>178.556135251223</v>
      </c>
      <c r="AC15" s="53">
        <f>VLOOKUP($A15,'ADR Raw Data'!$B$6:$BE$43,'ADR Raw Data'!AL$1,FALSE)</f>
        <v>192.86309562197201</v>
      </c>
      <c r="AD15" s="52">
        <f>VLOOKUP($A15,'ADR Raw Data'!$B$6:$BE$43,'ADR Raw Data'!AN$1,FALSE)</f>
        <v>160.66344339157499</v>
      </c>
      <c r="AE15" s="52">
        <f>VLOOKUP($A15,'ADR Raw Data'!$B$6:$BE$43,'ADR Raw Data'!AO$1,FALSE)</f>
        <v>164.32170031819601</v>
      </c>
      <c r="AF15" s="53">
        <f>VLOOKUP($A15,'ADR Raw Data'!$B$6:$BE$43,'ADR Raw Data'!AP$1,FALSE)</f>
        <v>162.54674675183199</v>
      </c>
      <c r="AG15" s="54">
        <f>VLOOKUP($A15,'ADR Raw Data'!$B$6:$BE$43,'ADR Raw Data'!AR$1,FALSE)</f>
        <v>184.32022864923201</v>
      </c>
      <c r="AI15" s="47">
        <f>VLOOKUP($A15,'ADR Raw Data'!$B$6:$BE$43,'ADR Raw Data'!AT$1,FALSE)</f>
        <v>2.7849143359502802</v>
      </c>
      <c r="AJ15" s="48">
        <f>VLOOKUP($A15,'ADR Raw Data'!$B$6:$BE$43,'ADR Raw Data'!AU$1,FALSE)</f>
        <v>4.0699997374776196</v>
      </c>
      <c r="AK15" s="48">
        <f>VLOOKUP($A15,'ADR Raw Data'!$B$6:$BE$43,'ADR Raw Data'!AV$1,FALSE)</f>
        <v>6.0707087136594202</v>
      </c>
      <c r="AL15" s="48">
        <f>VLOOKUP($A15,'ADR Raw Data'!$B$6:$BE$43,'ADR Raw Data'!AW$1,FALSE)</f>
        <v>4.4174548031229204</v>
      </c>
      <c r="AM15" s="48">
        <f>VLOOKUP($A15,'ADR Raw Data'!$B$6:$BE$43,'ADR Raw Data'!AX$1,FALSE)</f>
        <v>3.3634055559124398</v>
      </c>
      <c r="AN15" s="49">
        <f>VLOOKUP($A15,'ADR Raw Data'!$B$6:$BE$43,'ADR Raw Data'!AY$1,FALSE)</f>
        <v>4.35085654085578</v>
      </c>
      <c r="AO15" s="48">
        <f>VLOOKUP($A15,'ADR Raw Data'!$B$6:$BE$43,'ADR Raw Data'!BA$1,FALSE)</f>
        <v>3.8945073098982999</v>
      </c>
      <c r="AP15" s="48">
        <f>VLOOKUP($A15,'ADR Raw Data'!$B$6:$BE$43,'ADR Raw Data'!BB$1,FALSE)</f>
        <v>4.1374993110328999</v>
      </c>
      <c r="AQ15" s="49">
        <f>VLOOKUP($A15,'ADR Raw Data'!$B$6:$BE$43,'ADR Raw Data'!BC$1,FALSE)</f>
        <v>4.0212367767611603</v>
      </c>
      <c r="AR15" s="50">
        <f>VLOOKUP($A15,'ADR Raw Data'!$B$6:$BE$43,'ADR Raw Data'!BE$1,FALSE)</f>
        <v>4.3563908284342698</v>
      </c>
      <c r="AT15" s="51">
        <f>VLOOKUP($A15,'RevPAR Raw Data'!$B$6:$BE$43,'RevPAR Raw Data'!AG$1,FALSE)</f>
        <v>98.234726545052496</v>
      </c>
      <c r="AU15" s="52">
        <f>VLOOKUP($A15,'RevPAR Raw Data'!$B$6:$BE$43,'RevPAR Raw Data'!AH$1,FALSE)</f>
        <v>132.78535597567699</v>
      </c>
      <c r="AV15" s="52">
        <f>VLOOKUP($A15,'RevPAR Raw Data'!$B$6:$BE$43,'RevPAR Raw Data'!AI$1,FALSE)</f>
        <v>157.85416168048599</v>
      </c>
      <c r="AW15" s="52">
        <f>VLOOKUP($A15,'RevPAR Raw Data'!$B$6:$BE$43,'RevPAR Raw Data'!AJ$1,FALSE)</f>
        <v>151.42390976229899</v>
      </c>
      <c r="AX15" s="52">
        <f>VLOOKUP($A15,'RevPAR Raw Data'!$B$6:$BE$43,'RevPAR Raw Data'!AK$1,FALSE)</f>
        <v>118.575487230514</v>
      </c>
      <c r="AY15" s="53">
        <f>VLOOKUP($A15,'RevPAR Raw Data'!$B$6:$BE$43,'RevPAR Raw Data'!AL$1,FALSE)</f>
        <v>131.77472823880501</v>
      </c>
      <c r="AZ15" s="52">
        <f>VLOOKUP($A15,'RevPAR Raw Data'!$B$6:$BE$43,'RevPAR Raw Data'!AN$1,FALSE)</f>
        <v>104.50206881757499</v>
      </c>
      <c r="BA15" s="52">
        <f>VLOOKUP($A15,'RevPAR Raw Data'!$B$6:$BE$43,'RevPAR Raw Data'!AO$1,FALSE)</f>
        <v>113.405997465616</v>
      </c>
      <c r="BB15" s="53">
        <f>VLOOKUP($A15,'RevPAR Raw Data'!$B$6:$BE$43,'RevPAR Raw Data'!AP$1,FALSE)</f>
        <v>108.954033141595</v>
      </c>
      <c r="BC15" s="54">
        <f>VLOOKUP($A15,'RevPAR Raw Data'!$B$6:$BE$43,'RevPAR Raw Data'!AR$1,FALSE)</f>
        <v>125.25524023474701</v>
      </c>
      <c r="BE15" s="47">
        <f>VLOOKUP($A15,'RevPAR Raw Data'!$B$6:$BE$43,'RevPAR Raw Data'!AT$1,FALSE)</f>
        <v>4.5047337048209801</v>
      </c>
      <c r="BF15" s="48">
        <f>VLOOKUP($A15,'RevPAR Raw Data'!$B$6:$BE$43,'RevPAR Raw Data'!AU$1,FALSE)</f>
        <v>7.4445199682247001</v>
      </c>
      <c r="BG15" s="48">
        <f>VLOOKUP($A15,'RevPAR Raw Data'!$B$6:$BE$43,'RevPAR Raw Data'!AV$1,FALSE)</f>
        <v>11.6213671321115</v>
      </c>
      <c r="BH15" s="48">
        <f>VLOOKUP($A15,'RevPAR Raw Data'!$B$6:$BE$43,'RevPAR Raw Data'!AW$1,FALSE)</f>
        <v>10.3723706202732</v>
      </c>
      <c r="BI15" s="48">
        <f>VLOOKUP($A15,'RevPAR Raw Data'!$B$6:$BE$43,'RevPAR Raw Data'!AX$1,FALSE)</f>
        <v>8.2688171762773202</v>
      </c>
      <c r="BJ15" s="49">
        <f>VLOOKUP($A15,'RevPAR Raw Data'!$B$6:$BE$43,'RevPAR Raw Data'!AY$1,FALSE)</f>
        <v>8.7762050994027394</v>
      </c>
      <c r="BK15" s="48">
        <f>VLOOKUP($A15,'RevPAR Raw Data'!$B$6:$BE$43,'RevPAR Raw Data'!BA$1,FALSE)</f>
        <v>5.53859950188449</v>
      </c>
      <c r="BL15" s="48">
        <f>VLOOKUP($A15,'RevPAR Raw Data'!$B$6:$BE$43,'RevPAR Raw Data'!BB$1,FALSE)</f>
        <v>5.8683655973177302</v>
      </c>
      <c r="BM15" s="49">
        <f>VLOOKUP($A15,'RevPAR Raw Data'!$B$6:$BE$43,'RevPAR Raw Data'!BC$1,FALSE)</f>
        <v>5.7099630440268401</v>
      </c>
      <c r="BN15" s="50">
        <f>VLOOKUP($A15,'RevPAR Raw Data'!$B$6:$BE$43,'RevPAR Raw Data'!BE$1,FALSE)</f>
        <v>7.9981353724303101</v>
      </c>
    </row>
    <row r="16" spans="1:66" x14ac:dyDescent="0.25">
      <c r="A16" s="63" t="s">
        <v>88</v>
      </c>
      <c r="B16" s="47">
        <f>VLOOKUP($A16,'Occupancy Raw Data'!$B$8:$BE$45,'Occupancy Raw Data'!AG$3,FALSE)</f>
        <v>62.556747833264502</v>
      </c>
      <c r="C16" s="48">
        <f>VLOOKUP($A16,'Occupancy Raw Data'!$B$8:$BE$45,'Occupancy Raw Data'!AH$3,FALSE)</f>
        <v>78.036009079653297</v>
      </c>
      <c r="D16" s="48">
        <f>VLOOKUP($A16,'Occupancy Raw Data'!$B$8:$BE$45,'Occupancy Raw Data'!AI$3,FALSE)</f>
        <v>87.329756500206301</v>
      </c>
      <c r="E16" s="48">
        <f>VLOOKUP($A16,'Occupancy Raw Data'!$B$8:$BE$45,'Occupancy Raw Data'!AJ$3,FALSE)</f>
        <v>87.051176227816697</v>
      </c>
      <c r="F16" s="48">
        <f>VLOOKUP($A16,'Occupancy Raw Data'!$B$8:$BE$45,'Occupancy Raw Data'!AK$3,FALSE)</f>
        <v>73.661267024349897</v>
      </c>
      <c r="G16" s="49">
        <f>VLOOKUP($A16,'Occupancy Raw Data'!$B$8:$BE$45,'Occupancy Raw Data'!AL$3,FALSE)</f>
        <v>77.726991333058095</v>
      </c>
      <c r="H16" s="48">
        <f>VLOOKUP($A16,'Occupancy Raw Data'!$B$8:$BE$45,'Occupancy Raw Data'!AN$3,FALSE)</f>
        <v>65.523111844820406</v>
      </c>
      <c r="I16" s="48">
        <f>VLOOKUP($A16,'Occupancy Raw Data'!$B$8:$BE$45,'Occupancy Raw Data'!AO$3,FALSE)</f>
        <v>68.9202434997936</v>
      </c>
      <c r="J16" s="49">
        <f>VLOOKUP($A16,'Occupancy Raw Data'!$B$8:$BE$45,'Occupancy Raw Data'!AP$3,FALSE)</f>
        <v>67.221677672306996</v>
      </c>
      <c r="K16" s="50">
        <f>VLOOKUP($A16,'Occupancy Raw Data'!$B$8:$BE$45,'Occupancy Raw Data'!AR$3,FALSE)</f>
        <v>74.725473144272101</v>
      </c>
      <c r="M16" s="47">
        <f>VLOOKUP($A16,'Occupancy Raw Data'!$B$8:$BE$45,'Occupancy Raw Data'!AT$3,FALSE)</f>
        <v>-3.7855820793883601</v>
      </c>
      <c r="N16" s="48">
        <f>VLOOKUP($A16,'Occupancy Raw Data'!$B$8:$BE$45,'Occupancy Raw Data'!AU$3,FALSE)</f>
        <v>0.31426478931290702</v>
      </c>
      <c r="O16" s="48">
        <f>VLOOKUP($A16,'Occupancy Raw Data'!$B$8:$BE$45,'Occupancy Raw Data'!AV$3,FALSE)</f>
        <v>2.4330870615221101</v>
      </c>
      <c r="P16" s="48">
        <f>VLOOKUP($A16,'Occupancy Raw Data'!$B$8:$BE$45,'Occupancy Raw Data'!AW$3,FALSE)</f>
        <v>4.4646456729365402</v>
      </c>
      <c r="Q16" s="48">
        <f>VLOOKUP($A16,'Occupancy Raw Data'!$B$8:$BE$45,'Occupancy Raw Data'!AX$3,FALSE)</f>
        <v>3.4385446657418002</v>
      </c>
      <c r="R16" s="49">
        <f>VLOOKUP($A16,'Occupancy Raw Data'!$B$8:$BE$45,'Occupancy Raw Data'!AY$3,FALSE)</f>
        <v>1.5751348312980999</v>
      </c>
      <c r="S16" s="48">
        <f>VLOOKUP($A16,'Occupancy Raw Data'!$B$8:$BE$45,'Occupancy Raw Data'!BA$3,FALSE)</f>
        <v>0.13704814704050999</v>
      </c>
      <c r="T16" s="48">
        <f>VLOOKUP($A16,'Occupancy Raw Data'!$B$8:$BE$45,'Occupancy Raw Data'!BB$3,FALSE)</f>
        <v>0.40776688787828003</v>
      </c>
      <c r="U16" s="49">
        <f>VLOOKUP($A16,'Occupancy Raw Data'!$B$8:$BE$45,'Occupancy Raw Data'!BC$3,FALSE)</f>
        <v>0.275645181696905</v>
      </c>
      <c r="V16" s="50">
        <f>VLOOKUP($A16,'Occupancy Raw Data'!$B$8:$BE$45,'Occupancy Raw Data'!BE$3,FALSE)</f>
        <v>1.23793042006092</v>
      </c>
      <c r="X16" s="51">
        <f>VLOOKUP($A16,'ADR Raw Data'!$B$6:$BE$43,'ADR Raw Data'!AG$1,FALSE)</f>
        <v>180.42204024410299</v>
      </c>
      <c r="Y16" s="52">
        <f>VLOOKUP($A16,'ADR Raw Data'!$B$6:$BE$43,'ADR Raw Data'!AH$1,FALSE)</f>
        <v>216.06586983109099</v>
      </c>
      <c r="Z16" s="52">
        <f>VLOOKUP($A16,'ADR Raw Data'!$B$6:$BE$43,'ADR Raw Data'!AI$1,FALSE)</f>
        <v>226.255681415406</v>
      </c>
      <c r="AA16" s="52">
        <f>VLOOKUP($A16,'ADR Raw Data'!$B$6:$BE$43,'ADR Raw Data'!AJ$1,FALSE)</f>
        <v>220.586801291928</v>
      </c>
      <c r="AB16" s="52">
        <f>VLOOKUP($A16,'ADR Raw Data'!$B$6:$BE$43,'ADR Raw Data'!AK$1,FALSE)</f>
        <v>193.74978814301201</v>
      </c>
      <c r="AC16" s="53">
        <f>VLOOKUP($A16,'ADR Raw Data'!$B$6:$BE$43,'ADR Raw Data'!AL$1,FALSE)</f>
        <v>209.401089164111</v>
      </c>
      <c r="AD16" s="52">
        <f>VLOOKUP($A16,'ADR Raw Data'!$B$6:$BE$43,'ADR Raw Data'!AN$1,FALSE)</f>
        <v>158.044563813872</v>
      </c>
      <c r="AE16" s="52">
        <f>VLOOKUP($A16,'ADR Raw Data'!$B$6:$BE$43,'ADR Raw Data'!AO$1,FALSE)</f>
        <v>160.20889666529399</v>
      </c>
      <c r="AF16" s="53">
        <f>VLOOKUP($A16,'ADR Raw Data'!$B$6:$BE$43,'ADR Raw Data'!AP$1,FALSE)</f>
        <v>159.15407455728001</v>
      </c>
      <c r="AG16" s="54">
        <f>VLOOKUP($A16,'ADR Raw Data'!$B$6:$BE$43,'ADR Raw Data'!AR$1,FALSE)</f>
        <v>196.48643167461401</v>
      </c>
      <c r="AI16" s="47">
        <f>VLOOKUP($A16,'ADR Raw Data'!$B$6:$BE$43,'ADR Raw Data'!AT$1,FALSE)</f>
        <v>3.8615935419030798</v>
      </c>
      <c r="AJ16" s="48">
        <f>VLOOKUP($A16,'ADR Raw Data'!$B$6:$BE$43,'ADR Raw Data'!AU$1,FALSE)</f>
        <v>7.1589286112560497</v>
      </c>
      <c r="AK16" s="48">
        <f>VLOOKUP($A16,'ADR Raw Data'!$B$6:$BE$43,'ADR Raw Data'!AV$1,FALSE)</f>
        <v>8.6058628160962307</v>
      </c>
      <c r="AL16" s="48">
        <f>VLOOKUP($A16,'ADR Raw Data'!$B$6:$BE$43,'ADR Raw Data'!AW$1,FALSE)</f>
        <v>3.6304330404732599</v>
      </c>
      <c r="AM16" s="48">
        <f>VLOOKUP($A16,'ADR Raw Data'!$B$6:$BE$43,'ADR Raw Data'!AX$1,FALSE)</f>
        <v>1.9986325228864801</v>
      </c>
      <c r="AN16" s="49">
        <f>VLOOKUP($A16,'ADR Raw Data'!$B$6:$BE$43,'ADR Raw Data'!AY$1,FALSE)</f>
        <v>5.4115156823344801</v>
      </c>
      <c r="AO16" s="48">
        <f>VLOOKUP($A16,'ADR Raw Data'!$B$6:$BE$43,'ADR Raw Data'!BA$1,FALSE)</f>
        <v>5.4568299032834302</v>
      </c>
      <c r="AP16" s="48">
        <f>VLOOKUP($A16,'ADR Raw Data'!$B$6:$BE$43,'ADR Raw Data'!BB$1,FALSE)</f>
        <v>7.0262137600350698</v>
      </c>
      <c r="AQ16" s="49">
        <f>VLOOKUP($A16,'ADR Raw Data'!$B$6:$BE$43,'ADR Raw Data'!BC$1,FALSE)</f>
        <v>6.2608066276408101</v>
      </c>
      <c r="AR16" s="50">
        <f>VLOOKUP($A16,'ADR Raw Data'!$B$6:$BE$43,'ADR Raw Data'!BE$1,FALSE)</f>
        <v>5.6556514102542703</v>
      </c>
      <c r="AT16" s="51">
        <f>VLOOKUP($A16,'RevPAR Raw Data'!$B$6:$BE$43,'RevPAR Raw Data'!AG$1,FALSE)</f>
        <v>112.866160751134</v>
      </c>
      <c r="AU16" s="52">
        <f>VLOOKUP($A16,'RevPAR Raw Data'!$B$6:$BE$43,'RevPAR Raw Data'!AH$1,FALSE)</f>
        <v>168.609181799422</v>
      </c>
      <c r="AV16" s="52">
        <f>VLOOKUP($A16,'RevPAR Raw Data'!$B$6:$BE$43,'RevPAR Raw Data'!AI$1,FALSE)</f>
        <v>197.588535647957</v>
      </c>
      <c r="AW16" s="52">
        <f>VLOOKUP($A16,'RevPAR Raw Data'!$B$6:$BE$43,'RevPAR Raw Data'!AJ$1,FALSE)</f>
        <v>192.02340512794001</v>
      </c>
      <c r="AX16" s="52">
        <f>VLOOKUP($A16,'RevPAR Raw Data'!$B$6:$BE$43,'RevPAR Raw Data'!AK$1,FALSE)</f>
        <v>142.718548803136</v>
      </c>
      <c r="AY16" s="53">
        <f>VLOOKUP($A16,'RevPAR Raw Data'!$B$6:$BE$43,'RevPAR Raw Data'!AL$1,FALSE)</f>
        <v>162.76116642591799</v>
      </c>
      <c r="AZ16" s="52">
        <f>VLOOKUP($A16,'RevPAR Raw Data'!$B$6:$BE$43,'RevPAR Raw Data'!AN$1,FALSE)</f>
        <v>103.55571631242201</v>
      </c>
      <c r="BA16" s="52">
        <f>VLOOKUP($A16,'RevPAR Raw Data'!$B$6:$BE$43,'RevPAR Raw Data'!AO$1,FALSE)</f>
        <v>110.41636169005299</v>
      </c>
      <c r="BB16" s="53">
        <f>VLOOKUP($A16,'RevPAR Raw Data'!$B$6:$BE$43,'RevPAR Raw Data'!AP$1,FALSE)</f>
        <v>106.986039001238</v>
      </c>
      <c r="BC16" s="54">
        <f>VLOOKUP($A16,'RevPAR Raw Data'!$B$6:$BE$43,'RevPAR Raw Data'!AR$1,FALSE)</f>
        <v>146.825415733152</v>
      </c>
      <c r="BE16" s="47">
        <f>VLOOKUP($A16,'RevPAR Raw Data'!$B$6:$BE$43,'RevPAR Raw Data'!AT$1,FALSE)</f>
        <v>-7.0172330586378201E-2</v>
      </c>
      <c r="BF16" s="48">
        <f>VLOOKUP($A16,'RevPAR Raw Data'!$B$6:$BE$43,'RevPAR Raw Data'!AU$1,FALSE)</f>
        <v>7.4956913924861803</v>
      </c>
      <c r="BG16" s="48">
        <f>VLOOKUP($A16,'RevPAR Raw Data'!$B$6:$BE$43,'RevPAR Raw Data'!AV$1,FALSE)</f>
        <v>11.2483380123291</v>
      </c>
      <c r="BH16" s="48">
        <f>VLOOKUP($A16,'RevPAR Raw Data'!$B$6:$BE$43,'RevPAR Raw Data'!AW$1,FALSE)</f>
        <v>8.2571646850601503</v>
      </c>
      <c r="BI16" s="48">
        <f>VLOOKUP($A16,'RevPAR Raw Data'!$B$6:$BE$43,'RevPAR Raw Data'!AX$1,FALSE)</f>
        <v>5.5059010606317704</v>
      </c>
      <c r="BJ16" s="49">
        <f>VLOOKUP($A16,'RevPAR Raw Data'!$B$6:$BE$43,'RevPAR Raw Data'!AY$1,FALSE)</f>
        <v>7.0718891820461902</v>
      </c>
      <c r="BK16" s="48">
        <f>VLOOKUP($A16,'RevPAR Raw Data'!$B$6:$BE$43,'RevPAR Raw Data'!BA$1,FALSE)</f>
        <v>5.6013565345935499</v>
      </c>
      <c r="BL16" s="48">
        <f>VLOOKUP($A16,'RevPAR Raw Data'!$B$6:$BE$43,'RevPAR Raw Data'!BB$1,FALSE)</f>
        <v>7.4626312210983201</v>
      </c>
      <c r="BM16" s="49">
        <f>VLOOKUP($A16,'RevPAR Raw Data'!$B$6:$BE$43,'RevPAR Raw Data'!BC$1,FALSE)</f>
        <v>6.5537094211421696</v>
      </c>
      <c r="BN16" s="50">
        <f>VLOOKUP($A16,'RevPAR Raw Data'!$B$6:$BE$43,'RevPAR Raw Data'!BE$1,FALSE)</f>
        <v>6.9635948595753403</v>
      </c>
    </row>
    <row r="17" spans="1:66" x14ac:dyDescent="0.25">
      <c r="A17" s="63" t="s">
        <v>89</v>
      </c>
      <c r="B17" s="47">
        <f>VLOOKUP($A17,'Occupancy Raw Data'!$B$8:$BE$45,'Occupancy Raw Data'!AG$3,FALSE)</f>
        <v>56.109740336035699</v>
      </c>
      <c r="C17" s="48">
        <f>VLOOKUP($A17,'Occupancy Raw Data'!$B$8:$BE$45,'Occupancy Raw Data'!AH$3,FALSE)</f>
        <v>66.860533427329301</v>
      </c>
      <c r="D17" s="48">
        <f>VLOOKUP($A17,'Occupancy Raw Data'!$B$8:$BE$45,'Occupancy Raw Data'!AI$3,FALSE)</f>
        <v>76.380566325931099</v>
      </c>
      <c r="E17" s="48">
        <f>VLOOKUP($A17,'Occupancy Raw Data'!$B$8:$BE$45,'Occupancy Raw Data'!AJ$3,FALSE)</f>
        <v>75.796028668781503</v>
      </c>
      <c r="F17" s="48">
        <f>VLOOKUP($A17,'Occupancy Raw Data'!$B$8:$BE$45,'Occupancy Raw Data'!AK$3,FALSE)</f>
        <v>66.816472799905995</v>
      </c>
      <c r="G17" s="49">
        <f>VLOOKUP($A17,'Occupancy Raw Data'!$B$8:$BE$45,'Occupancy Raw Data'!AL$3,FALSE)</f>
        <v>68.392668311596694</v>
      </c>
      <c r="H17" s="48">
        <f>VLOOKUP($A17,'Occupancy Raw Data'!$B$8:$BE$45,'Occupancy Raw Data'!AN$3,FALSE)</f>
        <v>65.415344847843897</v>
      </c>
      <c r="I17" s="48">
        <f>VLOOKUP($A17,'Occupancy Raw Data'!$B$8:$BE$45,'Occupancy Raw Data'!AO$3,FALSE)</f>
        <v>69.997650099870697</v>
      </c>
      <c r="J17" s="49">
        <f>VLOOKUP($A17,'Occupancy Raw Data'!$B$8:$BE$45,'Occupancy Raw Data'!AP$3,FALSE)</f>
        <v>67.706497473857297</v>
      </c>
      <c r="K17" s="50">
        <f>VLOOKUP($A17,'Occupancy Raw Data'!$B$8:$BE$45,'Occupancy Raw Data'!AR$3,FALSE)</f>
        <v>68.196619500813995</v>
      </c>
      <c r="M17" s="47">
        <f>VLOOKUP($A17,'Occupancy Raw Data'!$B$8:$BE$45,'Occupancy Raw Data'!AT$3,FALSE)</f>
        <v>0.17942634962085599</v>
      </c>
      <c r="N17" s="48">
        <f>VLOOKUP($A17,'Occupancy Raw Data'!$B$8:$BE$45,'Occupancy Raw Data'!AU$3,FALSE)</f>
        <v>1.3038385262565699</v>
      </c>
      <c r="O17" s="48">
        <f>VLOOKUP($A17,'Occupancy Raw Data'!$B$8:$BE$45,'Occupancy Raw Data'!AV$3,FALSE)</f>
        <v>4.6054003000723203</v>
      </c>
      <c r="P17" s="48">
        <f>VLOOKUP($A17,'Occupancy Raw Data'!$B$8:$BE$45,'Occupancy Raw Data'!AW$3,FALSE)</f>
        <v>3.4681779468399498</v>
      </c>
      <c r="Q17" s="48">
        <f>VLOOKUP($A17,'Occupancy Raw Data'!$B$8:$BE$45,'Occupancy Raw Data'!AX$3,FALSE)</f>
        <v>0.121002922785981</v>
      </c>
      <c r="R17" s="49">
        <f>VLOOKUP($A17,'Occupancy Raw Data'!$B$8:$BE$45,'Occupancy Raw Data'!AY$3,FALSE)</f>
        <v>2.07297520546904</v>
      </c>
      <c r="S17" s="48">
        <f>VLOOKUP($A17,'Occupancy Raw Data'!$B$8:$BE$45,'Occupancy Raw Data'!BA$3,FALSE)</f>
        <v>-0.13172627259532599</v>
      </c>
      <c r="T17" s="48">
        <f>VLOOKUP($A17,'Occupancy Raw Data'!$B$8:$BE$45,'Occupancy Raw Data'!BB$3,FALSE)</f>
        <v>1.1166943215182199</v>
      </c>
      <c r="U17" s="49">
        <f>VLOOKUP($A17,'Occupancy Raw Data'!$B$8:$BE$45,'Occupancy Raw Data'!BC$3,FALSE)</f>
        <v>0.509733311731843</v>
      </c>
      <c r="V17" s="50">
        <f>VLOOKUP($A17,'Occupancy Raw Data'!$B$8:$BE$45,'Occupancy Raw Data'!BE$3,FALSE)</f>
        <v>1.62447982064581</v>
      </c>
      <c r="X17" s="51">
        <f>VLOOKUP($A17,'ADR Raw Data'!$B$6:$BE$43,'ADR Raw Data'!AG$1,FALSE)</f>
        <v>142.04334519945499</v>
      </c>
      <c r="Y17" s="52">
        <f>VLOOKUP($A17,'ADR Raw Data'!$B$6:$BE$43,'ADR Raw Data'!AH$1,FALSE)</f>
        <v>161.53698488709199</v>
      </c>
      <c r="Z17" s="52">
        <f>VLOOKUP($A17,'ADR Raw Data'!$B$6:$BE$43,'ADR Raw Data'!AI$1,FALSE)</f>
        <v>169.68988578240899</v>
      </c>
      <c r="AA17" s="52">
        <f>VLOOKUP($A17,'ADR Raw Data'!$B$6:$BE$43,'ADR Raw Data'!AJ$1,FALSE)</f>
        <v>165.654969772128</v>
      </c>
      <c r="AB17" s="52">
        <f>VLOOKUP($A17,'ADR Raw Data'!$B$6:$BE$43,'ADR Raw Data'!AK$1,FALSE)</f>
        <v>152.61530267727599</v>
      </c>
      <c r="AC17" s="53">
        <f>VLOOKUP($A17,'ADR Raw Data'!$B$6:$BE$43,'ADR Raw Data'!AL$1,FALSE)</f>
        <v>159.32900462127799</v>
      </c>
      <c r="AD17" s="52">
        <f>VLOOKUP($A17,'ADR Raw Data'!$B$6:$BE$43,'ADR Raw Data'!AN$1,FALSE)</f>
        <v>142.89893039963999</v>
      </c>
      <c r="AE17" s="52">
        <f>VLOOKUP($A17,'ADR Raw Data'!$B$6:$BE$43,'ADR Raw Data'!AO$1,FALSE)</f>
        <v>143.15274821653301</v>
      </c>
      <c r="AF17" s="53">
        <f>VLOOKUP($A17,'ADR Raw Data'!$B$6:$BE$43,'ADR Raw Data'!AP$1,FALSE)</f>
        <v>143.03013383947899</v>
      </c>
      <c r="AG17" s="54">
        <f>VLOOKUP($A17,'ADR Raw Data'!$B$6:$BE$43,'ADR Raw Data'!AR$1,FALSE)</f>
        <v>154.70565248157101</v>
      </c>
      <c r="AI17" s="47">
        <f>VLOOKUP($A17,'ADR Raw Data'!$B$6:$BE$43,'ADR Raw Data'!AT$1,FALSE)</f>
        <v>3.3334914871250101</v>
      </c>
      <c r="AJ17" s="48">
        <f>VLOOKUP($A17,'ADR Raw Data'!$B$6:$BE$43,'ADR Raw Data'!AU$1,FALSE)</f>
        <v>4.3455579875495598</v>
      </c>
      <c r="AK17" s="48">
        <f>VLOOKUP($A17,'ADR Raw Data'!$B$6:$BE$43,'ADR Raw Data'!AV$1,FALSE)</f>
        <v>6.2896796910574899</v>
      </c>
      <c r="AL17" s="48">
        <f>VLOOKUP($A17,'ADR Raw Data'!$B$6:$BE$43,'ADR Raw Data'!AW$1,FALSE)</f>
        <v>5.7129452888389096</v>
      </c>
      <c r="AM17" s="48">
        <f>VLOOKUP($A17,'ADR Raw Data'!$B$6:$BE$43,'ADR Raw Data'!AX$1,FALSE)</f>
        <v>5.7719933683622902</v>
      </c>
      <c r="AN17" s="49">
        <f>VLOOKUP($A17,'ADR Raw Data'!$B$6:$BE$43,'ADR Raw Data'!AY$1,FALSE)</f>
        <v>5.3220733495061898</v>
      </c>
      <c r="AO17" s="48">
        <f>VLOOKUP($A17,'ADR Raw Data'!$B$6:$BE$43,'ADR Raw Data'!BA$1,FALSE)</f>
        <v>4.7528558641546699</v>
      </c>
      <c r="AP17" s="48">
        <f>VLOOKUP($A17,'ADR Raw Data'!$B$6:$BE$43,'ADR Raw Data'!BB$1,FALSE)</f>
        <v>5.8051460399141899</v>
      </c>
      <c r="AQ17" s="49">
        <f>VLOOKUP($A17,'ADR Raw Data'!$B$6:$BE$43,'ADR Raw Data'!BC$1,FALSE)</f>
        <v>5.2919588668569197</v>
      </c>
      <c r="AR17" s="50">
        <f>VLOOKUP($A17,'ADR Raw Data'!$B$6:$BE$43,'ADR Raw Data'!BE$1,FALSE)</f>
        <v>5.3519856564006201</v>
      </c>
      <c r="AT17" s="51">
        <f>VLOOKUP($A17,'RevPAR Raw Data'!$B$6:$BE$43,'RevPAR Raw Data'!AG$1,FALSE)</f>
        <v>79.700152156033298</v>
      </c>
      <c r="AU17" s="52">
        <f>VLOOKUP($A17,'RevPAR Raw Data'!$B$6:$BE$43,'RevPAR Raw Data'!AH$1,FALSE)</f>
        <v>108.004489777934</v>
      </c>
      <c r="AV17" s="52">
        <f>VLOOKUP($A17,'RevPAR Raw Data'!$B$6:$BE$43,'RevPAR Raw Data'!AI$1,FALSE)</f>
        <v>129.61009575842999</v>
      </c>
      <c r="AW17" s="52">
        <f>VLOOKUP($A17,'RevPAR Raw Data'!$B$6:$BE$43,'RevPAR Raw Data'!AJ$1,FALSE)</f>
        <v>125.559888379743</v>
      </c>
      <c r="AX17" s="52">
        <f>VLOOKUP($A17,'RevPAR Raw Data'!$B$6:$BE$43,'RevPAR Raw Data'!AK$1,FALSE)</f>
        <v>101.97216220185599</v>
      </c>
      <c r="AY17" s="53">
        <f>VLOOKUP($A17,'RevPAR Raw Data'!$B$6:$BE$43,'RevPAR Raw Data'!AL$1,FALSE)</f>
        <v>108.969357654799</v>
      </c>
      <c r="AZ17" s="52">
        <f>VLOOKUP($A17,'RevPAR Raw Data'!$B$6:$BE$43,'RevPAR Raw Data'!AN$1,FALSE)</f>
        <v>93.477828104805496</v>
      </c>
      <c r="BA17" s="52">
        <f>VLOOKUP($A17,'RevPAR Raw Data'!$B$6:$BE$43,'RevPAR Raw Data'!AO$1,FALSE)</f>
        <v>100.203559804958</v>
      </c>
      <c r="BB17" s="53">
        <f>VLOOKUP($A17,'RevPAR Raw Data'!$B$6:$BE$43,'RevPAR Raw Data'!AP$1,FALSE)</f>
        <v>96.8406939548819</v>
      </c>
      <c r="BC17" s="54">
        <f>VLOOKUP($A17,'RevPAR Raw Data'!$B$6:$BE$43,'RevPAR Raw Data'!AR$1,FALSE)</f>
        <v>105.504025169108</v>
      </c>
      <c r="BE17" s="47">
        <f>VLOOKUP($A17,'RevPAR Raw Data'!$B$6:$BE$43,'RevPAR Raw Data'!AT$1,FALSE)</f>
        <v>3.5188989988361401</v>
      </c>
      <c r="BF17" s="48">
        <f>VLOOKUP($A17,'RevPAR Raw Data'!$B$6:$BE$43,'RevPAR Raw Data'!AU$1,FALSE)</f>
        <v>5.7060555730286202</v>
      </c>
      <c r="BG17" s="48">
        <f>VLOOKUP($A17,'RevPAR Raw Data'!$B$6:$BE$43,'RevPAR Raw Data'!AV$1,FALSE)</f>
        <v>11.1847449184953</v>
      </c>
      <c r="BH17" s="48">
        <f>VLOOKUP($A17,'RevPAR Raw Data'!$B$6:$BE$43,'RevPAR Raw Data'!AW$1,FALSE)</f>
        <v>9.3792583443014106</v>
      </c>
      <c r="BI17" s="48">
        <f>VLOOKUP($A17,'RevPAR Raw Data'!$B$6:$BE$43,'RevPAR Raw Data'!AX$1,FALSE)</f>
        <v>5.8999805718270002</v>
      </c>
      <c r="BJ17" s="49">
        <f>VLOOKUP($A17,'RevPAR Raw Data'!$B$6:$BE$43,'RevPAR Raw Data'!AY$1,FALSE)</f>
        <v>7.5053738159273697</v>
      </c>
      <c r="BK17" s="48">
        <f>VLOOKUP($A17,'RevPAR Raw Data'!$B$6:$BE$43,'RevPAR Raw Data'!BA$1,FALSE)</f>
        <v>4.6148688316876596</v>
      </c>
      <c r="BL17" s="48">
        <f>VLOOKUP($A17,'RevPAR Raw Data'!$B$6:$BE$43,'RevPAR Raw Data'!BB$1,FALSE)</f>
        <v>6.9866660976159798</v>
      </c>
      <c r="BM17" s="49">
        <f>VLOOKUP($A17,'RevPAR Raw Data'!$B$6:$BE$43,'RevPAR Raw Data'!BC$1,FALSE)</f>
        <v>5.8286670557762799</v>
      </c>
      <c r="BN17" s="50">
        <f>VLOOKUP($A17,'RevPAR Raw Data'!$B$6:$BE$43,'RevPAR Raw Data'!BE$1,FALSE)</f>
        <v>7.0634074040385197</v>
      </c>
    </row>
    <row r="18" spans="1:66" x14ac:dyDescent="0.25">
      <c r="A18" s="63" t="s">
        <v>26</v>
      </c>
      <c r="B18" s="47">
        <f>VLOOKUP($A18,'Occupancy Raw Data'!$B$8:$BE$45,'Occupancy Raw Data'!AG$3,FALSE)</f>
        <v>49.820912767186499</v>
      </c>
      <c r="C18" s="48">
        <f>VLOOKUP($A18,'Occupancy Raw Data'!$B$8:$BE$45,'Occupancy Raw Data'!AH$3,FALSE)</f>
        <v>65.493934142114298</v>
      </c>
      <c r="D18" s="48">
        <f>VLOOKUP($A18,'Occupancy Raw Data'!$B$8:$BE$45,'Occupancy Raw Data'!AI$3,FALSE)</f>
        <v>80.297515886770597</v>
      </c>
      <c r="E18" s="48">
        <f>VLOOKUP($A18,'Occupancy Raw Data'!$B$8:$BE$45,'Occupancy Raw Data'!AJ$3,FALSE)</f>
        <v>79.820912767186499</v>
      </c>
      <c r="F18" s="48">
        <f>VLOOKUP($A18,'Occupancy Raw Data'!$B$8:$BE$45,'Occupancy Raw Data'!AK$3,FALSE)</f>
        <v>62.3310225303292</v>
      </c>
      <c r="G18" s="49">
        <f>VLOOKUP($A18,'Occupancy Raw Data'!$B$8:$BE$45,'Occupancy Raw Data'!AL$3,FALSE)</f>
        <v>67.552859618717505</v>
      </c>
      <c r="H18" s="48">
        <f>VLOOKUP($A18,'Occupancy Raw Data'!$B$8:$BE$45,'Occupancy Raw Data'!AN$3,FALSE)</f>
        <v>62.4292316580011</v>
      </c>
      <c r="I18" s="48">
        <f>VLOOKUP($A18,'Occupancy Raw Data'!$B$8:$BE$45,'Occupancy Raw Data'!AO$3,FALSE)</f>
        <v>65.187752744078495</v>
      </c>
      <c r="J18" s="49">
        <f>VLOOKUP($A18,'Occupancy Raw Data'!$B$8:$BE$45,'Occupancy Raw Data'!AP$3,FALSE)</f>
        <v>63.808492201039797</v>
      </c>
      <c r="K18" s="50">
        <f>VLOOKUP($A18,'Occupancy Raw Data'!$B$8:$BE$45,'Occupancy Raw Data'!AR$3,FALSE)</f>
        <v>66.483040356523802</v>
      </c>
      <c r="M18" s="47">
        <f>VLOOKUP($A18,'Occupancy Raw Data'!$B$8:$BE$45,'Occupancy Raw Data'!AT$3,FALSE)</f>
        <v>6.4822817631806302</v>
      </c>
      <c r="N18" s="48">
        <f>VLOOKUP($A18,'Occupancy Raw Data'!$B$8:$BE$45,'Occupancy Raw Data'!AU$3,FALSE)</f>
        <v>13.364331783410799</v>
      </c>
      <c r="O18" s="48">
        <f>VLOOKUP($A18,'Occupancy Raw Data'!$B$8:$BE$45,'Occupancy Raw Data'!AV$3,FALSE)</f>
        <v>14.5405850844664</v>
      </c>
      <c r="P18" s="48">
        <f>VLOOKUP($A18,'Occupancy Raw Data'!$B$8:$BE$45,'Occupancy Raw Data'!AW$3,FALSE)</f>
        <v>16.114122442119399</v>
      </c>
      <c r="Q18" s="48">
        <f>VLOOKUP($A18,'Occupancy Raw Data'!$B$8:$BE$45,'Occupancy Raw Data'!AX$3,FALSE)</f>
        <v>7.9057905790578999</v>
      </c>
      <c r="R18" s="49">
        <f>VLOOKUP($A18,'Occupancy Raw Data'!$B$8:$BE$45,'Occupancy Raw Data'!AY$3,FALSE)</f>
        <v>12.149694051752199</v>
      </c>
      <c r="S18" s="48">
        <f>VLOOKUP($A18,'Occupancy Raw Data'!$B$8:$BE$45,'Occupancy Raw Data'!BA$3,FALSE)</f>
        <v>4.1992093337190202</v>
      </c>
      <c r="T18" s="48">
        <f>VLOOKUP($A18,'Occupancy Raw Data'!$B$8:$BE$45,'Occupancy Raw Data'!BB$3,FALSE)</f>
        <v>3.0314097881665401</v>
      </c>
      <c r="U18" s="49">
        <f>VLOOKUP($A18,'Occupancy Raw Data'!$B$8:$BE$45,'Occupancy Raw Data'!BC$3,FALSE)</f>
        <v>3.5993997092341599</v>
      </c>
      <c r="V18" s="50">
        <f>VLOOKUP($A18,'Occupancy Raw Data'!$B$8:$BE$45,'Occupancy Raw Data'!BE$3,FALSE)</f>
        <v>9.6676922239163492</v>
      </c>
      <c r="X18" s="51">
        <f>VLOOKUP($A18,'ADR Raw Data'!$B$6:$BE$43,'ADR Raw Data'!AG$1,FALSE)</f>
        <v>136.25937557977699</v>
      </c>
      <c r="Y18" s="52">
        <f>VLOOKUP($A18,'ADR Raw Data'!$B$6:$BE$43,'ADR Raw Data'!AH$1,FALSE)</f>
        <v>164.10860104083901</v>
      </c>
      <c r="Z18" s="52">
        <f>VLOOKUP($A18,'ADR Raw Data'!$B$6:$BE$43,'ADR Raw Data'!AI$1,FALSE)</f>
        <v>180.327288031943</v>
      </c>
      <c r="AA18" s="52">
        <f>VLOOKUP($A18,'ADR Raw Data'!$B$6:$BE$43,'ADR Raw Data'!AJ$1,FALSE)</f>
        <v>178.158510530505</v>
      </c>
      <c r="AB18" s="52">
        <f>VLOOKUP($A18,'ADR Raw Data'!$B$6:$BE$43,'ADR Raw Data'!AK$1,FALSE)</f>
        <v>150.089169099587</v>
      </c>
      <c r="AC18" s="53">
        <f>VLOOKUP($A18,'ADR Raw Data'!$B$6:$BE$43,'ADR Raw Data'!AL$1,FALSE)</f>
        <v>164.58963919818001</v>
      </c>
      <c r="AD18" s="52">
        <f>VLOOKUP($A18,'ADR Raw Data'!$B$6:$BE$43,'ADR Raw Data'!AN$1,FALSE)</f>
        <v>129.10991023920701</v>
      </c>
      <c r="AE18" s="52">
        <f>VLOOKUP($A18,'ADR Raw Data'!$B$6:$BE$43,'ADR Raw Data'!AO$1,FALSE)</f>
        <v>129.18096951435601</v>
      </c>
      <c r="AF18" s="53">
        <f>VLOOKUP($A18,'ADR Raw Data'!$B$6:$BE$43,'ADR Raw Data'!AP$1,FALSE)</f>
        <v>129.14620787216199</v>
      </c>
      <c r="AG18" s="54">
        <f>VLOOKUP($A18,'ADR Raw Data'!$B$6:$BE$43,'ADR Raw Data'!AR$1,FALSE)</f>
        <v>154.870331626477</v>
      </c>
      <c r="AI18" s="47">
        <f>VLOOKUP($A18,'ADR Raw Data'!$B$6:$BE$43,'ADR Raw Data'!AT$1,FALSE)</f>
        <v>-0.59947542832297596</v>
      </c>
      <c r="AJ18" s="48">
        <f>VLOOKUP($A18,'ADR Raw Data'!$B$6:$BE$43,'ADR Raw Data'!AU$1,FALSE)</f>
        <v>3.41549843909426</v>
      </c>
      <c r="AK18" s="48">
        <f>VLOOKUP($A18,'ADR Raw Data'!$B$6:$BE$43,'ADR Raw Data'!AV$1,FALSE)</f>
        <v>5.4387069809847697</v>
      </c>
      <c r="AL18" s="48">
        <f>VLOOKUP($A18,'ADR Raw Data'!$B$6:$BE$43,'ADR Raw Data'!AW$1,FALSE)</f>
        <v>4.4447459470448401</v>
      </c>
      <c r="AM18" s="48">
        <f>VLOOKUP($A18,'ADR Raw Data'!$B$6:$BE$43,'ADR Raw Data'!AX$1,FALSE)</f>
        <v>-0.395123997164612</v>
      </c>
      <c r="AN18" s="49">
        <f>VLOOKUP($A18,'ADR Raw Data'!$B$6:$BE$43,'ADR Raw Data'!AY$1,FALSE)</f>
        <v>3.2674674671311998</v>
      </c>
      <c r="AO18" s="48">
        <f>VLOOKUP($A18,'ADR Raw Data'!$B$6:$BE$43,'ADR Raw Data'!BA$1,FALSE)</f>
        <v>0.782060721786215</v>
      </c>
      <c r="AP18" s="48">
        <f>VLOOKUP($A18,'ADR Raw Data'!$B$6:$BE$43,'ADR Raw Data'!BB$1,FALSE)</f>
        <v>-0.56488142141178199</v>
      </c>
      <c r="AQ18" s="49">
        <f>VLOOKUP($A18,'ADR Raw Data'!$B$6:$BE$43,'ADR Raw Data'!BC$1,FALSE)</f>
        <v>8.5372539376933607E-2</v>
      </c>
      <c r="AR18" s="50">
        <f>VLOOKUP($A18,'ADR Raw Data'!$B$6:$BE$43,'ADR Raw Data'!BE$1,FALSE)</f>
        <v>2.8539735116779101</v>
      </c>
      <c r="AT18" s="51">
        <f>VLOOKUP($A18,'RevPAR Raw Data'!$B$6:$BE$43,'RevPAR Raw Data'!AG$1,FALSE)</f>
        <v>67.885664644713998</v>
      </c>
      <c r="AU18" s="52">
        <f>VLOOKUP($A18,'RevPAR Raw Data'!$B$6:$BE$43,'RevPAR Raw Data'!AH$1,FALSE)</f>
        <v>107.48117908723199</v>
      </c>
      <c r="AV18" s="52">
        <f>VLOOKUP($A18,'RevPAR Raw Data'!$B$6:$BE$43,'RevPAR Raw Data'!AI$1,FALSE)</f>
        <v>144.798332755632</v>
      </c>
      <c r="AW18" s="52">
        <f>VLOOKUP($A18,'RevPAR Raw Data'!$B$6:$BE$43,'RevPAR Raw Data'!AJ$1,FALSE)</f>
        <v>142.207749277874</v>
      </c>
      <c r="AX18" s="52">
        <f>VLOOKUP($A18,'RevPAR Raw Data'!$B$6:$BE$43,'RevPAR Raw Data'!AK$1,FALSE)</f>
        <v>93.552113807047903</v>
      </c>
      <c r="AY18" s="53">
        <f>VLOOKUP($A18,'RevPAR Raw Data'!$B$6:$BE$43,'RevPAR Raw Data'!AL$1,FALSE)</f>
        <v>111.18500791450001</v>
      </c>
      <c r="AZ18" s="52">
        <f>VLOOKUP($A18,'RevPAR Raw Data'!$B$6:$BE$43,'RevPAR Raw Data'!AN$1,FALSE)</f>
        <v>80.602324956672405</v>
      </c>
      <c r="BA18" s="52">
        <f>VLOOKUP($A18,'RevPAR Raw Data'!$B$6:$BE$43,'RevPAR Raw Data'!AO$1,FALSE)</f>
        <v>84.210170999422203</v>
      </c>
      <c r="BB18" s="53">
        <f>VLOOKUP($A18,'RevPAR Raw Data'!$B$6:$BE$43,'RevPAR Raw Data'!AP$1,FALSE)</f>
        <v>82.406247978047304</v>
      </c>
      <c r="BC18" s="54">
        <f>VLOOKUP($A18,'RevPAR Raw Data'!$B$6:$BE$43,'RevPAR Raw Data'!AR$1,FALSE)</f>
        <v>102.96250507551299</v>
      </c>
      <c r="BE18" s="47">
        <f>VLOOKUP($A18,'RevPAR Raw Data'!$B$6:$BE$43,'RevPAR Raw Data'!AT$1,FALSE)</f>
        <v>5.8439466484927296</v>
      </c>
      <c r="BF18" s="48">
        <f>VLOOKUP($A18,'RevPAR Raw Data'!$B$6:$BE$43,'RevPAR Raw Data'!AU$1,FALSE)</f>
        <v>17.236288765962801</v>
      </c>
      <c r="BG18" s="48">
        <f>VLOOKUP($A18,'RevPAR Raw Data'!$B$6:$BE$43,'RevPAR Raw Data'!AV$1,FALSE)</f>
        <v>20.770111881516002</v>
      </c>
      <c r="BH18" s="48">
        <f>VLOOKUP($A18,'RevPAR Raw Data'!$B$6:$BE$43,'RevPAR Raw Data'!AW$1,FALSE)</f>
        <v>21.275100193312198</v>
      </c>
      <c r="BI18" s="48">
        <f>VLOOKUP($A18,'RevPAR Raw Data'!$B$6:$BE$43,'RevPAR Raw Data'!AX$1,FALSE)</f>
        <v>7.4794289061498498</v>
      </c>
      <c r="BJ18" s="49">
        <f>VLOOKUP($A18,'RevPAR Raw Data'!$B$6:$BE$43,'RevPAR Raw Data'!AY$1,FALSE)</f>
        <v>15.814148819380399</v>
      </c>
      <c r="BK18" s="48">
        <f>VLOOKUP($A18,'RevPAR Raw Data'!$B$6:$BE$43,'RevPAR Raw Data'!BA$1,FALSE)</f>
        <v>5.0141104223298303</v>
      </c>
      <c r="BL18" s="48">
        <f>VLOOKUP($A18,'RevPAR Raw Data'!$B$6:$BE$43,'RevPAR Raw Data'!BB$1,FALSE)</f>
        <v>2.4494044960545498</v>
      </c>
      <c r="BM18" s="49">
        <f>VLOOKUP($A18,'RevPAR Raw Data'!$B$6:$BE$43,'RevPAR Raw Data'!BC$1,FALSE)</f>
        <v>3.6878451475451901</v>
      </c>
      <c r="BN18" s="50">
        <f>VLOOKUP($A18,'RevPAR Raw Data'!$B$6:$BE$43,'RevPAR Raw Data'!BE$1,FALSE)</f>
        <v>12.797579110855301</v>
      </c>
    </row>
    <row r="19" spans="1:66" x14ac:dyDescent="0.25">
      <c r="A19" s="63" t="s">
        <v>24</v>
      </c>
      <c r="B19" s="47">
        <f>VLOOKUP($A19,'Occupancy Raw Data'!$B$8:$BE$45,'Occupancy Raw Data'!AG$3,FALSE)</f>
        <v>47.003065757367203</v>
      </c>
      <c r="C19" s="48">
        <f>VLOOKUP($A19,'Occupancy Raw Data'!$B$8:$BE$45,'Occupancy Raw Data'!AH$3,FALSE)</f>
        <v>59.453794656822801</v>
      </c>
      <c r="D19" s="48">
        <f>VLOOKUP($A19,'Occupancy Raw Data'!$B$8:$BE$45,'Occupancy Raw Data'!AI$3,FALSE)</f>
        <v>65.335043483701398</v>
      </c>
      <c r="E19" s="48">
        <f>VLOOKUP($A19,'Occupancy Raw Data'!$B$8:$BE$45,'Occupancy Raw Data'!AJ$3,FALSE)</f>
        <v>64.972157917787598</v>
      </c>
      <c r="F19" s="48">
        <f>VLOOKUP($A19,'Occupancy Raw Data'!$B$8:$BE$45,'Occupancy Raw Data'!AK$3,FALSE)</f>
        <v>56.319214165050298</v>
      </c>
      <c r="G19" s="49">
        <f>VLOOKUP($A19,'Occupancy Raw Data'!$B$8:$BE$45,'Occupancy Raw Data'!AL$3,FALSE)</f>
        <v>58.616655196145899</v>
      </c>
      <c r="H19" s="48">
        <f>VLOOKUP($A19,'Occupancy Raw Data'!$B$8:$BE$45,'Occupancy Raw Data'!AN$3,FALSE)</f>
        <v>55.385577975911097</v>
      </c>
      <c r="I19" s="48">
        <f>VLOOKUP($A19,'Occupancy Raw Data'!$B$8:$BE$45,'Occupancy Raw Data'!AO$3,FALSE)</f>
        <v>59.8279368058814</v>
      </c>
      <c r="J19" s="49">
        <f>VLOOKUP($A19,'Occupancy Raw Data'!$B$8:$BE$45,'Occupancy Raw Data'!AP$3,FALSE)</f>
        <v>57.606757390896199</v>
      </c>
      <c r="K19" s="50">
        <f>VLOOKUP($A19,'Occupancy Raw Data'!$B$8:$BE$45,'Occupancy Raw Data'!AR$3,FALSE)</f>
        <v>58.328119413657397</v>
      </c>
      <c r="M19" s="47">
        <f>VLOOKUP($A19,'Occupancy Raw Data'!$B$8:$BE$45,'Occupancy Raw Data'!AT$3,FALSE)</f>
        <v>1.1557708261039099</v>
      </c>
      <c r="N19" s="48">
        <f>VLOOKUP($A19,'Occupancy Raw Data'!$B$8:$BE$45,'Occupancy Raw Data'!AU$3,FALSE)</f>
        <v>5.8866226445296199</v>
      </c>
      <c r="O19" s="48">
        <f>VLOOKUP($A19,'Occupancy Raw Data'!$B$8:$BE$45,'Occupancy Raw Data'!AV$3,FALSE)</f>
        <v>10.040463994688</v>
      </c>
      <c r="P19" s="48">
        <f>VLOOKUP($A19,'Occupancy Raw Data'!$B$8:$BE$45,'Occupancy Raw Data'!AW$3,FALSE)</f>
        <v>8.8629657638030608</v>
      </c>
      <c r="Q19" s="48">
        <f>VLOOKUP($A19,'Occupancy Raw Data'!$B$8:$BE$45,'Occupancy Raw Data'!AX$3,FALSE)</f>
        <v>4.1338866599151496</v>
      </c>
      <c r="R19" s="49">
        <f>VLOOKUP($A19,'Occupancy Raw Data'!$B$8:$BE$45,'Occupancy Raw Data'!AY$3,FALSE)</f>
        <v>6.28424657672383</v>
      </c>
      <c r="S19" s="48">
        <f>VLOOKUP($A19,'Occupancy Raw Data'!$B$8:$BE$45,'Occupancy Raw Data'!BA$3,FALSE)</f>
        <v>-3.83162676719442</v>
      </c>
      <c r="T19" s="48">
        <f>VLOOKUP($A19,'Occupancy Raw Data'!$B$8:$BE$45,'Occupancy Raw Data'!BB$3,FALSE)</f>
        <v>-5.2687476586316304</v>
      </c>
      <c r="U19" s="49">
        <f>VLOOKUP($A19,'Occupancy Raw Data'!$B$8:$BE$45,'Occupancy Raw Data'!BC$3,FALSE)</f>
        <v>-4.58329301376423</v>
      </c>
      <c r="V19" s="50">
        <f>VLOOKUP($A19,'Occupancy Raw Data'!$B$8:$BE$45,'Occupancy Raw Data'!BE$3,FALSE)</f>
        <v>2.97473867028816</v>
      </c>
      <c r="X19" s="51">
        <f>VLOOKUP($A19,'ADR Raw Data'!$B$6:$BE$43,'ADR Raw Data'!AG$1,FALSE)</f>
        <v>126.09300632279501</v>
      </c>
      <c r="Y19" s="52">
        <f>VLOOKUP($A19,'ADR Raw Data'!$B$6:$BE$43,'ADR Raw Data'!AH$1,FALSE)</f>
        <v>132.489211260194</v>
      </c>
      <c r="Z19" s="52">
        <f>VLOOKUP($A19,'ADR Raw Data'!$B$6:$BE$43,'ADR Raw Data'!AI$1,FALSE)</f>
        <v>139.364864735456</v>
      </c>
      <c r="AA19" s="52">
        <f>VLOOKUP($A19,'ADR Raw Data'!$B$6:$BE$43,'ADR Raw Data'!AJ$1,FALSE)</f>
        <v>136.21625884732001</v>
      </c>
      <c r="AB19" s="52">
        <f>VLOOKUP($A19,'ADR Raw Data'!$B$6:$BE$43,'ADR Raw Data'!AK$1,FALSE)</f>
        <v>130.53894239848901</v>
      </c>
      <c r="AC19" s="53">
        <f>VLOOKUP($A19,'ADR Raw Data'!$B$6:$BE$43,'ADR Raw Data'!AL$1,FALSE)</f>
        <v>133.44763030089501</v>
      </c>
      <c r="AD19" s="52">
        <f>VLOOKUP($A19,'ADR Raw Data'!$B$6:$BE$43,'ADR Raw Data'!AN$1,FALSE)</f>
        <v>132.28836082241301</v>
      </c>
      <c r="AE19" s="52">
        <f>VLOOKUP($A19,'ADR Raw Data'!$B$6:$BE$43,'ADR Raw Data'!AO$1,FALSE)</f>
        <v>136.26619065049101</v>
      </c>
      <c r="AF19" s="53">
        <f>VLOOKUP($A19,'ADR Raw Data'!$B$6:$BE$43,'ADR Raw Data'!AP$1,FALSE)</f>
        <v>134.35396356033399</v>
      </c>
      <c r="AG19" s="54">
        <f>VLOOKUP($A19,'ADR Raw Data'!$B$6:$BE$43,'ADR Raw Data'!AR$1,FALSE)</f>
        <v>133.70337440140901</v>
      </c>
      <c r="AI19" s="47">
        <f>VLOOKUP($A19,'ADR Raw Data'!$B$6:$BE$43,'ADR Raw Data'!AT$1,FALSE)</f>
        <v>24.961190956524501</v>
      </c>
      <c r="AJ19" s="48">
        <f>VLOOKUP($A19,'ADR Raw Data'!$B$6:$BE$43,'ADR Raw Data'!AU$1,FALSE)</f>
        <v>25.589214194913399</v>
      </c>
      <c r="AK19" s="48">
        <f>VLOOKUP($A19,'ADR Raw Data'!$B$6:$BE$43,'ADR Raw Data'!AV$1,FALSE)</f>
        <v>31.653758675048699</v>
      </c>
      <c r="AL19" s="48">
        <f>VLOOKUP($A19,'ADR Raw Data'!$B$6:$BE$43,'ADR Raw Data'!AW$1,FALSE)</f>
        <v>29.5445856221437</v>
      </c>
      <c r="AM19" s="48">
        <f>VLOOKUP($A19,'ADR Raw Data'!$B$6:$BE$43,'ADR Raw Data'!AX$1,FALSE)</f>
        <v>26.329565604014199</v>
      </c>
      <c r="AN19" s="49">
        <f>VLOOKUP($A19,'ADR Raw Data'!$B$6:$BE$43,'ADR Raw Data'!AY$1,FALSE)</f>
        <v>27.945212790648899</v>
      </c>
      <c r="AO19" s="48">
        <f>VLOOKUP($A19,'ADR Raw Data'!$B$6:$BE$43,'ADR Raw Data'!BA$1,FALSE)</f>
        <v>13.5262688390604</v>
      </c>
      <c r="AP19" s="48">
        <f>VLOOKUP($A19,'ADR Raw Data'!$B$6:$BE$43,'ADR Raw Data'!BB$1,FALSE)</f>
        <v>10.9115863139133</v>
      </c>
      <c r="AQ19" s="49">
        <f>VLOOKUP($A19,'ADR Raw Data'!$B$6:$BE$43,'ADR Raw Data'!BC$1,FALSE)</f>
        <v>12.111749979807101</v>
      </c>
      <c r="AR19" s="50">
        <f>VLOOKUP($A19,'ADR Raw Data'!$B$6:$BE$43,'ADR Raw Data'!BE$1,FALSE)</f>
        <v>22.6269143684992</v>
      </c>
      <c r="AT19" s="51">
        <f>VLOOKUP($A19,'RevPAR Raw Data'!$B$6:$BE$43,'RevPAR Raw Data'!AG$1,FALSE)</f>
        <v>59.267578677344602</v>
      </c>
      <c r="AU19" s="52">
        <f>VLOOKUP($A19,'RevPAR Raw Data'!$B$6:$BE$43,'RevPAR Raw Data'!AH$1,FALSE)</f>
        <v>78.769863605080303</v>
      </c>
      <c r="AV19" s="52">
        <f>VLOOKUP($A19,'RevPAR Raw Data'!$B$6:$BE$43,'RevPAR Raw Data'!AI$1,FALSE)</f>
        <v>91.054094975911894</v>
      </c>
      <c r="AW19" s="52">
        <f>VLOOKUP($A19,'RevPAR Raw Data'!$B$6:$BE$43,'RevPAR Raw Data'!AJ$1,FALSE)</f>
        <v>88.502642807983406</v>
      </c>
      <c r="AX19" s="52">
        <f>VLOOKUP($A19,'RevPAR Raw Data'!$B$6:$BE$43,'RevPAR Raw Data'!AK$1,FALSE)</f>
        <v>73.518506538196803</v>
      </c>
      <c r="AY19" s="53">
        <f>VLOOKUP($A19,'RevPAR Raw Data'!$B$6:$BE$43,'RevPAR Raw Data'!AL$1,FALSE)</f>
        <v>78.222537320903399</v>
      </c>
      <c r="AZ19" s="52">
        <f>VLOOKUP($A19,'RevPAR Raw Data'!$B$6:$BE$43,'RevPAR Raw Data'!AN$1,FALSE)</f>
        <v>73.2686732363522</v>
      </c>
      <c r="BA19" s="52">
        <f>VLOOKUP($A19,'RevPAR Raw Data'!$B$6:$BE$43,'RevPAR Raw Data'!AO$1,FALSE)</f>
        <v>81.525250430157897</v>
      </c>
      <c r="BB19" s="53">
        <f>VLOOKUP($A19,'RevPAR Raw Data'!$B$6:$BE$43,'RevPAR Raw Data'!AP$1,FALSE)</f>
        <v>77.396961833255105</v>
      </c>
      <c r="BC19" s="54">
        <f>VLOOKUP($A19,'RevPAR Raw Data'!$B$6:$BE$43,'RevPAR Raw Data'!AR$1,FALSE)</f>
        <v>77.986663880943794</v>
      </c>
      <c r="BE19" s="47">
        <f>VLOOKUP($A19,'RevPAR Raw Data'!$B$6:$BE$43,'RevPAR Raw Data'!AT$1,FALSE)</f>
        <v>26.405455945551999</v>
      </c>
      <c r="BF19" s="48">
        <f>VLOOKUP($A19,'RevPAR Raw Data'!$B$6:$BE$43,'RevPAR Raw Data'!AU$1,FALSE)</f>
        <v>32.982177316798001</v>
      </c>
      <c r="BG19" s="48">
        <f>VLOOKUP($A19,'RevPAR Raw Data'!$B$6:$BE$43,'RevPAR Raw Data'!AV$1,FALSE)</f>
        <v>44.872406912470503</v>
      </c>
      <c r="BH19" s="48">
        <f>VLOOKUP($A19,'RevPAR Raw Data'!$B$6:$BE$43,'RevPAR Raw Data'!AW$1,FALSE)</f>
        <v>41.026077894694801</v>
      </c>
      <c r="BI19" s="48">
        <f>VLOOKUP($A19,'RevPAR Raw Data'!$B$6:$BE$43,'RevPAR Raw Data'!AX$1,FALSE)</f>
        <v>31.551886664047299</v>
      </c>
      <c r="BJ19" s="49">
        <f>VLOOKUP($A19,'RevPAR Raw Data'!$B$6:$BE$43,'RevPAR Raw Data'!AY$1,FALSE)</f>
        <v>35.985605445527298</v>
      </c>
      <c r="BK19" s="48">
        <f>VLOOKUP($A19,'RevPAR Raw Data'!$B$6:$BE$43,'RevPAR Raw Data'!BA$1,FALSE)</f>
        <v>9.1763659344259008</v>
      </c>
      <c r="BL19" s="48">
        <f>VLOOKUP($A19,'RevPAR Raw Data'!$B$6:$BE$43,'RevPAR Raw Data'!BB$1,FALSE)</f>
        <v>5.0679347068478</v>
      </c>
      <c r="BM19" s="49">
        <f>VLOOKUP($A19,'RevPAR Raw Data'!$B$6:$BE$43,'RevPAR Raw Data'!BC$1,FALSE)</f>
        <v>6.9733399753738396</v>
      </c>
      <c r="BN19" s="50">
        <f>VLOOKUP($A19,'RevPAR Raw Data'!$B$6:$BE$43,'RevPAR Raw Data'!BE$1,FALSE)</f>
        <v>26.274744610400099</v>
      </c>
    </row>
    <row r="20" spans="1:66" x14ac:dyDescent="0.25">
      <c r="A20" s="63" t="s">
        <v>27</v>
      </c>
      <c r="B20" s="47">
        <f>VLOOKUP($A20,'Occupancy Raw Data'!$B$8:$BE$45,'Occupancy Raw Data'!AG$3,FALSE)</f>
        <v>51.125792498666797</v>
      </c>
      <c r="C20" s="48">
        <f>VLOOKUP($A20,'Occupancy Raw Data'!$B$8:$BE$45,'Occupancy Raw Data'!AH$3,FALSE)</f>
        <v>58.360490608520401</v>
      </c>
      <c r="D20" s="48">
        <f>VLOOKUP($A20,'Occupancy Raw Data'!$B$8:$BE$45,'Occupancy Raw Data'!AI$3,FALSE)</f>
        <v>62.961426793861399</v>
      </c>
      <c r="E20" s="48">
        <f>VLOOKUP($A20,'Occupancy Raw Data'!$B$8:$BE$45,'Occupancy Raw Data'!AJ$3,FALSE)</f>
        <v>66.1699354150619</v>
      </c>
      <c r="F20" s="48">
        <f>VLOOKUP($A20,'Occupancy Raw Data'!$B$8:$BE$45,'Occupancy Raw Data'!AK$3,FALSE)</f>
        <v>65.100432541328402</v>
      </c>
      <c r="G20" s="49">
        <f>VLOOKUP($A20,'Occupancy Raw Data'!$B$8:$BE$45,'Occupancy Raw Data'!AL$3,FALSE)</f>
        <v>60.743615571487801</v>
      </c>
      <c r="H20" s="48">
        <f>VLOOKUP($A20,'Occupancy Raw Data'!$B$8:$BE$45,'Occupancy Raw Data'!AN$3,FALSE)</f>
        <v>72.050574303267695</v>
      </c>
      <c r="I20" s="48">
        <f>VLOOKUP($A20,'Occupancy Raw Data'!$B$8:$BE$45,'Occupancy Raw Data'!AO$3,FALSE)</f>
        <v>75.653696613539907</v>
      </c>
      <c r="J20" s="49">
        <f>VLOOKUP($A20,'Occupancy Raw Data'!$B$8:$BE$45,'Occupancy Raw Data'!AP$3,FALSE)</f>
        <v>73.852135458403794</v>
      </c>
      <c r="K20" s="50">
        <f>VLOOKUP($A20,'Occupancy Raw Data'!$B$8:$BE$45,'Occupancy Raw Data'!AR$3,FALSE)</f>
        <v>64.484069852131597</v>
      </c>
      <c r="M20" s="47">
        <f>VLOOKUP($A20,'Occupancy Raw Data'!$B$8:$BE$45,'Occupancy Raw Data'!AT$3,FALSE)</f>
        <v>-3.9998773412983999</v>
      </c>
      <c r="N20" s="48">
        <f>VLOOKUP($A20,'Occupancy Raw Data'!$B$8:$BE$45,'Occupancy Raw Data'!AU$3,FALSE)</f>
        <v>-2.7219289772783899</v>
      </c>
      <c r="O20" s="48">
        <f>VLOOKUP($A20,'Occupancy Raw Data'!$B$8:$BE$45,'Occupancy Raw Data'!AV$3,FALSE)</f>
        <v>-1.96883444064972</v>
      </c>
      <c r="P20" s="48">
        <f>VLOOKUP($A20,'Occupancy Raw Data'!$B$8:$BE$45,'Occupancy Raw Data'!AW$3,FALSE)</f>
        <v>-1.39015888564394</v>
      </c>
      <c r="Q20" s="48">
        <f>VLOOKUP($A20,'Occupancy Raw Data'!$B$8:$BE$45,'Occupancy Raw Data'!AX$3,FALSE)</f>
        <v>2.3430904130404699</v>
      </c>
      <c r="R20" s="49">
        <f>VLOOKUP($A20,'Occupancy Raw Data'!$B$8:$BE$45,'Occupancy Raw Data'!AY$3,FALSE)</f>
        <v>-1.4569159305661801</v>
      </c>
      <c r="S20" s="48">
        <f>VLOOKUP($A20,'Occupancy Raw Data'!$B$8:$BE$45,'Occupancy Raw Data'!BA$3,FALSE)</f>
        <v>4.2777964384011202</v>
      </c>
      <c r="T20" s="48">
        <f>VLOOKUP($A20,'Occupancy Raw Data'!$B$8:$BE$45,'Occupancy Raw Data'!BB$3,FALSE)</f>
        <v>-1.2371232894689801</v>
      </c>
      <c r="U20" s="49">
        <f>VLOOKUP($A20,'Occupancy Raw Data'!$B$8:$BE$45,'Occupancy Raw Data'!BC$3,FALSE)</f>
        <v>1.37826761719209</v>
      </c>
      <c r="V20" s="50">
        <f>VLOOKUP($A20,'Occupancy Raw Data'!$B$8:$BE$45,'Occupancy Raw Data'!BE$3,FALSE)</f>
        <v>-0.56006379605476397</v>
      </c>
      <c r="X20" s="51">
        <f>VLOOKUP($A20,'ADR Raw Data'!$B$6:$BE$43,'ADR Raw Data'!AG$1,FALSE)</f>
        <v>90.849797183751505</v>
      </c>
      <c r="Y20" s="52">
        <f>VLOOKUP($A20,'ADR Raw Data'!$B$6:$BE$43,'ADR Raw Data'!AH$1,FALSE)</f>
        <v>96.059025331235006</v>
      </c>
      <c r="Z20" s="52">
        <f>VLOOKUP($A20,'ADR Raw Data'!$B$6:$BE$43,'ADR Raw Data'!AI$1,FALSE)</f>
        <v>98.916971108601501</v>
      </c>
      <c r="AA20" s="52">
        <f>VLOOKUP($A20,'ADR Raw Data'!$B$6:$BE$43,'ADR Raw Data'!AJ$1,FALSE)</f>
        <v>99.806038056861397</v>
      </c>
      <c r="AB20" s="52">
        <f>VLOOKUP($A20,'ADR Raw Data'!$B$6:$BE$43,'ADR Raw Data'!AK$1,FALSE)</f>
        <v>98.961437608082207</v>
      </c>
      <c r="AC20" s="53">
        <f>VLOOKUP($A20,'ADR Raw Data'!$B$6:$BE$43,'ADR Raw Data'!AL$1,FALSE)</f>
        <v>97.213063686998197</v>
      </c>
      <c r="AD20" s="52">
        <f>VLOOKUP($A20,'ADR Raw Data'!$B$6:$BE$43,'ADR Raw Data'!AN$1,FALSE)</f>
        <v>109.088027269731</v>
      </c>
      <c r="AE20" s="52">
        <f>VLOOKUP($A20,'ADR Raw Data'!$B$6:$BE$43,'ADR Raw Data'!AO$1,FALSE)</f>
        <v>111.506926245586</v>
      </c>
      <c r="AF20" s="53">
        <f>VLOOKUP($A20,'ADR Raw Data'!$B$6:$BE$43,'ADR Raw Data'!AP$1,FALSE)</f>
        <v>110.326980267652</v>
      </c>
      <c r="AG20" s="54">
        <f>VLOOKUP($A20,'ADR Raw Data'!$B$6:$BE$43,'ADR Raw Data'!AR$1,FALSE)</f>
        <v>101.498684357413</v>
      </c>
      <c r="AI20" s="47">
        <f>VLOOKUP($A20,'ADR Raw Data'!$B$6:$BE$43,'ADR Raw Data'!AT$1,FALSE)</f>
        <v>3.2816328643609398</v>
      </c>
      <c r="AJ20" s="48">
        <f>VLOOKUP($A20,'ADR Raw Data'!$B$6:$BE$43,'ADR Raw Data'!AU$1,FALSE)</f>
        <v>4.8968045233734099</v>
      </c>
      <c r="AK20" s="48">
        <f>VLOOKUP($A20,'ADR Raw Data'!$B$6:$BE$43,'ADR Raw Data'!AV$1,FALSE)</f>
        <v>5.6725525927321696</v>
      </c>
      <c r="AL20" s="48">
        <f>VLOOKUP($A20,'ADR Raw Data'!$B$6:$BE$43,'ADR Raw Data'!AW$1,FALSE)</f>
        <v>6.1132246431760198</v>
      </c>
      <c r="AM20" s="48">
        <f>VLOOKUP($A20,'ADR Raw Data'!$B$6:$BE$43,'ADR Raw Data'!AX$1,FALSE)</f>
        <v>6.6380342938784196</v>
      </c>
      <c r="AN20" s="49">
        <f>VLOOKUP($A20,'ADR Raw Data'!$B$6:$BE$43,'ADR Raw Data'!AY$1,FALSE)</f>
        <v>5.4724973086420503</v>
      </c>
      <c r="AO20" s="48">
        <f>VLOOKUP($A20,'ADR Raw Data'!$B$6:$BE$43,'ADR Raw Data'!BA$1,FALSE)</f>
        <v>6.00094710596069</v>
      </c>
      <c r="AP20" s="48">
        <f>VLOOKUP($A20,'ADR Raw Data'!$B$6:$BE$43,'ADR Raw Data'!BB$1,FALSE)</f>
        <v>5.1040591719001496</v>
      </c>
      <c r="AQ20" s="49">
        <f>VLOOKUP($A20,'ADR Raw Data'!$B$6:$BE$43,'ADR Raw Data'!BC$1,FALSE)</f>
        <v>5.4912284504956199</v>
      </c>
      <c r="AR20" s="50">
        <f>VLOOKUP($A20,'ADR Raw Data'!$B$6:$BE$43,'ADR Raw Data'!BE$1,FALSE)</f>
        <v>5.5534895071064296</v>
      </c>
      <c r="AT20" s="51">
        <f>VLOOKUP($A20,'RevPAR Raw Data'!$B$6:$BE$43,'RevPAR Raw Data'!AG$1,FALSE)</f>
        <v>46.447678793624398</v>
      </c>
      <c r="AU20" s="52">
        <f>VLOOKUP($A20,'RevPAR Raw Data'!$B$6:$BE$43,'RevPAR Raw Data'!AH$1,FALSE)</f>
        <v>56.060518457071701</v>
      </c>
      <c r="AV20" s="52">
        <f>VLOOKUP($A20,'RevPAR Raw Data'!$B$6:$BE$43,'RevPAR Raw Data'!AI$1,FALSE)</f>
        <v>62.279536351247202</v>
      </c>
      <c r="AW20" s="52">
        <f>VLOOKUP($A20,'RevPAR Raw Data'!$B$6:$BE$43,'RevPAR Raw Data'!AJ$1,FALSE)</f>
        <v>66.041590922557305</v>
      </c>
      <c r="AX20" s="52">
        <f>VLOOKUP($A20,'RevPAR Raw Data'!$B$6:$BE$43,'RevPAR Raw Data'!AK$1,FALSE)</f>
        <v>64.424323931978407</v>
      </c>
      <c r="AY20" s="53">
        <f>VLOOKUP($A20,'RevPAR Raw Data'!$B$6:$BE$43,'RevPAR Raw Data'!AL$1,FALSE)</f>
        <v>59.0507296912958</v>
      </c>
      <c r="AZ20" s="52">
        <f>VLOOKUP($A20,'RevPAR Raw Data'!$B$6:$BE$43,'RevPAR Raw Data'!AN$1,FALSE)</f>
        <v>78.598550143946795</v>
      </c>
      <c r="BA20" s="52">
        <f>VLOOKUP($A20,'RevPAR Raw Data'!$B$6:$BE$43,'RevPAR Raw Data'!AO$1,FALSE)</f>
        <v>84.359111684919696</v>
      </c>
      <c r="BB20" s="53">
        <f>VLOOKUP($A20,'RevPAR Raw Data'!$B$6:$BE$43,'RevPAR Raw Data'!AP$1,FALSE)</f>
        <v>81.478830914433203</v>
      </c>
      <c r="BC20" s="54">
        <f>VLOOKUP($A20,'RevPAR Raw Data'!$B$6:$BE$43,'RevPAR Raw Data'!AR$1,FALSE)</f>
        <v>65.450482520029098</v>
      </c>
      <c r="BE20" s="47">
        <f>VLOOKUP($A20,'RevPAR Raw Data'!$B$6:$BE$43,'RevPAR Raw Data'!AT$1,FALSE)</f>
        <v>-0.84950576630364205</v>
      </c>
      <c r="BF20" s="48">
        <f>VLOOKUP($A20,'RevPAR Raw Data'!$B$6:$BE$43,'RevPAR Raw Data'!AU$1,FALSE)</f>
        <v>2.0415880048126298</v>
      </c>
      <c r="BG20" s="48">
        <f>VLOOKUP($A20,'RevPAR Raw Data'!$B$6:$BE$43,'RevPAR Raw Data'!AV$1,FALSE)</f>
        <v>3.59203498297276</v>
      </c>
      <c r="BH20" s="48">
        <f>VLOOKUP($A20,'RevPAR Raw Data'!$B$6:$BE$43,'RevPAR Raw Data'!AW$1,FALSE)</f>
        <v>4.6380822219556004</v>
      </c>
      <c r="BI20" s="48">
        <f>VLOOKUP($A20,'RevPAR Raw Data'!$B$6:$BE$43,'RevPAR Raw Data'!AX$1,FALSE)</f>
        <v>9.1366598520730999</v>
      </c>
      <c r="BJ20" s="49">
        <f>VLOOKUP($A20,'RevPAR Raw Data'!$B$6:$BE$43,'RevPAR Raw Data'!AY$1,FALSE)</f>
        <v>3.9358516929864602</v>
      </c>
      <c r="BK20" s="48">
        <f>VLOOKUP($A20,'RevPAR Raw Data'!$B$6:$BE$43,'RevPAR Raw Data'!BA$1,FALSE)</f>
        <v>10.535451845930901</v>
      </c>
      <c r="BL20" s="48">
        <f>VLOOKUP($A20,'RevPAR Raw Data'!$B$6:$BE$43,'RevPAR Raw Data'!BB$1,FALSE)</f>
        <v>3.8037923777073099</v>
      </c>
      <c r="BM20" s="49">
        <f>VLOOKUP($A20,'RevPAR Raw Data'!$B$6:$BE$43,'RevPAR Raw Data'!BC$1,FALSE)</f>
        <v>6.9451798912069398</v>
      </c>
      <c r="BN20" s="50">
        <f>VLOOKUP($A20,'RevPAR Raw Data'!$B$6:$BE$43,'RevPAR Raw Data'!BE$1,FALSE)</f>
        <v>4.9623226269046601</v>
      </c>
    </row>
    <row r="21" spans="1:66" x14ac:dyDescent="0.25">
      <c r="A21" s="63" t="s">
        <v>90</v>
      </c>
      <c r="B21" s="47">
        <f>VLOOKUP($A21,'Occupancy Raw Data'!$B$8:$BE$45,'Occupancy Raw Data'!AG$3,FALSE)</f>
        <v>55.914437488142603</v>
      </c>
      <c r="C21" s="48">
        <f>VLOOKUP($A21,'Occupancy Raw Data'!$B$8:$BE$45,'Occupancy Raw Data'!AH$3,FALSE)</f>
        <v>71.758205274141503</v>
      </c>
      <c r="D21" s="48">
        <f>VLOOKUP($A21,'Occupancy Raw Data'!$B$8:$BE$45,'Occupancy Raw Data'!AI$3,FALSE)</f>
        <v>81.111269208878696</v>
      </c>
      <c r="E21" s="48">
        <f>VLOOKUP($A21,'Occupancy Raw Data'!$B$8:$BE$45,'Occupancy Raw Data'!AJ$3,FALSE)</f>
        <v>80.205369000189705</v>
      </c>
      <c r="F21" s="48">
        <f>VLOOKUP($A21,'Occupancy Raw Data'!$B$8:$BE$45,'Occupancy Raw Data'!AK$3,FALSE)</f>
        <v>69.984348321001704</v>
      </c>
      <c r="G21" s="49">
        <f>VLOOKUP($A21,'Occupancy Raw Data'!$B$8:$BE$45,'Occupancy Raw Data'!AL$3,FALSE)</f>
        <v>71.794725858470798</v>
      </c>
      <c r="H21" s="48">
        <f>VLOOKUP($A21,'Occupancy Raw Data'!$B$8:$BE$45,'Occupancy Raw Data'!AN$3,FALSE)</f>
        <v>65.260387023335198</v>
      </c>
      <c r="I21" s="48">
        <f>VLOOKUP($A21,'Occupancy Raw Data'!$B$8:$BE$45,'Occupancy Raw Data'!AO$3,FALSE)</f>
        <v>67.918800986530002</v>
      </c>
      <c r="J21" s="49">
        <f>VLOOKUP($A21,'Occupancy Raw Data'!$B$8:$BE$45,'Occupancy Raw Data'!AP$3,FALSE)</f>
        <v>66.589594004932593</v>
      </c>
      <c r="K21" s="50">
        <f>VLOOKUP($A21,'Occupancy Raw Data'!$B$8:$BE$45,'Occupancy Raw Data'!AR$3,FALSE)</f>
        <v>70.307545328888494</v>
      </c>
      <c r="M21" s="47">
        <f>VLOOKUP($A21,'Occupancy Raw Data'!$B$8:$BE$45,'Occupancy Raw Data'!AT$3,FALSE)</f>
        <v>11.6329719236778</v>
      </c>
      <c r="N21" s="48">
        <f>VLOOKUP($A21,'Occupancy Raw Data'!$B$8:$BE$45,'Occupancy Raw Data'!AU$3,FALSE)</f>
        <v>13.1600598354525</v>
      </c>
      <c r="O21" s="48">
        <f>VLOOKUP($A21,'Occupancy Raw Data'!$B$8:$BE$45,'Occupancy Raw Data'!AV$3,FALSE)</f>
        <v>11.7197452229299</v>
      </c>
      <c r="P21" s="48">
        <f>VLOOKUP($A21,'Occupancy Raw Data'!$B$8:$BE$45,'Occupancy Raw Data'!AW$3,FALSE)</f>
        <v>10.2918636882439</v>
      </c>
      <c r="Q21" s="48">
        <f>VLOOKUP($A21,'Occupancy Raw Data'!$B$8:$BE$45,'Occupancy Raw Data'!AX$3,FALSE)</f>
        <v>6.0135790494665304</v>
      </c>
      <c r="R21" s="49">
        <f>VLOOKUP($A21,'Occupancy Raw Data'!$B$8:$BE$45,'Occupancy Raw Data'!AY$3,FALSE)</f>
        <v>10.5082568003621</v>
      </c>
      <c r="S21" s="48">
        <f>VLOOKUP($A21,'Occupancy Raw Data'!$B$8:$BE$45,'Occupancy Raw Data'!BA$3,FALSE)</f>
        <v>-0.66060212259042606</v>
      </c>
      <c r="T21" s="48">
        <f>VLOOKUP($A21,'Occupancy Raw Data'!$B$8:$BE$45,'Occupancy Raw Data'!BB$3,FALSE)</f>
        <v>3.8094892892094601</v>
      </c>
      <c r="U21" s="49">
        <f>VLOOKUP($A21,'Occupancy Raw Data'!$B$8:$BE$45,'Occupancy Raw Data'!BC$3,FALSE)</f>
        <v>1.56987574831346</v>
      </c>
      <c r="V21" s="50">
        <f>VLOOKUP($A21,'Occupancy Raw Data'!$B$8:$BE$45,'Occupancy Raw Data'!BE$3,FALSE)</f>
        <v>7.9378370928230702</v>
      </c>
      <c r="X21" s="51">
        <f>VLOOKUP($A21,'ADR Raw Data'!$B$6:$BE$43,'ADR Raw Data'!AG$1,FALSE)</f>
        <v>113.833239036389</v>
      </c>
      <c r="Y21" s="52">
        <f>VLOOKUP($A21,'ADR Raw Data'!$B$6:$BE$43,'ADR Raw Data'!AH$1,FALSE)</f>
        <v>133.55828315542399</v>
      </c>
      <c r="Z21" s="52">
        <f>VLOOKUP($A21,'ADR Raw Data'!$B$6:$BE$43,'ADR Raw Data'!AI$1,FALSE)</f>
        <v>141.60422126713999</v>
      </c>
      <c r="AA21" s="52">
        <f>VLOOKUP($A21,'ADR Raw Data'!$B$6:$BE$43,'ADR Raw Data'!AJ$1,FALSE)</f>
        <v>137.00018775317099</v>
      </c>
      <c r="AB21" s="52">
        <f>VLOOKUP($A21,'ADR Raw Data'!$B$6:$BE$43,'ADR Raw Data'!AK$1,FALSE)</f>
        <v>119.820986750703</v>
      </c>
      <c r="AC21" s="53">
        <f>VLOOKUP($A21,'ADR Raw Data'!$B$6:$BE$43,'ADR Raw Data'!AL$1,FALSE)</f>
        <v>130.39472207541601</v>
      </c>
      <c r="AD21" s="52">
        <f>VLOOKUP($A21,'ADR Raw Data'!$B$6:$BE$43,'ADR Raw Data'!AN$1,FALSE)</f>
        <v>108.972579672226</v>
      </c>
      <c r="AE21" s="52">
        <f>VLOOKUP($A21,'ADR Raw Data'!$B$6:$BE$43,'ADR Raw Data'!AO$1,FALSE)</f>
        <v>107.651866270949</v>
      </c>
      <c r="AF21" s="53">
        <f>VLOOKUP($A21,'ADR Raw Data'!$B$6:$BE$43,'ADR Raw Data'!AP$1,FALSE)</f>
        <v>108.299041471536</v>
      </c>
      <c r="AG21" s="54">
        <f>VLOOKUP($A21,'ADR Raw Data'!$B$6:$BE$43,'ADR Raw Data'!AR$1,FALSE)</f>
        <v>124.415512574025</v>
      </c>
      <c r="AI21" s="47">
        <f>VLOOKUP($A21,'ADR Raw Data'!$B$6:$BE$43,'ADR Raw Data'!AT$1,FALSE)</f>
        <v>2.9413347228267099</v>
      </c>
      <c r="AJ21" s="48">
        <f>VLOOKUP($A21,'ADR Raw Data'!$B$6:$BE$43,'ADR Raw Data'!AU$1,FALSE)</f>
        <v>5.2280308339271704</v>
      </c>
      <c r="AK21" s="48">
        <f>VLOOKUP($A21,'ADR Raw Data'!$B$6:$BE$43,'ADR Raw Data'!AV$1,FALSE)</f>
        <v>6.2276571244544296</v>
      </c>
      <c r="AL21" s="48">
        <f>VLOOKUP($A21,'ADR Raw Data'!$B$6:$BE$43,'ADR Raw Data'!AW$1,FALSE)</f>
        <v>3.24305198171735</v>
      </c>
      <c r="AM21" s="48">
        <f>VLOOKUP($A21,'ADR Raw Data'!$B$6:$BE$43,'ADR Raw Data'!AX$1,FALSE)</f>
        <v>-2.8168635883086002</v>
      </c>
      <c r="AN21" s="49">
        <f>VLOOKUP($A21,'ADR Raw Data'!$B$6:$BE$43,'ADR Raw Data'!AY$1,FALSE)</f>
        <v>3.1734332843738402</v>
      </c>
      <c r="AO21" s="48">
        <f>VLOOKUP($A21,'ADR Raw Data'!$B$6:$BE$43,'ADR Raw Data'!BA$1,FALSE)</f>
        <v>-1.25685350091432</v>
      </c>
      <c r="AP21" s="48">
        <f>VLOOKUP($A21,'ADR Raw Data'!$B$6:$BE$43,'ADR Raw Data'!BB$1,FALSE)</f>
        <v>-1.55446153500406</v>
      </c>
      <c r="AQ21" s="49">
        <f>VLOOKUP($A21,'ADR Raw Data'!$B$6:$BE$43,'ADR Raw Data'!BC$1,FALSE)</f>
        <v>-1.4178980778205299</v>
      </c>
      <c r="AR21" s="50">
        <f>VLOOKUP($A21,'ADR Raw Data'!$B$6:$BE$43,'ADR Raw Data'!BE$1,FALSE)</f>
        <v>2.2891155393157798</v>
      </c>
      <c r="AT21" s="51">
        <f>VLOOKUP($A21,'RevPAR Raw Data'!$B$6:$BE$43,'RevPAR Raw Data'!AG$1,FALSE)</f>
        <v>63.6492152817302</v>
      </c>
      <c r="AU21" s="52">
        <f>VLOOKUP($A21,'RevPAR Raw Data'!$B$6:$BE$43,'RevPAR Raw Data'!AH$1,FALSE)</f>
        <v>95.839026987288904</v>
      </c>
      <c r="AV21" s="52">
        <f>VLOOKUP($A21,'RevPAR Raw Data'!$B$6:$BE$43,'RevPAR Raw Data'!AI$1,FALSE)</f>
        <v>114.856981123126</v>
      </c>
      <c r="AW21" s="52">
        <f>VLOOKUP($A21,'RevPAR Raw Data'!$B$6:$BE$43,'RevPAR Raw Data'!AJ$1,FALSE)</f>
        <v>109.881506118383</v>
      </c>
      <c r="AX21" s="52">
        <f>VLOOKUP($A21,'RevPAR Raw Data'!$B$6:$BE$43,'RevPAR Raw Data'!AK$1,FALSE)</f>
        <v>83.855936729273296</v>
      </c>
      <c r="AY21" s="53">
        <f>VLOOKUP($A21,'RevPAR Raw Data'!$B$6:$BE$43,'RevPAR Raw Data'!AL$1,FALSE)</f>
        <v>93.616533247960504</v>
      </c>
      <c r="AZ21" s="52">
        <f>VLOOKUP($A21,'RevPAR Raw Data'!$B$6:$BE$43,'RevPAR Raw Data'!AN$1,FALSE)</f>
        <v>71.115927243407299</v>
      </c>
      <c r="BA21" s="52">
        <f>VLOOKUP($A21,'RevPAR Raw Data'!$B$6:$BE$43,'RevPAR Raw Data'!AO$1,FALSE)</f>
        <v>73.115856810851795</v>
      </c>
      <c r="BB21" s="53">
        <f>VLOOKUP($A21,'RevPAR Raw Data'!$B$6:$BE$43,'RevPAR Raw Data'!AP$1,FALSE)</f>
        <v>72.115892027129505</v>
      </c>
      <c r="BC21" s="54">
        <f>VLOOKUP($A21,'RevPAR Raw Data'!$B$6:$BE$43,'RevPAR Raw Data'!AR$1,FALSE)</f>
        <v>87.473492899151594</v>
      </c>
      <c r="BE21" s="47">
        <f>VLOOKUP($A21,'RevPAR Raw Data'!$B$6:$BE$43,'RevPAR Raw Data'!AT$1,FALSE)</f>
        <v>14.9164712889923</v>
      </c>
      <c r="BF21" s="48">
        <f>VLOOKUP($A21,'RevPAR Raw Data'!$B$6:$BE$43,'RevPAR Raw Data'!AU$1,FALSE)</f>
        <v>19.0761026553403</v>
      </c>
      <c r="BG21" s="48">
        <f>VLOOKUP($A21,'RevPAR Raw Data'!$B$6:$BE$43,'RevPAR Raw Data'!AV$1,FALSE)</f>
        <v>18.677267895728001</v>
      </c>
      <c r="BH21" s="48">
        <f>VLOOKUP($A21,'RevPAR Raw Data'!$B$6:$BE$43,'RevPAR Raw Data'!AW$1,FALSE)</f>
        <v>13.8686861592585</v>
      </c>
      <c r="BI21" s="48">
        <f>VLOOKUP($A21,'RevPAR Raw Data'!$B$6:$BE$43,'RevPAR Raw Data'!AX$1,FALSE)</f>
        <v>3.0273211425593498</v>
      </c>
      <c r="BJ21" s="49">
        <f>VLOOKUP($A21,'RevPAR Raw Data'!$B$6:$BE$43,'RevPAR Raw Data'!AY$1,FALSE)</f>
        <v>14.0151626036461</v>
      </c>
      <c r="BK21" s="48">
        <f>VLOOKUP($A21,'RevPAR Raw Data'!$B$6:$BE$43,'RevPAR Raw Data'!BA$1,FALSE)</f>
        <v>-1.90915282259986</v>
      </c>
      <c r="BL21" s="48">
        <f>VLOOKUP($A21,'RevPAR Raw Data'!$B$6:$BE$43,'RevPAR Raw Data'!BB$1,FALSE)</f>
        <v>2.1958107085245402</v>
      </c>
      <c r="BM21" s="49">
        <f>VLOOKUP($A21,'RevPAR Raw Data'!$B$6:$BE$43,'RevPAR Raw Data'!BC$1,FALSE)</f>
        <v>0.12971843243342801</v>
      </c>
      <c r="BN21" s="50">
        <f>VLOOKUP($A21,'RevPAR Raw Data'!$B$6:$BE$43,'RevPAR Raw Data'!BE$1,FALSE)</f>
        <v>10.408658894516201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46.122496356578097</v>
      </c>
      <c r="C23" s="48">
        <f>VLOOKUP($A23,'Occupancy Raw Data'!$B$8:$BE$45,'Occupancy Raw Data'!AH$3,FALSE)</f>
        <v>51.8894205347124</v>
      </c>
      <c r="D23" s="48">
        <f>VLOOKUP($A23,'Occupancy Raw Data'!$B$8:$BE$45,'Occupancy Raw Data'!AI$3,FALSE)</f>
        <v>55.502534273959498</v>
      </c>
      <c r="E23" s="48">
        <f>VLOOKUP($A23,'Occupancy Raw Data'!$B$8:$BE$45,'Occupancy Raw Data'!AJ$3,FALSE)</f>
        <v>57.266208390832702</v>
      </c>
      <c r="F23" s="48">
        <f>VLOOKUP($A23,'Occupancy Raw Data'!$B$8:$BE$45,'Occupancy Raw Data'!AK$3,FALSE)</f>
        <v>58.904780943291499</v>
      </c>
      <c r="G23" s="49">
        <f>VLOOKUP($A23,'Occupancy Raw Data'!$B$8:$BE$45,'Occupancy Raw Data'!AL$3,FALSE)</f>
        <v>53.937088099874799</v>
      </c>
      <c r="H23" s="48">
        <f>VLOOKUP($A23,'Occupancy Raw Data'!$B$8:$BE$45,'Occupancy Raw Data'!AN$3,FALSE)</f>
        <v>70.607796760909196</v>
      </c>
      <c r="I23" s="48">
        <f>VLOOKUP($A23,'Occupancy Raw Data'!$B$8:$BE$45,'Occupancy Raw Data'!AO$3,FALSE)</f>
        <v>72.724870623263897</v>
      </c>
      <c r="J23" s="49">
        <f>VLOOKUP($A23,'Occupancy Raw Data'!$B$8:$BE$45,'Occupancy Raw Data'!AP$3,FALSE)</f>
        <v>71.666333692086496</v>
      </c>
      <c r="K23" s="50">
        <f>VLOOKUP($A23,'Occupancy Raw Data'!$B$8:$BE$45,'Occupancy Raw Data'!AR$3,FALSE)</f>
        <v>59.004756360849697</v>
      </c>
      <c r="M23" s="47">
        <f>VLOOKUP($A23,'Occupancy Raw Data'!$B$8:$BE$45,'Occupancy Raw Data'!AT$3,FALSE)</f>
        <v>-7.0725112142663499E-2</v>
      </c>
      <c r="N23" s="48">
        <f>VLOOKUP($A23,'Occupancy Raw Data'!$B$8:$BE$45,'Occupancy Raw Data'!AU$3,FALSE)</f>
        <v>2.64368116467914</v>
      </c>
      <c r="O23" s="48">
        <f>VLOOKUP($A23,'Occupancy Raw Data'!$B$8:$BE$45,'Occupancy Raw Data'!AV$3,FALSE)</f>
        <v>4.3282442798842302E-2</v>
      </c>
      <c r="P23" s="48">
        <f>VLOOKUP($A23,'Occupancy Raw Data'!$B$8:$BE$45,'Occupancy Raw Data'!AW$3,FALSE)</f>
        <v>-0.61160089492188197</v>
      </c>
      <c r="Q23" s="48">
        <f>VLOOKUP($A23,'Occupancy Raw Data'!$B$8:$BE$45,'Occupancy Raw Data'!AX$3,FALSE)</f>
        <v>0.231442108060323</v>
      </c>
      <c r="R23" s="49">
        <f>VLOOKUP($A23,'Occupancy Raw Data'!$B$8:$BE$45,'Occupancy Raw Data'!AY$3,FALSE)</f>
        <v>0.41270694272495601</v>
      </c>
      <c r="S23" s="48">
        <f>VLOOKUP($A23,'Occupancy Raw Data'!$B$8:$BE$45,'Occupancy Raw Data'!BA$3,FALSE)</f>
        <v>-1.0519750645821699</v>
      </c>
      <c r="T23" s="48">
        <f>VLOOKUP($A23,'Occupancy Raw Data'!$B$8:$BE$45,'Occupancy Raw Data'!BB$3,FALSE)</f>
        <v>-0.747819376508983</v>
      </c>
      <c r="U23" s="49">
        <f>VLOOKUP($A23,'Occupancy Raw Data'!$B$8:$BE$45,'Occupancy Raw Data'!BC$3,FALSE)</f>
        <v>-0.89788430858398405</v>
      </c>
      <c r="V23" s="50">
        <f>VLOOKUP($A23,'Occupancy Raw Data'!$B$8:$BE$45,'Occupancy Raw Data'!BE$3,FALSE)</f>
        <v>-4.3648061451031103E-2</v>
      </c>
      <c r="X23" s="51">
        <f>VLOOKUP($A23,'ADR Raw Data'!$B$6:$BE$43,'ADR Raw Data'!AG$1,FALSE)</f>
        <v>98.756826834349297</v>
      </c>
      <c r="Y23" s="52">
        <f>VLOOKUP($A23,'ADR Raw Data'!$B$6:$BE$43,'ADR Raw Data'!AH$1,FALSE)</f>
        <v>99.349843793107695</v>
      </c>
      <c r="Z23" s="52">
        <f>VLOOKUP($A23,'ADR Raw Data'!$B$6:$BE$43,'ADR Raw Data'!AI$1,FALSE)</f>
        <v>102.339396948995</v>
      </c>
      <c r="AA23" s="52">
        <f>VLOOKUP($A23,'ADR Raw Data'!$B$6:$BE$43,'ADR Raw Data'!AJ$1,FALSE)</f>
        <v>103.629551476831</v>
      </c>
      <c r="AB23" s="52">
        <f>VLOOKUP($A23,'ADR Raw Data'!$B$6:$BE$43,'ADR Raw Data'!AK$1,FALSE)</f>
        <v>105.02777815667901</v>
      </c>
      <c r="AC23" s="53">
        <f>VLOOKUP($A23,'ADR Raw Data'!$B$6:$BE$43,'ADR Raw Data'!AL$1,FALSE)</f>
        <v>102.012636655093</v>
      </c>
      <c r="AD23" s="52">
        <f>VLOOKUP($A23,'ADR Raw Data'!$B$6:$BE$43,'ADR Raw Data'!AN$1,FALSE)</f>
        <v>127.659902850492</v>
      </c>
      <c r="AE23" s="52">
        <f>VLOOKUP($A23,'ADR Raw Data'!$B$6:$BE$43,'ADR Raw Data'!AO$1,FALSE)</f>
        <v>132.45953217865201</v>
      </c>
      <c r="AF23" s="53">
        <f>VLOOKUP($A23,'ADR Raw Data'!$B$6:$BE$43,'ADR Raw Data'!AP$1,FALSE)</f>
        <v>130.095163620422</v>
      </c>
      <c r="AG23" s="54">
        <f>VLOOKUP($A23,'ADR Raw Data'!$B$6:$BE$43,'ADR Raw Data'!AR$1,FALSE)</f>
        <v>111.76213504449601</v>
      </c>
      <c r="AI23" s="47">
        <f>VLOOKUP($A23,'ADR Raw Data'!$B$6:$BE$43,'ADR Raw Data'!AT$1,FALSE)</f>
        <v>2.1399405801668099</v>
      </c>
      <c r="AJ23" s="48">
        <f>VLOOKUP($A23,'ADR Raw Data'!$B$6:$BE$43,'ADR Raw Data'!AU$1,FALSE)</f>
        <v>3.5557355578435801</v>
      </c>
      <c r="AK23" s="48">
        <f>VLOOKUP($A23,'ADR Raw Data'!$B$6:$BE$43,'ADR Raw Data'!AV$1,FALSE)</f>
        <v>2.8031198940936002</v>
      </c>
      <c r="AL23" s="48">
        <f>VLOOKUP($A23,'ADR Raw Data'!$B$6:$BE$43,'ADR Raw Data'!AW$1,FALSE)</f>
        <v>2.4894260981267902</v>
      </c>
      <c r="AM23" s="48">
        <f>VLOOKUP($A23,'ADR Raw Data'!$B$6:$BE$43,'ADR Raw Data'!AX$1,FALSE)</f>
        <v>2.0264588303073801</v>
      </c>
      <c r="AN23" s="49">
        <f>VLOOKUP($A23,'ADR Raw Data'!$B$6:$BE$43,'ADR Raw Data'!AY$1,FALSE)</f>
        <v>2.5707703582095398</v>
      </c>
      <c r="AO23" s="48">
        <f>VLOOKUP($A23,'ADR Raw Data'!$B$6:$BE$43,'ADR Raw Data'!BA$1,FALSE)</f>
        <v>1.5633461739279899E-2</v>
      </c>
      <c r="AP23" s="48">
        <f>VLOOKUP($A23,'ADR Raw Data'!$B$6:$BE$43,'ADR Raw Data'!BB$1,FALSE)</f>
        <v>9.8817740064484502E-2</v>
      </c>
      <c r="AQ23" s="49">
        <f>VLOOKUP($A23,'ADR Raw Data'!$B$6:$BE$43,'ADR Raw Data'!BC$1,FALSE)</f>
        <v>6.1357944265446503E-2</v>
      </c>
      <c r="AR23" s="50">
        <f>VLOOKUP($A23,'ADR Raw Data'!$B$6:$BE$43,'ADR Raw Data'!BE$1,FALSE)</f>
        <v>1.4601598953816699</v>
      </c>
      <c r="AT23" s="51">
        <f>VLOOKUP($A23,'RevPAR Raw Data'!$B$6:$BE$43,'RevPAR Raw Data'!AG$1,FALSE)</f>
        <v>45.549113858544899</v>
      </c>
      <c r="AU23" s="52">
        <f>VLOOKUP($A23,'RevPAR Raw Data'!$B$6:$BE$43,'RevPAR Raw Data'!AH$1,FALSE)</f>
        <v>51.552058246385499</v>
      </c>
      <c r="AV23" s="52">
        <f>VLOOKUP($A23,'RevPAR Raw Data'!$B$6:$BE$43,'RevPAR Raw Data'!AI$1,FALSE)</f>
        <v>56.8009588673794</v>
      </c>
      <c r="AW23" s="52">
        <f>VLOOKUP($A23,'RevPAR Raw Data'!$B$6:$BE$43,'RevPAR Raw Data'!AJ$1,FALSE)</f>
        <v>59.344714903207503</v>
      </c>
      <c r="AX23" s="52">
        <f>VLOOKUP($A23,'RevPAR Raw Data'!$B$6:$BE$43,'RevPAR Raw Data'!AK$1,FALSE)</f>
        <v>61.866382652798002</v>
      </c>
      <c r="AY23" s="53">
        <f>VLOOKUP($A23,'RevPAR Raw Data'!$B$6:$BE$43,'RevPAR Raw Data'!AL$1,FALSE)</f>
        <v>55.022645705663102</v>
      </c>
      <c r="AZ23" s="52">
        <f>VLOOKUP($A23,'RevPAR Raw Data'!$B$6:$BE$43,'RevPAR Raw Data'!AN$1,FALSE)</f>
        <v>90.137844749850103</v>
      </c>
      <c r="BA23" s="52">
        <f>VLOOKUP($A23,'RevPAR Raw Data'!$B$6:$BE$43,'RevPAR Raw Data'!AO$1,FALSE)</f>
        <v>96.331023405105398</v>
      </c>
      <c r="BB23" s="53">
        <f>VLOOKUP($A23,'RevPAR Raw Data'!$B$6:$BE$43,'RevPAR Raw Data'!AP$1,FALSE)</f>
        <v>93.2344340774778</v>
      </c>
      <c r="BC23" s="54">
        <f>VLOOKUP($A23,'RevPAR Raw Data'!$B$6:$BE$43,'RevPAR Raw Data'!AR$1,FALSE)</f>
        <v>65.944975486688804</v>
      </c>
      <c r="BE23" s="47">
        <f>VLOOKUP($A23,'RevPAR Raw Data'!$B$6:$BE$43,'RevPAR Raw Data'!AT$1,FALSE)</f>
        <v>2.0677019926490399</v>
      </c>
      <c r="BF23" s="48">
        <f>VLOOKUP($A23,'RevPAR Raw Data'!$B$6:$BE$43,'RevPAR Raw Data'!AU$1,FALSE)</f>
        <v>6.2934190337312303</v>
      </c>
      <c r="BG23" s="48">
        <f>VLOOKUP($A23,'RevPAR Raw Data'!$B$6:$BE$43,'RevPAR Raw Data'!AV$1,FALSE)</f>
        <v>2.84761559565719</v>
      </c>
      <c r="BH23" s="48">
        <f>VLOOKUP($A23,'RevPAR Raw Data'!$B$6:$BE$43,'RevPAR Raw Data'!AW$1,FALSE)</f>
        <v>1.8625998509103401</v>
      </c>
      <c r="BI23" s="48">
        <f>VLOOKUP($A23,'RevPAR Raw Data'!$B$6:$BE$43,'RevPAR Raw Data'!AX$1,FALSE)</f>
        <v>2.26259101740354</v>
      </c>
      <c r="BJ23" s="49">
        <f>VLOOKUP($A23,'RevPAR Raw Data'!$B$6:$BE$43,'RevPAR Raw Data'!AY$1,FALSE)</f>
        <v>2.9940870486843401</v>
      </c>
      <c r="BK23" s="48">
        <f>VLOOKUP($A23,'RevPAR Raw Data'!$B$6:$BE$43,'RevPAR Raw Data'!BA$1,FALSE)</f>
        <v>-1.0365060629621199</v>
      </c>
      <c r="BL23" s="48">
        <f>VLOOKUP($A23,'RevPAR Raw Data'!$B$6:$BE$43,'RevPAR Raw Data'!BB$1,FALSE)</f>
        <v>-0.64974061465212896</v>
      </c>
      <c r="BM23" s="49">
        <f>VLOOKUP($A23,'RevPAR Raw Data'!$B$6:$BE$43,'RevPAR Raw Data'!BC$1,FALSE)</f>
        <v>-0.83707728767216605</v>
      </c>
      <c r="BN23" s="50">
        <f>VLOOKUP($A23,'RevPAR Raw Data'!$B$6:$BE$43,'RevPAR Raw Data'!BE$1,FALSE)</f>
        <v>1.4158745024422199</v>
      </c>
    </row>
    <row r="24" spans="1:66" x14ac:dyDescent="0.25">
      <c r="A24" s="63" t="s">
        <v>91</v>
      </c>
      <c r="B24" s="47">
        <f>VLOOKUP($A24,'Occupancy Raw Data'!$B$8:$BE$45,'Occupancy Raw Data'!AG$3,FALSE)</f>
        <v>56.1607910576096</v>
      </c>
      <c r="C24" s="48">
        <f>VLOOKUP($A24,'Occupancy Raw Data'!$B$8:$BE$45,'Occupancy Raw Data'!AH$3,FALSE)</f>
        <v>65.004299226139196</v>
      </c>
      <c r="D24" s="48">
        <f>VLOOKUP($A24,'Occupancy Raw Data'!$B$8:$BE$45,'Occupancy Raw Data'!AI$3,FALSE)</f>
        <v>69.071367153912206</v>
      </c>
      <c r="E24" s="48">
        <f>VLOOKUP($A24,'Occupancy Raw Data'!$B$8:$BE$45,'Occupancy Raw Data'!AJ$3,FALSE)</f>
        <v>69.595872742906195</v>
      </c>
      <c r="F24" s="48">
        <f>VLOOKUP($A24,'Occupancy Raw Data'!$B$8:$BE$45,'Occupancy Raw Data'!AK$3,FALSE)</f>
        <v>67.050730868443594</v>
      </c>
      <c r="G24" s="49">
        <f>VLOOKUP($A24,'Occupancy Raw Data'!$B$8:$BE$45,'Occupancy Raw Data'!AL$3,FALSE)</f>
        <v>65.376612209802204</v>
      </c>
      <c r="H24" s="48">
        <f>VLOOKUP($A24,'Occupancy Raw Data'!$B$8:$BE$45,'Occupancy Raw Data'!AN$3,FALSE)</f>
        <v>72.575236457437597</v>
      </c>
      <c r="I24" s="48">
        <f>VLOOKUP($A24,'Occupancy Raw Data'!$B$8:$BE$45,'Occupancy Raw Data'!AO$3,FALSE)</f>
        <v>75.279449699054098</v>
      </c>
      <c r="J24" s="49">
        <f>VLOOKUP($A24,'Occupancy Raw Data'!$B$8:$BE$45,'Occupancy Raw Data'!AP$3,FALSE)</f>
        <v>73.927343078245897</v>
      </c>
      <c r="K24" s="50">
        <f>VLOOKUP($A24,'Occupancy Raw Data'!$B$8:$BE$45,'Occupancy Raw Data'!AR$3,FALSE)</f>
        <v>67.819678172214694</v>
      </c>
      <c r="M24" s="47">
        <f>VLOOKUP($A24,'Occupancy Raw Data'!$B$8:$BE$45,'Occupancy Raw Data'!AT$3,FALSE)</f>
        <v>-4.8084149796058702</v>
      </c>
      <c r="N24" s="48">
        <f>VLOOKUP($A24,'Occupancy Raw Data'!$B$8:$BE$45,'Occupancy Raw Data'!AU$3,FALSE)</f>
        <v>-5.5869331003774798</v>
      </c>
      <c r="O24" s="48">
        <f>VLOOKUP($A24,'Occupancy Raw Data'!$B$8:$BE$45,'Occupancy Raw Data'!AV$3,FALSE)</f>
        <v>-6.2096901993292404</v>
      </c>
      <c r="P24" s="48">
        <f>VLOOKUP($A24,'Occupancy Raw Data'!$B$8:$BE$45,'Occupancy Raw Data'!AW$3,FALSE)</f>
        <v>-6.43217015115341</v>
      </c>
      <c r="Q24" s="48">
        <f>VLOOKUP($A24,'Occupancy Raw Data'!$B$8:$BE$45,'Occupancy Raw Data'!AX$3,FALSE)</f>
        <v>-5.61063462580299</v>
      </c>
      <c r="R24" s="49">
        <f>VLOOKUP($A24,'Occupancy Raw Data'!$B$8:$BE$45,'Occupancy Raw Data'!AY$3,FALSE)</f>
        <v>-5.7729733113848702</v>
      </c>
      <c r="S24" s="48">
        <f>VLOOKUP($A24,'Occupancy Raw Data'!$B$8:$BE$45,'Occupancy Raw Data'!BA$3,FALSE)</f>
        <v>-4.6318180022381696</v>
      </c>
      <c r="T24" s="48">
        <f>VLOOKUP($A24,'Occupancy Raw Data'!$B$8:$BE$45,'Occupancy Raw Data'!BB$3,FALSE)</f>
        <v>-3.8095920512085599</v>
      </c>
      <c r="U24" s="49">
        <f>VLOOKUP($A24,'Occupancy Raw Data'!$B$8:$BE$45,'Occupancy Raw Data'!BC$3,FALSE)</f>
        <v>-4.2149500728792999</v>
      </c>
      <c r="V24" s="50">
        <f>VLOOKUP($A24,'Occupancy Raw Data'!$B$8:$BE$45,'Occupancy Raw Data'!BE$3,FALSE)</f>
        <v>-5.2933073674777704</v>
      </c>
      <c r="X24" s="51">
        <f>VLOOKUP($A24,'ADR Raw Data'!$B$6:$BE$43,'ADR Raw Data'!AG$1,FALSE)</f>
        <v>85.911366562045401</v>
      </c>
      <c r="Y24" s="52">
        <f>VLOOKUP($A24,'ADR Raw Data'!$B$6:$BE$43,'ADR Raw Data'!AH$1,FALSE)</f>
        <v>90.127477255290998</v>
      </c>
      <c r="Z24" s="52">
        <f>VLOOKUP($A24,'ADR Raw Data'!$B$6:$BE$43,'ADR Raw Data'!AI$1,FALSE)</f>
        <v>92.940522177268704</v>
      </c>
      <c r="AA24" s="52">
        <f>VLOOKUP($A24,'ADR Raw Data'!$B$6:$BE$43,'ADR Raw Data'!AJ$1,FALSE)</f>
        <v>92.674274894983895</v>
      </c>
      <c r="AB24" s="52">
        <f>VLOOKUP($A24,'ADR Raw Data'!$B$6:$BE$43,'ADR Raw Data'!AK$1,FALSE)</f>
        <v>89.945604706334905</v>
      </c>
      <c r="AC24" s="53">
        <f>VLOOKUP($A24,'ADR Raw Data'!$B$6:$BE$43,'ADR Raw Data'!AL$1,FALSE)</f>
        <v>90.502451301408499</v>
      </c>
      <c r="AD24" s="52">
        <f>VLOOKUP($A24,'ADR Raw Data'!$B$6:$BE$43,'ADR Raw Data'!AN$1,FALSE)</f>
        <v>99.858190486345507</v>
      </c>
      <c r="AE24" s="52">
        <f>VLOOKUP($A24,'ADR Raw Data'!$B$6:$BE$43,'ADR Raw Data'!AO$1,FALSE)</f>
        <v>100.895771587664</v>
      </c>
      <c r="AF24" s="53">
        <f>VLOOKUP($A24,'ADR Raw Data'!$B$6:$BE$43,'ADR Raw Data'!AP$1,FALSE)</f>
        <v>100.386469544357</v>
      </c>
      <c r="AG24" s="54">
        <f>VLOOKUP($A24,'ADR Raw Data'!$B$6:$BE$43,'ADR Raw Data'!AR$1,FALSE)</f>
        <v>93.5807791231978</v>
      </c>
      <c r="AI24" s="47">
        <f>VLOOKUP($A24,'ADR Raw Data'!$B$6:$BE$43,'ADR Raw Data'!AT$1,FALSE)</f>
        <v>2.0506992087072202</v>
      </c>
      <c r="AJ24" s="48">
        <f>VLOOKUP($A24,'ADR Raw Data'!$B$6:$BE$43,'ADR Raw Data'!AU$1,FALSE)</f>
        <v>2.5256687350834701</v>
      </c>
      <c r="AK24" s="48">
        <f>VLOOKUP($A24,'ADR Raw Data'!$B$6:$BE$43,'ADR Raw Data'!AV$1,FALSE)</f>
        <v>2.15428123470946</v>
      </c>
      <c r="AL24" s="48">
        <f>VLOOKUP($A24,'ADR Raw Data'!$B$6:$BE$43,'ADR Raw Data'!AW$1,FALSE)</f>
        <v>0.89816105632617105</v>
      </c>
      <c r="AM24" s="48">
        <f>VLOOKUP($A24,'ADR Raw Data'!$B$6:$BE$43,'ADR Raw Data'!AX$1,FALSE)</f>
        <v>1.51384316492516</v>
      </c>
      <c r="AN24" s="49">
        <f>VLOOKUP($A24,'ADR Raw Data'!$B$6:$BE$43,'ADR Raw Data'!AY$1,FALSE)</f>
        <v>1.7857874044476001</v>
      </c>
      <c r="AO24" s="48">
        <f>VLOOKUP($A24,'ADR Raw Data'!$B$6:$BE$43,'ADR Raw Data'!BA$1,FALSE)</f>
        <v>0.67331735487827904</v>
      </c>
      <c r="AP24" s="48">
        <f>VLOOKUP($A24,'ADR Raw Data'!$B$6:$BE$43,'ADR Raw Data'!BB$1,FALSE)</f>
        <v>-0.36447034871067702</v>
      </c>
      <c r="AQ24" s="49">
        <f>VLOOKUP($A24,'ADR Raw Data'!$B$6:$BE$43,'ADR Raw Data'!BC$1,FALSE)</f>
        <v>0.14401239138507799</v>
      </c>
      <c r="AR24" s="50">
        <f>VLOOKUP($A24,'ADR Raw Data'!$B$6:$BE$43,'ADR Raw Data'!BE$1,FALSE)</f>
        <v>1.2746923127163201</v>
      </c>
      <c r="AT24" s="51">
        <f>VLOOKUP($A24,'RevPAR Raw Data'!$B$6:$BE$43,'RevPAR Raw Data'!AG$1,FALSE)</f>
        <v>48.248503069647398</v>
      </c>
      <c r="AU24" s="52">
        <f>VLOOKUP($A24,'RevPAR Raw Data'!$B$6:$BE$43,'RevPAR Raw Data'!AH$1,FALSE)</f>
        <v>58.586734999999997</v>
      </c>
      <c r="AV24" s="52">
        <f>VLOOKUP($A24,'RevPAR Raw Data'!$B$6:$BE$43,'RevPAR Raw Data'!AI$1,FALSE)</f>
        <v>64.195289307824495</v>
      </c>
      <c r="AW24" s="52">
        <f>VLOOKUP($A24,'RevPAR Raw Data'!$B$6:$BE$43,'RevPAR Raw Data'!AJ$1,FALSE)</f>
        <v>64.497470421324095</v>
      </c>
      <c r="AX24" s="52">
        <f>VLOOKUP($A24,'RevPAR Raw Data'!$B$6:$BE$43,'RevPAR Raw Data'!AK$1,FALSE)</f>
        <v>60.309185339638802</v>
      </c>
      <c r="AY24" s="53">
        <f>VLOOKUP($A24,'RevPAR Raw Data'!$B$6:$BE$43,'RevPAR Raw Data'!AL$1,FALSE)</f>
        <v>59.167436627687003</v>
      </c>
      <c r="AZ24" s="52">
        <f>VLOOKUP($A24,'RevPAR Raw Data'!$B$6:$BE$43,'RevPAR Raw Data'!AN$1,FALSE)</f>
        <v>72.472317867583797</v>
      </c>
      <c r="BA24" s="52">
        <f>VLOOKUP($A24,'RevPAR Raw Data'!$B$6:$BE$43,'RevPAR Raw Data'!AO$1,FALSE)</f>
        <v>75.953781620808201</v>
      </c>
      <c r="BB24" s="53">
        <f>VLOOKUP($A24,'RevPAR Raw Data'!$B$6:$BE$43,'RevPAR Raw Data'!AP$1,FALSE)</f>
        <v>74.213049744195999</v>
      </c>
      <c r="BC24" s="54">
        <f>VLOOKUP($A24,'RevPAR Raw Data'!$B$6:$BE$43,'RevPAR Raw Data'!AR$1,FALSE)</f>
        <v>63.4661832324038</v>
      </c>
      <c r="BE24" s="47">
        <f>VLOOKUP($A24,'RevPAR Raw Data'!$B$6:$BE$43,'RevPAR Raw Data'!AT$1,FALSE)</f>
        <v>-2.85632189883678</v>
      </c>
      <c r="BF24" s="48">
        <f>VLOOKUP($A24,'RevPAR Raw Data'!$B$6:$BE$43,'RevPAR Raw Data'!AU$1,FALSE)</f>
        <v>-3.20237178786026</v>
      </c>
      <c r="BG24" s="48">
        <f>VLOOKUP($A24,'RevPAR Raw Data'!$B$6:$BE$43,'RevPAR Raw Data'!AV$1,FALSE)</f>
        <v>-4.1891831553175098</v>
      </c>
      <c r="BH24" s="48">
        <f>VLOOKUP($A24,'RevPAR Raw Data'!$B$6:$BE$43,'RevPAR Raw Data'!AW$1,FALSE)</f>
        <v>-5.5917803422015302</v>
      </c>
      <c r="BI24" s="48">
        <f>VLOOKUP($A24,'RevPAR Raw Data'!$B$6:$BE$43,'RevPAR Raw Data'!AX$1,FALSE)</f>
        <v>-4.1817276696694696</v>
      </c>
      <c r="BJ24" s="49">
        <f>VLOOKUP($A24,'RevPAR Raw Data'!$B$6:$BE$43,'RevPAR Raw Data'!AY$1,FALSE)</f>
        <v>-4.0902789371940997</v>
      </c>
      <c r="BK24" s="48">
        <f>VLOOKUP($A24,'RevPAR Raw Data'!$B$6:$BE$43,'RevPAR Raw Data'!BA$1,FALSE)</f>
        <v>-3.9896874818153298</v>
      </c>
      <c r="BL24" s="48">
        <f>VLOOKUP($A24,'RevPAR Raw Data'!$B$6:$BE$43,'RevPAR Raw Data'!BB$1,FALSE)</f>
        <v>-4.1601775664857401</v>
      </c>
      <c r="BM24" s="49">
        <f>VLOOKUP($A24,'RevPAR Raw Data'!$B$6:$BE$43,'RevPAR Raw Data'!BC$1,FALSE)</f>
        <v>-4.0770077318898599</v>
      </c>
      <c r="BN24" s="50">
        <f>VLOOKUP($A24,'RevPAR Raw Data'!$B$6:$BE$43,'RevPAR Raw Data'!BE$1,FALSE)</f>
        <v>-4.0860884368631298</v>
      </c>
    </row>
    <row r="25" spans="1:66" x14ac:dyDescent="0.25">
      <c r="A25" s="63" t="s">
        <v>32</v>
      </c>
      <c r="B25" s="47">
        <f>VLOOKUP($A25,'Occupancy Raw Data'!$B$8:$BE$45,'Occupancy Raw Data'!AG$3,FALSE)</f>
        <v>50.136749676119102</v>
      </c>
      <c r="C25" s="48">
        <f>VLOOKUP($A25,'Occupancy Raw Data'!$B$8:$BE$45,'Occupancy Raw Data'!AH$3,FALSE)</f>
        <v>58.4460918382035</v>
      </c>
      <c r="D25" s="48">
        <f>VLOOKUP($A25,'Occupancy Raw Data'!$B$8:$BE$45,'Occupancy Raw Data'!AI$3,FALSE)</f>
        <v>63.109975529005297</v>
      </c>
      <c r="E25" s="48">
        <f>VLOOKUP($A25,'Occupancy Raw Data'!$B$8:$BE$45,'Occupancy Raw Data'!AJ$3,FALSE)</f>
        <v>65.420325320282103</v>
      </c>
      <c r="F25" s="48">
        <f>VLOOKUP($A25,'Occupancy Raw Data'!$B$8:$BE$45,'Occupancy Raw Data'!AK$3,FALSE)</f>
        <v>65.056859075860004</v>
      </c>
      <c r="G25" s="49">
        <f>VLOOKUP($A25,'Occupancy Raw Data'!$B$8:$BE$45,'Occupancy Raw Data'!AL$3,FALSE)</f>
        <v>60.434000287894001</v>
      </c>
      <c r="H25" s="48">
        <f>VLOOKUP($A25,'Occupancy Raw Data'!$B$8:$BE$45,'Occupancy Raw Data'!AN$3,FALSE)</f>
        <v>69.853893767093695</v>
      </c>
      <c r="I25" s="48">
        <f>VLOOKUP($A25,'Occupancy Raw Data'!$B$8:$BE$45,'Occupancy Raw Data'!AO$3,FALSE)</f>
        <v>71.412120339714903</v>
      </c>
      <c r="J25" s="49">
        <f>VLOOKUP($A25,'Occupancy Raw Data'!$B$8:$BE$45,'Occupancy Raw Data'!AP$3,FALSE)</f>
        <v>70.633007053404299</v>
      </c>
      <c r="K25" s="50">
        <f>VLOOKUP($A25,'Occupancy Raw Data'!$B$8:$BE$45,'Occupancy Raw Data'!AR$3,FALSE)</f>
        <v>63.348002220896902</v>
      </c>
      <c r="M25" s="47">
        <f>VLOOKUP($A25,'Occupancy Raw Data'!$B$8:$BE$45,'Occupancy Raw Data'!AT$3,FALSE)</f>
        <v>2.6748616165871599</v>
      </c>
      <c r="N25" s="48">
        <f>VLOOKUP($A25,'Occupancy Raw Data'!$B$8:$BE$45,'Occupancy Raw Data'!AU$3,FALSE)</f>
        <v>7.1460279925694401</v>
      </c>
      <c r="O25" s="48">
        <f>VLOOKUP($A25,'Occupancy Raw Data'!$B$8:$BE$45,'Occupancy Raw Data'!AV$3,FALSE)</f>
        <v>5.7872400423471602</v>
      </c>
      <c r="P25" s="48">
        <f>VLOOKUP($A25,'Occupancy Raw Data'!$B$8:$BE$45,'Occupancy Raw Data'!AW$3,FALSE)</f>
        <v>3.98408243072811</v>
      </c>
      <c r="Q25" s="48">
        <f>VLOOKUP($A25,'Occupancy Raw Data'!$B$8:$BE$45,'Occupancy Raw Data'!AX$3,FALSE)</f>
        <v>2.8007861858257499</v>
      </c>
      <c r="R25" s="49">
        <f>VLOOKUP($A25,'Occupancy Raw Data'!$B$8:$BE$45,'Occupancy Raw Data'!AY$3,FALSE)</f>
        <v>4.4723910231608004</v>
      </c>
      <c r="S25" s="48">
        <f>VLOOKUP($A25,'Occupancy Raw Data'!$B$8:$BE$45,'Occupancy Raw Data'!BA$3,FALSE)</f>
        <v>-2.5509780355853602</v>
      </c>
      <c r="T25" s="48">
        <f>VLOOKUP($A25,'Occupancy Raw Data'!$B$8:$BE$45,'Occupancy Raw Data'!BB$3,FALSE)</f>
        <v>-1.46531384761399</v>
      </c>
      <c r="U25" s="49">
        <f>VLOOKUP($A25,'Occupancy Raw Data'!$B$8:$BE$45,'Occupancy Raw Data'!BC$3,FALSE)</f>
        <v>-2.00516513437432</v>
      </c>
      <c r="V25" s="50">
        <f>VLOOKUP($A25,'Occupancy Raw Data'!$B$8:$BE$45,'Occupancy Raw Data'!BE$3,FALSE)</f>
        <v>2.3177947667224399</v>
      </c>
      <c r="X25" s="51">
        <f>VLOOKUP($A25,'ADR Raw Data'!$B$6:$BE$43,'ADR Raw Data'!AG$1,FALSE)</f>
        <v>78.6053465116279</v>
      </c>
      <c r="Y25" s="52">
        <f>VLOOKUP($A25,'ADR Raw Data'!$B$6:$BE$43,'ADR Raw Data'!AH$1,FALSE)</f>
        <v>84.348302462902495</v>
      </c>
      <c r="Z25" s="52">
        <f>VLOOKUP($A25,'ADR Raw Data'!$B$6:$BE$43,'ADR Raw Data'!AI$1,FALSE)</f>
        <v>89.843300096937895</v>
      </c>
      <c r="AA25" s="52">
        <f>VLOOKUP($A25,'ADR Raw Data'!$B$6:$BE$43,'ADR Raw Data'!AJ$1,FALSE)</f>
        <v>91.390823059574203</v>
      </c>
      <c r="AB25" s="52">
        <f>VLOOKUP($A25,'ADR Raw Data'!$B$6:$BE$43,'ADR Raw Data'!AK$1,FALSE)</f>
        <v>92.156694507135697</v>
      </c>
      <c r="AC25" s="53">
        <f>VLOOKUP($A25,'ADR Raw Data'!$B$6:$BE$43,'ADR Raw Data'!AL$1,FALSE)</f>
        <v>87.7489360987054</v>
      </c>
      <c r="AD25" s="52">
        <f>VLOOKUP($A25,'ADR Raw Data'!$B$6:$BE$43,'ADR Raw Data'!AN$1,FALSE)</f>
        <v>102.66569292153901</v>
      </c>
      <c r="AE25" s="52">
        <f>VLOOKUP($A25,'ADR Raw Data'!$B$6:$BE$43,'ADR Raw Data'!AO$1,FALSE)</f>
        <v>103.0572829873</v>
      </c>
      <c r="AF25" s="53">
        <f>VLOOKUP($A25,'ADR Raw Data'!$B$6:$BE$43,'ADR Raw Data'!AP$1,FALSE)</f>
        <v>102.86364766017</v>
      </c>
      <c r="AG25" s="54">
        <f>VLOOKUP($A25,'ADR Raw Data'!$B$6:$BE$43,'ADR Raw Data'!AR$1,FALSE)</f>
        <v>92.564050301894099</v>
      </c>
      <c r="AI25" s="47">
        <f>VLOOKUP($A25,'ADR Raw Data'!$B$6:$BE$43,'ADR Raw Data'!AT$1,FALSE)</f>
        <v>4.8167262930503201</v>
      </c>
      <c r="AJ25" s="48">
        <f>VLOOKUP($A25,'ADR Raw Data'!$B$6:$BE$43,'ADR Raw Data'!AU$1,FALSE)</f>
        <v>7.2213682104589401</v>
      </c>
      <c r="AK25" s="48">
        <f>VLOOKUP($A25,'ADR Raw Data'!$B$6:$BE$43,'ADR Raw Data'!AV$1,FALSE)</f>
        <v>8.3799916515042305</v>
      </c>
      <c r="AL25" s="48">
        <f>VLOOKUP($A25,'ADR Raw Data'!$B$6:$BE$43,'ADR Raw Data'!AW$1,FALSE)</f>
        <v>7.3634261793402001</v>
      </c>
      <c r="AM25" s="48">
        <f>VLOOKUP($A25,'ADR Raw Data'!$B$6:$BE$43,'ADR Raw Data'!AX$1,FALSE)</f>
        <v>7.1526503295587398</v>
      </c>
      <c r="AN25" s="49">
        <f>VLOOKUP($A25,'ADR Raw Data'!$B$6:$BE$43,'ADR Raw Data'!AY$1,FALSE)</f>
        <v>7.1035561562940597</v>
      </c>
      <c r="AO25" s="48">
        <f>VLOOKUP($A25,'ADR Raw Data'!$B$6:$BE$43,'ADR Raw Data'!BA$1,FALSE)</f>
        <v>-1.1992465493258699</v>
      </c>
      <c r="AP25" s="48">
        <f>VLOOKUP($A25,'ADR Raw Data'!$B$6:$BE$43,'ADR Raw Data'!BB$1,FALSE)</f>
        <v>-1.3854241166275101</v>
      </c>
      <c r="AQ25" s="49">
        <f>VLOOKUP($A25,'ADR Raw Data'!$B$6:$BE$43,'ADR Raw Data'!BC$1,FALSE)</f>
        <v>-1.2920707363483801</v>
      </c>
      <c r="AR25" s="50">
        <f>VLOOKUP($A25,'ADR Raw Data'!$B$6:$BE$43,'ADR Raw Data'!BE$1,FALSE)</f>
        <v>3.6084025567838598</v>
      </c>
      <c r="AT25" s="51">
        <f>VLOOKUP($A25,'RevPAR Raw Data'!$B$6:$BE$43,'RevPAR Raw Data'!AG$1,FALSE)</f>
        <v>39.4101658125809</v>
      </c>
      <c r="AU25" s="52">
        <f>VLOOKUP($A25,'RevPAR Raw Data'!$B$6:$BE$43,'RevPAR Raw Data'!AH$1,FALSE)</f>
        <v>49.2982863214337</v>
      </c>
      <c r="AV25" s="52">
        <f>VLOOKUP($A25,'RevPAR Raw Data'!$B$6:$BE$43,'RevPAR Raw Data'!AI$1,FALSE)</f>
        <v>56.700084705628299</v>
      </c>
      <c r="AW25" s="52">
        <f>VLOOKUP($A25,'RevPAR Raw Data'!$B$6:$BE$43,'RevPAR Raw Data'!AJ$1,FALSE)</f>
        <v>59.7881737584568</v>
      </c>
      <c r="AX25" s="52">
        <f>VLOOKUP($A25,'RevPAR Raw Data'!$B$6:$BE$43,'RevPAR Raw Data'!AK$1,FALSE)</f>
        <v>59.954250874478099</v>
      </c>
      <c r="AY25" s="53">
        <f>VLOOKUP($A25,'RevPAR Raw Data'!$B$6:$BE$43,'RevPAR Raw Data'!AL$1,FALSE)</f>
        <v>53.030192294515601</v>
      </c>
      <c r="AZ25" s="52">
        <f>VLOOKUP($A25,'RevPAR Raw Data'!$B$6:$BE$43,'RevPAR Raw Data'!AN$1,FALSE)</f>
        <v>71.715984068662706</v>
      </c>
      <c r="BA25" s="52">
        <f>VLOOKUP($A25,'RevPAR Raw Data'!$B$6:$BE$43,'RevPAR Raw Data'!AO$1,FALSE)</f>
        <v>73.595390945731907</v>
      </c>
      <c r="BB25" s="53">
        <f>VLOOKUP($A25,'RevPAR Raw Data'!$B$6:$BE$43,'RevPAR Raw Data'!AP$1,FALSE)</f>
        <v>72.6556875071973</v>
      </c>
      <c r="BC25" s="54">
        <f>VLOOKUP($A25,'RevPAR Raw Data'!$B$6:$BE$43,'RevPAR Raw Data'!AR$1,FALSE)</f>
        <v>58.637476640996098</v>
      </c>
      <c r="BE25" s="47">
        <f>VLOOKUP($A25,'RevPAR Raw Data'!$B$6:$BE$43,'RevPAR Raw Data'!AT$1,FALSE)</f>
        <v>7.6204286724263497</v>
      </c>
      <c r="BF25" s="48">
        <f>VLOOKUP($A25,'RevPAR Raw Data'!$B$6:$BE$43,'RevPAR Raw Data'!AU$1,FALSE)</f>
        <v>14.883437196794301</v>
      </c>
      <c r="BG25" s="48">
        <f>VLOOKUP($A25,'RevPAR Raw Data'!$B$6:$BE$43,'RevPAR Raw Data'!AV$1,FALSE)</f>
        <v>14.6522019262525</v>
      </c>
      <c r="BH25" s="48">
        <f>VLOOKUP($A25,'RevPAR Raw Data'!$B$6:$BE$43,'RevPAR Raw Data'!AW$1,FALSE)</f>
        <v>11.640873578779001</v>
      </c>
      <c r="BI25" s="48">
        <f>VLOOKUP($A25,'RevPAR Raw Data'!$B$6:$BE$43,'RevPAR Raw Data'!AX$1,FALSE)</f>
        <v>10.153766957735201</v>
      </c>
      <c r="BJ25" s="49">
        <f>VLOOKUP($A25,'RevPAR Raw Data'!$B$6:$BE$43,'RevPAR Raw Data'!AY$1,FALSE)</f>
        <v>11.8936459873141</v>
      </c>
      <c r="BK25" s="48">
        <f>VLOOKUP($A25,'RevPAR Raw Data'!$B$6:$BE$43,'RevPAR Raw Data'!BA$1,FALSE)</f>
        <v>-3.7196320688454101</v>
      </c>
      <c r="BL25" s="48">
        <f>VLOOKUP($A25,'RevPAR Raw Data'!$B$6:$BE$43,'RevPAR Raw Data'!BB$1,FALSE)</f>
        <v>-2.83043715281238</v>
      </c>
      <c r="BM25" s="49">
        <f>VLOOKUP($A25,'RevPAR Raw Data'!$B$6:$BE$43,'RevPAR Raw Data'!BC$1,FALSE)</f>
        <v>-3.2713277188059902</v>
      </c>
      <c r="BN25" s="50">
        <f>VLOOKUP($A25,'RevPAR Raw Data'!$B$6:$BE$43,'RevPAR Raw Data'!BE$1,FALSE)</f>
        <v>6.0098326891297198</v>
      </c>
    </row>
    <row r="26" spans="1:66" x14ac:dyDescent="0.25">
      <c r="A26" s="63" t="s">
        <v>92</v>
      </c>
      <c r="B26" s="47">
        <f>VLOOKUP($A26,'Occupancy Raw Data'!$B$8:$BE$45,'Occupancy Raw Data'!AG$3,FALSE)</f>
        <v>51.067099947303703</v>
      </c>
      <c r="C26" s="48">
        <f>VLOOKUP($A26,'Occupancy Raw Data'!$B$8:$BE$45,'Occupancy Raw Data'!AH$3,FALSE)</f>
        <v>58.023010714912999</v>
      </c>
      <c r="D26" s="48">
        <f>VLOOKUP($A26,'Occupancy Raw Data'!$B$8:$BE$45,'Occupancy Raw Data'!AI$3,FALSE)</f>
        <v>62.849112945722801</v>
      </c>
      <c r="E26" s="48">
        <f>VLOOKUP($A26,'Occupancy Raw Data'!$B$8:$BE$45,'Occupancy Raw Data'!AJ$3,FALSE)</f>
        <v>65.743017741085495</v>
      </c>
      <c r="F26" s="48">
        <f>VLOOKUP($A26,'Occupancy Raw Data'!$B$8:$BE$45,'Occupancy Raw Data'!AK$3,FALSE)</f>
        <v>66.884770771122405</v>
      </c>
      <c r="G26" s="49">
        <f>VLOOKUP($A26,'Occupancy Raw Data'!$B$8:$BE$45,'Occupancy Raw Data'!AL$3,FALSE)</f>
        <v>60.913402424029499</v>
      </c>
      <c r="H26" s="48">
        <f>VLOOKUP($A26,'Occupancy Raw Data'!$B$8:$BE$45,'Occupancy Raw Data'!AN$3,FALSE)</f>
        <v>73.542069207799003</v>
      </c>
      <c r="I26" s="48">
        <f>VLOOKUP($A26,'Occupancy Raw Data'!$B$8:$BE$45,'Occupancy Raw Data'!AO$3,FALSE)</f>
        <v>75.267872826277795</v>
      </c>
      <c r="J26" s="49">
        <f>VLOOKUP($A26,'Occupancy Raw Data'!$B$8:$BE$45,'Occupancy Raw Data'!AP$3,FALSE)</f>
        <v>74.404971017038406</v>
      </c>
      <c r="K26" s="50">
        <f>VLOOKUP($A26,'Occupancy Raw Data'!$B$8:$BE$45,'Occupancy Raw Data'!AR$3,FALSE)</f>
        <v>64.768136307746303</v>
      </c>
      <c r="M26" s="47">
        <f>VLOOKUP($A26,'Occupancy Raw Data'!$B$8:$BE$45,'Occupancy Raw Data'!AT$3,FALSE)</f>
        <v>-4.0273995213336597</v>
      </c>
      <c r="N26" s="48">
        <f>VLOOKUP($A26,'Occupancy Raw Data'!$B$8:$BE$45,'Occupancy Raw Data'!AU$3,FALSE)</f>
        <v>-1.19644058924699</v>
      </c>
      <c r="O26" s="48">
        <f>VLOOKUP($A26,'Occupancy Raw Data'!$B$8:$BE$45,'Occupancy Raw Data'!AV$3,FALSE)</f>
        <v>-5.48144234579315</v>
      </c>
      <c r="P26" s="48">
        <f>VLOOKUP($A26,'Occupancy Raw Data'!$B$8:$BE$45,'Occupancy Raw Data'!AW$3,FALSE)</f>
        <v>-6.8098350451291596</v>
      </c>
      <c r="Q26" s="48">
        <f>VLOOKUP($A26,'Occupancy Raw Data'!$B$8:$BE$45,'Occupancy Raw Data'!AX$3,FALSE)</f>
        <v>-7.9364119922630501</v>
      </c>
      <c r="R26" s="49">
        <f>VLOOKUP($A26,'Occupancy Raw Data'!$B$8:$BE$45,'Occupancy Raw Data'!AY$3,FALSE)</f>
        <v>-5.30440600210264</v>
      </c>
      <c r="S26" s="48">
        <f>VLOOKUP($A26,'Occupancy Raw Data'!$B$8:$BE$45,'Occupancy Raw Data'!BA$3,FALSE)</f>
        <v>-4.6786954294495899</v>
      </c>
      <c r="T26" s="48">
        <f>VLOOKUP($A26,'Occupancy Raw Data'!$B$8:$BE$45,'Occupancy Raw Data'!BB$3,FALSE)</f>
        <v>-1.7201834862385299</v>
      </c>
      <c r="U26" s="49">
        <f>VLOOKUP($A26,'Occupancy Raw Data'!$B$8:$BE$45,'Occupancy Raw Data'!BC$3,FALSE)</f>
        <v>-3.2048901710988602</v>
      </c>
      <c r="V26" s="50">
        <f>VLOOKUP($A26,'Occupancy Raw Data'!$B$8:$BE$45,'Occupancy Raw Data'!BE$3,FALSE)</f>
        <v>-4.62540415704387</v>
      </c>
      <c r="X26" s="51">
        <f>VLOOKUP($A26,'ADR Raw Data'!$B$6:$BE$43,'ADR Raw Data'!AG$1,FALSE)</f>
        <v>99.045239573480004</v>
      </c>
      <c r="Y26" s="52">
        <f>VLOOKUP($A26,'ADR Raw Data'!$B$6:$BE$43,'ADR Raw Data'!AH$1,FALSE)</f>
        <v>106.532303927949</v>
      </c>
      <c r="Z26" s="52">
        <f>VLOOKUP($A26,'ADR Raw Data'!$B$6:$BE$43,'ADR Raw Data'!AI$1,FALSE)</f>
        <v>114.434485837059</v>
      </c>
      <c r="AA26" s="52">
        <f>VLOOKUP($A26,'ADR Raw Data'!$B$6:$BE$43,'ADR Raw Data'!AJ$1,FALSE)</f>
        <v>114.802564791931</v>
      </c>
      <c r="AB26" s="52">
        <f>VLOOKUP($A26,'ADR Raw Data'!$B$6:$BE$43,'ADR Raw Data'!AK$1,FALSE)</f>
        <v>115.273450219946</v>
      </c>
      <c r="AC26" s="53">
        <f>VLOOKUP($A26,'ADR Raw Data'!$B$6:$BE$43,'ADR Raw Data'!AL$1,FALSE)</f>
        <v>110.612404145279</v>
      </c>
      <c r="AD26" s="52">
        <f>VLOOKUP($A26,'ADR Raw Data'!$B$6:$BE$43,'ADR Raw Data'!AN$1,FALSE)</f>
        <v>128.26039952827301</v>
      </c>
      <c r="AE26" s="52">
        <f>VLOOKUP($A26,'ADR Raw Data'!$B$6:$BE$43,'ADR Raw Data'!AO$1,FALSE)</f>
        <v>127.244622327887</v>
      </c>
      <c r="AF26" s="53">
        <f>VLOOKUP($A26,'ADR Raw Data'!$B$6:$BE$43,'ADR Raw Data'!AP$1,FALSE)</f>
        <v>127.746620757222</v>
      </c>
      <c r="AG26" s="54">
        <f>VLOOKUP($A26,'ADR Raw Data'!$B$6:$BE$43,'ADR Raw Data'!AR$1,FALSE)</f>
        <v>116.236293400036</v>
      </c>
      <c r="AI26" s="47">
        <f>VLOOKUP($A26,'ADR Raw Data'!$B$6:$BE$43,'ADR Raw Data'!AT$1,FALSE)</f>
        <v>8.4564283810182008</v>
      </c>
      <c r="AJ26" s="48">
        <f>VLOOKUP($A26,'ADR Raw Data'!$B$6:$BE$43,'ADR Raw Data'!AU$1,FALSE)</f>
        <v>9.5316385422612697</v>
      </c>
      <c r="AK26" s="48">
        <f>VLOOKUP($A26,'ADR Raw Data'!$B$6:$BE$43,'ADR Raw Data'!AV$1,FALSE)</f>
        <v>9.6116977518928692</v>
      </c>
      <c r="AL26" s="48">
        <f>VLOOKUP($A26,'ADR Raw Data'!$B$6:$BE$43,'ADR Raw Data'!AW$1,FALSE)</f>
        <v>5.1894397193541204</v>
      </c>
      <c r="AM26" s="48">
        <f>VLOOKUP($A26,'ADR Raw Data'!$B$6:$BE$43,'ADR Raw Data'!AX$1,FALSE)</f>
        <v>5.3690844225595997</v>
      </c>
      <c r="AN26" s="49">
        <f>VLOOKUP($A26,'ADR Raw Data'!$B$6:$BE$43,'ADR Raw Data'!AY$1,FALSE)</f>
        <v>7.2845793727420602</v>
      </c>
      <c r="AO26" s="48">
        <f>VLOOKUP($A26,'ADR Raw Data'!$B$6:$BE$43,'ADR Raw Data'!BA$1,FALSE)</f>
        <v>5.0158434478331504</v>
      </c>
      <c r="AP26" s="48">
        <f>VLOOKUP($A26,'ADR Raw Data'!$B$6:$BE$43,'ADR Raw Data'!BB$1,FALSE)</f>
        <v>7.1459006987371598</v>
      </c>
      <c r="AQ26" s="49">
        <f>VLOOKUP($A26,'ADR Raw Data'!$B$6:$BE$43,'ADR Raw Data'!BC$1,FALSE)</f>
        <v>6.05557879628559</v>
      </c>
      <c r="AR26" s="50">
        <f>VLOOKUP($A26,'ADR Raw Data'!$B$6:$BE$43,'ADR Raw Data'!BE$1,FALSE)</f>
        <v>6.9201077004137304</v>
      </c>
      <c r="AT26" s="51">
        <f>VLOOKUP($A26,'RevPAR Raw Data'!$B$6:$BE$43,'RevPAR Raw Data'!AG$1,FALSE)</f>
        <v>50.5795314860354</v>
      </c>
      <c r="AU26" s="52">
        <f>VLOOKUP($A26,'RevPAR Raw Data'!$B$6:$BE$43,'RevPAR Raw Data'!AH$1,FALSE)</f>
        <v>61.813250122958003</v>
      </c>
      <c r="AV26" s="52">
        <f>VLOOKUP($A26,'RevPAR Raw Data'!$B$6:$BE$43,'RevPAR Raw Data'!AI$1,FALSE)</f>
        <v>71.921059252590894</v>
      </c>
      <c r="AW26" s="52">
        <f>VLOOKUP($A26,'RevPAR Raw Data'!$B$6:$BE$43,'RevPAR Raw Data'!AJ$1,FALSE)</f>
        <v>75.474670538380394</v>
      </c>
      <c r="AX26" s="52">
        <f>VLOOKUP($A26,'RevPAR Raw Data'!$B$6:$BE$43,'RevPAR Raw Data'!AK$1,FALSE)</f>
        <v>77.100382939574899</v>
      </c>
      <c r="AY26" s="53">
        <f>VLOOKUP($A26,'RevPAR Raw Data'!$B$6:$BE$43,'RevPAR Raw Data'!AL$1,FALSE)</f>
        <v>67.377778867907907</v>
      </c>
      <c r="AZ26" s="52">
        <f>VLOOKUP($A26,'RevPAR Raw Data'!$B$6:$BE$43,'RevPAR Raw Data'!AN$1,FALSE)</f>
        <v>94.3253517872826</v>
      </c>
      <c r="BA26" s="52">
        <f>VLOOKUP($A26,'RevPAR Raw Data'!$B$6:$BE$43,'RevPAR Raw Data'!AO$1,FALSE)</f>
        <v>95.774320512032304</v>
      </c>
      <c r="BB26" s="53">
        <f>VLOOKUP($A26,'RevPAR Raw Data'!$B$6:$BE$43,'RevPAR Raw Data'!AP$1,FALSE)</f>
        <v>95.049836149657395</v>
      </c>
      <c r="BC26" s="54">
        <f>VLOOKUP($A26,'RevPAR Raw Data'!$B$6:$BE$43,'RevPAR Raw Data'!AR$1,FALSE)</f>
        <v>75.284080948407805</v>
      </c>
      <c r="BE26" s="47">
        <f>VLOOKUP($A26,'RevPAR Raw Data'!$B$6:$BE$43,'RevPAR Raw Data'!AT$1,FALSE)</f>
        <v>4.0884547035454899</v>
      </c>
      <c r="BF26" s="48">
        <f>VLOOKUP($A26,'RevPAR Raw Data'!$B$6:$BE$43,'RevPAR Raw Data'!AU$1,FALSE)</f>
        <v>8.2211575606743601</v>
      </c>
      <c r="BG26" s="48">
        <f>VLOOKUP($A26,'RevPAR Raw Data'!$B$6:$BE$43,'RevPAR Raw Data'!AV$1,FALSE)</f>
        <v>3.6033957353778101</v>
      </c>
      <c r="BH26" s="48">
        <f>VLOOKUP($A26,'RevPAR Raw Data'!$B$6:$BE$43,'RevPAR Raw Data'!AW$1,FALSE)</f>
        <v>-1.97378761042946</v>
      </c>
      <c r="BI26" s="48">
        <f>VLOOKUP($A26,'RevPAR Raw Data'!$B$6:$BE$43,'RevPAR Raw Data'!AX$1,FALSE)</f>
        <v>-2.9934402296901901</v>
      </c>
      <c r="BJ26" s="49">
        <f>VLOOKUP($A26,'RevPAR Raw Data'!$B$6:$BE$43,'RevPAR Raw Data'!AY$1,FALSE)</f>
        <v>1.5937697051637501</v>
      </c>
      <c r="BK26" s="48">
        <f>VLOOKUP($A26,'RevPAR Raw Data'!$B$6:$BE$43,'RevPAR Raw Data'!BA$1,FALSE)</f>
        <v>0.102471980241437</v>
      </c>
      <c r="BL26" s="48">
        <f>VLOOKUP($A26,'RevPAR Raw Data'!$B$6:$BE$43,'RevPAR Raw Data'!BB$1,FALSE)</f>
        <v>5.3027946087359403</v>
      </c>
      <c r="BM26" s="49">
        <f>VLOOKUP($A26,'RevPAR Raw Data'!$B$6:$BE$43,'RevPAR Raw Data'!BC$1,FALSE)</f>
        <v>2.6566139755414202</v>
      </c>
      <c r="BN26" s="50">
        <f>VLOOKUP($A26,'RevPAR Raw Data'!$B$6:$BE$43,'RevPAR Raw Data'!BE$1,FALSE)</f>
        <v>1.974620594123</v>
      </c>
    </row>
    <row r="27" spans="1:66" x14ac:dyDescent="0.25">
      <c r="A27" s="63" t="s">
        <v>93</v>
      </c>
      <c r="B27" s="47">
        <f>VLOOKUP($A27,'Occupancy Raw Data'!$B$8:$BE$45,'Occupancy Raw Data'!AG$3,FALSE)</f>
        <v>43.232414936448997</v>
      </c>
      <c r="C27" s="48">
        <f>VLOOKUP($A27,'Occupancy Raw Data'!$B$8:$BE$45,'Occupancy Raw Data'!AH$3,FALSE)</f>
        <v>47.410594458040499</v>
      </c>
      <c r="D27" s="48">
        <f>VLOOKUP($A27,'Occupancy Raw Data'!$B$8:$BE$45,'Occupancy Raw Data'!AI$3,FALSE)</f>
        <v>50.073024394094801</v>
      </c>
      <c r="E27" s="48">
        <f>VLOOKUP($A27,'Occupancy Raw Data'!$B$8:$BE$45,'Occupancy Raw Data'!AJ$3,FALSE)</f>
        <v>52.838083208336599</v>
      </c>
      <c r="F27" s="48">
        <f>VLOOKUP($A27,'Occupancy Raw Data'!$B$8:$BE$45,'Occupancy Raw Data'!AK$3,FALSE)</f>
        <v>57.016262729928101</v>
      </c>
      <c r="G27" s="49">
        <f>VLOOKUP($A27,'Occupancy Raw Data'!$B$8:$BE$45,'Occupancy Raw Data'!AL$3,FALSE)</f>
        <v>50.114075945369798</v>
      </c>
      <c r="H27" s="48">
        <f>VLOOKUP($A27,'Occupancy Raw Data'!$B$8:$BE$45,'Occupancy Raw Data'!AN$3,FALSE)</f>
        <v>73.714893449403206</v>
      </c>
      <c r="I27" s="48">
        <f>VLOOKUP($A27,'Occupancy Raw Data'!$B$8:$BE$45,'Occupancy Raw Data'!AO$3,FALSE)</f>
        <v>75.9896797573561</v>
      </c>
      <c r="J27" s="49">
        <f>VLOOKUP($A27,'Occupancy Raw Data'!$B$8:$BE$45,'Occupancy Raw Data'!AP$3,FALSE)</f>
        <v>74.852286603379596</v>
      </c>
      <c r="K27" s="50">
        <f>VLOOKUP($A27,'Occupancy Raw Data'!$B$8:$BE$45,'Occupancy Raw Data'!AR$3,FALSE)</f>
        <v>57.192691778814698</v>
      </c>
      <c r="M27" s="47">
        <f>VLOOKUP($A27,'Occupancy Raw Data'!$B$8:$BE$45,'Occupancy Raw Data'!AT$3,FALSE)</f>
        <v>7.7798147128770703</v>
      </c>
      <c r="N27" s="48">
        <f>VLOOKUP($A27,'Occupancy Raw Data'!$B$8:$BE$45,'Occupancy Raw Data'!AU$3,FALSE)</f>
        <v>8.2243747261778992</v>
      </c>
      <c r="O27" s="48">
        <f>VLOOKUP($A27,'Occupancy Raw Data'!$B$8:$BE$45,'Occupancy Raw Data'!AV$3,FALSE)</f>
        <v>1.96747609429814</v>
      </c>
      <c r="P27" s="48">
        <f>VLOOKUP($A27,'Occupancy Raw Data'!$B$8:$BE$45,'Occupancy Raw Data'!AW$3,FALSE)</f>
        <v>3.63323939704234</v>
      </c>
      <c r="Q27" s="48">
        <f>VLOOKUP($A27,'Occupancy Raw Data'!$B$8:$BE$45,'Occupancy Raw Data'!AX$3,FALSE)</f>
        <v>5.2019349941497</v>
      </c>
      <c r="R27" s="49">
        <f>VLOOKUP($A27,'Occupancy Raw Data'!$B$8:$BE$45,'Occupancy Raw Data'!AY$3,FALSE)</f>
        <v>5.18497172257171</v>
      </c>
      <c r="S27" s="48">
        <f>VLOOKUP($A27,'Occupancy Raw Data'!$B$8:$BE$45,'Occupancy Raw Data'!BA$3,FALSE)</f>
        <v>0.60427609462111398</v>
      </c>
      <c r="T27" s="48">
        <f>VLOOKUP($A27,'Occupancy Raw Data'!$B$8:$BE$45,'Occupancy Raw Data'!BB$3,FALSE)</f>
        <v>0.41628803733292202</v>
      </c>
      <c r="U27" s="49">
        <f>VLOOKUP($A27,'Occupancy Raw Data'!$B$8:$BE$45,'Occupancy Raw Data'!BC$3,FALSE)</f>
        <v>0.50876593212472798</v>
      </c>
      <c r="V27" s="50">
        <f>VLOOKUP($A27,'Occupancy Raw Data'!$B$8:$BE$45,'Occupancy Raw Data'!BE$3,FALSE)</f>
        <v>3.39896459240585</v>
      </c>
      <c r="X27" s="51">
        <f>VLOOKUP($A27,'ADR Raw Data'!$B$6:$BE$43,'ADR Raw Data'!AG$1,FALSE)</f>
        <v>107.310286350148</v>
      </c>
      <c r="Y27" s="52">
        <f>VLOOKUP($A27,'ADR Raw Data'!$B$6:$BE$43,'ADR Raw Data'!AH$1,FALSE)</f>
        <v>107.130500886687</v>
      </c>
      <c r="Z27" s="52">
        <f>VLOOKUP($A27,'ADR Raw Data'!$B$6:$BE$43,'ADR Raw Data'!AI$1,FALSE)</f>
        <v>108.786940246738</v>
      </c>
      <c r="AA27" s="52">
        <f>VLOOKUP($A27,'ADR Raw Data'!$B$6:$BE$43,'ADR Raw Data'!AJ$1,FALSE)</f>
        <v>110.655044710891</v>
      </c>
      <c r="AB27" s="52">
        <f>VLOOKUP($A27,'ADR Raw Data'!$B$6:$BE$43,'ADR Raw Data'!AK$1,FALSE)</f>
        <v>113.275004288829</v>
      </c>
      <c r="AC27" s="53">
        <f>VLOOKUP($A27,'ADR Raw Data'!$B$6:$BE$43,'ADR Raw Data'!AL$1,FALSE)</f>
        <v>109.63391828621801</v>
      </c>
      <c r="AD27" s="52">
        <f>VLOOKUP($A27,'ADR Raw Data'!$B$6:$BE$43,'ADR Raw Data'!AN$1,FALSE)</f>
        <v>145.73958524366699</v>
      </c>
      <c r="AE27" s="52">
        <f>VLOOKUP($A27,'ADR Raw Data'!$B$6:$BE$43,'ADR Raw Data'!AO$1,FALSE)</f>
        <v>152.97197853717901</v>
      </c>
      <c r="AF27" s="53">
        <f>VLOOKUP($A27,'ADR Raw Data'!$B$6:$BE$43,'ADR Raw Data'!AP$1,FALSE)</f>
        <v>149.410730610043</v>
      </c>
      <c r="AG27" s="54">
        <f>VLOOKUP($A27,'ADR Raw Data'!$B$6:$BE$43,'ADR Raw Data'!AR$1,FALSE)</f>
        <v>124.53008659456999</v>
      </c>
      <c r="AI27" s="47">
        <f>VLOOKUP($A27,'ADR Raw Data'!$B$6:$BE$43,'ADR Raw Data'!AT$1,FALSE)</f>
        <v>2.7263475014426701</v>
      </c>
      <c r="AJ27" s="48">
        <f>VLOOKUP($A27,'ADR Raw Data'!$B$6:$BE$43,'ADR Raw Data'!AU$1,FALSE)</f>
        <v>0.88467298523539195</v>
      </c>
      <c r="AK27" s="48">
        <f>VLOOKUP($A27,'ADR Raw Data'!$B$6:$BE$43,'ADR Raw Data'!AV$1,FALSE)</f>
        <v>-0.82366851021050802</v>
      </c>
      <c r="AL27" s="48">
        <f>VLOOKUP($A27,'ADR Raw Data'!$B$6:$BE$43,'ADR Raw Data'!AW$1,FALSE)</f>
        <v>-0.40883263025682898</v>
      </c>
      <c r="AM27" s="48">
        <f>VLOOKUP($A27,'ADR Raw Data'!$B$6:$BE$43,'ADR Raw Data'!AX$1,FALSE)</f>
        <v>0.75124338292061799</v>
      </c>
      <c r="AN27" s="49">
        <f>VLOOKUP($A27,'ADR Raw Data'!$B$6:$BE$43,'ADR Raw Data'!AY$1,FALSE)</f>
        <v>0.49419333590699899</v>
      </c>
      <c r="AO27" s="48">
        <f>VLOOKUP($A27,'ADR Raw Data'!$B$6:$BE$43,'ADR Raw Data'!BA$1,FALSE)</f>
        <v>0.78133690768277997</v>
      </c>
      <c r="AP27" s="48">
        <f>VLOOKUP($A27,'ADR Raw Data'!$B$6:$BE$43,'ADR Raw Data'!BB$1,FALSE)</f>
        <v>0.88861094513988304</v>
      </c>
      <c r="AQ27" s="49">
        <f>VLOOKUP($A27,'ADR Raw Data'!$B$6:$BE$43,'ADR Raw Data'!BC$1,FALSE)</f>
        <v>0.83482669551135202</v>
      </c>
      <c r="AR27" s="50">
        <f>VLOOKUP($A27,'ADR Raw Data'!$B$6:$BE$43,'ADR Raw Data'!BE$1,FALSE)</f>
        <v>0.31876229156513802</v>
      </c>
      <c r="AT27" s="51">
        <f>VLOOKUP($A27,'RevPAR Raw Data'!$B$6:$BE$43,'RevPAR Raw Data'!AG$1,FALSE)</f>
        <v>46.392828264387703</v>
      </c>
      <c r="AU27" s="52">
        <f>VLOOKUP($A27,'RevPAR Raw Data'!$B$6:$BE$43,'RevPAR Raw Data'!AH$1,FALSE)</f>
        <v>50.791207316254798</v>
      </c>
      <c r="AV27" s="52">
        <f>VLOOKUP($A27,'RevPAR Raw Data'!$B$6:$BE$43,'RevPAR Raw Data'!AI$1,FALSE)</f>
        <v>54.472911127338698</v>
      </c>
      <c r="AW27" s="52">
        <f>VLOOKUP($A27,'RevPAR Raw Data'!$B$6:$BE$43,'RevPAR Raw Data'!AJ$1,FALSE)</f>
        <v>58.468004598563098</v>
      </c>
      <c r="AX27" s="52">
        <f>VLOOKUP($A27,'RevPAR Raw Data'!$B$6:$BE$43,'RevPAR Raw Data'!AK$1,FALSE)</f>
        <v>64.585174052656498</v>
      </c>
      <c r="AY27" s="53">
        <f>VLOOKUP($A27,'RevPAR Raw Data'!$B$6:$BE$43,'RevPAR Raw Data'!AL$1,FALSE)</f>
        <v>54.942025071840199</v>
      </c>
      <c r="AZ27" s="52">
        <f>VLOOKUP($A27,'RevPAR Raw Data'!$B$6:$BE$43,'RevPAR Raw Data'!AN$1,FALSE)</f>
        <v>107.431779975971</v>
      </c>
      <c r="BA27" s="52">
        <f>VLOOKUP($A27,'RevPAR Raw Data'!$B$6:$BE$43,'RevPAR Raw Data'!AO$1,FALSE)</f>
        <v>116.24291660889401</v>
      </c>
      <c r="BB27" s="53">
        <f>VLOOKUP($A27,'RevPAR Raw Data'!$B$6:$BE$43,'RevPAR Raw Data'!AP$1,FALSE)</f>
        <v>111.83734829243301</v>
      </c>
      <c r="BC27" s="54">
        <f>VLOOKUP($A27,'RevPAR Raw Data'!$B$6:$BE$43,'RevPAR Raw Data'!AR$1,FALSE)</f>
        <v>71.222108597923807</v>
      </c>
      <c r="BE27" s="47">
        <f>VLOOKUP($A27,'RevPAR Raw Data'!$B$6:$BE$43,'RevPAR Raw Data'!AT$1,FALSE)</f>
        <v>10.7182669983611</v>
      </c>
      <c r="BF27" s="48">
        <f>VLOOKUP($A27,'RevPAR Raw Data'!$B$6:$BE$43,'RevPAR Raw Data'!AU$1,FALSE)</f>
        <v>9.1818065328203105</v>
      </c>
      <c r="BG27" s="48">
        <f>VLOOKUP($A27,'RevPAR Raw Data'!$B$6:$BE$43,'RevPAR Raw Data'!AV$1,FALSE)</f>
        <v>1.1276021030529799</v>
      </c>
      <c r="BH27" s="48">
        <f>VLOOKUP($A27,'RevPAR Raw Data'!$B$6:$BE$43,'RevPAR Raw Data'!AW$1,FALSE)</f>
        <v>3.2095528985950601</v>
      </c>
      <c r="BI27" s="48">
        <f>VLOOKUP($A27,'RevPAR Raw Data'!$B$6:$BE$43,'RevPAR Raw Data'!AX$1,FALSE)</f>
        <v>5.9922575694977001</v>
      </c>
      <c r="BJ27" s="49">
        <f>VLOOKUP($A27,'RevPAR Raw Data'!$B$6:$BE$43,'RevPAR Raw Data'!AY$1,FALSE)</f>
        <v>5.70478884320032</v>
      </c>
      <c r="BK27" s="48">
        <f>VLOOKUP($A27,'RevPAR Raw Data'!$B$6:$BE$43,'RevPAR Raw Data'!BA$1,FALSE)</f>
        <v>1.39033443445547</v>
      </c>
      <c r="BL27" s="48">
        <f>VLOOKUP($A27,'RevPAR Raw Data'!$B$6:$BE$43,'RevPAR Raw Data'!BB$1,FALSE)</f>
        <v>1.3085981635358499</v>
      </c>
      <c r="BM27" s="49">
        <f>VLOOKUP($A27,'RevPAR Raw Data'!$B$6:$BE$43,'RevPAR Raw Data'!BC$1,FALSE)</f>
        <v>1.3478399414551201</v>
      </c>
      <c r="BN27" s="50">
        <f>VLOOKUP($A27,'RevPAR Raw Data'!$B$6:$BE$43,'RevPAR Raw Data'!BE$1,FALSE)</f>
        <v>3.7285615013952298</v>
      </c>
    </row>
    <row r="28" spans="1:66" x14ac:dyDescent="0.25">
      <c r="A28" s="63" t="s">
        <v>29</v>
      </c>
      <c r="B28" s="47">
        <f>VLOOKUP($A28,'Occupancy Raw Data'!$B$8:$BE$45,'Occupancy Raw Data'!AG$3,FALSE)</f>
        <v>35.947819263715402</v>
      </c>
      <c r="C28" s="48">
        <f>VLOOKUP($A28,'Occupancy Raw Data'!$B$8:$BE$45,'Occupancy Raw Data'!AH$3,FALSE)</f>
        <v>38.811874713921398</v>
      </c>
      <c r="D28" s="48">
        <f>VLOOKUP($A28,'Occupancy Raw Data'!$B$8:$BE$45,'Occupancy Raw Data'!AI$3,FALSE)</f>
        <v>41.796900542731898</v>
      </c>
      <c r="E28" s="48">
        <f>VLOOKUP($A28,'Occupancy Raw Data'!$B$8:$BE$45,'Occupancy Raw Data'!AJ$3,FALSE)</f>
        <v>41.5059177401425</v>
      </c>
      <c r="F28" s="48">
        <f>VLOOKUP($A28,'Occupancy Raw Data'!$B$8:$BE$45,'Occupancy Raw Data'!AK$3,FALSE)</f>
        <v>44.307853266200198</v>
      </c>
      <c r="G28" s="49">
        <f>VLOOKUP($A28,'Occupancy Raw Data'!$B$8:$BE$45,'Occupancy Raw Data'!AL$3,FALSE)</f>
        <v>40.474073105342299</v>
      </c>
      <c r="H28" s="48">
        <f>VLOOKUP($A28,'Occupancy Raw Data'!$B$8:$BE$45,'Occupancy Raw Data'!AN$3,FALSE)</f>
        <v>62.450528243875297</v>
      </c>
      <c r="I28" s="48">
        <f>VLOOKUP($A28,'Occupancy Raw Data'!$B$8:$BE$45,'Occupancy Raw Data'!AO$3,FALSE)</f>
        <v>64.658358682497607</v>
      </c>
      <c r="J28" s="49">
        <f>VLOOKUP($A28,'Occupancy Raw Data'!$B$8:$BE$45,'Occupancy Raw Data'!AP$3,FALSE)</f>
        <v>63.554443463186402</v>
      </c>
      <c r="K28" s="50">
        <f>VLOOKUP($A28,'Occupancy Raw Data'!$B$8:$BE$45,'Occupancy Raw Data'!AR$3,FALSE)</f>
        <v>47.066462377847103</v>
      </c>
      <c r="M28" s="47">
        <f>VLOOKUP($A28,'Occupancy Raw Data'!$B$8:$BE$45,'Occupancy Raw Data'!AT$3,FALSE)</f>
        <v>-7.48656897545359</v>
      </c>
      <c r="N28" s="48">
        <f>VLOOKUP($A28,'Occupancy Raw Data'!$B$8:$BE$45,'Occupancy Raw Data'!AU$3,FALSE)</f>
        <v>1.2341153109124801</v>
      </c>
      <c r="O28" s="48">
        <f>VLOOKUP($A28,'Occupancy Raw Data'!$B$8:$BE$45,'Occupancy Raw Data'!AV$3,FALSE)</f>
        <v>3.22203205050889</v>
      </c>
      <c r="P28" s="48">
        <f>VLOOKUP($A28,'Occupancy Raw Data'!$B$8:$BE$45,'Occupancy Raw Data'!AW$3,FALSE)</f>
        <v>-0.45027263568140502</v>
      </c>
      <c r="Q28" s="48">
        <f>VLOOKUP($A28,'Occupancy Raw Data'!$B$8:$BE$45,'Occupancy Raw Data'!AX$3,FALSE)</f>
        <v>3.4810549735488401</v>
      </c>
      <c r="R28" s="49">
        <f>VLOOKUP($A28,'Occupancy Raw Data'!$B$8:$BE$45,'Occupancy Raw Data'!AY$3,FALSE)</f>
        <v>8.4832996442178704E-2</v>
      </c>
      <c r="S28" s="48">
        <f>VLOOKUP($A28,'Occupancy Raw Data'!$B$8:$BE$45,'Occupancy Raw Data'!BA$3,FALSE)</f>
        <v>3.8096739070285599</v>
      </c>
      <c r="T28" s="48">
        <f>VLOOKUP($A28,'Occupancy Raw Data'!$B$8:$BE$45,'Occupancy Raw Data'!BB$3,FALSE)</f>
        <v>1.13205268274967</v>
      </c>
      <c r="U28" s="49">
        <f>VLOOKUP($A28,'Occupancy Raw Data'!$B$8:$BE$45,'Occupancy Raw Data'!BC$3,FALSE)</f>
        <v>2.4301259991230801</v>
      </c>
      <c r="V28" s="50">
        <f>VLOOKUP($A28,'Occupancy Raw Data'!$B$8:$BE$45,'Occupancy Raw Data'!BE$3,FALSE)</f>
        <v>0.97248392297892305</v>
      </c>
      <c r="X28" s="51">
        <f>VLOOKUP($A28,'ADR Raw Data'!$B$6:$BE$43,'ADR Raw Data'!AG$1,FALSE)</f>
        <v>122.20686675761701</v>
      </c>
      <c r="Y28" s="52">
        <f>VLOOKUP($A28,'ADR Raw Data'!$B$6:$BE$43,'ADR Raw Data'!AH$1,FALSE)</f>
        <v>107.88100581248401</v>
      </c>
      <c r="Z28" s="52">
        <f>VLOOKUP($A28,'ADR Raw Data'!$B$6:$BE$43,'ADR Raw Data'!AI$1,FALSE)</f>
        <v>104.956796777221</v>
      </c>
      <c r="AA28" s="52">
        <f>VLOOKUP($A28,'ADR Raw Data'!$B$6:$BE$43,'ADR Raw Data'!AJ$1,FALSE)</f>
        <v>107.13283418668701</v>
      </c>
      <c r="AB28" s="52">
        <f>VLOOKUP($A28,'ADR Raw Data'!$B$6:$BE$43,'ADR Raw Data'!AK$1,FALSE)</f>
        <v>110.45864300472201</v>
      </c>
      <c r="AC28" s="53">
        <f>VLOOKUP($A28,'ADR Raw Data'!$B$6:$BE$43,'ADR Raw Data'!AL$1,FALSE)</f>
        <v>110.23271677141</v>
      </c>
      <c r="AD28" s="52">
        <f>VLOOKUP($A28,'ADR Raw Data'!$B$6:$BE$43,'ADR Raw Data'!AN$1,FALSE)</f>
        <v>141.68286649557399</v>
      </c>
      <c r="AE28" s="52">
        <f>VLOOKUP($A28,'ADR Raw Data'!$B$6:$BE$43,'ADR Raw Data'!AO$1,FALSE)</f>
        <v>154.41883599757099</v>
      </c>
      <c r="AF28" s="53">
        <f>VLOOKUP($A28,'ADR Raw Data'!$B$6:$BE$43,'ADR Raw Data'!AP$1,FALSE)</f>
        <v>148.16146059030899</v>
      </c>
      <c r="AG28" s="54">
        <f>VLOOKUP($A28,'ADR Raw Data'!$B$6:$BE$43,'ADR Raw Data'!AR$1,FALSE)</f>
        <v>124.861321086166</v>
      </c>
      <c r="AI28" s="47">
        <f>VLOOKUP($A28,'ADR Raw Data'!$B$6:$BE$43,'ADR Raw Data'!AT$1,FALSE)</f>
        <v>-4.27042689297883</v>
      </c>
      <c r="AJ28" s="48">
        <f>VLOOKUP($A28,'ADR Raw Data'!$B$6:$BE$43,'ADR Raw Data'!AU$1,FALSE)</f>
        <v>-0.28248297410845602</v>
      </c>
      <c r="AK28" s="48">
        <f>VLOOKUP($A28,'ADR Raw Data'!$B$6:$BE$43,'ADR Raw Data'!AV$1,FALSE)</f>
        <v>-2.1764781625393099</v>
      </c>
      <c r="AL28" s="48">
        <f>VLOOKUP($A28,'ADR Raw Data'!$B$6:$BE$43,'ADR Raw Data'!AW$1,FALSE)</f>
        <v>1.8861824691550599</v>
      </c>
      <c r="AM28" s="48">
        <f>VLOOKUP($A28,'ADR Raw Data'!$B$6:$BE$43,'ADR Raw Data'!AX$1,FALSE)</f>
        <v>-4.3349767933697301</v>
      </c>
      <c r="AN28" s="49">
        <f>VLOOKUP($A28,'ADR Raw Data'!$B$6:$BE$43,'ADR Raw Data'!AY$1,FALSE)</f>
        <v>-2.1581490728707799</v>
      </c>
      <c r="AO28" s="48">
        <f>VLOOKUP($A28,'ADR Raw Data'!$B$6:$BE$43,'ADR Raw Data'!BA$1,FALSE)</f>
        <v>-6.3616728277417298</v>
      </c>
      <c r="AP28" s="48">
        <f>VLOOKUP($A28,'ADR Raw Data'!$B$6:$BE$43,'ADR Raw Data'!BB$1,FALSE)</f>
        <v>-5.6649293423376399</v>
      </c>
      <c r="AQ28" s="49">
        <f>VLOOKUP($A28,'ADR Raw Data'!$B$6:$BE$43,'ADR Raw Data'!BC$1,FALSE)</f>
        <v>-6.0417687475164197</v>
      </c>
      <c r="AR28" s="50">
        <f>VLOOKUP($A28,'ADR Raw Data'!$B$6:$BE$43,'ADR Raw Data'!BE$1,FALSE)</f>
        <v>-3.7956367545087102</v>
      </c>
      <c r="AT28" s="51">
        <f>VLOOKUP($A28,'RevPAR Raw Data'!$B$6:$BE$43,'RevPAR Raw Data'!AG$1,FALSE)</f>
        <v>43.930703589877702</v>
      </c>
      <c r="AU28" s="52">
        <f>VLOOKUP($A28,'RevPAR Raw Data'!$B$6:$BE$43,'RevPAR Raw Data'!AH$1,FALSE)</f>
        <v>41.870640816059598</v>
      </c>
      <c r="AV28" s="52">
        <f>VLOOKUP($A28,'RevPAR Raw Data'!$B$6:$BE$43,'RevPAR Raw Data'!AI$1,FALSE)</f>
        <v>43.868687961812498</v>
      </c>
      <c r="AW28" s="52">
        <f>VLOOKUP($A28,'RevPAR Raw Data'!$B$6:$BE$43,'RevPAR Raw Data'!AJ$1,FALSE)</f>
        <v>44.466466030209801</v>
      </c>
      <c r="AX28" s="52">
        <f>VLOOKUP($A28,'RevPAR Raw Data'!$B$6:$BE$43,'RevPAR Raw Data'!AK$1,FALSE)</f>
        <v>48.9418534623684</v>
      </c>
      <c r="AY28" s="53">
        <f>VLOOKUP($A28,'RevPAR Raw Data'!$B$6:$BE$43,'RevPAR Raw Data'!AL$1,FALSE)</f>
        <v>44.615670372065601</v>
      </c>
      <c r="AZ28" s="52">
        <f>VLOOKUP($A28,'RevPAR Raw Data'!$B$6:$BE$43,'RevPAR Raw Data'!AN$1,FALSE)</f>
        <v>88.4816985575507</v>
      </c>
      <c r="BA28" s="52">
        <f>VLOOKUP($A28,'RevPAR Raw Data'!$B$6:$BE$43,'RevPAR Raw Data'!AO$1,FALSE)</f>
        <v>99.844684852647703</v>
      </c>
      <c r="BB28" s="53">
        <f>VLOOKUP($A28,'RevPAR Raw Data'!$B$6:$BE$43,'RevPAR Raw Data'!AP$1,FALSE)</f>
        <v>94.163191705099194</v>
      </c>
      <c r="BC28" s="54">
        <f>VLOOKUP($A28,'RevPAR Raw Data'!$B$6:$BE$43,'RevPAR Raw Data'!AR$1,FALSE)</f>
        <v>58.767806713503603</v>
      </c>
      <c r="BE28" s="47">
        <f>VLOOKUP($A28,'RevPAR Raw Data'!$B$6:$BE$43,'RevPAR Raw Data'!AT$1,FALSE)</f>
        <v>-11.437287413543199</v>
      </c>
      <c r="BF28" s="48">
        <f>VLOOKUP($A28,'RevPAR Raw Data'!$B$6:$BE$43,'RevPAR Raw Data'!AU$1,FALSE)</f>
        <v>0.94814617116983302</v>
      </c>
      <c r="BG28" s="48">
        <f>VLOOKUP($A28,'RevPAR Raw Data'!$B$6:$BE$43,'RevPAR Raw Data'!AV$1,FALSE)</f>
        <v>0.97542706400023604</v>
      </c>
      <c r="BH28" s="48">
        <f>VLOOKUP($A28,'RevPAR Raw Data'!$B$6:$BE$43,'RevPAR Raw Data'!AW$1,FALSE)</f>
        <v>1.4274168699560299</v>
      </c>
      <c r="BI28" s="48">
        <f>VLOOKUP($A28,'RevPAR Raw Data'!$B$6:$BE$43,'RevPAR Raw Data'!AX$1,FALSE)</f>
        <v>-1.00482474508867</v>
      </c>
      <c r="BJ28" s="49">
        <f>VLOOKUP($A28,'RevPAR Raw Data'!$B$6:$BE$43,'RevPAR Raw Data'!AY$1,FALSE)</f>
        <v>-2.0751468989548099</v>
      </c>
      <c r="BK28" s="48">
        <f>VLOOKUP($A28,'RevPAR Raw Data'!$B$6:$BE$43,'RevPAR Raw Data'!BA$1,FALSE)</f>
        <v>-2.7943579104821699</v>
      </c>
      <c r="BL28" s="48">
        <f>VLOOKUP($A28,'RevPAR Raw Data'!$B$6:$BE$43,'RevPAR Raw Data'!BB$1,FALSE)</f>
        <v>-4.5970066441837698</v>
      </c>
      <c r="BM28" s="49">
        <f>VLOOKUP($A28,'RevPAR Raw Data'!$B$6:$BE$43,'RevPAR Raw Data'!BC$1,FALSE)</f>
        <v>-3.7584653415336202</v>
      </c>
      <c r="BN28" s="50">
        <f>VLOOKUP($A28,'RevPAR Raw Data'!$B$6:$BE$43,'RevPAR Raw Data'!BE$1,FALSE)</f>
        <v>-2.86006478874206</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40.8803087902605</v>
      </c>
      <c r="C30" s="48">
        <f>VLOOKUP($A30,'Occupancy Raw Data'!$B$8:$BE$45,'Occupancy Raw Data'!AH$3,FALSE)</f>
        <v>51.574853651141602</v>
      </c>
      <c r="D30" s="48">
        <f>VLOOKUP($A30,'Occupancy Raw Data'!$B$8:$BE$45,'Occupancy Raw Data'!AI$3,FALSE)</f>
        <v>54.468596217086002</v>
      </c>
      <c r="E30" s="48">
        <f>VLOOKUP($A30,'Occupancy Raw Data'!$B$8:$BE$45,'Occupancy Raw Data'!AJ$3,FALSE)</f>
        <v>55.395083611260098</v>
      </c>
      <c r="F30" s="48">
        <f>VLOOKUP($A30,'Occupancy Raw Data'!$B$8:$BE$45,'Occupancy Raw Data'!AK$3,FALSE)</f>
        <v>54.624274086339902</v>
      </c>
      <c r="G30" s="49">
        <f>VLOOKUP($A30,'Occupancy Raw Data'!$B$8:$BE$45,'Occupancy Raw Data'!AL$3,FALSE)</f>
        <v>51.388623271217597</v>
      </c>
      <c r="H30" s="48">
        <f>VLOOKUP($A30,'Occupancy Raw Data'!$B$8:$BE$45,'Occupancy Raw Data'!AN$3,FALSE)</f>
        <v>61.678398284542197</v>
      </c>
      <c r="I30" s="48">
        <f>VLOOKUP($A30,'Occupancy Raw Data'!$B$8:$BE$45,'Occupancy Raw Data'!AO$3,FALSE)</f>
        <v>61.128915718814</v>
      </c>
      <c r="J30" s="49">
        <f>VLOOKUP($A30,'Occupancy Raw Data'!$B$8:$BE$45,'Occupancy Raw Data'!AP$3,FALSE)</f>
        <v>61.403657001678098</v>
      </c>
      <c r="K30" s="50">
        <f>VLOOKUP($A30,'Occupancy Raw Data'!$B$8:$BE$45,'Occupancy Raw Data'!AR$3,FALSE)</f>
        <v>54.251348299260798</v>
      </c>
      <c r="M30" s="47">
        <f>VLOOKUP($A30,'Occupancy Raw Data'!$B$8:$BE$45,'Occupancy Raw Data'!AT$3,FALSE)</f>
        <v>0.238416143632556</v>
      </c>
      <c r="N30" s="48">
        <f>VLOOKUP($A30,'Occupancy Raw Data'!$B$8:$BE$45,'Occupancy Raw Data'!AU$3,FALSE)</f>
        <v>1.05865084707082</v>
      </c>
      <c r="O30" s="48">
        <f>VLOOKUP($A30,'Occupancy Raw Data'!$B$8:$BE$45,'Occupancy Raw Data'!AV$3,FALSE)</f>
        <v>-1.52655949053104E-2</v>
      </c>
      <c r="P30" s="48">
        <f>VLOOKUP($A30,'Occupancy Raw Data'!$B$8:$BE$45,'Occupancy Raw Data'!AW$3,FALSE)</f>
        <v>-0.32817859114783099</v>
      </c>
      <c r="Q30" s="48">
        <f>VLOOKUP($A30,'Occupancy Raw Data'!$B$8:$BE$45,'Occupancy Raw Data'!AX$3,FALSE)</f>
        <v>1.78114915389549</v>
      </c>
      <c r="R30" s="49">
        <f>VLOOKUP($A30,'Occupancy Raw Data'!$B$8:$BE$45,'Occupancy Raw Data'!AY$3,FALSE)</f>
        <v>0.54678888155571204</v>
      </c>
      <c r="S30" s="48">
        <f>VLOOKUP($A30,'Occupancy Raw Data'!$B$8:$BE$45,'Occupancy Raw Data'!BA$3,FALSE)</f>
        <v>0.32756263040523198</v>
      </c>
      <c r="T30" s="48">
        <f>VLOOKUP($A30,'Occupancy Raw Data'!$B$8:$BE$45,'Occupancy Raw Data'!BB$3,FALSE)</f>
        <v>9.4460048863283505E-2</v>
      </c>
      <c r="U30" s="49">
        <f>VLOOKUP($A30,'Occupancy Raw Data'!$B$8:$BE$45,'Occupancy Raw Data'!BC$3,FALSE)</f>
        <v>0.21139727659284599</v>
      </c>
      <c r="V30" s="50">
        <f>VLOOKUP($A30,'Occupancy Raw Data'!$B$8:$BE$45,'Occupancy Raw Data'!BE$3,FALSE)</f>
        <v>0.43967761321221999</v>
      </c>
      <c r="X30" s="51">
        <f>VLOOKUP($A30,'ADR Raw Data'!$B$6:$BE$43,'ADR Raw Data'!AG$1,FALSE)</f>
        <v>101.198182648011</v>
      </c>
      <c r="Y30" s="52">
        <f>VLOOKUP($A30,'ADR Raw Data'!$B$6:$BE$43,'ADR Raw Data'!AH$1,FALSE)</f>
        <v>101.86242948391801</v>
      </c>
      <c r="Z30" s="52">
        <f>VLOOKUP($A30,'ADR Raw Data'!$B$6:$BE$43,'ADR Raw Data'!AI$1,FALSE)</f>
        <v>103.706356911944</v>
      </c>
      <c r="AA30" s="52">
        <f>VLOOKUP($A30,'ADR Raw Data'!$B$6:$BE$43,'ADR Raw Data'!AJ$1,FALSE)</f>
        <v>103.767808266759</v>
      </c>
      <c r="AB30" s="52">
        <f>VLOOKUP($A30,'ADR Raw Data'!$B$6:$BE$43,'ADR Raw Data'!AK$1,FALSE)</f>
        <v>105.910211133052</v>
      </c>
      <c r="AC30" s="53">
        <f>VLOOKUP($A30,'ADR Raw Data'!$B$6:$BE$43,'ADR Raw Data'!AL$1,FALSE)</f>
        <v>103.41895016315701</v>
      </c>
      <c r="AD30" s="52">
        <f>VLOOKUP($A30,'ADR Raw Data'!$B$6:$BE$43,'ADR Raw Data'!AN$1,FALSE)</f>
        <v>124.002883230987</v>
      </c>
      <c r="AE30" s="52">
        <f>VLOOKUP($A30,'ADR Raw Data'!$B$6:$BE$43,'ADR Raw Data'!AO$1,FALSE)</f>
        <v>123.93333638365399</v>
      </c>
      <c r="AF30" s="53">
        <f>VLOOKUP($A30,'ADR Raw Data'!$B$6:$BE$43,'ADR Raw Data'!AP$1,FALSE)</f>
        <v>123.968265395692</v>
      </c>
      <c r="AG30" s="54">
        <f>VLOOKUP($A30,'ADR Raw Data'!$B$6:$BE$43,'ADR Raw Data'!AR$1,FALSE)</f>
        <v>110.067214426612</v>
      </c>
      <c r="AH30" s="65"/>
      <c r="AI30" s="47">
        <f>VLOOKUP($A30,'ADR Raw Data'!$B$6:$BE$43,'ADR Raw Data'!AT$1,FALSE)</f>
        <v>3.9213271868776198</v>
      </c>
      <c r="AJ30" s="48">
        <f>VLOOKUP($A30,'ADR Raw Data'!$B$6:$BE$43,'ADR Raw Data'!AU$1,FALSE)</f>
        <v>3.12429524689398</v>
      </c>
      <c r="AK30" s="48">
        <f>VLOOKUP($A30,'ADR Raw Data'!$B$6:$BE$43,'ADR Raw Data'!AV$1,FALSE)</f>
        <v>2.9549928334693001</v>
      </c>
      <c r="AL30" s="48">
        <f>VLOOKUP($A30,'ADR Raw Data'!$B$6:$BE$43,'ADR Raw Data'!AW$1,FALSE)</f>
        <v>2.4690136003287999</v>
      </c>
      <c r="AM30" s="48">
        <f>VLOOKUP($A30,'ADR Raw Data'!$B$6:$BE$43,'ADR Raw Data'!AX$1,FALSE)</f>
        <v>2.6619901110867099</v>
      </c>
      <c r="AN30" s="49">
        <f>VLOOKUP($A30,'ADR Raw Data'!$B$6:$BE$43,'ADR Raw Data'!AY$1,FALSE)</f>
        <v>2.9723491525525998</v>
      </c>
      <c r="AO30" s="48">
        <f>VLOOKUP($A30,'ADR Raw Data'!$B$6:$BE$43,'ADR Raw Data'!BA$1,FALSE)</f>
        <v>3.3261803782501</v>
      </c>
      <c r="AP30" s="48">
        <f>VLOOKUP($A30,'ADR Raw Data'!$B$6:$BE$43,'ADR Raw Data'!BB$1,FALSE)</f>
        <v>2.6948690660364201</v>
      </c>
      <c r="AQ30" s="49">
        <f>VLOOKUP($A30,'ADR Raw Data'!$B$6:$BE$43,'ADR Raw Data'!BC$1,FALSE)</f>
        <v>3.0107248383119898</v>
      </c>
      <c r="AR30" s="50">
        <f>VLOOKUP($A30,'ADR Raw Data'!$B$6:$BE$43,'ADR Raw Data'!BE$1,FALSE)</f>
        <v>2.9740818215183098</v>
      </c>
      <c r="AT30" s="51">
        <f>VLOOKUP($A30,'RevPAR Raw Data'!$B$6:$BE$43,'RevPAR Raw Data'!AG$1,FALSE)</f>
        <v>41.370129556638702</v>
      </c>
      <c r="AU30" s="52">
        <f>VLOOKUP($A30,'RevPAR Raw Data'!$B$6:$BE$43,'RevPAR Raw Data'!AH$1,FALSE)</f>
        <v>52.535398931828198</v>
      </c>
      <c r="AV30" s="52">
        <f>VLOOKUP($A30,'RevPAR Raw Data'!$B$6:$BE$43,'RevPAR Raw Data'!AI$1,FALSE)</f>
        <v>56.487396797816999</v>
      </c>
      <c r="AW30" s="52">
        <f>VLOOKUP($A30,'RevPAR Raw Data'!$B$6:$BE$43,'RevPAR Raw Data'!AJ$1,FALSE)</f>
        <v>57.482264150943301</v>
      </c>
      <c r="AX30" s="52">
        <f>VLOOKUP($A30,'RevPAR Raw Data'!$B$6:$BE$43,'RevPAR Raw Data'!AK$1,FALSE)</f>
        <v>57.8526840147398</v>
      </c>
      <c r="AY30" s="53">
        <f>VLOOKUP($A30,'RevPAR Raw Data'!$B$6:$BE$43,'RevPAR Raw Data'!AL$1,FALSE)</f>
        <v>53.145574690393403</v>
      </c>
      <c r="AZ30" s="52">
        <f>VLOOKUP($A30,'RevPAR Raw Data'!$B$6:$BE$43,'RevPAR Raw Data'!AN$1,FALSE)</f>
        <v>76.482992203524105</v>
      </c>
      <c r="BA30" s="52">
        <f>VLOOKUP($A30,'RevPAR Raw Data'!$B$6:$BE$43,'RevPAR Raw Data'!AO$1,FALSE)</f>
        <v>75.759104745478197</v>
      </c>
      <c r="BB30" s="53">
        <f>VLOOKUP($A30,'RevPAR Raw Data'!$B$6:$BE$43,'RevPAR Raw Data'!AP$1,FALSE)</f>
        <v>76.121048474501194</v>
      </c>
      <c r="BC30" s="54">
        <f>VLOOKUP($A30,'RevPAR Raw Data'!$B$6:$BE$43,'RevPAR Raw Data'!AR$1,FALSE)</f>
        <v>59.712947861875499</v>
      </c>
      <c r="BE30" s="47">
        <f>VLOOKUP($A30,'RevPAR Raw Data'!$B$6:$BE$43,'RevPAR Raw Data'!AT$1,FALSE)</f>
        <v>4.16909240756834</v>
      </c>
      <c r="BF30" s="48">
        <f>VLOOKUP($A30,'RevPAR Raw Data'!$B$6:$BE$43,'RevPAR Raw Data'!AU$1,FALSE)</f>
        <v>4.2160214720610503</v>
      </c>
      <c r="BG30" s="48">
        <f>VLOOKUP($A30,'RevPAR Raw Data'!$B$6:$BE$43,'RevPAR Raw Data'!AV$1,FALSE)</f>
        <v>2.9392761413285502</v>
      </c>
      <c r="BH30" s="48">
        <f>VLOOKUP($A30,'RevPAR Raw Data'!$B$6:$BE$43,'RevPAR Raw Data'!AW$1,FALSE)</f>
        <v>2.1327322351321598</v>
      </c>
      <c r="BI30" s="48">
        <f>VLOOKUP($A30,'RevPAR Raw Data'!$B$6:$BE$43,'RevPAR Raw Data'!AX$1,FALSE)</f>
        <v>4.4905532793226</v>
      </c>
      <c r="BJ30" s="49">
        <f>VLOOKUP($A30,'RevPAR Raw Data'!$B$6:$BE$43,'RevPAR Raw Data'!AY$1,FALSE)</f>
        <v>3.5353905087954902</v>
      </c>
      <c r="BK30" s="48">
        <f>VLOOKUP($A30,'RevPAR Raw Data'!$B$6:$BE$43,'RevPAR Raw Data'!BA$1,FALSE)</f>
        <v>3.6646383325943499</v>
      </c>
      <c r="BL30" s="48">
        <f>VLOOKUP($A30,'RevPAR Raw Data'!$B$6:$BE$43,'RevPAR Raw Data'!BB$1,FALSE)</f>
        <v>2.79187468953628</v>
      </c>
      <c r="BM30" s="49">
        <f>VLOOKUP($A30,'RevPAR Raw Data'!$B$6:$BE$43,'RevPAR Raw Data'!BC$1,FALSE)</f>
        <v>3.22848670521874</v>
      </c>
      <c r="BN30" s="50">
        <f>VLOOKUP($A30,'RevPAR Raw Data'!$B$6:$BE$43,'RevPAR Raw Data'!BE$1,FALSE)</f>
        <v>3.4268358066983602</v>
      </c>
    </row>
    <row r="31" spans="1:66" x14ac:dyDescent="0.25">
      <c r="A31" s="63" t="s">
        <v>70</v>
      </c>
      <c r="B31" s="47">
        <f>VLOOKUP($A31,'Occupancy Raw Data'!$B$8:$BE$45,'Occupancy Raw Data'!AG$3,FALSE)</f>
        <v>40.323004201680597</v>
      </c>
      <c r="C31" s="48">
        <f>VLOOKUP($A31,'Occupancy Raw Data'!$B$8:$BE$45,'Occupancy Raw Data'!AH$3,FALSE)</f>
        <v>50.724789915966298</v>
      </c>
      <c r="D31" s="48">
        <f>VLOOKUP($A31,'Occupancy Raw Data'!$B$8:$BE$45,'Occupancy Raw Data'!AI$3,FALSE)</f>
        <v>52.958245798319297</v>
      </c>
      <c r="E31" s="48">
        <f>VLOOKUP($A31,'Occupancy Raw Data'!$B$8:$BE$45,'Occupancy Raw Data'!AJ$3,FALSE)</f>
        <v>53.790703781512597</v>
      </c>
      <c r="F31" s="48">
        <f>VLOOKUP($A31,'Occupancy Raw Data'!$B$8:$BE$45,'Occupancy Raw Data'!AK$3,FALSE)</f>
        <v>52.205882352941103</v>
      </c>
      <c r="G31" s="49">
        <f>VLOOKUP($A31,'Occupancy Raw Data'!$B$8:$BE$45,'Occupancy Raw Data'!AL$3,FALSE)</f>
        <v>50.000525210084</v>
      </c>
      <c r="H31" s="48">
        <f>VLOOKUP($A31,'Occupancy Raw Data'!$B$8:$BE$45,'Occupancy Raw Data'!AN$3,FALSE)</f>
        <v>56.8718204227198</v>
      </c>
      <c r="I31" s="48">
        <f>VLOOKUP($A31,'Occupancy Raw Data'!$B$8:$BE$45,'Occupancy Raw Data'!AO$3,FALSE)</f>
        <v>57.364818796874097</v>
      </c>
      <c r="J31" s="49">
        <f>VLOOKUP($A31,'Occupancy Raw Data'!$B$8:$BE$45,'Occupancy Raw Data'!AP$3,FALSE)</f>
        <v>57.118319609796998</v>
      </c>
      <c r="K31" s="50">
        <f>VLOOKUP($A31,'Occupancy Raw Data'!$B$8:$BE$45,'Occupancy Raw Data'!AR$3,FALSE)</f>
        <v>52.036239818800901</v>
      </c>
      <c r="M31" s="47">
        <f>VLOOKUP($A31,'Occupancy Raw Data'!$B$8:$BE$45,'Occupancy Raw Data'!AT$3,FALSE)</f>
        <v>2.7044278180544401</v>
      </c>
      <c r="N31" s="48">
        <f>VLOOKUP($A31,'Occupancy Raw Data'!$B$8:$BE$45,'Occupancy Raw Data'!AU$3,FALSE)</f>
        <v>2.4022330052575001</v>
      </c>
      <c r="O31" s="48">
        <f>VLOOKUP($A31,'Occupancy Raw Data'!$B$8:$BE$45,'Occupancy Raw Data'!AV$3,FALSE)</f>
        <v>1.4556287554599601</v>
      </c>
      <c r="P31" s="48">
        <f>VLOOKUP($A31,'Occupancy Raw Data'!$B$8:$BE$45,'Occupancy Raw Data'!AW$3,FALSE)</f>
        <v>1.7788309687167501</v>
      </c>
      <c r="Q31" s="48">
        <f>VLOOKUP($A31,'Occupancy Raw Data'!$B$8:$BE$45,'Occupancy Raw Data'!AX$3,FALSE)</f>
        <v>4.0714853009643104</v>
      </c>
      <c r="R31" s="49">
        <f>VLOOKUP($A31,'Occupancy Raw Data'!$B$8:$BE$45,'Occupancy Raw Data'!AY$3,FALSE)</f>
        <v>2.45331395237036</v>
      </c>
      <c r="S31" s="48">
        <f>VLOOKUP($A31,'Occupancy Raw Data'!$B$8:$BE$45,'Occupancy Raw Data'!BA$3,FALSE)</f>
        <v>1.84072824395601</v>
      </c>
      <c r="T31" s="48">
        <f>VLOOKUP($A31,'Occupancy Raw Data'!$B$8:$BE$45,'Occupancy Raw Data'!BB$3,FALSE)</f>
        <v>0.85822872325683996</v>
      </c>
      <c r="U31" s="49">
        <f>VLOOKUP($A31,'Occupancy Raw Data'!$B$8:$BE$45,'Occupancy Raw Data'!BC$3,FALSE)</f>
        <v>1.3449774153109399</v>
      </c>
      <c r="V31" s="50">
        <f>VLOOKUP($A31,'Occupancy Raw Data'!$B$8:$BE$45,'Occupancy Raw Data'!BE$3,FALSE)</f>
        <v>2.1045460303693502</v>
      </c>
      <c r="X31" s="51">
        <f>VLOOKUP($A31,'ADR Raw Data'!$B$6:$BE$43,'ADR Raw Data'!AG$1,FALSE)</f>
        <v>100.471338326278</v>
      </c>
      <c r="Y31" s="52">
        <f>VLOOKUP($A31,'ADR Raw Data'!$B$6:$BE$43,'ADR Raw Data'!AH$1,FALSE)</f>
        <v>99.651647338993499</v>
      </c>
      <c r="Z31" s="52">
        <f>VLOOKUP($A31,'ADR Raw Data'!$B$6:$BE$43,'ADR Raw Data'!AI$1,FALSE)</f>
        <v>100.780553145067</v>
      </c>
      <c r="AA31" s="52">
        <f>VLOOKUP($A31,'ADR Raw Data'!$B$6:$BE$43,'ADR Raw Data'!AJ$1,FALSE)</f>
        <v>101.122998755095</v>
      </c>
      <c r="AB31" s="52">
        <f>VLOOKUP($A31,'ADR Raw Data'!$B$6:$BE$43,'ADR Raw Data'!AK$1,FALSE)</f>
        <v>101.77047761569401</v>
      </c>
      <c r="AC31" s="53">
        <f>VLOOKUP($A31,'ADR Raw Data'!$B$6:$BE$43,'ADR Raw Data'!AL$1,FALSE)</f>
        <v>100.78202629174</v>
      </c>
      <c r="AD31" s="52">
        <f>VLOOKUP($A31,'ADR Raw Data'!$B$6:$BE$43,'ADR Raw Data'!AN$1,FALSE)</f>
        <v>115.619540518731</v>
      </c>
      <c r="AE31" s="52">
        <f>VLOOKUP($A31,'ADR Raw Data'!$B$6:$BE$43,'ADR Raw Data'!AO$1,FALSE)</f>
        <v>117.126859500354</v>
      </c>
      <c r="AF31" s="53">
        <f>VLOOKUP($A31,'ADR Raw Data'!$B$6:$BE$43,'ADR Raw Data'!AP$1,FALSE)</f>
        <v>116.37645249408899</v>
      </c>
      <c r="AG31" s="54">
        <f>VLOOKUP($A31,'ADR Raw Data'!$B$6:$BE$43,'ADR Raw Data'!AR$1,FALSE)</f>
        <v>105.677676378599</v>
      </c>
      <c r="AH31" s="65"/>
      <c r="AI31" s="47">
        <f>VLOOKUP($A31,'ADR Raw Data'!$B$6:$BE$43,'ADR Raw Data'!AT$1,FALSE)</f>
        <v>5.9664941206169804</v>
      </c>
      <c r="AJ31" s="48">
        <f>VLOOKUP($A31,'ADR Raw Data'!$B$6:$BE$43,'ADR Raw Data'!AU$1,FALSE)</f>
        <v>3.7829066405087399</v>
      </c>
      <c r="AK31" s="48">
        <f>VLOOKUP($A31,'ADR Raw Data'!$B$6:$BE$43,'ADR Raw Data'!AV$1,FALSE)</f>
        <v>3.8480642830590202</v>
      </c>
      <c r="AL31" s="48">
        <f>VLOOKUP($A31,'ADR Raw Data'!$B$6:$BE$43,'ADR Raw Data'!AW$1,FALSE)</f>
        <v>3.8325655439880002</v>
      </c>
      <c r="AM31" s="48">
        <f>VLOOKUP($A31,'ADR Raw Data'!$B$6:$BE$43,'ADR Raw Data'!AX$1,FALSE)</f>
        <v>3.4161755800051998</v>
      </c>
      <c r="AN31" s="49">
        <f>VLOOKUP($A31,'ADR Raw Data'!$B$6:$BE$43,'ADR Raw Data'!AY$1,FALSE)</f>
        <v>4.0772268299196304</v>
      </c>
      <c r="AO31" s="48">
        <f>VLOOKUP($A31,'ADR Raw Data'!$B$6:$BE$43,'ADR Raw Data'!BA$1,FALSE)</f>
        <v>3.3749125470869501</v>
      </c>
      <c r="AP31" s="48">
        <f>VLOOKUP($A31,'ADR Raw Data'!$B$6:$BE$43,'ADR Raw Data'!BB$1,FALSE)</f>
        <v>3.5145301777011699</v>
      </c>
      <c r="AQ31" s="49">
        <f>VLOOKUP($A31,'ADR Raw Data'!$B$6:$BE$43,'ADR Raw Data'!BC$1,FALSE)</f>
        <v>3.4425189896917301</v>
      </c>
      <c r="AR31" s="50">
        <f>VLOOKUP($A31,'ADR Raw Data'!$B$6:$BE$43,'ADR Raw Data'!BE$1,FALSE)</f>
        <v>3.8213780157033601</v>
      </c>
      <c r="AT31" s="51">
        <f>VLOOKUP($A31,'RevPAR Raw Data'!$B$6:$BE$43,'RevPAR Raw Data'!AG$1,FALSE)</f>
        <v>40.513061974789899</v>
      </c>
      <c r="AU31" s="52">
        <f>VLOOKUP($A31,'RevPAR Raw Data'!$B$6:$BE$43,'RevPAR Raw Data'!AH$1,FALSE)</f>
        <v>50.5480887605042</v>
      </c>
      <c r="AV31" s="52">
        <f>VLOOKUP($A31,'RevPAR Raw Data'!$B$6:$BE$43,'RevPAR Raw Data'!AI$1,FALSE)</f>
        <v>53.371613051470497</v>
      </c>
      <c r="AW31" s="52">
        <f>VLOOKUP($A31,'RevPAR Raw Data'!$B$6:$BE$43,'RevPAR Raw Data'!AJ$1,FALSE)</f>
        <v>54.394772715336103</v>
      </c>
      <c r="AX31" s="52">
        <f>VLOOKUP($A31,'RevPAR Raw Data'!$B$6:$BE$43,'RevPAR Raw Data'!AK$1,FALSE)</f>
        <v>53.130175814075599</v>
      </c>
      <c r="AY31" s="53">
        <f>VLOOKUP($A31,'RevPAR Raw Data'!$B$6:$BE$43,'RevPAR Raw Data'!AL$1,FALSE)</f>
        <v>50.391542463235197</v>
      </c>
      <c r="AZ31" s="52">
        <f>VLOOKUP($A31,'RevPAR Raw Data'!$B$6:$BE$43,'RevPAR Raw Data'!AN$1,FALSE)</f>
        <v>65.754937457387101</v>
      </c>
      <c r="BA31" s="52">
        <f>VLOOKUP($A31,'RevPAR Raw Data'!$B$6:$BE$43,'RevPAR Raw Data'!AO$1,FALSE)</f>
        <v>67.189610714847603</v>
      </c>
      <c r="BB31" s="53">
        <f>VLOOKUP($A31,'RevPAR Raw Data'!$B$6:$BE$43,'RevPAR Raw Data'!AP$1,FALSE)</f>
        <v>66.472274086117295</v>
      </c>
      <c r="BC31" s="54">
        <f>VLOOKUP($A31,'RevPAR Raw Data'!$B$6:$BE$43,'RevPAR Raw Data'!AR$1,FALSE)</f>
        <v>54.990689115304399</v>
      </c>
      <c r="BE31" s="47">
        <f>VLOOKUP($A31,'RevPAR Raw Data'!$B$6:$BE$43,'RevPAR Raw Data'!AT$1,FALSE)</f>
        <v>8.8322814654319792</v>
      </c>
      <c r="BF31" s="48">
        <f>VLOOKUP($A31,'RevPAR Raw Data'!$B$6:$BE$43,'RevPAR Raw Data'!AU$1,FALSE)</f>
        <v>6.2760138776426198</v>
      </c>
      <c r="BG31" s="48">
        <f>VLOOKUP($A31,'RevPAR Raw Data'!$B$6:$BE$43,'RevPAR Raw Data'!AV$1,FALSE)</f>
        <v>5.35970656875178</v>
      </c>
      <c r="BH31" s="48">
        <f>VLOOKUP($A31,'RevPAR Raw Data'!$B$6:$BE$43,'RevPAR Raw Data'!AW$1,FALSE)</f>
        <v>5.6795713754975798</v>
      </c>
      <c r="BI31" s="48">
        <f>VLOOKUP($A31,'RevPAR Raw Data'!$B$6:$BE$43,'RevPAR Raw Data'!AX$1,FALSE)</f>
        <v>7.6267499675645603</v>
      </c>
      <c r="BJ31" s="49">
        <f>VLOOKUP($A31,'RevPAR Raw Data'!$B$6:$BE$43,'RevPAR Raw Data'!AY$1,FALSE)</f>
        <v>6.6305679569781999</v>
      </c>
      <c r="BK31" s="48">
        <f>VLOOKUP($A31,'RevPAR Raw Data'!$B$6:$BE$43,'RevPAR Raw Data'!BA$1,FALSE)</f>
        <v>5.2777637595060103</v>
      </c>
      <c r="BL31" s="48">
        <f>VLOOKUP($A31,'RevPAR Raw Data'!$B$6:$BE$43,'RevPAR Raw Data'!BB$1,FALSE)</f>
        <v>4.40292160843057</v>
      </c>
      <c r="BM31" s="49">
        <f>VLOOKUP($A31,'RevPAR Raw Data'!$B$6:$BE$43,'RevPAR Raw Data'!BC$1,FALSE)</f>
        <v>4.8337975079318101</v>
      </c>
      <c r="BN31" s="50">
        <f>VLOOKUP($A31,'RevPAR Raw Data'!$B$6:$BE$43,'RevPAR Raw Data'!BE$1,FALSE)</f>
        <v>6.0063467054076103</v>
      </c>
    </row>
    <row r="32" spans="1:66" x14ac:dyDescent="0.25">
      <c r="A32" s="63" t="s">
        <v>52</v>
      </c>
      <c r="B32" s="47">
        <f>VLOOKUP($A32,'Occupancy Raw Data'!$B$8:$BE$45,'Occupancy Raw Data'!AG$3,FALSE)</f>
        <v>38.505747126436702</v>
      </c>
      <c r="C32" s="48">
        <f>VLOOKUP($A32,'Occupancy Raw Data'!$B$8:$BE$45,'Occupancy Raw Data'!AH$3,FALSE)</f>
        <v>58.141762452107201</v>
      </c>
      <c r="D32" s="48">
        <f>VLOOKUP($A32,'Occupancy Raw Data'!$B$8:$BE$45,'Occupancy Raw Data'!AI$3,FALSE)</f>
        <v>59.889846743295003</v>
      </c>
      <c r="E32" s="48">
        <f>VLOOKUP($A32,'Occupancy Raw Data'!$B$8:$BE$45,'Occupancy Raw Data'!AJ$3,FALSE)</f>
        <v>62.843231162196602</v>
      </c>
      <c r="F32" s="48">
        <f>VLOOKUP($A32,'Occupancy Raw Data'!$B$8:$BE$45,'Occupancy Raw Data'!AK$3,FALSE)</f>
        <v>63.681353767560601</v>
      </c>
      <c r="G32" s="49">
        <f>VLOOKUP($A32,'Occupancy Raw Data'!$B$8:$BE$45,'Occupancy Raw Data'!AL$3,FALSE)</f>
        <v>56.612388250319199</v>
      </c>
      <c r="H32" s="48">
        <f>VLOOKUP($A32,'Occupancy Raw Data'!$B$8:$BE$45,'Occupancy Raw Data'!AN$3,FALSE)</f>
        <v>70.474137931034406</v>
      </c>
      <c r="I32" s="48">
        <f>VLOOKUP($A32,'Occupancy Raw Data'!$B$8:$BE$45,'Occupancy Raw Data'!AO$3,FALSE)</f>
        <v>62.188697318007598</v>
      </c>
      <c r="J32" s="49">
        <f>VLOOKUP($A32,'Occupancy Raw Data'!$B$8:$BE$45,'Occupancy Raw Data'!AP$3,FALSE)</f>
        <v>66.331417624520995</v>
      </c>
      <c r="K32" s="50">
        <f>VLOOKUP($A32,'Occupancy Raw Data'!$B$8:$BE$45,'Occupancy Raw Data'!AR$3,FALSE)</f>
        <v>59.389253785805501</v>
      </c>
      <c r="M32" s="47">
        <f>VLOOKUP($A32,'Occupancy Raw Data'!$B$8:$BE$45,'Occupancy Raw Data'!AT$3,FALSE)</f>
        <v>-2.7950630866022599</v>
      </c>
      <c r="N32" s="48">
        <f>VLOOKUP($A32,'Occupancy Raw Data'!$B$8:$BE$45,'Occupancy Raw Data'!AU$3,FALSE)</f>
        <v>2.6174142818455501</v>
      </c>
      <c r="O32" s="48">
        <f>VLOOKUP($A32,'Occupancy Raw Data'!$B$8:$BE$45,'Occupancy Raw Data'!AV$3,FALSE)</f>
        <v>4.0490544490345703</v>
      </c>
      <c r="P32" s="48">
        <f>VLOOKUP($A32,'Occupancy Raw Data'!$B$8:$BE$45,'Occupancy Raw Data'!AW$3,FALSE)</f>
        <v>4.1900610939510097</v>
      </c>
      <c r="Q32" s="48">
        <f>VLOOKUP($A32,'Occupancy Raw Data'!$B$8:$BE$45,'Occupancy Raw Data'!AX$3,FALSE)</f>
        <v>5.9542566299537398</v>
      </c>
      <c r="R32" s="49">
        <f>VLOOKUP($A32,'Occupancy Raw Data'!$B$8:$BE$45,'Occupancy Raw Data'!AY$3,FALSE)</f>
        <v>3.2132539241132099</v>
      </c>
      <c r="S32" s="48">
        <f>VLOOKUP($A32,'Occupancy Raw Data'!$B$8:$BE$45,'Occupancy Raw Data'!BA$3,FALSE)</f>
        <v>0.84623863538645505</v>
      </c>
      <c r="T32" s="48">
        <f>VLOOKUP($A32,'Occupancy Raw Data'!$B$8:$BE$45,'Occupancy Raw Data'!BB$3,FALSE)</f>
        <v>1.06463889579412</v>
      </c>
      <c r="U32" s="49">
        <f>VLOOKUP($A32,'Occupancy Raw Data'!$B$8:$BE$45,'Occupancy Raw Data'!BC$3,FALSE)</f>
        <v>0.94850103579915801</v>
      </c>
      <c r="V32" s="50">
        <f>VLOOKUP($A32,'Occupancy Raw Data'!$B$8:$BE$45,'Occupancy Raw Data'!BE$3,FALSE)</f>
        <v>2.4907356114891099</v>
      </c>
      <c r="X32" s="51">
        <f>VLOOKUP($A32,'ADR Raw Data'!$B$6:$BE$43,'ADR Raw Data'!AG$1,FALSE)</f>
        <v>98.775876865671606</v>
      </c>
      <c r="Y32" s="52">
        <f>VLOOKUP($A32,'ADR Raw Data'!$B$6:$BE$43,'ADR Raw Data'!AH$1,FALSE)</f>
        <v>106.93220345963699</v>
      </c>
      <c r="Z32" s="52">
        <f>VLOOKUP($A32,'ADR Raw Data'!$B$6:$BE$43,'ADR Raw Data'!AI$1,FALSE)</f>
        <v>108.137967479674</v>
      </c>
      <c r="AA32" s="52">
        <f>VLOOKUP($A32,'ADR Raw Data'!$B$6:$BE$43,'ADR Raw Data'!AJ$1,FALSE)</f>
        <v>109.45875142893399</v>
      </c>
      <c r="AB32" s="52">
        <f>VLOOKUP($A32,'ADR Raw Data'!$B$6:$BE$43,'ADR Raw Data'!AK$1,FALSE)</f>
        <v>116.840625470042</v>
      </c>
      <c r="AC32" s="53">
        <f>VLOOKUP($A32,'ADR Raw Data'!$B$6:$BE$43,'ADR Raw Data'!AL$1,FALSE)</f>
        <v>108.86784247927299</v>
      </c>
      <c r="AD32" s="52">
        <f>VLOOKUP($A32,'ADR Raw Data'!$B$6:$BE$43,'ADR Raw Data'!AN$1,FALSE)</f>
        <v>139.54821157548901</v>
      </c>
      <c r="AE32" s="52">
        <f>VLOOKUP($A32,'ADR Raw Data'!$B$6:$BE$43,'ADR Raw Data'!AO$1,FALSE)</f>
        <v>131.864020023103</v>
      </c>
      <c r="AF32" s="53">
        <f>VLOOKUP($A32,'ADR Raw Data'!$B$6:$BE$43,'ADR Raw Data'!AP$1,FALSE)</f>
        <v>135.946073405535</v>
      </c>
      <c r="AG32" s="54">
        <f>VLOOKUP($A32,'ADR Raw Data'!$B$6:$BE$43,'ADR Raw Data'!AR$1,FALSE)</f>
        <v>117.50883549018801</v>
      </c>
      <c r="AH32" s="65"/>
      <c r="AI32" s="47">
        <f>VLOOKUP($A32,'ADR Raw Data'!$B$6:$BE$43,'ADR Raw Data'!AT$1,FALSE)</f>
        <v>0.83007604198461604</v>
      </c>
      <c r="AJ32" s="48">
        <f>VLOOKUP($A32,'ADR Raw Data'!$B$6:$BE$43,'ADR Raw Data'!AU$1,FALSE)</f>
        <v>0.71032174769247902</v>
      </c>
      <c r="AK32" s="48">
        <f>VLOOKUP($A32,'ADR Raw Data'!$B$6:$BE$43,'ADR Raw Data'!AV$1,FALSE)</f>
        <v>1.5689931933541701</v>
      </c>
      <c r="AL32" s="48">
        <f>VLOOKUP($A32,'ADR Raw Data'!$B$6:$BE$43,'ADR Raw Data'!AW$1,FALSE)</f>
        <v>2.72302661550671</v>
      </c>
      <c r="AM32" s="48">
        <f>VLOOKUP($A32,'ADR Raw Data'!$B$6:$BE$43,'ADR Raw Data'!AX$1,FALSE)</f>
        <v>2.4278586533794799</v>
      </c>
      <c r="AN32" s="49">
        <f>VLOOKUP($A32,'ADR Raw Data'!$B$6:$BE$43,'ADR Raw Data'!AY$1,FALSE)</f>
        <v>1.87386399478327</v>
      </c>
      <c r="AO32" s="48">
        <f>VLOOKUP($A32,'ADR Raw Data'!$B$6:$BE$43,'ADR Raw Data'!BA$1,FALSE)</f>
        <v>3.5411542972646401</v>
      </c>
      <c r="AP32" s="48">
        <f>VLOOKUP($A32,'ADR Raw Data'!$B$6:$BE$43,'ADR Raw Data'!BB$1,FALSE)</f>
        <v>5.5569863916412601</v>
      </c>
      <c r="AQ32" s="49">
        <f>VLOOKUP($A32,'ADR Raw Data'!$B$6:$BE$43,'ADR Raw Data'!BC$1,FALSE)</f>
        <v>4.4438584658641602</v>
      </c>
      <c r="AR32" s="50">
        <f>VLOOKUP($A32,'ADR Raw Data'!$B$6:$BE$43,'ADR Raw Data'!BE$1,FALSE)</f>
        <v>2.7195147798769499</v>
      </c>
      <c r="AT32" s="51">
        <f>VLOOKUP($A32,'RevPAR Raw Data'!$B$6:$BE$43,'RevPAR Raw Data'!AG$1,FALSE)</f>
        <v>38.034389367815997</v>
      </c>
      <c r="AU32" s="52">
        <f>VLOOKUP($A32,'RevPAR Raw Data'!$B$6:$BE$43,'RevPAR Raw Data'!AH$1,FALSE)</f>
        <v>62.1722677203065</v>
      </c>
      <c r="AV32" s="52">
        <f>VLOOKUP($A32,'RevPAR Raw Data'!$B$6:$BE$43,'RevPAR Raw Data'!AI$1,FALSE)</f>
        <v>64.763662994891405</v>
      </c>
      <c r="AW32" s="52">
        <f>VLOOKUP($A32,'RevPAR Raw Data'!$B$6:$BE$43,'RevPAR Raw Data'!AJ$1,FALSE)</f>
        <v>68.787416187739396</v>
      </c>
      <c r="AX32" s="52">
        <f>VLOOKUP($A32,'RevPAR Raw Data'!$B$6:$BE$43,'RevPAR Raw Data'!AK$1,FALSE)</f>
        <v>74.405692049808394</v>
      </c>
      <c r="AY32" s="53">
        <f>VLOOKUP($A32,'RevPAR Raw Data'!$B$6:$BE$43,'RevPAR Raw Data'!AL$1,FALSE)</f>
        <v>61.632685664112302</v>
      </c>
      <c r="AZ32" s="52">
        <f>VLOOKUP($A32,'RevPAR Raw Data'!$B$6:$BE$43,'RevPAR Raw Data'!AN$1,FALSE)</f>
        <v>98.345399106002503</v>
      </c>
      <c r="BA32" s="52">
        <f>VLOOKUP($A32,'RevPAR Raw Data'!$B$6:$BE$43,'RevPAR Raw Data'!AO$1,FALSE)</f>
        <v>82.004516283524893</v>
      </c>
      <c r="BB32" s="53">
        <f>VLOOKUP($A32,'RevPAR Raw Data'!$B$6:$BE$43,'RevPAR Raw Data'!AP$1,FALSE)</f>
        <v>90.174957694763705</v>
      </c>
      <c r="BC32" s="54">
        <f>VLOOKUP($A32,'RevPAR Raw Data'!$B$6:$BE$43,'RevPAR Raw Data'!AR$1,FALSE)</f>
        <v>69.787620530012703</v>
      </c>
      <c r="BE32" s="47">
        <f>VLOOKUP($A32,'RevPAR Raw Data'!$B$6:$BE$43,'RevPAR Raw Data'!AT$1,FALSE)</f>
        <v>-1.98818819365788</v>
      </c>
      <c r="BF32" s="48">
        <f>VLOOKUP($A32,'RevPAR Raw Data'!$B$6:$BE$43,'RevPAR Raw Data'!AU$1,FALSE)</f>
        <v>3.3463280924091898</v>
      </c>
      <c r="BG32" s="48">
        <f>VLOOKUP($A32,'RevPAR Raw Data'!$B$6:$BE$43,'RevPAR Raw Data'!AV$1,FALSE)</f>
        <v>5.6815770310892999</v>
      </c>
      <c r="BH32" s="48">
        <f>VLOOKUP($A32,'RevPAR Raw Data'!$B$6:$BE$43,'RevPAR Raw Data'!AW$1,FALSE)</f>
        <v>7.0271841882520096</v>
      </c>
      <c r="BI32" s="48">
        <f>VLOOKUP($A32,'RevPAR Raw Data'!$B$6:$BE$43,'RevPAR Raw Data'!AX$1,FALSE)</f>
        <v>8.5266762181679692</v>
      </c>
      <c r="BJ32" s="49">
        <f>VLOOKUP($A32,'RevPAR Raw Data'!$B$6:$BE$43,'RevPAR Raw Data'!AY$1,FALSE)</f>
        <v>5.1473299272414001</v>
      </c>
      <c r="BK32" s="48">
        <f>VLOOKUP($A32,'RevPAR Raw Data'!$B$6:$BE$43,'RevPAR Raw Data'!BA$1,FALSE)</f>
        <v>4.4173595484531996</v>
      </c>
      <c r="BL32" s="48">
        <f>VLOOKUP($A32,'RevPAR Raw Data'!$B$6:$BE$43,'RevPAR Raw Data'!BB$1,FALSE)</f>
        <v>6.6807871259947804</v>
      </c>
      <c r="BM32" s="49">
        <f>VLOOKUP($A32,'RevPAR Raw Data'!$B$6:$BE$43,'RevPAR Raw Data'!BC$1,FALSE)</f>
        <v>5.4345095452414904</v>
      </c>
      <c r="BN32" s="50">
        <f>VLOOKUP($A32,'RevPAR Raw Data'!$B$6:$BE$43,'RevPAR Raw Data'!BE$1,FALSE)</f>
        <v>5.27798631444817</v>
      </c>
    </row>
    <row r="33" spans="1:66" x14ac:dyDescent="0.25">
      <c r="A33" s="63" t="s">
        <v>51</v>
      </c>
      <c r="B33" s="47">
        <f>VLOOKUP($A33,'Occupancy Raw Data'!$B$8:$BE$45,'Occupancy Raw Data'!AG$3,FALSE)</f>
        <v>40.252100840336098</v>
      </c>
      <c r="C33" s="48">
        <f>VLOOKUP($A33,'Occupancy Raw Data'!$B$8:$BE$45,'Occupancy Raw Data'!AH$3,FALSE)</f>
        <v>48.711484593837497</v>
      </c>
      <c r="D33" s="48">
        <f>VLOOKUP($A33,'Occupancy Raw Data'!$B$8:$BE$45,'Occupancy Raw Data'!AI$3,FALSE)</f>
        <v>50.31279178338</v>
      </c>
      <c r="E33" s="48">
        <f>VLOOKUP($A33,'Occupancy Raw Data'!$B$8:$BE$45,'Occupancy Raw Data'!AJ$3,FALSE)</f>
        <v>50.807656395891598</v>
      </c>
      <c r="F33" s="48">
        <f>VLOOKUP($A33,'Occupancy Raw Data'!$B$8:$BE$45,'Occupancy Raw Data'!AK$3,FALSE)</f>
        <v>52.997198879551803</v>
      </c>
      <c r="G33" s="49">
        <f>VLOOKUP($A33,'Occupancy Raw Data'!$B$8:$BE$45,'Occupancy Raw Data'!AL$3,FALSE)</f>
        <v>48.616246498599402</v>
      </c>
      <c r="H33" s="48">
        <f>VLOOKUP($A33,'Occupancy Raw Data'!$B$8:$BE$45,'Occupancy Raw Data'!AN$3,FALSE)</f>
        <v>63.0205415499533</v>
      </c>
      <c r="I33" s="48">
        <f>VLOOKUP($A33,'Occupancy Raw Data'!$B$8:$BE$45,'Occupancy Raw Data'!AO$3,FALSE)</f>
        <v>63.585434173669398</v>
      </c>
      <c r="J33" s="49">
        <f>VLOOKUP($A33,'Occupancy Raw Data'!$B$8:$BE$45,'Occupancy Raw Data'!AP$3,FALSE)</f>
        <v>63.302987861811303</v>
      </c>
      <c r="K33" s="50">
        <f>VLOOKUP($A33,'Occupancy Raw Data'!$B$8:$BE$45,'Occupancy Raw Data'!AR$3,FALSE)</f>
        <v>52.8124583166599</v>
      </c>
      <c r="M33" s="47">
        <f>VLOOKUP($A33,'Occupancy Raw Data'!$B$8:$BE$45,'Occupancy Raw Data'!AT$3,FALSE)</f>
        <v>5.8407056895415899</v>
      </c>
      <c r="N33" s="48">
        <f>VLOOKUP($A33,'Occupancy Raw Data'!$B$8:$BE$45,'Occupancy Raw Data'!AU$3,FALSE)</f>
        <v>6.6122550877114703</v>
      </c>
      <c r="O33" s="48">
        <f>VLOOKUP($A33,'Occupancy Raw Data'!$B$8:$BE$45,'Occupancy Raw Data'!AV$3,FALSE)</f>
        <v>-0.65547344619861903</v>
      </c>
      <c r="P33" s="48">
        <f>VLOOKUP($A33,'Occupancy Raw Data'!$B$8:$BE$45,'Occupancy Raw Data'!AW$3,FALSE)</f>
        <v>-1.7013378226923801</v>
      </c>
      <c r="Q33" s="48">
        <f>VLOOKUP($A33,'Occupancy Raw Data'!$B$8:$BE$45,'Occupancy Raw Data'!AX$3,FALSE)</f>
        <v>3.1150932359361398</v>
      </c>
      <c r="R33" s="49">
        <f>VLOOKUP($A33,'Occupancy Raw Data'!$B$8:$BE$45,'Occupancy Raw Data'!AY$3,FALSE)</f>
        <v>2.3719332775064998</v>
      </c>
      <c r="S33" s="48">
        <f>VLOOKUP($A33,'Occupancy Raw Data'!$B$8:$BE$45,'Occupancy Raw Data'!BA$3,FALSE)</f>
        <v>3.7831495363593302</v>
      </c>
      <c r="T33" s="48">
        <f>VLOOKUP($A33,'Occupancy Raw Data'!$B$8:$BE$45,'Occupancy Raw Data'!BB$3,FALSE)</f>
        <v>8.6334550384672593</v>
      </c>
      <c r="U33" s="49">
        <f>VLOOKUP($A33,'Occupancy Raw Data'!$B$8:$BE$45,'Occupancy Raw Data'!BC$3,FALSE)</f>
        <v>6.16374257019881</v>
      </c>
      <c r="V33" s="50">
        <f>VLOOKUP($A33,'Occupancy Raw Data'!$B$8:$BE$45,'Occupancy Raw Data'!BE$3,FALSE)</f>
        <v>3.6396315773424699</v>
      </c>
      <c r="X33" s="51">
        <f>VLOOKUP($A33,'ADR Raw Data'!$B$6:$BE$43,'ADR Raw Data'!AG$1,FALSE)</f>
        <v>94.319422407793994</v>
      </c>
      <c r="Y33" s="52">
        <f>VLOOKUP($A33,'ADR Raw Data'!$B$6:$BE$43,'ADR Raw Data'!AH$1,FALSE)</f>
        <v>95.096899559133604</v>
      </c>
      <c r="Z33" s="52">
        <f>VLOOKUP($A33,'ADR Raw Data'!$B$6:$BE$43,'ADR Raw Data'!AI$1,FALSE)</f>
        <v>95.177220005567406</v>
      </c>
      <c r="AA33" s="52">
        <f>VLOOKUP($A33,'ADR Raw Data'!$B$6:$BE$43,'ADR Raw Data'!AJ$1,FALSE)</f>
        <v>95.096940181935096</v>
      </c>
      <c r="AB33" s="52">
        <f>VLOOKUP($A33,'ADR Raw Data'!$B$6:$BE$43,'ADR Raw Data'!AK$1,FALSE)</f>
        <v>99.410195560253598</v>
      </c>
      <c r="AC33" s="53">
        <f>VLOOKUP($A33,'ADR Raw Data'!$B$6:$BE$43,'ADR Raw Data'!AL$1,FALSE)</f>
        <v>95.9251853345624</v>
      </c>
      <c r="AD33" s="52">
        <f>VLOOKUP($A33,'ADR Raw Data'!$B$6:$BE$43,'ADR Raw Data'!AN$1,FALSE)</f>
        <v>121.712853544707</v>
      </c>
      <c r="AE33" s="52">
        <f>VLOOKUP($A33,'ADR Raw Data'!$B$6:$BE$43,'ADR Raw Data'!AO$1,FALSE)</f>
        <v>123.760639500734</v>
      </c>
      <c r="AF33" s="53">
        <f>VLOOKUP($A33,'ADR Raw Data'!$B$6:$BE$43,'ADR Raw Data'!AP$1,FALSE)</f>
        <v>122.741314945241</v>
      </c>
      <c r="AG33" s="54">
        <f>VLOOKUP($A33,'ADR Raw Data'!$B$6:$BE$43,'ADR Raw Data'!AR$1,FALSE)</f>
        <v>105.10884703297199</v>
      </c>
      <c r="AI33" s="47">
        <f>VLOOKUP($A33,'ADR Raw Data'!$B$6:$BE$43,'ADR Raw Data'!AT$1,FALSE)</f>
        <v>5.0203852000655598</v>
      </c>
      <c r="AJ33" s="48">
        <f>VLOOKUP($A33,'ADR Raw Data'!$B$6:$BE$43,'ADR Raw Data'!AU$1,FALSE)</f>
        <v>4.5029720186087596</v>
      </c>
      <c r="AK33" s="48">
        <f>VLOOKUP($A33,'ADR Raw Data'!$B$6:$BE$43,'ADR Raw Data'!AV$1,FALSE)</f>
        <v>2.83930436127046</v>
      </c>
      <c r="AL33" s="48">
        <f>VLOOKUP($A33,'ADR Raw Data'!$B$6:$BE$43,'ADR Raw Data'!AW$1,FALSE)</f>
        <v>0.247028306287912</v>
      </c>
      <c r="AM33" s="48">
        <f>VLOOKUP($A33,'ADR Raw Data'!$B$6:$BE$43,'ADR Raw Data'!AX$1,FALSE)</f>
        <v>1.74178889225674E-2</v>
      </c>
      <c r="AN33" s="49">
        <f>VLOOKUP($A33,'ADR Raw Data'!$B$6:$BE$43,'ADR Raw Data'!AY$1,FALSE)</f>
        <v>2.2686254005565099</v>
      </c>
      <c r="AO33" s="48">
        <f>VLOOKUP($A33,'ADR Raw Data'!$B$6:$BE$43,'ADR Raw Data'!BA$1,FALSE)</f>
        <v>3.3404530343317198</v>
      </c>
      <c r="AP33" s="48">
        <f>VLOOKUP($A33,'ADR Raw Data'!$B$6:$BE$43,'ADR Raw Data'!BB$1,FALSE)</f>
        <v>6.32347056643433</v>
      </c>
      <c r="AQ33" s="49">
        <f>VLOOKUP($A33,'ADR Raw Data'!$B$6:$BE$43,'ADR Raw Data'!BC$1,FALSE)</f>
        <v>4.8157482600605004</v>
      </c>
      <c r="AR33" s="50">
        <f>VLOOKUP($A33,'ADR Raw Data'!$B$6:$BE$43,'ADR Raw Data'!BE$1,FALSE)</f>
        <v>3.4651671393878001</v>
      </c>
      <c r="AT33" s="51">
        <f>VLOOKUP($A33,'RevPAR Raw Data'!$B$6:$BE$43,'RevPAR Raw Data'!AG$1,FALSE)</f>
        <v>37.965549019607799</v>
      </c>
      <c r="AU33" s="52">
        <f>VLOOKUP($A33,'RevPAR Raw Data'!$B$6:$BE$43,'RevPAR Raw Data'!AH$1,FALSE)</f>
        <v>46.323111577964497</v>
      </c>
      <c r="AV33" s="52">
        <f>VLOOKUP($A33,'RevPAR Raw Data'!$B$6:$BE$43,'RevPAR Raw Data'!AI$1,FALSE)</f>
        <v>47.886316526610599</v>
      </c>
      <c r="AW33" s="52">
        <f>VLOOKUP($A33,'RevPAR Raw Data'!$B$6:$BE$43,'RevPAR Raw Data'!AJ$1,FALSE)</f>
        <v>48.316526610644203</v>
      </c>
      <c r="AX33" s="52">
        <f>VLOOKUP($A33,'RevPAR Raw Data'!$B$6:$BE$43,'RevPAR Raw Data'!AK$1,FALSE)</f>
        <v>52.684619047619002</v>
      </c>
      <c r="AY33" s="53">
        <f>VLOOKUP($A33,'RevPAR Raw Data'!$B$6:$BE$43,'RevPAR Raw Data'!AL$1,FALSE)</f>
        <v>46.635224556489199</v>
      </c>
      <c r="AZ33" s="52">
        <f>VLOOKUP($A33,'RevPAR Raw Data'!$B$6:$BE$43,'RevPAR Raw Data'!AN$1,FALSE)</f>
        <v>76.704099439775902</v>
      </c>
      <c r="BA33" s="52">
        <f>VLOOKUP($A33,'RevPAR Raw Data'!$B$6:$BE$43,'RevPAR Raw Data'!AO$1,FALSE)</f>
        <v>78.693739962651705</v>
      </c>
      <c r="BB33" s="53">
        <f>VLOOKUP($A33,'RevPAR Raw Data'!$B$6:$BE$43,'RevPAR Raw Data'!AP$1,FALSE)</f>
        <v>77.698919701213796</v>
      </c>
      <c r="BC33" s="54">
        <f>VLOOKUP($A33,'RevPAR Raw Data'!$B$6:$BE$43,'RevPAR Raw Data'!AR$1,FALSE)</f>
        <v>55.510566026410501</v>
      </c>
      <c r="BE33" s="47">
        <f>VLOOKUP($A33,'RevPAR Raw Data'!$B$6:$BE$43,'RevPAR Raw Data'!AT$1,FALSE)</f>
        <v>11.154316813624201</v>
      </c>
      <c r="BF33" s="48">
        <f>VLOOKUP($A33,'RevPAR Raw Data'!$B$6:$BE$43,'RevPAR Raw Data'!AU$1,FALSE)</f>
        <v>11.412975102718899</v>
      </c>
      <c r="BG33" s="48">
        <f>VLOOKUP($A33,'RevPAR Raw Data'!$B$6:$BE$43,'RevPAR Raw Data'!AV$1,FALSE)</f>
        <v>2.1652200289269499</v>
      </c>
      <c r="BH33" s="48">
        <f>VLOOKUP($A33,'RevPAR Raw Data'!$B$6:$BE$43,'RevPAR Raw Data'!AW$1,FALSE)</f>
        <v>-1.4585123024121001</v>
      </c>
      <c r="BI33" s="48">
        <f>VLOOKUP($A33,'RevPAR Raw Data'!$B$6:$BE$43,'RevPAR Raw Data'!AX$1,FALSE)</f>
        <v>3.13305370833837</v>
      </c>
      <c r="BJ33" s="49">
        <f>VLOOKUP($A33,'RevPAR Raw Data'!$B$6:$BE$43,'RevPAR Raw Data'!AY$1,FALSE)</f>
        <v>4.69436895888078</v>
      </c>
      <c r="BK33" s="48">
        <f>VLOOKUP($A33,'RevPAR Raw Data'!$B$6:$BE$43,'RevPAR Raw Data'!BA$1,FALSE)</f>
        <v>7.2499769041716702</v>
      </c>
      <c r="BL33" s="48">
        <f>VLOOKUP($A33,'RevPAR Raw Data'!$B$6:$BE$43,'RevPAR Raw Data'!BB$1,FALSE)</f>
        <v>15.5028595931254</v>
      </c>
      <c r="BM33" s="49">
        <f>VLOOKUP($A33,'RevPAR Raw Data'!$B$6:$BE$43,'RevPAR Raw Data'!BC$1,FALSE)</f>
        <v>11.2763211558382</v>
      </c>
      <c r="BN33" s="50">
        <f>VLOOKUP($A33,'RevPAR Raw Data'!$B$6:$BE$43,'RevPAR Raw Data'!BE$1,FALSE)</f>
        <v>7.2309180341431301</v>
      </c>
    </row>
    <row r="34" spans="1:66" x14ac:dyDescent="0.25">
      <c r="A34" s="63" t="s">
        <v>50</v>
      </c>
      <c r="B34" s="47">
        <f>VLOOKUP($A34,'Occupancy Raw Data'!$B$8:$BE$45,'Occupancy Raw Data'!AG$3,FALSE)</f>
        <v>37.082957619477</v>
      </c>
      <c r="C34" s="48">
        <f>VLOOKUP($A34,'Occupancy Raw Data'!$B$8:$BE$45,'Occupancy Raw Data'!AH$3,FALSE)</f>
        <v>44.201983769161401</v>
      </c>
      <c r="D34" s="48">
        <f>VLOOKUP($A34,'Occupancy Raw Data'!$B$8:$BE$45,'Occupancy Raw Data'!AI$3,FALSE)</f>
        <v>46.483318304778997</v>
      </c>
      <c r="E34" s="48">
        <f>VLOOKUP($A34,'Occupancy Raw Data'!$B$8:$BE$45,'Occupancy Raw Data'!AJ$3,FALSE)</f>
        <v>48.575293056807901</v>
      </c>
      <c r="F34" s="48">
        <f>VLOOKUP($A34,'Occupancy Raw Data'!$B$8:$BE$45,'Occupancy Raw Data'!AK$3,FALSE)</f>
        <v>46.605049594229001</v>
      </c>
      <c r="G34" s="49">
        <f>VLOOKUP($A34,'Occupancy Raw Data'!$B$8:$BE$45,'Occupancy Raw Data'!AL$3,FALSE)</f>
        <v>44.589720468890803</v>
      </c>
      <c r="H34" s="48">
        <f>VLOOKUP($A34,'Occupancy Raw Data'!$B$8:$BE$45,'Occupancy Raw Data'!AN$3,FALSE)</f>
        <v>59.810640216411102</v>
      </c>
      <c r="I34" s="48">
        <f>VLOOKUP($A34,'Occupancy Raw Data'!$B$8:$BE$45,'Occupancy Raw Data'!AO$3,FALSE)</f>
        <v>58.480613165013501</v>
      </c>
      <c r="J34" s="49">
        <f>VLOOKUP($A34,'Occupancy Raw Data'!$B$8:$BE$45,'Occupancy Raw Data'!AP$3,FALSE)</f>
        <v>59.145626690712298</v>
      </c>
      <c r="K34" s="50">
        <f>VLOOKUP($A34,'Occupancy Raw Data'!$B$8:$BE$45,'Occupancy Raw Data'!AR$3,FALSE)</f>
        <v>48.748550817982697</v>
      </c>
      <c r="M34" s="47">
        <f>VLOOKUP($A34,'Occupancy Raw Data'!$B$8:$BE$45,'Occupancy Raw Data'!AT$3,FALSE)</f>
        <v>-15.542049919813801</v>
      </c>
      <c r="N34" s="48">
        <f>VLOOKUP($A34,'Occupancy Raw Data'!$B$8:$BE$45,'Occupancy Raw Data'!AU$3,FALSE)</f>
        <v>-9.0723395204009893</v>
      </c>
      <c r="O34" s="48">
        <f>VLOOKUP($A34,'Occupancy Raw Data'!$B$8:$BE$45,'Occupancy Raw Data'!AV$3,FALSE)</f>
        <v>-6.3837849789012999</v>
      </c>
      <c r="P34" s="48">
        <f>VLOOKUP($A34,'Occupancy Raw Data'!$B$8:$BE$45,'Occupancy Raw Data'!AW$3,FALSE)</f>
        <v>-7.1706068846349602</v>
      </c>
      <c r="Q34" s="48">
        <f>VLOOKUP($A34,'Occupancy Raw Data'!$B$8:$BE$45,'Occupancy Raw Data'!AX$3,FALSE)</f>
        <v>-7.6830729787790002</v>
      </c>
      <c r="R34" s="49">
        <f>VLOOKUP($A34,'Occupancy Raw Data'!$B$8:$BE$45,'Occupancy Raw Data'!AY$3,FALSE)</f>
        <v>-8.9959922679184601</v>
      </c>
      <c r="S34" s="48">
        <f>VLOOKUP($A34,'Occupancy Raw Data'!$B$8:$BE$45,'Occupancy Raw Data'!BA$3,FALSE)</f>
        <v>-4.4425265459714298</v>
      </c>
      <c r="T34" s="48">
        <f>VLOOKUP($A34,'Occupancy Raw Data'!$B$8:$BE$45,'Occupancy Raw Data'!BB$3,FALSE)</f>
        <v>-5.3109291604391897</v>
      </c>
      <c r="U34" s="49">
        <f>VLOOKUP($A34,'Occupancy Raw Data'!$B$8:$BE$45,'Occupancy Raw Data'!BC$3,FALSE)</f>
        <v>-4.8738276536340903</v>
      </c>
      <c r="V34" s="50">
        <f>VLOOKUP($A34,'Occupancy Raw Data'!$B$8:$BE$45,'Occupancy Raw Data'!BE$3,FALSE)</f>
        <v>-7.6094016913931197</v>
      </c>
      <c r="X34" s="51">
        <f>VLOOKUP($A34,'ADR Raw Data'!$B$6:$BE$43,'ADR Raw Data'!AG$1,FALSE)</f>
        <v>96.772566565349507</v>
      </c>
      <c r="Y34" s="52">
        <f>VLOOKUP($A34,'ADR Raw Data'!$B$6:$BE$43,'ADR Raw Data'!AH$1,FALSE)</f>
        <v>92.747100163198596</v>
      </c>
      <c r="Z34" s="52">
        <f>VLOOKUP($A34,'ADR Raw Data'!$B$6:$BE$43,'ADR Raw Data'!AI$1,FALSE)</f>
        <v>93.099838991270602</v>
      </c>
      <c r="AA34" s="52">
        <f>VLOOKUP($A34,'ADR Raw Data'!$B$6:$BE$43,'ADR Raw Data'!AJ$1,FALSE)</f>
        <v>93.724261184332605</v>
      </c>
      <c r="AB34" s="52">
        <f>VLOOKUP($A34,'ADR Raw Data'!$B$6:$BE$43,'ADR Raw Data'!AK$1,FALSE)</f>
        <v>94.327451871916395</v>
      </c>
      <c r="AC34" s="53">
        <f>VLOOKUP($A34,'ADR Raw Data'!$B$6:$BE$43,'ADR Raw Data'!AL$1,FALSE)</f>
        <v>94.033454600606603</v>
      </c>
      <c r="AD34" s="52">
        <f>VLOOKUP($A34,'ADR Raw Data'!$B$6:$BE$43,'ADR Raw Data'!AN$1,FALSE)</f>
        <v>112.539071310116</v>
      </c>
      <c r="AE34" s="52">
        <f>VLOOKUP($A34,'ADR Raw Data'!$B$6:$BE$43,'ADR Raw Data'!AO$1,FALSE)</f>
        <v>110.973379847351</v>
      </c>
      <c r="AF34" s="53">
        <f>VLOOKUP($A34,'ADR Raw Data'!$B$6:$BE$43,'ADR Raw Data'!AP$1,FALSE)</f>
        <v>111.765027632732</v>
      </c>
      <c r="AG34" s="54">
        <f>VLOOKUP($A34,'ADR Raw Data'!$B$6:$BE$43,'ADR Raw Data'!AR$1,FALSE)</f>
        <v>100.18012815939301</v>
      </c>
      <c r="AI34" s="47">
        <f>VLOOKUP($A34,'ADR Raw Data'!$B$6:$BE$43,'ADR Raw Data'!AT$1,FALSE)</f>
        <v>0.89855875373593097</v>
      </c>
      <c r="AJ34" s="48">
        <f>VLOOKUP($A34,'ADR Raw Data'!$B$6:$BE$43,'ADR Raw Data'!AU$1,FALSE)</f>
        <v>2.47944900478852</v>
      </c>
      <c r="AK34" s="48">
        <f>VLOOKUP($A34,'ADR Raw Data'!$B$6:$BE$43,'ADR Raw Data'!AV$1,FALSE)</f>
        <v>2.68092356266152</v>
      </c>
      <c r="AL34" s="48">
        <f>VLOOKUP($A34,'ADR Raw Data'!$B$6:$BE$43,'ADR Raw Data'!AW$1,FALSE)</f>
        <v>2.4291262423851001</v>
      </c>
      <c r="AM34" s="48">
        <f>VLOOKUP($A34,'ADR Raw Data'!$B$6:$BE$43,'ADR Raw Data'!AX$1,FALSE)</f>
        <v>2.08510298071295</v>
      </c>
      <c r="AN34" s="49">
        <f>VLOOKUP($A34,'ADR Raw Data'!$B$6:$BE$43,'ADR Raw Data'!AY$1,FALSE)</f>
        <v>2.0883677752354801</v>
      </c>
      <c r="AO34" s="48">
        <f>VLOOKUP($A34,'ADR Raw Data'!$B$6:$BE$43,'ADR Raw Data'!BA$1,FALSE)</f>
        <v>3.33045757184833</v>
      </c>
      <c r="AP34" s="48">
        <f>VLOOKUP($A34,'ADR Raw Data'!$B$6:$BE$43,'ADR Raw Data'!BB$1,FALSE)</f>
        <v>1.38907637618198</v>
      </c>
      <c r="AQ34" s="49">
        <f>VLOOKUP($A34,'ADR Raw Data'!$B$6:$BE$43,'ADR Raw Data'!BC$1,FALSE)</f>
        <v>2.3671176224995998</v>
      </c>
      <c r="AR34" s="50">
        <f>VLOOKUP($A34,'ADR Raw Data'!$B$6:$BE$43,'ADR Raw Data'!BE$1,FALSE)</f>
        <v>2.3725337366193</v>
      </c>
      <c r="AT34" s="51">
        <f>VLOOKUP($A34,'RevPAR Raw Data'!$B$6:$BE$43,'RevPAR Raw Data'!AG$1,FALSE)</f>
        <v>35.886129846708698</v>
      </c>
      <c r="AU34" s="52">
        <f>VLOOKUP($A34,'RevPAR Raw Data'!$B$6:$BE$43,'RevPAR Raw Data'!AH$1,FALSE)</f>
        <v>40.996058160504901</v>
      </c>
      <c r="AV34" s="52">
        <f>VLOOKUP($A34,'RevPAR Raw Data'!$B$6:$BE$43,'RevPAR Raw Data'!AI$1,FALSE)</f>
        <v>43.275894499549104</v>
      </c>
      <c r="AW34" s="52">
        <f>VLOOKUP($A34,'RevPAR Raw Data'!$B$6:$BE$43,'RevPAR Raw Data'!AJ$1,FALSE)</f>
        <v>45.526834535617603</v>
      </c>
      <c r="AX34" s="52">
        <f>VLOOKUP($A34,'RevPAR Raw Data'!$B$6:$BE$43,'RevPAR Raw Data'!AK$1,FALSE)</f>
        <v>43.961355725879102</v>
      </c>
      <c r="AY34" s="53">
        <f>VLOOKUP($A34,'RevPAR Raw Data'!$B$6:$BE$43,'RevPAR Raw Data'!AL$1,FALSE)</f>
        <v>41.929254553651901</v>
      </c>
      <c r="AZ34" s="52">
        <f>VLOOKUP($A34,'RevPAR Raw Data'!$B$6:$BE$43,'RevPAR Raw Data'!AN$1,FALSE)</f>
        <v>67.310339044183905</v>
      </c>
      <c r="BA34" s="52">
        <f>VLOOKUP($A34,'RevPAR Raw Data'!$B$6:$BE$43,'RevPAR Raw Data'!AO$1,FALSE)</f>
        <v>64.897912984670796</v>
      </c>
      <c r="BB34" s="53">
        <f>VLOOKUP($A34,'RevPAR Raw Data'!$B$6:$BE$43,'RevPAR Raw Data'!AP$1,FALSE)</f>
        <v>66.104126014427393</v>
      </c>
      <c r="BC34" s="54">
        <f>VLOOKUP($A34,'RevPAR Raw Data'!$B$6:$BE$43,'RevPAR Raw Data'!AR$1,FALSE)</f>
        <v>48.836360685301997</v>
      </c>
      <c r="BE34" s="47">
        <f>VLOOKUP($A34,'RevPAR Raw Data'!$B$6:$BE$43,'RevPAR Raw Data'!AT$1,FALSE)</f>
        <v>-14.7831456161424</v>
      </c>
      <c r="BF34" s="48">
        <f>VLOOKUP($A34,'RevPAR Raw Data'!$B$6:$BE$43,'RevPAR Raw Data'!AU$1,FALSE)</f>
        <v>-6.8178345475620796</v>
      </c>
      <c r="BG34" s="48">
        <f>VLOOKUP($A34,'RevPAR Raw Data'!$B$6:$BE$43,'RevPAR Raw Data'!AV$1,FALSE)</f>
        <v>-3.8740058119287899</v>
      </c>
      <c r="BH34" s="48">
        <f>VLOOKUP($A34,'RevPAR Raw Data'!$B$6:$BE$43,'RevPAR Raw Data'!AW$1,FALSE)</f>
        <v>-4.9156637358228004</v>
      </c>
      <c r="BI34" s="48">
        <f>VLOOKUP($A34,'RevPAR Raw Data'!$B$6:$BE$43,'RevPAR Raw Data'!AX$1,FALSE)</f>
        <v>-5.7581699817569199</v>
      </c>
      <c r="BJ34" s="49">
        <f>VLOOKUP($A34,'RevPAR Raw Data'!$B$6:$BE$43,'RevPAR Raw Data'!AY$1,FALSE)</f>
        <v>-7.0954938962688701</v>
      </c>
      <c r="BK34" s="48">
        <f>VLOOKUP($A34,'RevPAR Raw Data'!$B$6:$BE$43,'RevPAR Raw Data'!BA$1,FALSE)</f>
        <v>-1.26002543585477</v>
      </c>
      <c r="BL34" s="48">
        <f>VLOOKUP($A34,'RevPAR Raw Data'!$B$6:$BE$43,'RevPAR Raw Data'!BB$1,FALSE)</f>
        <v>-3.9956256465806299</v>
      </c>
      <c r="BM34" s="49">
        <f>VLOOKUP($A34,'RevPAR Raw Data'!$B$6:$BE$43,'RevPAR Raw Data'!BC$1,FALSE)</f>
        <v>-2.6220792644139199</v>
      </c>
      <c r="BN34" s="50">
        <f>VLOOKUP($A34,'RevPAR Raw Data'!$B$6:$BE$43,'RevPAR Raw Data'!BE$1,FALSE)</f>
        <v>-5.4174035770569997</v>
      </c>
    </row>
    <row r="35" spans="1:66" x14ac:dyDescent="0.25">
      <c r="A35" s="63" t="s">
        <v>47</v>
      </c>
      <c r="B35" s="47">
        <f>VLOOKUP($A35,'Occupancy Raw Data'!$B$8:$BE$45,'Occupancy Raw Data'!AG$3,FALSE)</f>
        <v>43.165631848064201</v>
      </c>
      <c r="C35" s="48">
        <f>VLOOKUP($A35,'Occupancy Raw Data'!$B$8:$BE$45,'Occupancy Raw Data'!AH$3,FALSE)</f>
        <v>55.542366691015303</v>
      </c>
      <c r="D35" s="48">
        <f>VLOOKUP($A35,'Occupancy Raw Data'!$B$8:$BE$45,'Occupancy Raw Data'!AI$3,FALSE)</f>
        <v>60.559715120525901</v>
      </c>
      <c r="E35" s="48">
        <f>VLOOKUP($A35,'Occupancy Raw Data'!$B$8:$BE$45,'Occupancy Raw Data'!AJ$3,FALSE)</f>
        <v>60.559715120525901</v>
      </c>
      <c r="F35" s="48">
        <f>VLOOKUP($A35,'Occupancy Raw Data'!$B$8:$BE$45,'Occupancy Raw Data'!AK$3,FALSE)</f>
        <v>58.669649379108797</v>
      </c>
      <c r="G35" s="49">
        <f>VLOOKUP($A35,'Occupancy Raw Data'!$B$8:$BE$45,'Occupancy Raw Data'!AL$3,FALSE)</f>
        <v>55.699415631847998</v>
      </c>
      <c r="H35" s="48">
        <f>VLOOKUP($A35,'Occupancy Raw Data'!$B$8:$BE$45,'Occupancy Raw Data'!AN$3,FALSE)</f>
        <v>66.239043097151196</v>
      </c>
      <c r="I35" s="48">
        <f>VLOOKUP($A35,'Occupancy Raw Data'!$B$8:$BE$45,'Occupancy Raw Data'!AO$3,FALSE)</f>
        <v>67.220598977355706</v>
      </c>
      <c r="J35" s="49">
        <f>VLOOKUP($A35,'Occupancy Raw Data'!$B$8:$BE$45,'Occupancy Raw Data'!AP$3,FALSE)</f>
        <v>66.729821037253402</v>
      </c>
      <c r="K35" s="50">
        <f>VLOOKUP($A35,'Occupancy Raw Data'!$B$8:$BE$45,'Occupancy Raw Data'!AR$3,FALSE)</f>
        <v>58.850960033392397</v>
      </c>
      <c r="M35" s="47">
        <f>VLOOKUP($A35,'Occupancy Raw Data'!$B$8:$BE$45,'Occupancy Raw Data'!AT$3,FALSE)</f>
        <v>7.7897832833487204</v>
      </c>
      <c r="N35" s="48">
        <f>VLOOKUP($A35,'Occupancy Raw Data'!$B$8:$BE$45,'Occupancy Raw Data'!AU$3,FALSE)</f>
        <v>3.3789929482496999</v>
      </c>
      <c r="O35" s="48">
        <f>VLOOKUP($A35,'Occupancy Raw Data'!$B$8:$BE$45,'Occupancy Raw Data'!AV$3,FALSE)</f>
        <v>3.6254636000790899</v>
      </c>
      <c r="P35" s="48">
        <f>VLOOKUP($A35,'Occupancy Raw Data'!$B$8:$BE$45,'Occupancy Raw Data'!AW$3,FALSE)</f>
        <v>2.1898057139634299</v>
      </c>
      <c r="Q35" s="48">
        <f>VLOOKUP($A35,'Occupancy Raw Data'!$B$8:$BE$45,'Occupancy Raw Data'!AX$3,FALSE)</f>
        <v>0.55798865831920397</v>
      </c>
      <c r="R35" s="49">
        <f>VLOOKUP($A35,'Occupancy Raw Data'!$B$8:$BE$45,'Occupancy Raw Data'!AY$3,FALSE)</f>
        <v>3.21583422213669</v>
      </c>
      <c r="S35" s="48">
        <f>VLOOKUP($A35,'Occupancy Raw Data'!$B$8:$BE$45,'Occupancy Raw Data'!BA$3,FALSE)</f>
        <v>-1.29476566456539</v>
      </c>
      <c r="T35" s="48">
        <f>VLOOKUP($A35,'Occupancy Raw Data'!$B$8:$BE$45,'Occupancy Raw Data'!BB$3,FALSE)</f>
        <v>-0.50910801276131101</v>
      </c>
      <c r="U35" s="49">
        <f>VLOOKUP($A35,'Occupancy Raw Data'!$B$8:$BE$45,'Occupancy Raw Data'!BC$3,FALSE)</f>
        <v>-0.90060485065895601</v>
      </c>
      <c r="V35" s="50">
        <f>VLOOKUP($A35,'Occupancy Raw Data'!$B$8:$BE$45,'Occupancy Raw Data'!BE$3,FALSE)</f>
        <v>1.84529950358793</v>
      </c>
      <c r="X35" s="51">
        <f>VLOOKUP($A35,'ADR Raw Data'!$B$6:$BE$43,'ADR Raw Data'!AG$1,FALSE)</f>
        <v>91.903957694341599</v>
      </c>
      <c r="Y35" s="52">
        <f>VLOOKUP($A35,'ADR Raw Data'!$B$6:$BE$43,'ADR Raw Data'!AH$1,FALSE)</f>
        <v>100.702621239519</v>
      </c>
      <c r="Z35" s="52">
        <f>VLOOKUP($A35,'ADR Raw Data'!$B$6:$BE$43,'ADR Raw Data'!AI$1,FALSE)</f>
        <v>105.176162834526</v>
      </c>
      <c r="AA35" s="52">
        <f>VLOOKUP($A35,'ADR Raw Data'!$B$6:$BE$43,'ADR Raw Data'!AJ$1,FALSE)</f>
        <v>104.549951752732</v>
      </c>
      <c r="AB35" s="52">
        <f>VLOOKUP($A35,'ADR Raw Data'!$B$6:$BE$43,'ADR Raw Data'!AK$1,FALSE)</f>
        <v>101.882580343942</v>
      </c>
      <c r="AC35" s="53">
        <f>VLOOKUP($A35,'ADR Raw Data'!$B$6:$BE$43,'ADR Raw Data'!AL$1,FALSE)</f>
        <v>101.39683879217</v>
      </c>
      <c r="AD35" s="52">
        <f>VLOOKUP($A35,'ADR Raw Data'!$B$6:$BE$43,'ADR Raw Data'!AN$1,FALSE)</f>
        <v>115.336930181266</v>
      </c>
      <c r="AE35" s="52">
        <f>VLOOKUP($A35,'ADR Raw Data'!$B$6:$BE$43,'ADR Raw Data'!AO$1,FALSE)</f>
        <v>114.84247690844801</v>
      </c>
      <c r="AF35" s="53">
        <f>VLOOKUP($A35,'ADR Raw Data'!$B$6:$BE$43,'ADR Raw Data'!AP$1,FALSE)</f>
        <v>115.08788526665001</v>
      </c>
      <c r="AG35" s="54">
        <f>VLOOKUP($A35,'ADR Raw Data'!$B$6:$BE$43,'ADR Raw Data'!AR$1,FALSE)</f>
        <v>105.832261428492</v>
      </c>
      <c r="AI35" s="47">
        <f>VLOOKUP($A35,'ADR Raw Data'!$B$6:$BE$43,'ADR Raw Data'!AT$1,FALSE)</f>
        <v>1.29534655589656</v>
      </c>
      <c r="AJ35" s="48">
        <f>VLOOKUP($A35,'ADR Raw Data'!$B$6:$BE$43,'ADR Raw Data'!AU$1,FALSE)</f>
        <v>1.4656827215080599</v>
      </c>
      <c r="AK35" s="48">
        <f>VLOOKUP($A35,'ADR Raw Data'!$B$6:$BE$43,'ADR Raw Data'!AV$1,FALSE)</f>
        <v>1.11532969441636</v>
      </c>
      <c r="AL35" s="48">
        <f>VLOOKUP($A35,'ADR Raw Data'!$B$6:$BE$43,'ADR Raw Data'!AW$1,FALSE)</f>
        <v>1.8438277614052201</v>
      </c>
      <c r="AM35" s="48">
        <f>VLOOKUP($A35,'ADR Raw Data'!$B$6:$BE$43,'ADR Raw Data'!AX$1,FALSE)</f>
        <v>0.64532081563713795</v>
      </c>
      <c r="AN35" s="49">
        <f>VLOOKUP($A35,'ADR Raw Data'!$B$6:$BE$43,'ADR Raw Data'!AY$1,FALSE)</f>
        <v>1.20102310790638</v>
      </c>
      <c r="AO35" s="48">
        <f>VLOOKUP($A35,'ADR Raw Data'!$B$6:$BE$43,'ADR Raw Data'!BA$1,FALSE)</f>
        <v>6.8662835869702205E-2</v>
      </c>
      <c r="AP35" s="48">
        <f>VLOOKUP($A35,'ADR Raw Data'!$B$6:$BE$43,'ADR Raw Data'!BB$1,FALSE)</f>
        <v>-2.3424350646666499</v>
      </c>
      <c r="AQ35" s="49">
        <f>VLOOKUP($A35,'ADR Raw Data'!$B$6:$BE$43,'ADR Raw Data'!BC$1,FALSE)</f>
        <v>-1.15392624332775</v>
      </c>
      <c r="AR35" s="50">
        <f>VLOOKUP($A35,'ADR Raw Data'!$B$6:$BE$43,'ADR Raw Data'!BE$1,FALSE)</f>
        <v>0.22015665247243399</v>
      </c>
      <c r="AT35" s="51">
        <f>VLOOKUP($A35,'RevPAR Raw Data'!$B$6:$BE$43,'RevPAR Raw Data'!AG$1,FALSE)</f>
        <v>39.670924032140199</v>
      </c>
      <c r="AU35" s="52">
        <f>VLOOKUP($A35,'RevPAR Raw Data'!$B$6:$BE$43,'RevPAR Raw Data'!AH$1,FALSE)</f>
        <v>55.932619156318403</v>
      </c>
      <c r="AV35" s="52">
        <f>VLOOKUP($A35,'RevPAR Raw Data'!$B$6:$BE$43,'RevPAR Raw Data'!AI$1,FALSE)</f>
        <v>63.694384587289903</v>
      </c>
      <c r="AW35" s="52">
        <f>VLOOKUP($A35,'RevPAR Raw Data'!$B$6:$BE$43,'RevPAR Raw Data'!AJ$1,FALSE)</f>
        <v>63.315152940102202</v>
      </c>
      <c r="AX35" s="52">
        <f>VLOOKUP($A35,'RevPAR Raw Data'!$B$6:$BE$43,'RevPAR Raw Data'!AK$1,FALSE)</f>
        <v>59.774152666179603</v>
      </c>
      <c r="AY35" s="53">
        <f>VLOOKUP($A35,'RevPAR Raw Data'!$B$6:$BE$43,'RevPAR Raw Data'!AL$1,FALSE)</f>
        <v>56.477446676406103</v>
      </c>
      <c r="AZ35" s="52">
        <f>VLOOKUP($A35,'RevPAR Raw Data'!$B$6:$BE$43,'RevPAR Raw Data'!AN$1,FALSE)</f>
        <v>76.3980788897005</v>
      </c>
      <c r="BA35" s="52">
        <f>VLOOKUP($A35,'RevPAR Raw Data'!$B$6:$BE$43,'RevPAR Raw Data'!AO$1,FALSE)</f>
        <v>77.197800858290705</v>
      </c>
      <c r="BB35" s="53">
        <f>VLOOKUP($A35,'RevPAR Raw Data'!$B$6:$BE$43,'RevPAR Raw Data'!AP$1,FALSE)</f>
        <v>76.797939873995603</v>
      </c>
      <c r="BC35" s="54">
        <f>VLOOKUP($A35,'RevPAR Raw Data'!$B$6:$BE$43,'RevPAR Raw Data'!AR$1,FALSE)</f>
        <v>62.283301875717399</v>
      </c>
      <c r="BE35" s="47">
        <f>VLOOKUP($A35,'RevPAR Raw Data'!$B$6:$BE$43,'RevPAR Raw Data'!AT$1,FALSE)</f>
        <v>9.1860345287179506</v>
      </c>
      <c r="BF35" s="48">
        <f>VLOOKUP($A35,'RevPAR Raw Data'!$B$6:$BE$43,'RevPAR Raw Data'!AU$1,FALSE)</f>
        <v>4.8942009855612403</v>
      </c>
      <c r="BG35" s="48">
        <f>VLOOKUP($A35,'RevPAR Raw Data'!$B$6:$BE$43,'RevPAR Raw Data'!AV$1,FALSE)</f>
        <v>4.7812291665873996</v>
      </c>
      <c r="BH35" s="48">
        <f>VLOOKUP($A35,'RevPAR Raw Data'!$B$6:$BE$43,'RevPAR Raw Data'!AW$1,FALSE)</f>
        <v>4.0740097210435504</v>
      </c>
      <c r="BI35" s="48">
        <f>VLOOKUP($A35,'RevPAR Raw Data'!$B$6:$BE$43,'RevPAR Raw Data'!AX$1,FALSE)</f>
        <v>1.2069102909173699</v>
      </c>
      <c r="BJ35" s="49">
        <f>VLOOKUP($A35,'RevPAR Raw Data'!$B$6:$BE$43,'RevPAR Raw Data'!AY$1,FALSE)</f>
        <v>4.4554802421629001</v>
      </c>
      <c r="BK35" s="48">
        <f>VLOOKUP($A35,'RevPAR Raw Data'!$B$6:$BE$43,'RevPAR Raw Data'!BA$1,FALSE)</f>
        <v>-1.22699185151884</v>
      </c>
      <c r="BL35" s="48">
        <f>VLOOKUP($A35,'RevPAR Raw Data'!$B$6:$BE$43,'RevPAR Raw Data'!BB$1,FALSE)</f>
        <v>-2.83961755282002</v>
      </c>
      <c r="BM35" s="49">
        <f>VLOOKUP($A35,'RevPAR Raw Data'!$B$6:$BE$43,'RevPAR Raw Data'!BC$1,FALSE)</f>
        <v>-2.0441387782662699</v>
      </c>
      <c r="BN35" s="50">
        <f>VLOOKUP($A35,'RevPAR Raw Data'!$B$6:$BE$43,'RevPAR Raw Data'!BE$1,FALSE)</f>
        <v>2.0695187056755602</v>
      </c>
    </row>
    <row r="36" spans="1:66" x14ac:dyDescent="0.25">
      <c r="A36" s="63" t="s">
        <v>48</v>
      </c>
      <c r="B36" s="47">
        <f>VLOOKUP($A36,'Occupancy Raw Data'!$B$8:$BE$45,'Occupancy Raw Data'!AG$3,FALSE)</f>
        <v>47.799722799722701</v>
      </c>
      <c r="C36" s="48">
        <f>VLOOKUP($A36,'Occupancy Raw Data'!$B$8:$BE$45,'Occupancy Raw Data'!AH$3,FALSE)</f>
        <v>58.529683529683503</v>
      </c>
      <c r="D36" s="48">
        <f>VLOOKUP($A36,'Occupancy Raw Data'!$B$8:$BE$45,'Occupancy Raw Data'!AI$3,FALSE)</f>
        <v>64.853314853314799</v>
      </c>
      <c r="E36" s="48">
        <f>VLOOKUP($A36,'Occupancy Raw Data'!$B$8:$BE$45,'Occupancy Raw Data'!AJ$3,FALSE)</f>
        <v>64.939939939939904</v>
      </c>
      <c r="F36" s="48">
        <f>VLOOKUP($A36,'Occupancy Raw Data'!$B$8:$BE$45,'Occupancy Raw Data'!AK$3,FALSE)</f>
        <v>65.875490875490797</v>
      </c>
      <c r="G36" s="49">
        <f>VLOOKUP($A36,'Occupancy Raw Data'!$B$8:$BE$45,'Occupancy Raw Data'!AL$3,FALSE)</f>
        <v>60.399630399630297</v>
      </c>
      <c r="H36" s="48">
        <f>VLOOKUP($A36,'Occupancy Raw Data'!$B$8:$BE$45,'Occupancy Raw Data'!AN$3,FALSE)</f>
        <v>71.448371448371404</v>
      </c>
      <c r="I36" s="48">
        <f>VLOOKUP($A36,'Occupancy Raw Data'!$B$8:$BE$45,'Occupancy Raw Data'!AO$3,FALSE)</f>
        <v>69.588819588819504</v>
      </c>
      <c r="J36" s="49">
        <f>VLOOKUP($A36,'Occupancy Raw Data'!$B$8:$BE$45,'Occupancy Raw Data'!AP$3,FALSE)</f>
        <v>70.518595518595504</v>
      </c>
      <c r="K36" s="50">
        <f>VLOOKUP($A36,'Occupancy Raw Data'!$B$8:$BE$45,'Occupancy Raw Data'!AR$3,FALSE)</f>
        <v>63.290763290763202</v>
      </c>
      <c r="M36" s="47">
        <f>VLOOKUP($A36,'Occupancy Raw Data'!$B$8:$BE$45,'Occupancy Raw Data'!AT$3,FALSE)</f>
        <v>-2.1843274179722698</v>
      </c>
      <c r="N36" s="48">
        <f>VLOOKUP($A36,'Occupancy Raw Data'!$B$8:$BE$45,'Occupancy Raw Data'!AU$3,FALSE)</f>
        <v>-2.2572836459524201</v>
      </c>
      <c r="O36" s="48">
        <f>VLOOKUP($A36,'Occupancy Raw Data'!$B$8:$BE$45,'Occupancy Raw Data'!AV$3,FALSE)</f>
        <v>-5.2161157743682001</v>
      </c>
      <c r="P36" s="48">
        <f>VLOOKUP($A36,'Occupancy Raw Data'!$B$8:$BE$45,'Occupancy Raw Data'!AW$3,FALSE)</f>
        <v>-5.51541358410533</v>
      </c>
      <c r="Q36" s="48">
        <f>VLOOKUP($A36,'Occupancy Raw Data'!$B$8:$BE$45,'Occupancy Raw Data'!AX$3,FALSE)</f>
        <v>0.167818917818917</v>
      </c>
      <c r="R36" s="49">
        <f>VLOOKUP($A36,'Occupancy Raw Data'!$B$8:$BE$45,'Occupancy Raw Data'!AY$3,FALSE)</f>
        <v>-3.1021972198442702</v>
      </c>
      <c r="S36" s="48">
        <f>VLOOKUP($A36,'Occupancy Raw Data'!$B$8:$BE$45,'Occupancy Raw Data'!BA$3,FALSE)</f>
        <v>-2.3492588667685901</v>
      </c>
      <c r="T36" s="48">
        <f>VLOOKUP($A36,'Occupancy Raw Data'!$B$8:$BE$45,'Occupancy Raw Data'!BB$3,FALSE)</f>
        <v>-5.6555565883324004</v>
      </c>
      <c r="U36" s="49">
        <f>VLOOKUP($A36,'Occupancy Raw Data'!$B$8:$BE$45,'Occupancy Raw Data'!BC$3,FALSE)</f>
        <v>-4.0090811849248702</v>
      </c>
      <c r="V36" s="50">
        <f>VLOOKUP($A36,'Occupancy Raw Data'!$B$8:$BE$45,'Occupancy Raw Data'!BE$3,FALSE)</f>
        <v>-3.3927510239930201</v>
      </c>
      <c r="X36" s="51">
        <f>VLOOKUP($A36,'ADR Raw Data'!$B$6:$BE$43,'ADR Raw Data'!AG$1,FALSE)</f>
        <v>127.487037574</v>
      </c>
      <c r="Y36" s="52">
        <f>VLOOKUP($A36,'ADR Raw Data'!$B$6:$BE$43,'ADR Raw Data'!AH$1,FALSE)</f>
        <v>123.820708436112</v>
      </c>
      <c r="Z36" s="52">
        <f>VLOOKUP($A36,'ADR Raw Data'!$B$6:$BE$43,'ADR Raw Data'!AI$1,FALSE)</f>
        <v>127.440177203918</v>
      </c>
      <c r="AA36" s="52">
        <f>VLOOKUP($A36,'ADR Raw Data'!$B$6:$BE$43,'ADR Raw Data'!AJ$1,FALSE)</f>
        <v>126.510735437972</v>
      </c>
      <c r="AB36" s="52">
        <f>VLOOKUP($A36,'ADR Raw Data'!$B$6:$BE$43,'ADR Raw Data'!AK$1,FALSE)</f>
        <v>134.197333216446</v>
      </c>
      <c r="AC36" s="53">
        <f>VLOOKUP($A36,'ADR Raw Data'!$B$6:$BE$43,'ADR Raw Data'!AL$1,FALSE)</f>
        <v>128.02020270011801</v>
      </c>
      <c r="AD36" s="52">
        <f>VLOOKUP($A36,'ADR Raw Data'!$B$6:$BE$43,'ADR Raw Data'!AN$1,FALSE)</f>
        <v>167.25410685418601</v>
      </c>
      <c r="AE36" s="52">
        <f>VLOOKUP($A36,'ADR Raw Data'!$B$6:$BE$43,'ADR Raw Data'!AO$1,FALSE)</f>
        <v>168.77248630705299</v>
      </c>
      <c r="AF36" s="53">
        <f>VLOOKUP($A36,'ADR Raw Data'!$B$6:$BE$43,'ADR Raw Data'!AP$1,FALSE)</f>
        <v>168.003286790598</v>
      </c>
      <c r="AG36" s="54">
        <f>VLOOKUP($A36,'ADR Raw Data'!$B$6:$BE$43,'ADR Raw Data'!AR$1,FALSE)</f>
        <v>140.74853681109499</v>
      </c>
      <c r="AI36" s="47">
        <f>VLOOKUP($A36,'ADR Raw Data'!$B$6:$BE$43,'ADR Raw Data'!AT$1,FALSE)</f>
        <v>4.1878528820063803</v>
      </c>
      <c r="AJ36" s="48">
        <f>VLOOKUP($A36,'ADR Raw Data'!$B$6:$BE$43,'ADR Raw Data'!AU$1,FALSE)</f>
        <v>3.7274517080414302</v>
      </c>
      <c r="AK36" s="48">
        <f>VLOOKUP($A36,'ADR Raw Data'!$B$6:$BE$43,'ADR Raw Data'!AV$1,FALSE)</f>
        <v>3.42615162367174</v>
      </c>
      <c r="AL36" s="48">
        <f>VLOOKUP($A36,'ADR Raw Data'!$B$6:$BE$43,'ADR Raw Data'!AW$1,FALSE)</f>
        <v>0.86521835729493601</v>
      </c>
      <c r="AM36" s="48">
        <f>VLOOKUP($A36,'ADR Raw Data'!$B$6:$BE$43,'ADR Raw Data'!AX$1,FALSE)</f>
        <v>4.1816076360565599</v>
      </c>
      <c r="AN36" s="49">
        <f>VLOOKUP($A36,'ADR Raw Data'!$B$6:$BE$43,'ADR Raw Data'!AY$1,FALSE)</f>
        <v>3.2321870693085599</v>
      </c>
      <c r="AO36" s="48">
        <f>VLOOKUP($A36,'ADR Raw Data'!$B$6:$BE$43,'ADR Raw Data'!BA$1,FALSE)</f>
        <v>5.7518452299776701</v>
      </c>
      <c r="AP36" s="48">
        <f>VLOOKUP($A36,'ADR Raw Data'!$B$6:$BE$43,'ADR Raw Data'!BB$1,FALSE)</f>
        <v>2.5437772292443301</v>
      </c>
      <c r="AQ36" s="49">
        <f>VLOOKUP($A36,'ADR Raw Data'!$B$6:$BE$43,'ADR Raw Data'!BC$1,FALSE)</f>
        <v>4.1012873044404303</v>
      </c>
      <c r="AR36" s="50">
        <f>VLOOKUP($A36,'ADR Raw Data'!$B$6:$BE$43,'ADR Raw Data'!BE$1,FALSE)</f>
        <v>3.50254471132066</v>
      </c>
      <c r="AT36" s="51">
        <f>VLOOKUP($A36,'RevPAR Raw Data'!$B$6:$BE$43,'RevPAR Raw Data'!AG$1,FALSE)</f>
        <v>60.938450565950497</v>
      </c>
      <c r="AU36" s="52">
        <f>VLOOKUP($A36,'RevPAR Raw Data'!$B$6:$BE$43,'RevPAR Raw Data'!AH$1,FALSE)</f>
        <v>72.471868791868701</v>
      </c>
      <c r="AV36" s="52">
        <f>VLOOKUP($A36,'RevPAR Raw Data'!$B$6:$BE$43,'RevPAR Raw Data'!AI$1,FALSE)</f>
        <v>82.649179371679296</v>
      </c>
      <c r="AW36" s="52">
        <f>VLOOKUP($A36,'RevPAR Raw Data'!$B$6:$BE$43,'RevPAR Raw Data'!AJ$1,FALSE)</f>
        <v>82.155995610995603</v>
      </c>
      <c r="AX36" s="52">
        <f>VLOOKUP($A36,'RevPAR Raw Data'!$B$6:$BE$43,'RevPAR Raw Data'!AK$1,FALSE)</f>
        <v>88.403151998151898</v>
      </c>
      <c r="AY36" s="53">
        <f>VLOOKUP($A36,'RevPAR Raw Data'!$B$6:$BE$43,'RevPAR Raw Data'!AL$1,FALSE)</f>
        <v>77.323729267729206</v>
      </c>
      <c r="AZ36" s="52">
        <f>VLOOKUP($A36,'RevPAR Raw Data'!$B$6:$BE$43,'RevPAR Raw Data'!AN$1,FALSE)</f>
        <v>119.50033552783501</v>
      </c>
      <c r="BA36" s="52">
        <f>VLOOKUP($A36,'RevPAR Raw Data'!$B$6:$BE$43,'RevPAR Raw Data'!AO$1,FALSE)</f>
        <v>117.446781011781</v>
      </c>
      <c r="BB36" s="53">
        <f>VLOOKUP($A36,'RevPAR Raw Data'!$B$6:$BE$43,'RevPAR Raw Data'!AP$1,FALSE)</f>
        <v>118.473558269808</v>
      </c>
      <c r="BC36" s="54">
        <f>VLOOKUP($A36,'RevPAR Raw Data'!$B$6:$BE$43,'RevPAR Raw Data'!AR$1,FALSE)</f>
        <v>89.080823268323201</v>
      </c>
      <c r="BE36" s="47">
        <f>VLOOKUP($A36,'RevPAR Raw Data'!$B$6:$BE$43,'RevPAR Raw Data'!AT$1,FALSE)</f>
        <v>1.9120490453081</v>
      </c>
      <c r="BF36" s="48">
        <f>VLOOKUP($A36,'RevPAR Raw Data'!$B$6:$BE$43,'RevPAR Raw Data'!AU$1,FALSE)</f>
        <v>1.3860289042726099</v>
      </c>
      <c r="BG36" s="48">
        <f>VLOOKUP($A36,'RevPAR Raw Data'!$B$6:$BE$43,'RevPAR Raw Data'!AV$1,FALSE)</f>
        <v>-1.9686761859925701</v>
      </c>
      <c r="BH36" s="48">
        <f>VLOOKUP($A36,'RevPAR Raw Data'!$B$6:$BE$43,'RevPAR Raw Data'!AW$1,FALSE)</f>
        <v>-4.6979155976208098</v>
      </c>
      <c r="BI36" s="48">
        <f>VLOOKUP($A36,'RevPAR Raw Data'!$B$6:$BE$43,'RevPAR Raw Data'!AX$1,FALSE)</f>
        <v>4.35644408255774</v>
      </c>
      <c r="BJ36" s="49">
        <f>VLOOKUP($A36,'RevPAR Raw Data'!$B$6:$BE$43,'RevPAR Raw Data'!AY$1,FALSE)</f>
        <v>2.97210320600312E-2</v>
      </c>
      <c r="BK36" s="48">
        <f>VLOOKUP($A36,'RevPAR Raw Data'!$B$6:$BE$43,'RevPAR Raw Data'!BA$1,FALSE)</f>
        <v>3.26746062914102</v>
      </c>
      <c r="BL36" s="48">
        <f>VLOOKUP($A36,'RevPAR Raw Data'!$B$6:$BE$43,'RevPAR Raw Data'!BB$1,FALSE)</f>
        <v>-3.25564411976909</v>
      </c>
      <c r="BM36" s="49">
        <f>VLOOKUP($A36,'RevPAR Raw Data'!$B$6:$BE$43,'RevPAR Raw Data'!BC$1,FALSE)</f>
        <v>-7.2217818146474697E-2</v>
      </c>
      <c r="BN36" s="50">
        <f>VLOOKUP($A36,'RevPAR Raw Data'!$B$6:$BE$43,'RevPAR Raw Data'!BE$1,FALSE)</f>
        <v>-9.0389342315035301E-3</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37.419931476240102</v>
      </c>
      <c r="C38" s="48">
        <f>VLOOKUP($A38,'Occupancy Raw Data'!$B$8:$BE$45,'Occupancy Raw Data'!AH$3,FALSE)</f>
        <v>51.020408163265301</v>
      </c>
      <c r="D38" s="48">
        <f>VLOOKUP($A38,'Occupancy Raw Data'!$B$8:$BE$45,'Occupancy Raw Data'!AI$3,FALSE)</f>
        <v>56.569343065693403</v>
      </c>
      <c r="E38" s="48">
        <f>VLOOKUP($A38,'Occupancy Raw Data'!$B$8:$BE$45,'Occupancy Raw Data'!AJ$3,FALSE)</f>
        <v>57.005064799642398</v>
      </c>
      <c r="F38" s="48">
        <f>VLOOKUP($A38,'Occupancy Raw Data'!$B$8:$BE$45,'Occupancy Raw Data'!AK$3,FALSE)</f>
        <v>51.936541039773502</v>
      </c>
      <c r="G38" s="49">
        <f>VLOOKUP($A38,'Occupancy Raw Data'!$B$8:$BE$45,'Occupancy Raw Data'!AL$3,FALSE)</f>
        <v>50.790257708922901</v>
      </c>
      <c r="H38" s="48">
        <f>VLOOKUP($A38,'Occupancy Raw Data'!$B$8:$BE$45,'Occupancy Raw Data'!AN$3,FALSE)</f>
        <v>53.902875018620499</v>
      </c>
      <c r="I38" s="48">
        <f>VLOOKUP($A38,'Occupancy Raw Data'!$B$8:$BE$45,'Occupancy Raw Data'!AO$3,FALSE)</f>
        <v>58.580366453150603</v>
      </c>
      <c r="J38" s="49">
        <f>VLOOKUP($A38,'Occupancy Raw Data'!$B$8:$BE$45,'Occupancy Raw Data'!AP$3,FALSE)</f>
        <v>56.241620735885498</v>
      </c>
      <c r="K38" s="50">
        <f>VLOOKUP($A38,'Occupancy Raw Data'!$B$8:$BE$45,'Occupancy Raw Data'!AR$3,FALSE)</f>
        <v>52.347790002340801</v>
      </c>
      <c r="M38" s="47">
        <f>VLOOKUP($A38,'Occupancy Raw Data'!$B$8:$BE$45,'Occupancy Raw Data'!AT$3,FALSE)</f>
        <v>-8.6748370511744994</v>
      </c>
      <c r="N38" s="48">
        <f>VLOOKUP($A38,'Occupancy Raw Data'!$B$8:$BE$45,'Occupancy Raw Data'!AU$3,FALSE)</f>
        <v>-2.52319373315706</v>
      </c>
      <c r="O38" s="48">
        <f>VLOOKUP($A38,'Occupancy Raw Data'!$B$8:$BE$45,'Occupancy Raw Data'!AV$3,FALSE)</f>
        <v>7.9351385332922506E-2</v>
      </c>
      <c r="P38" s="48">
        <f>VLOOKUP($A38,'Occupancy Raw Data'!$B$8:$BE$45,'Occupancy Raw Data'!AW$3,FALSE)</f>
        <v>0.45334039724498398</v>
      </c>
      <c r="Q38" s="48">
        <f>VLOOKUP($A38,'Occupancy Raw Data'!$B$8:$BE$45,'Occupancy Raw Data'!AX$3,FALSE)</f>
        <v>1.5671435080163301</v>
      </c>
      <c r="R38" s="49">
        <f>VLOOKUP($A38,'Occupancy Raw Data'!$B$8:$BE$45,'Occupancy Raw Data'!AY$3,FALSE)</f>
        <v>-1.4634526591564101</v>
      </c>
      <c r="S38" s="48">
        <f>VLOOKUP($A38,'Occupancy Raw Data'!$B$8:$BE$45,'Occupancy Raw Data'!BA$3,FALSE)</f>
        <v>-6.4248597273180801</v>
      </c>
      <c r="T38" s="48">
        <f>VLOOKUP($A38,'Occupancy Raw Data'!$B$8:$BE$45,'Occupancy Raw Data'!BB$3,FALSE)</f>
        <v>4.0757313934570103</v>
      </c>
      <c r="U38" s="49">
        <f>VLOOKUP($A38,'Occupancy Raw Data'!$B$8:$BE$45,'Occupancy Raw Data'!BC$3,FALSE)</f>
        <v>-1.2353028802761901</v>
      </c>
      <c r="V38" s="50">
        <f>VLOOKUP($A38,'Occupancy Raw Data'!$B$8:$BE$45,'Occupancy Raw Data'!BE$3,FALSE)</f>
        <v>-1.3935304473908301</v>
      </c>
      <c r="X38" s="51">
        <f>VLOOKUP($A38,'ADR Raw Data'!$B$6:$BE$43,'ADR Raw Data'!AG$1,FALSE)</f>
        <v>89.434878582802497</v>
      </c>
      <c r="Y38" s="52">
        <f>VLOOKUP($A38,'ADR Raw Data'!$B$6:$BE$43,'ADR Raw Data'!AH$1,FALSE)</f>
        <v>97.317019708029093</v>
      </c>
      <c r="Z38" s="52">
        <f>VLOOKUP($A38,'ADR Raw Data'!$B$6:$BE$43,'ADR Raw Data'!AI$1,FALSE)</f>
        <v>101.54432587228401</v>
      </c>
      <c r="AA38" s="52">
        <f>VLOOKUP($A38,'ADR Raw Data'!$B$6:$BE$43,'ADR Raw Data'!AJ$1,FALSE)</f>
        <v>102.347280329261</v>
      </c>
      <c r="AB38" s="52">
        <f>VLOOKUP($A38,'ADR Raw Data'!$B$6:$BE$43,'ADR Raw Data'!AK$1,FALSE)</f>
        <v>101.722143983938</v>
      </c>
      <c r="AC38" s="53">
        <f>VLOOKUP($A38,'ADR Raw Data'!$B$6:$BE$43,'ADR Raw Data'!AL$1,FALSE)</f>
        <v>99.127303896408606</v>
      </c>
      <c r="AD38" s="52">
        <f>VLOOKUP($A38,'ADR Raw Data'!$B$6:$BE$43,'ADR Raw Data'!AN$1,FALSE)</f>
        <v>119.186336879922</v>
      </c>
      <c r="AE38" s="52">
        <f>VLOOKUP($A38,'ADR Raw Data'!$B$6:$BE$43,'ADR Raw Data'!AO$1,FALSE)</f>
        <v>134.21451875397301</v>
      </c>
      <c r="AF38" s="53">
        <f>VLOOKUP($A38,'ADR Raw Data'!$B$6:$BE$43,'ADR Raw Data'!AP$1,FALSE)</f>
        <v>127.01289299430501</v>
      </c>
      <c r="AG38" s="54">
        <f>VLOOKUP($A38,'ADR Raw Data'!$B$6:$BE$43,'ADR Raw Data'!AR$1,FALSE)</f>
        <v>107.68725443366</v>
      </c>
      <c r="AI38" s="47">
        <f>VLOOKUP($A38,'ADR Raw Data'!$B$6:$BE$43,'ADR Raw Data'!AT$1,FALSE)</f>
        <v>3.44343925521637</v>
      </c>
      <c r="AJ38" s="48">
        <f>VLOOKUP($A38,'ADR Raw Data'!$B$6:$BE$43,'ADR Raw Data'!AU$1,FALSE)</f>
        <v>3.1867327616955299</v>
      </c>
      <c r="AK38" s="48">
        <f>VLOOKUP($A38,'ADR Raw Data'!$B$6:$BE$43,'ADR Raw Data'!AV$1,FALSE)</f>
        <v>5.3372369952116498</v>
      </c>
      <c r="AL38" s="48">
        <f>VLOOKUP($A38,'ADR Raw Data'!$B$6:$BE$43,'ADR Raw Data'!AW$1,FALSE)</f>
        <v>6.2676498451684903</v>
      </c>
      <c r="AM38" s="48">
        <f>VLOOKUP($A38,'ADR Raw Data'!$B$6:$BE$43,'ADR Raw Data'!AX$1,FALSE)</f>
        <v>10.423454316009</v>
      </c>
      <c r="AN38" s="49">
        <f>VLOOKUP($A38,'ADR Raw Data'!$B$6:$BE$43,'ADR Raw Data'!AY$1,FALSE)</f>
        <v>5.9888087601908504</v>
      </c>
      <c r="AO38" s="48">
        <f>VLOOKUP($A38,'ADR Raw Data'!$B$6:$BE$43,'ADR Raw Data'!BA$1,FALSE)</f>
        <v>19.806442236917199</v>
      </c>
      <c r="AP38" s="48">
        <f>VLOOKUP($A38,'ADR Raw Data'!$B$6:$BE$43,'ADR Raw Data'!BB$1,FALSE)</f>
        <v>34.186317710954</v>
      </c>
      <c r="AQ38" s="49">
        <f>VLOOKUP($A38,'ADR Raw Data'!$B$6:$BE$43,'ADR Raw Data'!BC$1,FALSE)</f>
        <v>27.333010679880299</v>
      </c>
      <c r="AR38" s="50">
        <f>VLOOKUP($A38,'ADR Raw Data'!$B$6:$BE$43,'ADR Raw Data'!BE$1,FALSE)</f>
        <v>12.8404418310318</v>
      </c>
      <c r="AT38" s="51">
        <f>VLOOKUP($A38,'RevPAR Raw Data'!$B$6:$BE$43,'RevPAR Raw Data'!AG$1,FALSE)</f>
        <v>33.466470281543202</v>
      </c>
      <c r="AU38" s="52">
        <f>VLOOKUP($A38,'RevPAR Raw Data'!$B$6:$BE$43,'RevPAR Raw Data'!AH$1,FALSE)</f>
        <v>49.6515406673618</v>
      </c>
      <c r="AV38" s="52">
        <f>VLOOKUP($A38,'RevPAR Raw Data'!$B$6:$BE$43,'RevPAR Raw Data'!AI$1,FALSE)</f>
        <v>57.442958066438202</v>
      </c>
      <c r="AW38" s="52">
        <f>VLOOKUP($A38,'RevPAR Raw Data'!$B$6:$BE$43,'RevPAR Raw Data'!AJ$1,FALSE)</f>
        <v>58.343133472367001</v>
      </c>
      <c r="AX38" s="52">
        <f>VLOOKUP($A38,'RevPAR Raw Data'!$B$6:$BE$43,'RevPAR Raw Data'!AK$1,FALSE)</f>
        <v>52.8309630567555</v>
      </c>
      <c r="AY38" s="53">
        <f>VLOOKUP($A38,'RevPAR Raw Data'!$B$6:$BE$43,'RevPAR Raw Data'!AL$1,FALSE)</f>
        <v>50.347013108893101</v>
      </c>
      <c r="AZ38" s="52">
        <f>VLOOKUP($A38,'RevPAR Raw Data'!$B$6:$BE$43,'RevPAR Raw Data'!AN$1,FALSE)</f>
        <v>64.244862207656695</v>
      </c>
      <c r="BA38" s="52">
        <f>VLOOKUP($A38,'RevPAR Raw Data'!$B$6:$BE$43,'RevPAR Raw Data'!AO$1,FALSE)</f>
        <v>78.62335691941</v>
      </c>
      <c r="BB38" s="53">
        <f>VLOOKUP($A38,'RevPAR Raw Data'!$B$6:$BE$43,'RevPAR Raw Data'!AP$1,FALSE)</f>
        <v>71.434109563533397</v>
      </c>
      <c r="BC38" s="54">
        <f>VLOOKUP($A38,'RevPAR Raw Data'!$B$6:$BE$43,'RevPAR Raw Data'!AR$1,FALSE)</f>
        <v>56.371897810218897</v>
      </c>
      <c r="BE38" s="47">
        <f>VLOOKUP($A38,'RevPAR Raw Data'!$B$6:$BE$43,'RevPAR Raw Data'!AT$1,FALSE)</f>
        <v>-5.53011054030432</v>
      </c>
      <c r="BF38" s="48">
        <f>VLOOKUP($A38,'RevPAR Raw Data'!$B$6:$BE$43,'RevPAR Raw Data'!AU$1,FALSE)</f>
        <v>0.58313158720291303</v>
      </c>
      <c r="BG38" s="48">
        <f>VLOOKUP($A38,'RevPAR Raw Data'!$B$6:$BE$43,'RevPAR Raw Data'!AV$1,FALSE)</f>
        <v>5.4208235520387698</v>
      </c>
      <c r="BH38" s="48">
        <f>VLOOKUP($A38,'RevPAR Raw Data'!$B$6:$BE$43,'RevPAR Raw Data'!AW$1,FALSE)</f>
        <v>6.7494040311194903</v>
      </c>
      <c r="BI38" s="48">
        <f>VLOOKUP($A38,'RevPAR Raw Data'!$B$6:$BE$43,'RevPAR Raw Data'!AX$1,FALSE)</f>
        <v>12.1539483116497</v>
      </c>
      <c r="BJ38" s="49">
        <f>VLOOKUP($A38,'RevPAR Raw Data'!$B$6:$BE$43,'RevPAR Raw Data'!AY$1,FALSE)</f>
        <v>4.4377127199816204</v>
      </c>
      <c r="BK38" s="48">
        <f>VLOOKUP($A38,'RevPAR Raw Data'!$B$6:$BE$43,'RevPAR Raw Data'!BA$1,FALSE)</f>
        <v>12.1090463789049</v>
      </c>
      <c r="BL38" s="48">
        <f>VLOOKUP($A38,'RevPAR Raw Data'!$B$6:$BE$43,'RevPAR Raw Data'!BB$1,FALSE)</f>
        <v>39.655391587623299</v>
      </c>
      <c r="BM38" s="49">
        <f>VLOOKUP($A38,'RevPAR Raw Data'!$B$6:$BE$43,'RevPAR Raw Data'!BC$1,FALSE)</f>
        <v>25.760062331409301</v>
      </c>
      <c r="BN38" s="50">
        <f>VLOOKUP($A38,'RevPAR Raw Data'!$B$6:$BE$43,'RevPAR Raw Data'!BE$1,FALSE)</f>
        <v>11.267975917146</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47.5891750752345</v>
      </c>
      <c r="C40" s="48">
        <f>VLOOKUP($A40,'Occupancy Raw Data'!$B$8:$BE$45,'Occupancy Raw Data'!AH$3,FALSE)</f>
        <v>58.799123738714798</v>
      </c>
      <c r="D40" s="48">
        <f>VLOOKUP($A40,'Occupancy Raw Data'!$B$8:$BE$45,'Occupancy Raw Data'!AI$3,FALSE)</f>
        <v>65.721809169764498</v>
      </c>
      <c r="E40" s="48">
        <f>VLOOKUP($A40,'Occupancy Raw Data'!$B$8:$BE$45,'Occupancy Raw Data'!AJ$3,FALSE)</f>
        <v>65.267082669499004</v>
      </c>
      <c r="F40" s="48">
        <f>VLOOKUP($A40,'Occupancy Raw Data'!$B$8:$BE$45,'Occupancy Raw Data'!AK$3,FALSE)</f>
        <v>65.583510355815093</v>
      </c>
      <c r="G40" s="49">
        <f>VLOOKUP($A40,'Occupancy Raw Data'!$B$8:$BE$45,'Occupancy Raw Data'!AL$3,FALSE)</f>
        <v>60.592140201805599</v>
      </c>
      <c r="H40" s="48">
        <f>VLOOKUP($A40,'Occupancy Raw Data'!$B$8:$BE$45,'Occupancy Raw Data'!AN$3,FALSE)</f>
        <v>80.162920166904598</v>
      </c>
      <c r="I40" s="48">
        <f>VLOOKUP($A40,'Occupancy Raw Data'!$B$8:$BE$45,'Occupancy Raw Data'!AO$3,FALSE)</f>
        <v>83.366924320612995</v>
      </c>
      <c r="J40" s="49">
        <f>VLOOKUP($A40,'Occupancy Raw Data'!$B$8:$BE$45,'Occupancy Raw Data'!AP$3,FALSE)</f>
        <v>81.764487719550701</v>
      </c>
      <c r="K40" s="50">
        <f>VLOOKUP($A40,'Occupancy Raw Data'!$B$8:$BE$45,'Occupancy Raw Data'!AR$3,FALSE)</f>
        <v>66.638633011525897</v>
      </c>
      <c r="M40" s="47">
        <f>VLOOKUP($A40,'Occupancy Raw Data'!$B$8:$BE$45,'Occupancy Raw Data'!AT$3,FALSE)</f>
        <v>-4.3593696815037797</v>
      </c>
      <c r="N40" s="48">
        <f>VLOOKUP($A40,'Occupancy Raw Data'!$B$8:$BE$45,'Occupancy Raw Data'!AU$3,FALSE)</f>
        <v>-3.88590297069379</v>
      </c>
      <c r="O40" s="48">
        <f>VLOOKUP($A40,'Occupancy Raw Data'!$B$8:$BE$45,'Occupancy Raw Data'!AV$3,FALSE)</f>
        <v>-2.2034794073409998</v>
      </c>
      <c r="P40" s="48">
        <f>VLOOKUP($A40,'Occupancy Raw Data'!$B$8:$BE$45,'Occupancy Raw Data'!AW$3,FALSE)</f>
        <v>-2.8591044018460399</v>
      </c>
      <c r="Q40" s="48">
        <f>VLOOKUP($A40,'Occupancy Raw Data'!$B$8:$BE$45,'Occupancy Raw Data'!AX$3,FALSE)</f>
        <v>2.7322120258923199</v>
      </c>
      <c r="R40" s="49">
        <f>VLOOKUP($A40,'Occupancy Raw Data'!$B$8:$BE$45,'Occupancy Raw Data'!AY$3,FALSE)</f>
        <v>-2.0066820834510102</v>
      </c>
      <c r="S40" s="48">
        <f>VLOOKUP($A40,'Occupancy Raw Data'!$B$8:$BE$45,'Occupancy Raw Data'!BA$3,FALSE)</f>
        <v>6.5342466073465104</v>
      </c>
      <c r="T40" s="48">
        <f>VLOOKUP($A40,'Occupancy Raw Data'!$B$8:$BE$45,'Occupancy Raw Data'!BB$3,FALSE)</f>
        <v>7.1593256066143898</v>
      </c>
      <c r="U40" s="49">
        <f>VLOOKUP($A40,'Occupancy Raw Data'!$B$8:$BE$45,'Occupancy Raw Data'!BC$3,FALSE)</f>
        <v>6.8514278632379</v>
      </c>
      <c r="V40" s="50">
        <f>VLOOKUP($A40,'Occupancy Raw Data'!$B$8:$BE$45,'Occupancy Raw Data'!BE$3,FALSE)</f>
        <v>0.922194339588428</v>
      </c>
      <c r="X40" s="51">
        <f>VLOOKUP($A40,'ADR Raw Data'!$B$6:$BE$43,'ADR Raw Data'!AG$1,FALSE)</f>
        <v>100.162298114523</v>
      </c>
      <c r="Y40" s="52">
        <f>VLOOKUP($A40,'ADR Raw Data'!$B$6:$BE$43,'ADR Raw Data'!AH$1,FALSE)</f>
        <v>108.147564877222</v>
      </c>
      <c r="Z40" s="52">
        <f>VLOOKUP($A40,'ADR Raw Data'!$B$6:$BE$43,'ADR Raw Data'!AI$1,FALSE)</f>
        <v>114.14584850004999</v>
      </c>
      <c r="AA40" s="52">
        <f>VLOOKUP($A40,'ADR Raw Data'!$B$6:$BE$43,'ADR Raw Data'!AJ$1,FALSE)</f>
        <v>110.824019477547</v>
      </c>
      <c r="AB40" s="52">
        <f>VLOOKUP($A40,'ADR Raw Data'!$B$6:$BE$43,'ADR Raw Data'!AK$1,FALSE)</f>
        <v>113.817210481299</v>
      </c>
      <c r="AC40" s="53">
        <f>VLOOKUP($A40,'ADR Raw Data'!$B$6:$BE$43,'ADR Raw Data'!AL$1,FALSE)</f>
        <v>109.998383932614</v>
      </c>
      <c r="AD40" s="52">
        <f>VLOOKUP($A40,'ADR Raw Data'!$B$6:$BE$43,'ADR Raw Data'!AN$1,FALSE)</f>
        <v>135.073962341911</v>
      </c>
      <c r="AE40" s="52">
        <f>VLOOKUP($A40,'ADR Raw Data'!$B$6:$BE$43,'ADR Raw Data'!AO$1,FALSE)</f>
        <v>137.111812487712</v>
      </c>
      <c r="AF40" s="53">
        <f>VLOOKUP($A40,'ADR Raw Data'!$B$6:$BE$43,'ADR Raw Data'!AP$1,FALSE)</f>
        <v>136.11257472208999</v>
      </c>
      <c r="AG40" s="54">
        <f>VLOOKUP($A40,'ADR Raw Data'!$B$6:$BE$43,'ADR Raw Data'!AR$1,FALSE)</f>
        <v>119.14898748796</v>
      </c>
      <c r="AI40" s="47">
        <f>VLOOKUP($A40,'ADR Raw Data'!$B$6:$BE$43,'ADR Raw Data'!AT$1,FALSE)</f>
        <v>6.8403332242581403</v>
      </c>
      <c r="AJ40" s="48">
        <f>VLOOKUP($A40,'ADR Raw Data'!$B$6:$BE$43,'ADR Raw Data'!AU$1,FALSE)</f>
        <v>6.5915361736254097</v>
      </c>
      <c r="AK40" s="48">
        <f>VLOOKUP($A40,'ADR Raw Data'!$B$6:$BE$43,'ADR Raw Data'!AV$1,FALSE)</f>
        <v>6.8311115409001202</v>
      </c>
      <c r="AL40" s="48">
        <f>VLOOKUP($A40,'ADR Raw Data'!$B$6:$BE$43,'ADR Raw Data'!AW$1,FALSE)</f>
        <v>4.1770938586940698</v>
      </c>
      <c r="AM40" s="48">
        <f>VLOOKUP($A40,'ADR Raw Data'!$B$6:$BE$43,'ADR Raw Data'!AX$1,FALSE)</f>
        <v>9.3685722571418992</v>
      </c>
      <c r="AN40" s="49">
        <f>VLOOKUP($A40,'ADR Raw Data'!$B$6:$BE$43,'ADR Raw Data'!AY$1,FALSE)</f>
        <v>6.7969189643873396</v>
      </c>
      <c r="AO40" s="48">
        <f>VLOOKUP($A40,'ADR Raw Data'!$B$6:$BE$43,'ADR Raw Data'!BA$1,FALSE)</f>
        <v>12.977674175749</v>
      </c>
      <c r="AP40" s="48">
        <f>VLOOKUP($A40,'ADR Raw Data'!$B$6:$BE$43,'ADR Raw Data'!BB$1,FALSE)</f>
        <v>12.342891763829799</v>
      </c>
      <c r="AQ40" s="49">
        <f>VLOOKUP($A40,'ADR Raw Data'!$B$6:$BE$43,'ADR Raw Data'!BC$1,FALSE)</f>
        <v>12.653960907861601</v>
      </c>
      <c r="AR40" s="50">
        <f>VLOOKUP($A40,'ADR Raw Data'!$B$6:$BE$43,'ADR Raw Data'!BE$1,FALSE)</f>
        <v>9.4112679489747997</v>
      </c>
      <c r="AT40" s="51">
        <f>VLOOKUP($A40,'RevPAR Raw Data'!$B$6:$BE$43,'RevPAR Raw Data'!AG$1,FALSE)</f>
        <v>47.666411409098899</v>
      </c>
      <c r="AU40" s="52">
        <f>VLOOKUP($A40,'RevPAR Raw Data'!$B$6:$BE$43,'RevPAR Raw Data'!AH$1,FALSE)</f>
        <v>63.589820492565003</v>
      </c>
      <c r="AV40" s="52">
        <f>VLOOKUP($A40,'RevPAR Raw Data'!$B$6:$BE$43,'RevPAR Raw Data'!AI$1,FALSE)</f>
        <v>75.018716726411697</v>
      </c>
      <c r="AW40" s="52">
        <f>VLOOKUP($A40,'RevPAR Raw Data'!$B$6:$BE$43,'RevPAR Raw Data'!AJ$1,FALSE)</f>
        <v>72.331604410072501</v>
      </c>
      <c r="AX40" s="52">
        <f>VLOOKUP($A40,'RevPAR Raw Data'!$B$6:$BE$43,'RevPAR Raw Data'!AK$1,FALSE)</f>
        <v>74.645322022703098</v>
      </c>
      <c r="AY40" s="53">
        <f>VLOOKUP($A40,'RevPAR Raw Data'!$B$6:$BE$43,'RevPAR Raw Data'!AL$1,FALSE)</f>
        <v>66.650375012170201</v>
      </c>
      <c r="AZ40" s="52">
        <f>VLOOKUP($A40,'RevPAR Raw Data'!$B$6:$BE$43,'RevPAR Raw Data'!AN$1,FALSE)</f>
        <v>108.279232598421</v>
      </c>
      <c r="BA40" s="52">
        <f>VLOOKUP($A40,'RevPAR Raw Data'!$B$6:$BE$43,'RevPAR Raw Data'!AO$1,FALSE)</f>
        <v>114.305900951252</v>
      </c>
      <c r="BB40" s="53">
        <f>VLOOKUP($A40,'RevPAR Raw Data'!$B$6:$BE$43,'RevPAR Raw Data'!AP$1,FALSE)</f>
        <v>111.29174944340799</v>
      </c>
      <c r="BC40" s="54">
        <f>VLOOKUP($A40,'RevPAR Raw Data'!$B$6:$BE$43,'RevPAR Raw Data'!AR$1,FALSE)</f>
        <v>79.399256509051099</v>
      </c>
      <c r="BE40" s="47">
        <f>VLOOKUP($A40,'RevPAR Raw Data'!$B$6:$BE$43,'RevPAR Raw Data'!AT$1,FALSE)</f>
        <v>2.1827681300622102</v>
      </c>
      <c r="BF40" s="48">
        <f>VLOOKUP($A40,'RevPAR Raw Data'!$B$6:$BE$43,'RevPAR Raw Data'!AU$1,FALSE)</f>
        <v>2.4494925029463501</v>
      </c>
      <c r="BG40" s="48">
        <f>VLOOKUP($A40,'RevPAR Raw Data'!$B$6:$BE$43,'RevPAR Raw Data'!AV$1,FALSE)</f>
        <v>4.4771099974628896</v>
      </c>
      <c r="BH40" s="48">
        <f>VLOOKUP($A40,'RevPAR Raw Data'!$B$6:$BE$43,'RevPAR Raw Data'!AW$1,FALSE)</f>
        <v>1.1985619824648599</v>
      </c>
      <c r="BI40" s="48">
        <f>VLOOKUP($A40,'RevPAR Raw Data'!$B$6:$BE$43,'RevPAR Raw Data'!AX$1,FALSE)</f>
        <v>12.3567535408982</v>
      </c>
      <c r="BJ40" s="49">
        <f>VLOOKUP($A40,'RevPAR Raw Data'!$B$6:$BE$43,'RevPAR Raw Data'!AY$1,FALSE)</f>
        <v>4.6538443258512796</v>
      </c>
      <c r="BK40" s="48">
        <f>VLOOKUP($A40,'RevPAR Raw Data'!$B$6:$BE$43,'RevPAR Raw Data'!BA$1,FALSE)</f>
        <v>20.3599140176368</v>
      </c>
      <c r="BL40" s="48">
        <f>VLOOKUP($A40,'RevPAR Raw Data'!$B$6:$BE$43,'RevPAR Raw Data'!BB$1,FALSE)</f>
        <v>20.385885181088799</v>
      </c>
      <c r="BM40" s="49">
        <f>VLOOKUP($A40,'RevPAR Raw Data'!$B$6:$BE$43,'RevPAR Raw Data'!BC$1,FALSE)</f>
        <v>20.372365774544001</v>
      </c>
      <c r="BN40" s="50">
        <f>VLOOKUP($A40,'RevPAR Raw Data'!$B$6:$BE$43,'RevPAR Raw Data'!BE$1,FALSE)</f>
        <v>10.4202524688721</v>
      </c>
    </row>
    <row r="41" spans="1:66" x14ac:dyDescent="0.25">
      <c r="A41" s="63" t="s">
        <v>45</v>
      </c>
      <c r="B41" s="47">
        <f>VLOOKUP($A41,'Occupancy Raw Data'!$B$8:$BE$45,'Occupancy Raw Data'!AG$3,FALSE)</f>
        <v>53.482516153553703</v>
      </c>
      <c r="C41" s="48">
        <f>VLOOKUP($A41,'Occupancy Raw Data'!$B$8:$BE$45,'Occupancy Raw Data'!AH$3,FALSE)</f>
        <v>63.3979475484606</v>
      </c>
      <c r="D41" s="48">
        <f>VLOOKUP($A41,'Occupancy Raw Data'!$B$8:$BE$45,'Occupancy Raw Data'!AI$3,FALSE)</f>
        <v>65.992018244013593</v>
      </c>
      <c r="E41" s="48">
        <f>VLOOKUP($A41,'Occupancy Raw Data'!$B$8:$BE$45,'Occupancy Raw Data'!AJ$3,FALSE)</f>
        <v>66.4576206765488</v>
      </c>
      <c r="F41" s="48">
        <f>VLOOKUP($A41,'Occupancy Raw Data'!$B$8:$BE$45,'Occupancy Raw Data'!AK$3,FALSE)</f>
        <v>64.728240212846799</v>
      </c>
      <c r="G41" s="49">
        <f>VLOOKUP($A41,'Occupancy Raw Data'!$B$8:$BE$45,'Occupancy Raw Data'!AL$3,FALSE)</f>
        <v>62.811668567084702</v>
      </c>
      <c r="H41" s="48">
        <f>VLOOKUP($A41,'Occupancy Raw Data'!$B$8:$BE$45,'Occupancy Raw Data'!AN$3,FALSE)</f>
        <v>72.422016598301994</v>
      </c>
      <c r="I41" s="48">
        <f>VLOOKUP($A41,'Occupancy Raw Data'!$B$8:$BE$45,'Occupancy Raw Data'!AO$3,FALSE)</f>
        <v>76.151864924162894</v>
      </c>
      <c r="J41" s="49">
        <f>VLOOKUP($A41,'Occupancy Raw Data'!$B$8:$BE$45,'Occupancy Raw Data'!AP$3,FALSE)</f>
        <v>74.286940761232401</v>
      </c>
      <c r="K41" s="50">
        <f>VLOOKUP($A41,'Occupancy Raw Data'!$B$8:$BE$45,'Occupancy Raw Data'!AR$3,FALSE)</f>
        <v>66.0811839208545</v>
      </c>
      <c r="M41" s="47">
        <f>VLOOKUP($A41,'Occupancy Raw Data'!$B$8:$BE$45,'Occupancy Raw Data'!AT$3,FALSE)</f>
        <v>-12.637481706693899</v>
      </c>
      <c r="N41" s="48">
        <f>VLOOKUP($A41,'Occupancy Raw Data'!$B$8:$BE$45,'Occupancy Raw Data'!AU$3,FALSE)</f>
        <v>-9.6772440684144208</v>
      </c>
      <c r="O41" s="48">
        <f>VLOOKUP($A41,'Occupancy Raw Data'!$B$8:$BE$45,'Occupancy Raw Data'!AV$3,FALSE)</f>
        <v>-8.3545094024196001</v>
      </c>
      <c r="P41" s="48">
        <f>VLOOKUP($A41,'Occupancy Raw Data'!$B$8:$BE$45,'Occupancy Raw Data'!AW$3,FALSE)</f>
        <v>-7.8069297554856503</v>
      </c>
      <c r="Q41" s="48">
        <f>VLOOKUP($A41,'Occupancy Raw Data'!$B$8:$BE$45,'Occupancy Raw Data'!AX$3,FALSE)</f>
        <v>-4.9678636347047602</v>
      </c>
      <c r="R41" s="49">
        <f>VLOOKUP($A41,'Occupancy Raw Data'!$B$8:$BE$45,'Occupancy Raw Data'!AY$3,FALSE)</f>
        <v>-8.6015868361409602</v>
      </c>
      <c r="S41" s="48">
        <f>VLOOKUP($A41,'Occupancy Raw Data'!$B$8:$BE$45,'Occupancy Raw Data'!BA$3,FALSE)</f>
        <v>-2.40576606398696</v>
      </c>
      <c r="T41" s="48">
        <f>VLOOKUP($A41,'Occupancy Raw Data'!$B$8:$BE$45,'Occupancy Raw Data'!BB$3,FALSE)</f>
        <v>-1.11537901386626</v>
      </c>
      <c r="U41" s="49">
        <f>VLOOKUP($A41,'Occupancy Raw Data'!$B$8:$BE$45,'Occupancy Raw Data'!BC$3,FALSE)</f>
        <v>-1.7486107615153099</v>
      </c>
      <c r="V41" s="50">
        <f>VLOOKUP($A41,'Occupancy Raw Data'!$B$8:$BE$45,'Occupancy Raw Data'!BE$3,FALSE)</f>
        <v>-6.5202769272306904</v>
      </c>
      <c r="X41" s="51">
        <f>VLOOKUP($A41,'ADR Raw Data'!$B$6:$BE$43,'ADR Raw Data'!AG$1,FALSE)</f>
        <v>88.851916194367902</v>
      </c>
      <c r="Y41" s="52">
        <f>VLOOKUP($A41,'ADR Raw Data'!$B$6:$BE$43,'ADR Raw Data'!AH$1,FALSE)</f>
        <v>93.952630328237404</v>
      </c>
      <c r="Z41" s="52">
        <f>VLOOKUP($A41,'ADR Raw Data'!$B$6:$BE$43,'ADR Raw Data'!AI$1,FALSE)</f>
        <v>95.6654403311735</v>
      </c>
      <c r="AA41" s="52">
        <f>VLOOKUP($A41,'ADR Raw Data'!$B$6:$BE$43,'ADR Raw Data'!AJ$1,FALSE)</f>
        <v>95.047592250500401</v>
      </c>
      <c r="AB41" s="52">
        <f>VLOOKUP($A41,'ADR Raw Data'!$B$6:$BE$43,'ADR Raw Data'!AK$1,FALSE)</f>
        <v>95.659325183499703</v>
      </c>
      <c r="AC41" s="53">
        <f>VLOOKUP($A41,'ADR Raw Data'!$B$6:$BE$43,'ADR Raw Data'!AL$1,FALSE)</f>
        <v>94.027370204075396</v>
      </c>
      <c r="AD41" s="52">
        <f>VLOOKUP($A41,'ADR Raw Data'!$B$6:$BE$43,'ADR Raw Data'!AN$1,FALSE)</f>
        <v>107.547915028977</v>
      </c>
      <c r="AE41" s="52">
        <f>VLOOKUP($A41,'ADR Raw Data'!$B$6:$BE$43,'ADR Raw Data'!AO$1,FALSE)</f>
        <v>108.698512451459</v>
      </c>
      <c r="AF41" s="53">
        <f>VLOOKUP($A41,'ADR Raw Data'!$B$6:$BE$43,'ADR Raw Data'!AP$1,FALSE)</f>
        <v>108.137656231139</v>
      </c>
      <c r="AG41" s="54">
        <f>VLOOKUP($A41,'ADR Raw Data'!$B$6:$BE$43,'ADR Raw Data'!AR$1,FALSE)</f>
        <v>98.546875101025094</v>
      </c>
      <c r="AI41" s="47">
        <f>VLOOKUP($A41,'ADR Raw Data'!$B$6:$BE$43,'ADR Raw Data'!AT$1,FALSE)</f>
        <v>4.46974218506488</v>
      </c>
      <c r="AJ41" s="48">
        <f>VLOOKUP($A41,'ADR Raw Data'!$B$6:$BE$43,'ADR Raw Data'!AU$1,FALSE)</f>
        <v>5.7190183903059699</v>
      </c>
      <c r="AK41" s="48">
        <f>VLOOKUP($A41,'ADR Raw Data'!$B$6:$BE$43,'ADR Raw Data'!AV$1,FALSE)</f>
        <v>6.0959214356002898</v>
      </c>
      <c r="AL41" s="48">
        <f>VLOOKUP($A41,'ADR Raw Data'!$B$6:$BE$43,'ADR Raw Data'!AW$1,FALSE)</f>
        <v>5.5562531830770503</v>
      </c>
      <c r="AM41" s="48">
        <f>VLOOKUP($A41,'ADR Raw Data'!$B$6:$BE$43,'ADR Raw Data'!AX$1,FALSE)</f>
        <v>9.2683082891606396</v>
      </c>
      <c r="AN41" s="49">
        <f>VLOOKUP($A41,'ADR Raw Data'!$B$6:$BE$43,'ADR Raw Data'!AY$1,FALSE)</f>
        <v>6.3110675354278403</v>
      </c>
      <c r="AO41" s="48">
        <f>VLOOKUP($A41,'ADR Raw Data'!$B$6:$BE$43,'ADR Raw Data'!BA$1,FALSE)</f>
        <v>12.3346510789703</v>
      </c>
      <c r="AP41" s="48">
        <f>VLOOKUP($A41,'ADR Raw Data'!$B$6:$BE$43,'ADR Raw Data'!BB$1,FALSE)</f>
        <v>12.543118346278399</v>
      </c>
      <c r="AQ41" s="49">
        <f>VLOOKUP($A41,'ADR Raw Data'!$B$6:$BE$43,'ADR Raw Data'!BC$1,FALSE)</f>
        <v>12.4452019560647</v>
      </c>
      <c r="AR41" s="50">
        <f>VLOOKUP($A41,'ADR Raw Data'!$B$6:$BE$43,'ADR Raw Data'!BE$1,FALSE)</f>
        <v>8.5248323594739901</v>
      </c>
      <c r="AT41" s="51">
        <f>VLOOKUP($A41,'RevPAR Raw Data'!$B$6:$BE$43,'RevPAR Raw Data'!AG$1,FALSE)</f>
        <v>47.520240431394903</v>
      </c>
      <c r="AU41" s="52">
        <f>VLOOKUP($A41,'RevPAR Raw Data'!$B$6:$BE$43,'RevPAR Raw Data'!AH$1,FALSE)</f>
        <v>59.564039295895</v>
      </c>
      <c r="AV41" s="52">
        <f>VLOOKUP($A41,'RevPAR Raw Data'!$B$6:$BE$43,'RevPAR Raw Data'!AI$1,FALSE)</f>
        <v>63.131554836564</v>
      </c>
      <c r="AW41" s="52">
        <f>VLOOKUP($A41,'RevPAR Raw Data'!$B$6:$BE$43,'RevPAR Raw Data'!AJ$1,FALSE)</f>
        <v>63.166368320030401</v>
      </c>
      <c r="AX41" s="52">
        <f>VLOOKUP($A41,'RevPAR Raw Data'!$B$6:$BE$43,'RevPAR Raw Data'!AK$1,FALSE)</f>
        <v>61.918597790763897</v>
      </c>
      <c r="AY41" s="53">
        <f>VLOOKUP($A41,'RevPAR Raw Data'!$B$6:$BE$43,'RevPAR Raw Data'!AL$1,FALSE)</f>
        <v>59.060160134929603</v>
      </c>
      <c r="AZ41" s="52">
        <f>VLOOKUP($A41,'RevPAR Raw Data'!$B$6:$BE$43,'RevPAR Raw Data'!AN$1,FALSE)</f>
        <v>77.888368873413995</v>
      </c>
      <c r="BA41" s="52">
        <f>VLOOKUP($A41,'RevPAR Raw Data'!$B$6:$BE$43,'RevPAR Raw Data'!AO$1,FALSE)</f>
        <v>82.775944376609701</v>
      </c>
      <c r="BB41" s="53">
        <f>VLOOKUP($A41,'RevPAR Raw Data'!$B$6:$BE$43,'RevPAR Raw Data'!AP$1,FALSE)</f>
        <v>80.332156625011905</v>
      </c>
      <c r="BC41" s="54">
        <f>VLOOKUP($A41,'RevPAR Raw Data'!$B$6:$BE$43,'RevPAR Raw Data'!AR$1,FALSE)</f>
        <v>65.1209417837632</v>
      </c>
      <c r="BE41" s="47">
        <f>VLOOKUP($A41,'RevPAR Raw Data'!$B$6:$BE$43,'RevPAR Raw Data'!AT$1,FALSE)</f>
        <v>-8.7326023726030506</v>
      </c>
      <c r="BF41" s="48">
        <f>VLOOKUP($A41,'RevPAR Raw Data'!$B$6:$BE$43,'RevPAR Raw Data'!AU$1,FALSE)</f>
        <v>-4.5116690460558599</v>
      </c>
      <c r="BG41" s="48">
        <f>VLOOKUP($A41,'RevPAR Raw Data'!$B$6:$BE$43,'RevPAR Raw Data'!AV$1,FALSE)</f>
        <v>-2.7678722963206499</v>
      </c>
      <c r="BH41" s="48">
        <f>VLOOKUP($A41,'RevPAR Raw Data'!$B$6:$BE$43,'RevPAR Raw Data'!AW$1,FALSE)</f>
        <v>-2.6844493554483599</v>
      </c>
      <c r="BI41" s="48">
        <f>VLOOKUP($A41,'RevPAR Raw Data'!$B$6:$BE$43,'RevPAR Raw Data'!AX$1,FALSE)</f>
        <v>3.8400077374063302</v>
      </c>
      <c r="BJ41" s="49">
        <f>VLOOKUP($A41,'RevPAR Raw Data'!$B$6:$BE$43,'RevPAR Raw Data'!AY$1,FALSE)</f>
        <v>-2.83337125506044</v>
      </c>
      <c r="BK41" s="48">
        <f>VLOOKUP($A41,'RevPAR Raw Data'!$B$6:$BE$43,'RevPAR Raw Data'!BA$1,FALSE)</f>
        <v>9.6321421652142796</v>
      </c>
      <c r="BL41" s="48">
        <f>VLOOKUP($A41,'RevPAR Raw Data'!$B$6:$BE$43,'RevPAR Raw Data'!BB$1,FALSE)</f>
        <v>11.2878360226933</v>
      </c>
      <c r="BM41" s="49">
        <f>VLOOKUP($A41,'RevPAR Raw Data'!$B$6:$BE$43,'RevPAR Raw Data'!BC$1,FALSE)</f>
        <v>10.4789730538533</v>
      </c>
      <c r="BN41" s="50">
        <f>VLOOKUP($A41,'RevPAR Raw Data'!$B$6:$BE$43,'RevPAR Raw Data'!BE$1,FALSE)</f>
        <v>1.44871275482342</v>
      </c>
    </row>
    <row r="42" spans="1:66" x14ac:dyDescent="0.25">
      <c r="A42" s="63" t="s">
        <v>109</v>
      </c>
      <c r="B42" s="47">
        <f>VLOOKUP($A42,'Occupancy Raw Data'!$B$8:$BE$45,'Occupancy Raw Data'!AG$3,FALSE)</f>
        <v>45.611057225994102</v>
      </c>
      <c r="C42" s="48">
        <f>VLOOKUP($A42,'Occupancy Raw Data'!$B$8:$BE$45,'Occupancy Raw Data'!AH$3,FALSE)</f>
        <v>56.466214031684402</v>
      </c>
      <c r="D42" s="48">
        <f>VLOOKUP($A42,'Occupancy Raw Data'!$B$8:$BE$45,'Occupancy Raw Data'!AI$3,FALSE)</f>
        <v>69.924021985127695</v>
      </c>
      <c r="E42" s="48">
        <f>VLOOKUP($A42,'Occupancy Raw Data'!$B$8:$BE$45,'Occupancy Raw Data'!AJ$3,FALSE)</f>
        <v>61.267377950210097</v>
      </c>
      <c r="F42" s="48">
        <f>VLOOKUP($A42,'Occupancy Raw Data'!$B$8:$BE$45,'Occupancy Raw Data'!AK$3,FALSE)</f>
        <v>64.823795667636503</v>
      </c>
      <c r="G42" s="49">
        <f>VLOOKUP($A42,'Occupancy Raw Data'!$B$8:$BE$45,'Occupancy Raw Data'!AL$3,FALSE)</f>
        <v>59.618493372130601</v>
      </c>
      <c r="H42" s="48">
        <f>VLOOKUP($A42,'Occupancy Raw Data'!$B$8:$BE$45,'Occupancy Raw Data'!AN$3,FALSE)</f>
        <v>83.0181053992887</v>
      </c>
      <c r="I42" s="48">
        <f>VLOOKUP($A42,'Occupancy Raw Data'!$B$8:$BE$45,'Occupancy Raw Data'!AO$3,FALSE)</f>
        <v>87.204978984804299</v>
      </c>
      <c r="J42" s="49">
        <f>VLOOKUP($A42,'Occupancy Raw Data'!$B$8:$BE$45,'Occupancy Raw Data'!AP$3,FALSE)</f>
        <v>85.1115421920465</v>
      </c>
      <c r="K42" s="50">
        <f>VLOOKUP($A42,'Occupancy Raw Data'!$B$8:$BE$45,'Occupancy Raw Data'!AR$3,FALSE)</f>
        <v>66.902221606392303</v>
      </c>
      <c r="M42" s="47">
        <f>VLOOKUP($A42,'Occupancy Raw Data'!$B$8:$BE$45,'Occupancy Raw Data'!AT$3,FALSE)</f>
        <v>29.248740265689399</v>
      </c>
      <c r="N42" s="48">
        <f>VLOOKUP($A42,'Occupancy Raw Data'!$B$8:$BE$45,'Occupancy Raw Data'!AU$3,FALSE)</f>
        <v>8.5794218215728897</v>
      </c>
      <c r="O42" s="48">
        <f>VLOOKUP($A42,'Occupancy Raw Data'!$B$8:$BE$45,'Occupancy Raw Data'!AV$3,FALSE)</f>
        <v>5.0643672577119201</v>
      </c>
      <c r="P42" s="48">
        <f>VLOOKUP($A42,'Occupancy Raw Data'!$B$8:$BE$45,'Occupancy Raw Data'!AW$3,FALSE)</f>
        <v>-2.5456415530984802</v>
      </c>
      <c r="Q42" s="48">
        <f>VLOOKUP($A42,'Occupancy Raw Data'!$B$8:$BE$45,'Occupancy Raw Data'!AX$3,FALSE)</f>
        <v>8.7605098996473991</v>
      </c>
      <c r="R42" s="49">
        <f>VLOOKUP($A42,'Occupancy Raw Data'!$B$8:$BE$45,'Occupancy Raw Data'!AY$3,FALSE)</f>
        <v>7.8804188849236496</v>
      </c>
      <c r="S42" s="48">
        <f>VLOOKUP($A42,'Occupancy Raw Data'!$B$8:$BE$45,'Occupancy Raw Data'!BA$3,FALSE)</f>
        <v>21.277600661234999</v>
      </c>
      <c r="T42" s="48">
        <f>VLOOKUP($A42,'Occupancy Raw Data'!$B$8:$BE$45,'Occupancy Raw Data'!BB$3,FALSE)</f>
        <v>20.198306595365398</v>
      </c>
      <c r="U42" s="49">
        <f>VLOOKUP($A42,'Occupancy Raw Data'!$B$8:$BE$45,'Occupancy Raw Data'!BC$3,FALSE)</f>
        <v>20.7222699914015</v>
      </c>
      <c r="V42" s="50">
        <f>VLOOKUP($A42,'Occupancy Raw Data'!$B$8:$BE$45,'Occupancy Raw Data'!BE$3,FALSE)</f>
        <v>12.219403071797901</v>
      </c>
      <c r="X42" s="51">
        <f>VLOOKUP($A42,'ADR Raw Data'!$B$6:$BE$43,'ADR Raw Data'!AG$1,FALSE)</f>
        <v>159.18717880559899</v>
      </c>
      <c r="Y42" s="52">
        <f>VLOOKUP($A42,'ADR Raw Data'!$B$6:$BE$43,'ADR Raw Data'!AH$1,FALSE)</f>
        <v>173.97352705410799</v>
      </c>
      <c r="Z42" s="52">
        <f>VLOOKUP($A42,'ADR Raw Data'!$B$6:$BE$43,'ADR Raw Data'!AI$1,FALSE)</f>
        <v>182.413838862559</v>
      </c>
      <c r="AA42" s="52">
        <f>VLOOKUP($A42,'ADR Raw Data'!$B$6:$BE$43,'ADR Raw Data'!AJ$1,FALSE)</f>
        <v>169.456300791556</v>
      </c>
      <c r="AB42" s="52">
        <f>VLOOKUP($A42,'ADR Raw Data'!$B$6:$BE$43,'ADR Raw Data'!AK$1,FALSE)</f>
        <v>168.04895511221901</v>
      </c>
      <c r="AC42" s="53">
        <f>VLOOKUP($A42,'ADR Raw Data'!$B$6:$BE$43,'ADR Raw Data'!AL$1,FALSE)</f>
        <v>171.474127169197</v>
      </c>
      <c r="AD42" s="52">
        <f>VLOOKUP($A42,'ADR Raw Data'!$B$6:$BE$43,'ADR Raw Data'!AN$1,FALSE)</f>
        <v>192.03129296076301</v>
      </c>
      <c r="AE42" s="52">
        <f>VLOOKUP($A42,'ADR Raw Data'!$B$6:$BE$43,'ADR Raw Data'!AO$1,FALSE)</f>
        <v>196.98622763926201</v>
      </c>
      <c r="AF42" s="53">
        <f>VLOOKUP($A42,'ADR Raw Data'!$B$6:$BE$43,'ADR Raw Data'!AP$1,FALSE)</f>
        <v>194.56969705603001</v>
      </c>
      <c r="AG42" s="54">
        <f>VLOOKUP($A42,'ADR Raw Data'!$B$6:$BE$43,'ADR Raw Data'!AR$1,FALSE)</f>
        <v>179.86889247497399</v>
      </c>
      <c r="AI42" s="47">
        <f>VLOOKUP($A42,'ADR Raw Data'!$B$6:$BE$43,'ADR Raw Data'!AT$1,FALSE)</f>
        <v>6.5584228420234698</v>
      </c>
      <c r="AJ42" s="48">
        <f>VLOOKUP($A42,'ADR Raw Data'!$B$6:$BE$43,'ADR Raw Data'!AU$1,FALSE)</f>
        <v>7.81849595242804</v>
      </c>
      <c r="AK42" s="48">
        <f>VLOOKUP($A42,'ADR Raw Data'!$B$6:$BE$43,'ADR Raw Data'!AV$1,FALSE)</f>
        <v>6.9938617891448898</v>
      </c>
      <c r="AL42" s="48">
        <f>VLOOKUP($A42,'ADR Raw Data'!$B$6:$BE$43,'ADR Raw Data'!AW$1,FALSE)</f>
        <v>-1.5191465605045</v>
      </c>
      <c r="AM42" s="48">
        <f>VLOOKUP($A42,'ADR Raw Data'!$B$6:$BE$43,'ADR Raw Data'!AX$1,FALSE)</f>
        <v>-1.20063474027713</v>
      </c>
      <c r="AN42" s="49">
        <f>VLOOKUP($A42,'ADR Raw Data'!$B$6:$BE$43,'ADR Raw Data'!AY$1,FALSE)</f>
        <v>3.0803434273718202</v>
      </c>
      <c r="AO42" s="48">
        <f>VLOOKUP($A42,'ADR Raw Data'!$B$6:$BE$43,'ADR Raw Data'!BA$1,FALSE)</f>
        <v>5.9906107059777396</v>
      </c>
      <c r="AP42" s="48">
        <f>VLOOKUP($A42,'ADR Raw Data'!$B$6:$BE$43,'ADR Raw Data'!BB$1,FALSE)</f>
        <v>4.82565176312192</v>
      </c>
      <c r="AQ42" s="49">
        <f>VLOOKUP($A42,'ADR Raw Data'!$B$6:$BE$43,'ADR Raw Data'!BC$1,FALSE)</f>
        <v>5.3745876006159996</v>
      </c>
      <c r="AR42" s="50">
        <f>VLOOKUP($A42,'ADR Raw Data'!$B$6:$BE$43,'ADR Raw Data'!BE$1,FALSE)</f>
        <v>4.2526493967467403</v>
      </c>
      <c r="AT42" s="51">
        <f>VLOOKUP($A42,'RevPAR Raw Data'!$B$6:$BE$43,'RevPAR Raw Data'!AG$1,FALSE)</f>
        <v>72.6069552214678</v>
      </c>
      <c r="AU42" s="52">
        <f>VLOOKUP($A42,'RevPAR Raw Data'!$B$6:$BE$43,'RevPAR Raw Data'!AH$1,FALSE)</f>
        <v>98.236264144843105</v>
      </c>
      <c r="AV42" s="52">
        <f>VLOOKUP($A42,'RevPAR Raw Data'!$B$6:$BE$43,'RevPAR Raw Data'!AI$1,FALSE)</f>
        <v>127.551092790171</v>
      </c>
      <c r="AW42" s="52">
        <f>VLOOKUP($A42,'RevPAR Raw Data'!$B$6:$BE$43,'RevPAR Raw Data'!AJ$1,FALSE)</f>
        <v>103.821432266408</v>
      </c>
      <c r="AX42" s="52">
        <f>VLOOKUP($A42,'RevPAR Raw Data'!$B$6:$BE$43,'RevPAR Raw Data'!AK$1,FALSE)</f>
        <v>108.935711283543</v>
      </c>
      <c r="AY42" s="53">
        <f>VLOOKUP($A42,'RevPAR Raw Data'!$B$6:$BE$43,'RevPAR Raw Data'!AL$1,FALSE)</f>
        <v>102.230291141286</v>
      </c>
      <c r="AZ42" s="52">
        <f>VLOOKUP($A42,'RevPAR Raw Data'!$B$6:$BE$43,'RevPAR Raw Data'!AN$1,FALSE)</f>
        <v>159.420741189783</v>
      </c>
      <c r="BA42" s="52">
        <f>VLOOKUP($A42,'RevPAR Raw Data'!$B$6:$BE$43,'RevPAR Raw Data'!AO$1,FALSE)</f>
        <v>171.78179841577699</v>
      </c>
      <c r="BB42" s="53">
        <f>VLOOKUP($A42,'RevPAR Raw Data'!$B$6:$BE$43,'RevPAR Raw Data'!AP$1,FALSE)</f>
        <v>165.60126980278</v>
      </c>
      <c r="BC42" s="54">
        <f>VLOOKUP($A42,'RevPAR Raw Data'!$B$6:$BE$43,'RevPAR Raw Data'!AR$1,FALSE)</f>
        <v>120.33628504457</v>
      </c>
      <c r="BE42" s="47">
        <f>VLOOKUP($A42,'RevPAR Raw Data'!$B$6:$BE$43,'RevPAR Raw Data'!AT$1,FALSE)</f>
        <v>37.725419170301898</v>
      </c>
      <c r="BF42" s="48">
        <f>VLOOKUP($A42,'RevPAR Raw Data'!$B$6:$BE$43,'RevPAR Raw Data'!AU$1,FALSE)</f>
        <v>17.0686995218623</v>
      </c>
      <c r="BG42" s="48">
        <f>VLOOKUP($A42,'RevPAR Raw Data'!$B$6:$BE$43,'RevPAR Raw Data'!AV$1,FALSE)</f>
        <v>12.4124238933558</v>
      </c>
      <c r="BH42" s="48">
        <f>VLOOKUP($A42,'RevPAR Raw Data'!$B$6:$BE$43,'RevPAR Raw Data'!AW$1,FALSE)</f>
        <v>-4.0261160875063098</v>
      </c>
      <c r="BI42" s="48">
        <f>VLOOKUP($A42,'RevPAR Raw Data'!$B$6:$BE$43,'RevPAR Raw Data'!AX$1,FALSE)</f>
        <v>7.4546934340896902</v>
      </c>
      <c r="BJ42" s="49">
        <f>VLOOKUP($A42,'RevPAR Raw Data'!$B$6:$BE$43,'RevPAR Raw Data'!AY$1,FALSE)</f>
        <v>11.2035062774665</v>
      </c>
      <c r="BK42" s="48">
        <f>VLOOKUP($A42,'RevPAR Raw Data'!$B$6:$BE$43,'RevPAR Raw Data'!BA$1,FALSE)</f>
        <v>28.542869590399899</v>
      </c>
      <c r="BL42" s="48">
        <f>VLOOKUP($A42,'RevPAR Raw Data'!$B$6:$BE$43,'RevPAR Raw Data'!BB$1,FALSE)</f>
        <v>25.998658296827301</v>
      </c>
      <c r="BM42" s="49">
        <f>VLOOKUP($A42,'RevPAR Raw Data'!$B$6:$BE$43,'RevPAR Raw Data'!BC$1,FALSE)</f>
        <v>27.210594145541499</v>
      </c>
      <c r="BN42" s="50">
        <f>VLOOKUP($A42,'RevPAR Raw Data'!$B$6:$BE$43,'RevPAR Raw Data'!BE$1,FALSE)</f>
        <v>16.991700839563499</v>
      </c>
    </row>
    <row r="43" spans="1:66" x14ac:dyDescent="0.25">
      <c r="A43" s="63" t="s">
        <v>94</v>
      </c>
      <c r="B43" s="47">
        <f>VLOOKUP($A43,'Occupancy Raw Data'!$B$8:$BE$45,'Occupancy Raw Data'!AG$3,FALSE)</f>
        <v>44.511452241715297</v>
      </c>
      <c r="C43" s="48">
        <f>VLOOKUP($A43,'Occupancy Raw Data'!$B$8:$BE$45,'Occupancy Raw Data'!AH$3,FALSE)</f>
        <v>57.489644249512601</v>
      </c>
      <c r="D43" s="48">
        <f>VLOOKUP($A43,'Occupancy Raw Data'!$B$8:$BE$45,'Occupancy Raw Data'!AI$3,FALSE)</f>
        <v>67.309332358674396</v>
      </c>
      <c r="E43" s="48">
        <f>VLOOKUP($A43,'Occupancy Raw Data'!$B$8:$BE$45,'Occupancy Raw Data'!AJ$3,FALSE)</f>
        <v>67.726608187134502</v>
      </c>
      <c r="F43" s="48">
        <f>VLOOKUP($A43,'Occupancy Raw Data'!$B$8:$BE$45,'Occupancy Raw Data'!AK$3,FALSE)</f>
        <v>66.450414230019405</v>
      </c>
      <c r="G43" s="49">
        <f>VLOOKUP($A43,'Occupancy Raw Data'!$B$8:$BE$45,'Occupancy Raw Data'!AL$3,FALSE)</f>
        <v>60.697490253411303</v>
      </c>
      <c r="H43" s="48">
        <f>VLOOKUP($A43,'Occupancy Raw Data'!$B$8:$BE$45,'Occupancy Raw Data'!AN$3,FALSE)</f>
        <v>84.501687904869001</v>
      </c>
      <c r="I43" s="48">
        <f>VLOOKUP($A43,'Occupancy Raw Data'!$B$8:$BE$45,'Occupancy Raw Data'!AO$3,FALSE)</f>
        <v>86.619761208576904</v>
      </c>
      <c r="J43" s="49">
        <f>VLOOKUP($A43,'Occupancy Raw Data'!$B$8:$BE$45,'Occupancy Raw Data'!AP$3,FALSE)</f>
        <v>85.559934868290895</v>
      </c>
      <c r="K43" s="50">
        <f>VLOOKUP($A43,'Occupancy Raw Data'!$B$8:$BE$45,'Occupancy Raw Data'!AR$3,FALSE)</f>
        <v>67.804831363405</v>
      </c>
      <c r="M43" s="47">
        <f>VLOOKUP($A43,'Occupancy Raw Data'!$B$8:$BE$45,'Occupancy Raw Data'!AT$3,FALSE)</f>
        <v>-5.9570288881134097</v>
      </c>
      <c r="N43" s="48">
        <f>VLOOKUP($A43,'Occupancy Raw Data'!$B$8:$BE$45,'Occupancy Raw Data'!AU$3,FALSE)</f>
        <v>-3.67312002674324</v>
      </c>
      <c r="O43" s="48">
        <f>VLOOKUP($A43,'Occupancy Raw Data'!$B$8:$BE$45,'Occupancy Raw Data'!AV$3,FALSE)</f>
        <v>1.2944708048058899</v>
      </c>
      <c r="P43" s="48">
        <f>VLOOKUP($A43,'Occupancy Raw Data'!$B$8:$BE$45,'Occupancy Raw Data'!AW$3,FALSE)</f>
        <v>1.8034261778869101</v>
      </c>
      <c r="Q43" s="48">
        <f>VLOOKUP($A43,'Occupancy Raw Data'!$B$8:$BE$45,'Occupancy Raw Data'!AX$3,FALSE)</f>
        <v>6.7665184753106304</v>
      </c>
      <c r="R43" s="49">
        <f>VLOOKUP($A43,'Occupancy Raw Data'!$B$8:$BE$45,'Occupancy Raw Data'!AY$3,FALSE)</f>
        <v>0.416783678036654</v>
      </c>
      <c r="S43" s="48">
        <f>VLOOKUP($A43,'Occupancy Raw Data'!$B$8:$BE$45,'Occupancy Raw Data'!BA$3,FALSE)</f>
        <v>7.8608044550767904</v>
      </c>
      <c r="T43" s="48">
        <f>VLOOKUP($A43,'Occupancy Raw Data'!$B$8:$BE$45,'Occupancy Raw Data'!BB$3,FALSE)</f>
        <v>7.88585118950627</v>
      </c>
      <c r="U43" s="49">
        <f>VLOOKUP($A43,'Occupancy Raw Data'!$B$8:$BE$45,'Occupancy Raw Data'!BC$3,FALSE)</f>
        <v>7.8724857523827403</v>
      </c>
      <c r="V43" s="50">
        <f>VLOOKUP($A43,'Occupancy Raw Data'!$B$8:$BE$45,'Occupancy Raw Data'!BE$3,FALSE)</f>
        <v>2.9888476379171598</v>
      </c>
      <c r="X43" s="51">
        <f>VLOOKUP($A43,'ADR Raw Data'!$B$6:$BE$43,'ADR Raw Data'!AG$1,FALSE)</f>
        <v>94.119080333926306</v>
      </c>
      <c r="Y43" s="52">
        <f>VLOOKUP($A43,'ADR Raw Data'!$B$6:$BE$43,'ADR Raw Data'!AH$1,FALSE)</f>
        <v>103.558080529801</v>
      </c>
      <c r="Z43" s="52">
        <f>VLOOKUP($A43,'ADR Raw Data'!$B$6:$BE$43,'ADR Raw Data'!AI$1,FALSE)</f>
        <v>110.476054120095</v>
      </c>
      <c r="AA43" s="52">
        <f>VLOOKUP($A43,'ADR Raw Data'!$B$6:$BE$43,'ADR Raw Data'!AJ$1,FALSE)</f>
        <v>109.398767314265</v>
      </c>
      <c r="AB43" s="52">
        <f>VLOOKUP($A43,'ADR Raw Data'!$B$6:$BE$43,'ADR Raw Data'!AK$1,FALSE)</f>
        <v>113.16081496081</v>
      </c>
      <c r="AC43" s="53">
        <f>VLOOKUP($A43,'ADR Raw Data'!$B$6:$BE$43,'ADR Raw Data'!AL$1,FALSE)</f>
        <v>107.113997450848</v>
      </c>
      <c r="AD43" s="52">
        <f>VLOOKUP($A43,'ADR Raw Data'!$B$6:$BE$43,'ADR Raw Data'!AN$1,FALSE)</f>
        <v>137.37132481554701</v>
      </c>
      <c r="AE43" s="52">
        <f>VLOOKUP($A43,'ADR Raw Data'!$B$6:$BE$43,'ADR Raw Data'!AO$1,FALSE)</f>
        <v>138.621045043777</v>
      </c>
      <c r="AF43" s="53">
        <f>VLOOKUP($A43,'ADR Raw Data'!$B$6:$BE$43,'ADR Raw Data'!AP$1,FALSE)</f>
        <v>138.00345332953799</v>
      </c>
      <c r="AG43" s="54">
        <f>VLOOKUP($A43,'ADR Raw Data'!$B$6:$BE$43,'ADR Raw Data'!AR$1,FALSE)</f>
        <v>118.25651672922</v>
      </c>
      <c r="AI43" s="47">
        <f>VLOOKUP($A43,'ADR Raw Data'!$B$6:$BE$43,'ADR Raw Data'!AT$1,FALSE)</f>
        <v>1.08814324973932</v>
      </c>
      <c r="AJ43" s="48">
        <f>VLOOKUP($A43,'ADR Raw Data'!$B$6:$BE$43,'ADR Raw Data'!AU$1,FALSE)</f>
        <v>2.80479190462929</v>
      </c>
      <c r="AK43" s="48">
        <f>VLOOKUP($A43,'ADR Raw Data'!$B$6:$BE$43,'ADR Raw Data'!AV$1,FALSE)</f>
        <v>4.6975298534070102</v>
      </c>
      <c r="AL43" s="48">
        <f>VLOOKUP($A43,'ADR Raw Data'!$B$6:$BE$43,'ADR Raw Data'!AW$1,FALSE)</f>
        <v>4.42356366129395</v>
      </c>
      <c r="AM43" s="48">
        <f>VLOOKUP($A43,'ADR Raw Data'!$B$6:$BE$43,'ADR Raw Data'!AX$1,FALSE)</f>
        <v>10.7249289858884</v>
      </c>
      <c r="AN43" s="49">
        <f>VLOOKUP($A43,'ADR Raw Data'!$B$6:$BE$43,'ADR Raw Data'!AY$1,FALSE)</f>
        <v>5.2403725940880399</v>
      </c>
      <c r="AO43" s="48">
        <f>VLOOKUP($A43,'ADR Raw Data'!$B$6:$BE$43,'ADR Raw Data'!BA$1,FALSE)</f>
        <v>11.612942895251599</v>
      </c>
      <c r="AP43" s="48">
        <f>VLOOKUP($A43,'ADR Raw Data'!$B$6:$BE$43,'ADR Raw Data'!BB$1,FALSE)</f>
        <v>10.6191145900157</v>
      </c>
      <c r="AQ43" s="49">
        <f>VLOOKUP($A43,'ADR Raw Data'!$B$6:$BE$43,'ADR Raw Data'!BC$1,FALSE)</f>
        <v>11.1051481090562</v>
      </c>
      <c r="AR43" s="50">
        <f>VLOOKUP($A43,'ADR Raw Data'!$B$6:$BE$43,'ADR Raw Data'!BE$1,FALSE)</f>
        <v>7.9960999927124599</v>
      </c>
      <c r="AT43" s="51">
        <f>VLOOKUP($A43,'RevPAR Raw Data'!$B$6:$BE$43,'RevPAR Raw Data'!AG$1,FALSE)</f>
        <v>41.893769493177302</v>
      </c>
      <c r="AU43" s="52">
        <f>VLOOKUP($A43,'RevPAR Raw Data'!$B$6:$BE$43,'RevPAR Raw Data'!AH$1,FALSE)</f>
        <v>59.5351720882066</v>
      </c>
      <c r="AV43" s="52">
        <f>VLOOKUP($A43,'RevPAR Raw Data'!$B$6:$BE$43,'RevPAR Raw Data'!AI$1,FALSE)</f>
        <v>74.360694444444405</v>
      </c>
      <c r="AW43" s="52">
        <f>VLOOKUP($A43,'RevPAR Raw Data'!$B$6:$BE$43,'RevPAR Raw Data'!AJ$1,FALSE)</f>
        <v>74.0920745004873</v>
      </c>
      <c r="AX43" s="52">
        <f>VLOOKUP($A43,'RevPAR Raw Data'!$B$6:$BE$43,'RevPAR Raw Data'!AK$1,FALSE)</f>
        <v>75.195830287524302</v>
      </c>
      <c r="AY43" s="53">
        <f>VLOOKUP($A43,'RevPAR Raw Data'!$B$6:$BE$43,'RevPAR Raw Data'!AL$1,FALSE)</f>
        <v>65.015508162768</v>
      </c>
      <c r="AZ43" s="52">
        <f>VLOOKUP($A43,'RevPAR Raw Data'!$B$6:$BE$43,'RevPAR Raw Data'!AN$1,FALSE)</f>
        <v>116.081088166418</v>
      </c>
      <c r="BA43" s="52">
        <f>VLOOKUP($A43,'RevPAR Raw Data'!$B$6:$BE$43,'RevPAR Raw Data'!AO$1,FALSE)</f>
        <v>120.073218201754</v>
      </c>
      <c r="BB43" s="53">
        <f>VLOOKUP($A43,'RevPAR Raw Data'!$B$6:$BE$43,'RevPAR Raw Data'!AP$1,FALSE)</f>
        <v>118.075664784745</v>
      </c>
      <c r="BC43" s="54">
        <f>VLOOKUP($A43,'RevPAR Raw Data'!$B$6:$BE$43,'RevPAR Raw Data'!AR$1,FALSE)</f>
        <v>80.183631744484899</v>
      </c>
      <c r="BE43" s="47">
        <f>VLOOKUP($A43,'RevPAR Raw Data'!$B$6:$BE$43,'RevPAR Raw Data'!AT$1,FALSE)</f>
        <v>-4.9337066461051098</v>
      </c>
      <c r="BF43" s="48">
        <f>VLOOKUP($A43,'RevPAR Raw Data'!$B$6:$BE$43,'RevPAR Raw Data'!AU$1,FALSE)</f>
        <v>-0.971351495271359</v>
      </c>
      <c r="BG43" s="48">
        <f>VLOOKUP($A43,'RevPAR Raw Data'!$B$6:$BE$43,'RevPAR Raw Data'!AV$1,FALSE)</f>
        <v>6.0528088107122997</v>
      </c>
      <c r="BH43" s="48">
        <f>VLOOKUP($A43,'RevPAR Raw Data'!$B$6:$BE$43,'RevPAR Raw Data'!AW$1,FALSE)</f>
        <v>6.3067655442441399</v>
      </c>
      <c r="BI43" s="48">
        <f>VLOOKUP($A43,'RevPAR Raw Data'!$B$6:$BE$43,'RevPAR Raw Data'!AX$1,FALSE)</f>
        <v>18.217151762493099</v>
      </c>
      <c r="BJ43" s="49">
        <f>VLOOKUP($A43,'RevPAR Raw Data'!$B$6:$BE$43,'RevPAR Raw Data'!AY$1,FALSE)</f>
        <v>5.6789972897651602</v>
      </c>
      <c r="BK43" s="48">
        <f>VLOOKUP($A43,'RevPAR Raw Data'!$B$6:$BE$43,'RevPAR Raw Data'!BA$1,FALSE)</f>
        <v>20.386618082803899</v>
      </c>
      <c r="BL43" s="48">
        <f>VLOOKUP($A43,'RevPAR Raw Data'!$B$6:$BE$43,'RevPAR Raw Data'!BB$1,FALSE)</f>
        <v>19.342373353733699</v>
      </c>
      <c r="BM43" s="49">
        <f>VLOOKUP($A43,'RevPAR Raw Data'!$B$6:$BE$43,'RevPAR Raw Data'!BC$1,FALSE)</f>
        <v>19.851885064105399</v>
      </c>
      <c r="BN43" s="50">
        <f>VLOOKUP($A43,'RevPAR Raw Data'!$B$6:$BE$43,'RevPAR Raw Data'!BE$1,FALSE)</f>
        <v>11.223938876387299</v>
      </c>
    </row>
    <row r="44" spans="1:66" x14ac:dyDescent="0.25">
      <c r="A44" s="63" t="s">
        <v>44</v>
      </c>
      <c r="B44" s="47">
        <f>VLOOKUP($A44,'Occupancy Raw Data'!$B$8:$BE$45,'Occupancy Raw Data'!AG$3,FALSE)</f>
        <v>47.337699316628701</v>
      </c>
      <c r="C44" s="48">
        <f>VLOOKUP($A44,'Occupancy Raw Data'!$B$8:$BE$45,'Occupancy Raw Data'!AH$3,FALSE)</f>
        <v>57.2821753986332</v>
      </c>
      <c r="D44" s="48">
        <f>VLOOKUP($A44,'Occupancy Raw Data'!$B$8:$BE$45,'Occupancy Raw Data'!AI$3,FALSE)</f>
        <v>58.784168564920201</v>
      </c>
      <c r="E44" s="48">
        <f>VLOOKUP($A44,'Occupancy Raw Data'!$B$8:$BE$45,'Occupancy Raw Data'!AJ$3,FALSE)</f>
        <v>61.190205011389502</v>
      </c>
      <c r="F44" s="48">
        <f>VLOOKUP($A44,'Occupancy Raw Data'!$B$8:$BE$45,'Occupancy Raw Data'!AK$3,FALSE)</f>
        <v>63.902334851936203</v>
      </c>
      <c r="G44" s="49">
        <f>VLOOKUP($A44,'Occupancy Raw Data'!$B$8:$BE$45,'Occupancy Raw Data'!AL$3,FALSE)</f>
        <v>57.699316628701503</v>
      </c>
      <c r="H44" s="48">
        <f>VLOOKUP($A44,'Occupancy Raw Data'!$B$8:$BE$45,'Occupancy Raw Data'!AN$3,FALSE)</f>
        <v>79.007687927107</v>
      </c>
      <c r="I44" s="48">
        <f>VLOOKUP($A44,'Occupancy Raw Data'!$B$8:$BE$45,'Occupancy Raw Data'!AO$3,FALSE)</f>
        <v>83.079441913439595</v>
      </c>
      <c r="J44" s="49">
        <f>VLOOKUP($A44,'Occupancy Raw Data'!$B$8:$BE$45,'Occupancy Raw Data'!AP$3,FALSE)</f>
        <v>81.043564920273298</v>
      </c>
      <c r="K44" s="50">
        <f>VLOOKUP($A44,'Occupancy Raw Data'!$B$8:$BE$45,'Occupancy Raw Data'!AR$3,FALSE)</f>
        <v>64.369101854864894</v>
      </c>
      <c r="M44" s="47">
        <f>VLOOKUP($A44,'Occupancy Raw Data'!$B$8:$BE$45,'Occupancy Raw Data'!AT$3,FALSE)</f>
        <v>-5.1219860179768801</v>
      </c>
      <c r="N44" s="48">
        <f>VLOOKUP($A44,'Occupancy Raw Data'!$B$8:$BE$45,'Occupancy Raw Data'!AU$3,FALSE)</f>
        <v>-2.5550980867037998</v>
      </c>
      <c r="O44" s="48">
        <f>VLOOKUP($A44,'Occupancy Raw Data'!$B$8:$BE$45,'Occupancy Raw Data'!AV$3,FALSE)</f>
        <v>-4.2772690390634001</v>
      </c>
      <c r="P44" s="48">
        <f>VLOOKUP($A44,'Occupancy Raw Data'!$B$8:$BE$45,'Occupancy Raw Data'!AW$3,FALSE)</f>
        <v>-3.8371182458887998</v>
      </c>
      <c r="Q44" s="48">
        <f>VLOOKUP($A44,'Occupancy Raw Data'!$B$8:$BE$45,'Occupancy Raw Data'!AX$3,FALSE)</f>
        <v>1.2291384754172301</v>
      </c>
      <c r="R44" s="49">
        <f>VLOOKUP($A44,'Occupancy Raw Data'!$B$8:$BE$45,'Occupancy Raw Data'!AY$3,FALSE)</f>
        <v>-2.8128821850794901</v>
      </c>
      <c r="S44" s="48">
        <f>VLOOKUP($A44,'Occupancy Raw Data'!$B$8:$BE$45,'Occupancy Raw Data'!BA$3,FALSE)</f>
        <v>1.4441093135910701</v>
      </c>
      <c r="T44" s="48">
        <f>VLOOKUP($A44,'Occupancy Raw Data'!$B$8:$BE$45,'Occupancy Raw Data'!BB$3,FALSE)</f>
        <v>2.53909681953962</v>
      </c>
      <c r="U44" s="49">
        <f>VLOOKUP($A44,'Occupancy Raw Data'!$B$8:$BE$45,'Occupancy Raw Data'!BC$3,FALSE)</f>
        <v>2.0024190297003002</v>
      </c>
      <c r="V44" s="50">
        <f>VLOOKUP($A44,'Occupancy Raw Data'!$B$8:$BE$45,'Occupancy Raw Data'!BE$3,FALSE)</f>
        <v>-1.13394976883668</v>
      </c>
      <c r="X44" s="51">
        <f>VLOOKUP($A44,'ADR Raw Data'!$B$6:$BE$43,'ADR Raw Data'!AG$1,FALSE)</f>
        <v>84.432511007518698</v>
      </c>
      <c r="Y44" s="52">
        <f>VLOOKUP($A44,'ADR Raw Data'!$B$6:$BE$43,'ADR Raw Data'!AH$1,FALSE)</f>
        <v>89.425100820181399</v>
      </c>
      <c r="Z44" s="52">
        <f>VLOOKUP($A44,'ADR Raw Data'!$B$6:$BE$43,'ADR Raw Data'!AI$1,FALSE)</f>
        <v>89.730683749091696</v>
      </c>
      <c r="AA44" s="52">
        <f>VLOOKUP($A44,'ADR Raw Data'!$B$6:$BE$43,'ADR Raw Data'!AJ$1,FALSE)</f>
        <v>92.034432596556499</v>
      </c>
      <c r="AB44" s="52">
        <f>VLOOKUP($A44,'ADR Raw Data'!$B$6:$BE$43,'ADR Raw Data'!AK$1,FALSE)</f>
        <v>97.235424908098395</v>
      </c>
      <c r="AC44" s="53">
        <f>VLOOKUP($A44,'ADR Raw Data'!$B$6:$BE$43,'ADR Raw Data'!AL$1,FALSE)</f>
        <v>90.951597979174807</v>
      </c>
      <c r="AD44" s="52">
        <f>VLOOKUP($A44,'ADR Raw Data'!$B$6:$BE$43,'ADR Raw Data'!AN$1,FALSE)</f>
        <v>121.177054031894</v>
      </c>
      <c r="AE44" s="52">
        <f>VLOOKUP($A44,'ADR Raw Data'!$B$6:$BE$43,'ADR Raw Data'!AO$1,FALSE)</f>
        <v>123.35139815782701</v>
      </c>
      <c r="AF44" s="53">
        <f>VLOOKUP($A44,'ADR Raw Data'!$B$6:$BE$43,'ADR Raw Data'!AP$1,FALSE)</f>
        <v>122.29153669740801</v>
      </c>
      <c r="AG44" s="54">
        <f>VLOOKUP($A44,'ADR Raw Data'!$B$6:$BE$43,'ADR Raw Data'!AR$1,FALSE)</f>
        <v>102.22542028974</v>
      </c>
      <c r="AI44" s="47">
        <f>VLOOKUP($A44,'ADR Raw Data'!$B$6:$BE$43,'ADR Raw Data'!AT$1,FALSE)</f>
        <v>5.31773484045973</v>
      </c>
      <c r="AJ44" s="48">
        <f>VLOOKUP($A44,'ADR Raw Data'!$B$6:$BE$43,'ADR Raw Data'!AU$1,FALSE)</f>
        <v>7.1771953515249596</v>
      </c>
      <c r="AK44" s="48">
        <f>VLOOKUP($A44,'ADR Raw Data'!$B$6:$BE$43,'ADR Raw Data'!AV$1,FALSE)</f>
        <v>5.61360415852561</v>
      </c>
      <c r="AL44" s="48">
        <f>VLOOKUP($A44,'ADR Raw Data'!$B$6:$BE$43,'ADR Raw Data'!AW$1,FALSE)</f>
        <v>7.5623717546671196</v>
      </c>
      <c r="AM44" s="48">
        <f>VLOOKUP($A44,'ADR Raw Data'!$B$6:$BE$43,'ADR Raw Data'!AX$1,FALSE)</f>
        <v>13.1506279942412</v>
      </c>
      <c r="AN44" s="49">
        <f>VLOOKUP($A44,'ADR Raw Data'!$B$6:$BE$43,'ADR Raw Data'!AY$1,FALSE)</f>
        <v>8.0312758845343204</v>
      </c>
      <c r="AO44" s="48">
        <f>VLOOKUP($A44,'ADR Raw Data'!$B$6:$BE$43,'ADR Raw Data'!BA$1,FALSE)</f>
        <v>15.2732411134344</v>
      </c>
      <c r="AP44" s="48">
        <f>VLOOKUP($A44,'ADR Raw Data'!$B$6:$BE$43,'ADR Raw Data'!BB$1,FALSE)</f>
        <v>14.941231990327299</v>
      </c>
      <c r="AQ44" s="49">
        <f>VLOOKUP($A44,'ADR Raw Data'!$B$6:$BE$43,'ADR Raw Data'!BC$1,FALSE)</f>
        <v>15.1077330072282</v>
      </c>
      <c r="AR44" s="50">
        <f>VLOOKUP($A44,'ADR Raw Data'!$B$6:$BE$43,'ADR Raw Data'!BE$1,FALSE)</f>
        <v>11.261578537698</v>
      </c>
      <c r="AT44" s="51">
        <f>VLOOKUP($A44,'RevPAR Raw Data'!$B$6:$BE$43,'RevPAR Raw Data'!AG$1,FALSE)</f>
        <v>39.968408186218603</v>
      </c>
      <c r="AU44" s="52">
        <f>VLOOKUP($A44,'RevPAR Raw Data'!$B$6:$BE$43,'RevPAR Raw Data'!AH$1,FALSE)</f>
        <v>51.224643102220902</v>
      </c>
      <c r="AV44" s="52">
        <f>VLOOKUP($A44,'RevPAR Raw Data'!$B$6:$BE$43,'RevPAR Raw Data'!AI$1,FALSE)</f>
        <v>52.747436389521603</v>
      </c>
      <c r="AW44" s="52">
        <f>VLOOKUP($A44,'RevPAR Raw Data'!$B$6:$BE$43,'RevPAR Raw Data'!AJ$1,FALSE)</f>
        <v>56.316057986902003</v>
      </c>
      <c r="AX44" s="52">
        <f>VLOOKUP($A44,'RevPAR Raw Data'!$B$6:$BE$43,'RevPAR Raw Data'!AK$1,FALSE)</f>
        <v>62.135706819475999</v>
      </c>
      <c r="AY44" s="53">
        <f>VLOOKUP($A44,'RevPAR Raw Data'!$B$6:$BE$43,'RevPAR Raw Data'!AL$1,FALSE)</f>
        <v>52.478450496867801</v>
      </c>
      <c r="AZ44" s="52">
        <f>VLOOKUP($A44,'RevPAR Raw Data'!$B$6:$BE$43,'RevPAR Raw Data'!AN$1,FALSE)</f>
        <v>95.739188688781297</v>
      </c>
      <c r="BA44" s="52">
        <f>VLOOKUP($A44,'RevPAR Raw Data'!$B$6:$BE$43,'RevPAR Raw Data'!AO$1,FALSE)</f>
        <v>102.479653181947</v>
      </c>
      <c r="BB44" s="53">
        <f>VLOOKUP($A44,'RevPAR Raw Data'!$B$6:$BE$43,'RevPAR Raw Data'!AP$1,FALSE)</f>
        <v>99.109420935364398</v>
      </c>
      <c r="BC44" s="54">
        <f>VLOOKUP($A44,'RevPAR Raw Data'!$B$6:$BE$43,'RevPAR Raw Data'!AR$1,FALSE)</f>
        <v>65.801584907866896</v>
      </c>
      <c r="BE44" s="47">
        <f>VLOOKUP($A44,'RevPAR Raw Data'!$B$6:$BE$43,'RevPAR Raw Data'!AT$1,FALSE)</f>
        <v>-7.6624812518583399E-2</v>
      </c>
      <c r="BF44" s="48">
        <f>VLOOKUP($A44,'RevPAR Raw Data'!$B$6:$BE$43,'RevPAR Raw Data'!AU$1,FALSE)</f>
        <v>4.4387128837153504</v>
      </c>
      <c r="BG44" s="48">
        <f>VLOOKUP($A44,'RevPAR Raw Data'!$B$6:$BE$43,'RevPAR Raw Data'!AV$1,FALSE)</f>
        <v>1.0962261668140101</v>
      </c>
      <c r="BH44" s="48">
        <f>VLOOKUP($A44,'RevPAR Raw Data'!$B$6:$BE$43,'RevPAR Raw Data'!AW$1,FALSE)</f>
        <v>3.4350763623580498</v>
      </c>
      <c r="BI44" s="48">
        <f>VLOOKUP($A44,'RevPAR Raw Data'!$B$6:$BE$43,'RevPAR Raw Data'!AX$1,FALSE)</f>
        <v>14.541405898094601</v>
      </c>
      <c r="BJ44" s="49">
        <f>VLOOKUP($A44,'RevPAR Raw Data'!$B$6:$BE$43,'RevPAR Raw Data'!AY$1,FALSE)</f>
        <v>4.9924833708641696</v>
      </c>
      <c r="BK44" s="48">
        <f>VLOOKUP($A44,'RevPAR Raw Data'!$B$6:$BE$43,'RevPAR Raw Data'!BA$1,FALSE)</f>
        <v>16.937912724431801</v>
      </c>
      <c r="BL44" s="48">
        <f>VLOOKUP($A44,'RevPAR Raw Data'!$B$6:$BE$43,'RevPAR Raw Data'!BB$1,FALSE)</f>
        <v>17.859701156133401</v>
      </c>
      <c r="BM44" s="49">
        <f>VLOOKUP($A44,'RevPAR Raw Data'!$B$6:$BE$43,'RevPAR Raw Data'!BC$1,FALSE)</f>
        <v>17.4126721576216</v>
      </c>
      <c r="BN44" s="50">
        <f>VLOOKUP($A44,'RevPAR Raw Data'!$B$6:$BE$43,'RevPAR Raw Data'!BE$1,FALSE)</f>
        <v>9.9999281250658107</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46.490927497858401</v>
      </c>
      <c r="C47" s="48">
        <f>VLOOKUP($A47,'Occupancy Raw Data'!$B$8:$BE$45,'Occupancy Raw Data'!AH$3,FALSE)</f>
        <v>58.570983568257901</v>
      </c>
      <c r="D47" s="48">
        <f>VLOOKUP($A47,'Occupancy Raw Data'!$B$8:$BE$45,'Occupancy Raw Data'!AI$3,FALSE)</f>
        <v>64.727046180203999</v>
      </c>
      <c r="E47" s="48">
        <f>VLOOKUP($A47,'Occupancy Raw Data'!$B$8:$BE$45,'Occupancy Raw Data'!AJ$3,FALSE)</f>
        <v>64.751187602211601</v>
      </c>
      <c r="F47" s="48">
        <f>VLOOKUP($A47,'Occupancy Raw Data'!$B$8:$BE$45,'Occupancy Raw Data'!AK$3,FALSE)</f>
        <v>65.064247332762207</v>
      </c>
      <c r="G47" s="49">
        <f>VLOOKUP($A47,'Occupancy Raw Data'!$B$8:$BE$45,'Occupancy Raw Data'!AL$3,FALSE)</f>
        <v>59.920878436258803</v>
      </c>
      <c r="H47" s="48">
        <f>VLOOKUP($A47,'Occupancy Raw Data'!$B$8:$BE$45,'Occupancy Raw Data'!AN$3,FALSE)</f>
        <v>77.146460714396895</v>
      </c>
      <c r="I47" s="48">
        <f>VLOOKUP($A47,'Occupancy Raw Data'!$B$8:$BE$45,'Occupancy Raw Data'!AO$3,FALSE)</f>
        <v>78.329374196814499</v>
      </c>
      <c r="J47" s="49">
        <f>VLOOKUP($A47,'Occupancy Raw Data'!$B$8:$BE$45,'Occupancy Raw Data'!AP$3,FALSE)</f>
        <v>77.737804616899993</v>
      </c>
      <c r="K47" s="50">
        <f>VLOOKUP($A47,'Occupancy Raw Data'!$B$8:$BE$45,'Occupancy Raw Data'!AR$3,FALSE)</f>
        <v>65.011697773584899</v>
      </c>
      <c r="M47" s="47">
        <f>VLOOKUP($A47,'Occupancy Raw Data'!$B$8:$BE$45,'Occupancy Raw Data'!AT$3,FALSE)</f>
        <v>-3.3967192353889999</v>
      </c>
      <c r="N47" s="48">
        <f>VLOOKUP($A47,'Occupancy Raw Data'!$B$8:$BE$45,'Occupancy Raw Data'!AU$3,FALSE)</f>
        <v>-2.5628970190028402</v>
      </c>
      <c r="O47" s="48">
        <f>VLOOKUP($A47,'Occupancy Raw Data'!$B$8:$BE$45,'Occupancy Raw Data'!AV$3,FALSE)</f>
        <v>-1.7892366703756299</v>
      </c>
      <c r="P47" s="48">
        <f>VLOOKUP($A47,'Occupancy Raw Data'!$B$8:$BE$45,'Occupancy Raw Data'!AW$3,FALSE)</f>
        <v>-2.22845188127339</v>
      </c>
      <c r="Q47" s="48">
        <f>VLOOKUP($A47,'Occupancy Raw Data'!$B$8:$BE$45,'Occupancy Raw Data'!AX$3,FALSE)</f>
        <v>2.8258527638230899</v>
      </c>
      <c r="R47" s="49">
        <f>VLOOKUP($A47,'Occupancy Raw Data'!$B$8:$BE$45,'Occupancy Raw Data'!AY$3,FALSE)</f>
        <v>-1.3326145372695</v>
      </c>
      <c r="S47" s="48">
        <f>VLOOKUP($A47,'Occupancy Raw Data'!$B$8:$BE$45,'Occupancy Raw Data'!BA$3,FALSE)</f>
        <v>4.6800036378391896</v>
      </c>
      <c r="T47" s="48">
        <f>VLOOKUP($A47,'Occupancy Raw Data'!$B$8:$BE$45,'Occupancy Raw Data'!BB$3,FALSE)</f>
        <v>4.5518496123118597</v>
      </c>
      <c r="U47" s="49">
        <f>VLOOKUP($A47,'Occupancy Raw Data'!$B$8:$BE$45,'Occupancy Raw Data'!BC$3,FALSE)</f>
        <v>4.6152480085121503</v>
      </c>
      <c r="V47" s="50">
        <f>VLOOKUP($A47,'Occupancy Raw Data'!$B$8:$BE$45,'Occupancy Raw Data'!BE$3,FALSE)</f>
        <v>0.62214648673749695</v>
      </c>
      <c r="X47" s="51">
        <f>VLOOKUP($A47,'ADR Raw Data'!$B$6:$BE$43,'ADR Raw Data'!AG$1,FALSE)</f>
        <v>104.795983517311</v>
      </c>
      <c r="Y47" s="52">
        <f>VLOOKUP($A47,'ADR Raw Data'!$B$6:$BE$43,'ADR Raw Data'!AH$1,FALSE)</f>
        <v>110.352175346691</v>
      </c>
      <c r="Z47" s="52">
        <f>VLOOKUP($A47,'ADR Raw Data'!$B$6:$BE$43,'ADR Raw Data'!AI$1,FALSE)</f>
        <v>115.375412555945</v>
      </c>
      <c r="AA47" s="52">
        <f>VLOOKUP($A47,'ADR Raw Data'!$B$6:$BE$43,'ADR Raw Data'!AJ$1,FALSE)</f>
        <v>113.033008286528</v>
      </c>
      <c r="AB47" s="52">
        <f>VLOOKUP($A47,'ADR Raw Data'!$B$6:$BE$43,'ADR Raw Data'!AK$1,FALSE)</f>
        <v>116.95150606231</v>
      </c>
      <c r="AC47" s="53">
        <f>VLOOKUP($A47,'ADR Raw Data'!$B$6:$BE$43,'ADR Raw Data'!AL$1,FALSE)</f>
        <v>112.587771403766</v>
      </c>
      <c r="AD47" s="52">
        <f>VLOOKUP($A47,'ADR Raw Data'!$B$6:$BE$43,'ADR Raw Data'!AN$1,FALSE)</f>
        <v>139.65095660510599</v>
      </c>
      <c r="AE47" s="52">
        <f>VLOOKUP($A47,'ADR Raw Data'!$B$6:$BE$43,'ADR Raw Data'!AO$1,FALSE)</f>
        <v>140.657723995982</v>
      </c>
      <c r="AF47" s="53">
        <f>VLOOKUP($A47,'ADR Raw Data'!$B$6:$BE$43,'ADR Raw Data'!AP$1,FALSE)</f>
        <v>140.158074185744</v>
      </c>
      <c r="AG47" s="54">
        <f>VLOOKUP($A47,'ADR Raw Data'!$B$6:$BE$43,'ADR Raw Data'!AR$1,FALSE)</f>
        <v>122.007474276287</v>
      </c>
      <c r="AI47" s="47">
        <f>VLOOKUP($A47,'ADR Raw Data'!$B$6:$BE$43,'ADR Raw Data'!AT$1,FALSE)</f>
        <v>6.1032862026572099</v>
      </c>
      <c r="AJ47" s="48">
        <f>VLOOKUP($A47,'ADR Raw Data'!$B$6:$BE$43,'ADR Raw Data'!AU$1,FALSE)</f>
        <v>5.4672962171167301</v>
      </c>
      <c r="AK47" s="48">
        <f>VLOOKUP($A47,'ADR Raw Data'!$B$6:$BE$43,'ADR Raw Data'!AV$1,FALSE)</f>
        <v>5.7226798108973398</v>
      </c>
      <c r="AL47" s="48">
        <f>VLOOKUP($A47,'ADR Raw Data'!$B$6:$BE$43,'ADR Raw Data'!AW$1,FALSE)</f>
        <v>3.5971733418368101</v>
      </c>
      <c r="AM47" s="48">
        <f>VLOOKUP($A47,'ADR Raw Data'!$B$6:$BE$43,'ADR Raw Data'!AX$1,FALSE)</f>
        <v>7.4846225528807997</v>
      </c>
      <c r="AN47" s="49">
        <f>VLOOKUP($A47,'ADR Raw Data'!$B$6:$BE$43,'ADR Raw Data'!AY$1,FALSE)</f>
        <v>5.6905708362906404</v>
      </c>
      <c r="AO47" s="48">
        <f>VLOOKUP($A47,'ADR Raw Data'!$B$6:$BE$43,'ADR Raw Data'!BA$1,FALSE)</f>
        <v>10.3051712243083</v>
      </c>
      <c r="AP47" s="48">
        <f>VLOOKUP($A47,'ADR Raw Data'!$B$6:$BE$43,'ADR Raw Data'!BB$1,FALSE)</f>
        <v>9.5394252733520908</v>
      </c>
      <c r="AQ47" s="49">
        <f>VLOOKUP($A47,'ADR Raw Data'!$B$6:$BE$43,'ADR Raw Data'!BC$1,FALSE)</f>
        <v>9.9161252752962508</v>
      </c>
      <c r="AR47" s="50">
        <f>VLOOKUP($A47,'ADR Raw Data'!$B$6:$BE$43,'ADR Raw Data'!BE$1,FALSE)</f>
        <v>7.5688687643199302</v>
      </c>
      <c r="AT47" s="51">
        <f>VLOOKUP($A47,'RevPAR Raw Data'!$B$6:$BE$43,'RevPAR Raw Data'!AG$1,FALSE)</f>
        <v>48.720624717701099</v>
      </c>
      <c r="AU47" s="52">
        <f>VLOOKUP($A47,'RevPAR Raw Data'!$B$6:$BE$43,'RevPAR Raw Data'!AH$1,FALSE)</f>
        <v>64.634354489525705</v>
      </c>
      <c r="AV47" s="52">
        <f>VLOOKUP($A47,'RevPAR Raw Data'!$B$6:$BE$43,'RevPAR Raw Data'!AI$1,FALSE)</f>
        <v>74.679096565687999</v>
      </c>
      <c r="AW47" s="52">
        <f>VLOOKUP($A47,'RevPAR Raw Data'!$B$6:$BE$43,'RevPAR Raw Data'!AJ$1,FALSE)</f>
        <v>73.190215248033596</v>
      </c>
      <c r="AX47" s="52">
        <f>VLOOKUP($A47,'RevPAR Raw Data'!$B$6:$BE$43,'RevPAR Raw Data'!AK$1,FALSE)</f>
        <v>76.093617163772194</v>
      </c>
      <c r="AY47" s="53">
        <f>VLOOKUP($A47,'RevPAR Raw Data'!$B$6:$BE$43,'RevPAR Raw Data'!AL$1,FALSE)</f>
        <v>67.463581636944099</v>
      </c>
      <c r="AZ47" s="52">
        <f>VLOOKUP($A47,'RevPAR Raw Data'!$B$6:$BE$43,'RevPAR Raw Data'!AN$1,FALSE)</f>
        <v>107.735770374637</v>
      </c>
      <c r="BA47" s="52">
        <f>VLOOKUP($A47,'RevPAR Raw Data'!$B$6:$BE$43,'RevPAR Raw Data'!AO$1,FALSE)</f>
        <v>110.17631496553599</v>
      </c>
      <c r="BB47" s="53">
        <f>VLOOKUP($A47,'RevPAR Raw Data'!$B$6:$BE$43,'RevPAR Raw Data'!AP$1,FALSE)</f>
        <v>108.955809865324</v>
      </c>
      <c r="BC47" s="54">
        <f>VLOOKUP($A47,'RevPAR Raw Data'!$B$6:$BE$43,'RevPAR Raw Data'!AR$1,FALSE)</f>
        <v>79.319130437684706</v>
      </c>
      <c r="BE47" s="47">
        <f>VLOOKUP($A47,'RevPAR Raw Data'!$B$6:$BE$43,'RevPAR Raw Data'!AT$1,FALSE)</f>
        <v>2.4992554708317098</v>
      </c>
      <c r="BF47" s="48">
        <f>VLOOKUP($A47,'RevPAR Raw Data'!$B$6:$BE$43,'RevPAR Raw Data'!AU$1,FALSE)</f>
        <v>2.7642780263453401</v>
      </c>
      <c r="BG47" s="48">
        <f>VLOOKUP($A47,'RevPAR Raw Data'!$B$6:$BE$43,'RevPAR Raw Data'!AV$1,FALSE)</f>
        <v>3.83105085481695</v>
      </c>
      <c r="BH47" s="48">
        <f>VLOOKUP($A47,'RevPAR Raw Data'!$B$6:$BE$43,'RevPAR Raw Data'!AW$1,FALSE)</f>
        <v>1.2885601835545899</v>
      </c>
      <c r="BI47" s="48">
        <f>VLOOKUP($A47,'RevPAR Raw Data'!$B$6:$BE$43,'RevPAR Raw Data'!AX$1,FALSE)</f>
        <v>10.5219797299762</v>
      </c>
      <c r="BJ47" s="49">
        <f>VLOOKUP($A47,'RevPAR Raw Data'!$B$6:$BE$43,'RevPAR Raw Data'!AY$1,FALSE)</f>
        <v>4.2821229248031099</v>
      </c>
      <c r="BK47" s="48">
        <f>VLOOKUP($A47,'RevPAR Raw Data'!$B$6:$BE$43,'RevPAR Raw Data'!BA$1,FALSE)</f>
        <v>15.4674572503307</v>
      </c>
      <c r="BL47" s="48">
        <f>VLOOKUP($A47,'RevPAR Raw Data'!$B$6:$BE$43,'RevPAR Raw Data'!BB$1,FALSE)</f>
        <v>14.5254951779858</v>
      </c>
      <c r="BM47" s="49">
        <f>VLOOKUP($A47,'RevPAR Raw Data'!$B$6:$BE$43,'RevPAR Raw Data'!BC$1,FALSE)</f>
        <v>14.989027058097999</v>
      </c>
      <c r="BN47" s="50">
        <f>VLOOKUP($A47,'RevPAR Raw Data'!$B$6:$BE$43,'RevPAR Raw Data'!BE$1,FALSE)</f>
        <v>8.2381047021604097</v>
      </c>
    </row>
    <row r="48" spans="1:66" x14ac:dyDescent="0.25">
      <c r="A48" s="63" t="s">
        <v>78</v>
      </c>
      <c r="B48" s="47">
        <f>VLOOKUP($A48,'Occupancy Raw Data'!$B$8:$BE$45,'Occupancy Raw Data'!AG$3,FALSE)</f>
        <v>45.791698693312803</v>
      </c>
      <c r="C48" s="48">
        <f>VLOOKUP($A48,'Occupancy Raw Data'!$B$8:$BE$45,'Occupancy Raw Data'!AH$3,FALSE)</f>
        <v>56.552651806302798</v>
      </c>
      <c r="D48" s="48">
        <f>VLOOKUP($A48,'Occupancy Raw Data'!$B$8:$BE$45,'Occupancy Raw Data'!AI$3,FALSE)</f>
        <v>58.993082244427299</v>
      </c>
      <c r="E48" s="48">
        <f>VLOOKUP($A48,'Occupancy Raw Data'!$B$8:$BE$45,'Occupancy Raw Data'!AJ$3,FALSE)</f>
        <v>58.397386625672503</v>
      </c>
      <c r="F48" s="48">
        <f>VLOOKUP($A48,'Occupancy Raw Data'!$B$8:$BE$45,'Occupancy Raw Data'!AK$3,FALSE)</f>
        <v>53.6318216756341</v>
      </c>
      <c r="G48" s="49">
        <f>VLOOKUP($A48,'Occupancy Raw Data'!$B$8:$BE$45,'Occupancy Raw Data'!AL$3,FALSE)</f>
        <v>54.673328209069901</v>
      </c>
      <c r="H48" s="48">
        <f>VLOOKUP($A48,'Occupancy Raw Data'!$B$8:$BE$45,'Occupancy Raw Data'!AN$3,FALSE)</f>
        <v>53.554957724826998</v>
      </c>
      <c r="I48" s="48">
        <f>VLOOKUP($A48,'Occupancy Raw Data'!$B$8:$BE$45,'Occupancy Raw Data'!AO$3,FALSE)</f>
        <v>54.342813220599503</v>
      </c>
      <c r="J48" s="49">
        <f>VLOOKUP($A48,'Occupancy Raw Data'!$B$8:$BE$45,'Occupancy Raw Data'!AP$3,FALSE)</f>
        <v>53.948885472713201</v>
      </c>
      <c r="K48" s="50">
        <f>VLOOKUP($A48,'Occupancy Raw Data'!$B$8:$BE$45,'Occupancy Raw Data'!AR$3,FALSE)</f>
        <v>54.466344570110898</v>
      </c>
      <c r="M48" s="47">
        <f>VLOOKUP($A48,'Occupancy Raw Data'!$B$8:$BE$45,'Occupancy Raw Data'!AT$3,FALSE)</f>
        <v>10.940409683426401</v>
      </c>
      <c r="N48" s="48">
        <f>VLOOKUP($A48,'Occupancy Raw Data'!$B$8:$BE$45,'Occupancy Raw Data'!AU$3,FALSE)</f>
        <v>4.9197860962566802</v>
      </c>
      <c r="O48" s="48">
        <f>VLOOKUP($A48,'Occupancy Raw Data'!$B$8:$BE$45,'Occupancy Raw Data'!AV$3,FALSE)</f>
        <v>0.68875040997048198</v>
      </c>
      <c r="P48" s="48">
        <f>VLOOKUP($A48,'Occupancy Raw Data'!$B$8:$BE$45,'Occupancy Raw Data'!AW$3,FALSE)</f>
        <v>0.629139072847682</v>
      </c>
      <c r="Q48" s="48">
        <f>VLOOKUP($A48,'Occupancy Raw Data'!$B$8:$BE$45,'Occupancy Raw Data'!AX$3,FALSE)</f>
        <v>3.7160906726124101</v>
      </c>
      <c r="R48" s="49">
        <f>VLOOKUP($A48,'Occupancy Raw Data'!$B$8:$BE$45,'Occupancy Raw Data'!AY$3,FALSE)</f>
        <v>3.7409757164734101</v>
      </c>
      <c r="S48" s="48">
        <f>VLOOKUP($A48,'Occupancy Raw Data'!$B$8:$BE$45,'Occupancy Raw Data'!BA$3,FALSE)</f>
        <v>2.65193370165745</v>
      </c>
      <c r="T48" s="48">
        <f>VLOOKUP($A48,'Occupancy Raw Data'!$B$8:$BE$45,'Occupancy Raw Data'!BB$3,FALSE)</f>
        <v>0.92790863668807899</v>
      </c>
      <c r="U48" s="49">
        <f>VLOOKUP($A48,'Occupancy Raw Data'!$B$8:$BE$45,'Occupancy Raw Data'!BC$3,FALSE)</f>
        <v>1.7763277143375</v>
      </c>
      <c r="V48" s="50">
        <f>VLOOKUP($A48,'Occupancy Raw Data'!$B$8:$BE$45,'Occupancy Raw Data'!BE$3,FALSE)</f>
        <v>3.1773270930837199</v>
      </c>
      <c r="X48" s="51">
        <f>VLOOKUP($A48,'ADR Raw Data'!$B$6:$BE$43,'ADR Raw Data'!AG$1,FALSE)</f>
        <v>92.710822492656305</v>
      </c>
      <c r="Y48" s="52">
        <f>VLOOKUP($A48,'ADR Raw Data'!$B$6:$BE$43,'ADR Raw Data'!AH$1,FALSE)</f>
        <v>96.540003397893301</v>
      </c>
      <c r="Z48" s="52">
        <f>VLOOKUP($A48,'ADR Raw Data'!$B$6:$BE$43,'ADR Raw Data'!AI$1,FALSE)</f>
        <v>96.011342019543903</v>
      </c>
      <c r="AA48" s="52">
        <f>VLOOKUP($A48,'ADR Raw Data'!$B$6:$BE$43,'ADR Raw Data'!AJ$1,FALSE)</f>
        <v>97.529335307666898</v>
      </c>
      <c r="AB48" s="52">
        <f>VLOOKUP($A48,'ADR Raw Data'!$B$6:$BE$43,'ADR Raw Data'!AK$1,FALSE)</f>
        <v>98.379838767466794</v>
      </c>
      <c r="AC48" s="53">
        <f>VLOOKUP($A48,'ADR Raw Data'!$B$6:$BE$43,'ADR Raw Data'!AL$1,FALSE)</f>
        <v>96.356791789680798</v>
      </c>
      <c r="AD48" s="52">
        <f>VLOOKUP($A48,'ADR Raw Data'!$B$6:$BE$43,'ADR Raw Data'!AN$1,FALSE)</f>
        <v>110.868905633297</v>
      </c>
      <c r="AE48" s="52">
        <f>VLOOKUP($A48,'ADR Raw Data'!$B$6:$BE$43,'ADR Raw Data'!AO$1,FALSE)</f>
        <v>110.803861386138</v>
      </c>
      <c r="AF48" s="53">
        <f>VLOOKUP($A48,'ADR Raw Data'!$B$6:$BE$43,'ADR Raw Data'!AP$1,FALSE)</f>
        <v>110.836146037399</v>
      </c>
      <c r="AG48" s="54">
        <f>VLOOKUP($A48,'ADR Raw Data'!$B$6:$BE$43,'ADR Raw Data'!AR$1,FALSE)</f>
        <v>100.45444685247701</v>
      </c>
      <c r="AI48" s="47">
        <f>VLOOKUP($A48,'ADR Raw Data'!$B$6:$BE$43,'ADR Raw Data'!AT$1,FALSE)</f>
        <v>-1.78432131750066</v>
      </c>
      <c r="AJ48" s="48">
        <f>VLOOKUP($A48,'ADR Raw Data'!$B$6:$BE$43,'ADR Raw Data'!AU$1,FALSE)</f>
        <v>0.49200836574859702</v>
      </c>
      <c r="AK48" s="48">
        <f>VLOOKUP($A48,'ADR Raw Data'!$B$6:$BE$43,'ADR Raw Data'!AV$1,FALSE)</f>
        <v>-0.49158164438115398</v>
      </c>
      <c r="AL48" s="48">
        <f>VLOOKUP($A48,'ADR Raw Data'!$B$6:$BE$43,'ADR Raw Data'!AW$1,FALSE)</f>
        <v>2.0814160643223101</v>
      </c>
      <c r="AM48" s="48">
        <f>VLOOKUP($A48,'ADR Raw Data'!$B$6:$BE$43,'ADR Raw Data'!AX$1,FALSE)</f>
        <v>1.26402716694755</v>
      </c>
      <c r="AN48" s="49">
        <f>VLOOKUP($A48,'ADR Raw Data'!$B$6:$BE$43,'ADR Raw Data'!AY$1,FALSE)</f>
        <v>0.37661881366327299</v>
      </c>
      <c r="AO48" s="48">
        <f>VLOOKUP($A48,'ADR Raw Data'!$B$6:$BE$43,'ADR Raw Data'!BA$1,FALSE)</f>
        <v>2.2890924697457899</v>
      </c>
      <c r="AP48" s="48">
        <f>VLOOKUP($A48,'ADR Raw Data'!$B$6:$BE$43,'ADR Raw Data'!BB$1,FALSE)</f>
        <v>-1.8071090681646</v>
      </c>
      <c r="AQ48" s="49">
        <f>VLOOKUP($A48,'ADR Raw Data'!$B$6:$BE$43,'ADR Raw Data'!BC$1,FALSE)</f>
        <v>0.16772091766251901</v>
      </c>
      <c r="AR48" s="50">
        <f>VLOOKUP($A48,'ADR Raw Data'!$B$6:$BE$43,'ADR Raw Data'!BE$1,FALSE)</f>
        <v>0.25414241252828501</v>
      </c>
      <c r="AT48" s="51">
        <f>VLOOKUP($A48,'RevPAR Raw Data'!$B$6:$BE$43,'RevPAR Raw Data'!AG$1,FALSE)</f>
        <v>42.453860491929198</v>
      </c>
      <c r="AU48" s="52">
        <f>VLOOKUP($A48,'RevPAR Raw Data'!$B$6:$BE$43,'RevPAR Raw Data'!AH$1,FALSE)</f>
        <v>54.595931975403502</v>
      </c>
      <c r="AV48" s="52">
        <f>VLOOKUP($A48,'RevPAR Raw Data'!$B$6:$BE$43,'RevPAR Raw Data'!AI$1,FALSE)</f>
        <v>56.640049961568003</v>
      </c>
      <c r="AW48" s="52">
        <f>VLOOKUP($A48,'RevPAR Raw Data'!$B$6:$BE$43,'RevPAR Raw Data'!AJ$1,FALSE)</f>
        <v>56.954583013066802</v>
      </c>
      <c r="AX48" s="52">
        <f>VLOOKUP($A48,'RevPAR Raw Data'!$B$6:$BE$43,'RevPAR Raw Data'!AK$1,FALSE)</f>
        <v>52.762899692544103</v>
      </c>
      <c r="AY48" s="53">
        <f>VLOOKUP($A48,'RevPAR Raw Data'!$B$6:$BE$43,'RevPAR Raw Data'!AL$1,FALSE)</f>
        <v>52.681465026902302</v>
      </c>
      <c r="AZ48" s="52">
        <f>VLOOKUP($A48,'RevPAR Raw Data'!$B$6:$BE$43,'RevPAR Raw Data'!AN$1,FALSE)</f>
        <v>59.375795541890803</v>
      </c>
      <c r="BA48" s="52">
        <f>VLOOKUP($A48,'RevPAR Raw Data'!$B$6:$BE$43,'RevPAR Raw Data'!AO$1,FALSE)</f>
        <v>60.213935434281296</v>
      </c>
      <c r="BB48" s="53">
        <f>VLOOKUP($A48,'RevPAR Raw Data'!$B$6:$BE$43,'RevPAR Raw Data'!AP$1,FALSE)</f>
        <v>59.794865488086003</v>
      </c>
      <c r="BC48" s="54">
        <f>VLOOKUP($A48,'RevPAR Raw Data'!$B$6:$BE$43,'RevPAR Raw Data'!AR$1,FALSE)</f>
        <v>54.713865158669101</v>
      </c>
      <c r="BE48" s="47">
        <f>VLOOKUP($A48,'RevPAR Raw Data'!$B$6:$BE$43,'RevPAR Raw Data'!AT$1,FALSE)</f>
        <v>8.9608763037224897</v>
      </c>
      <c r="BF48" s="48">
        <f>VLOOKUP($A48,'RevPAR Raw Data'!$B$6:$BE$43,'RevPAR Raw Data'!AU$1,FALSE)</f>
        <v>5.4360002211758003</v>
      </c>
      <c r="BG48" s="48">
        <f>VLOOKUP($A48,'RevPAR Raw Data'!$B$6:$BE$43,'RevPAR Raw Data'!AV$1,FALSE)</f>
        <v>0.193782994998312</v>
      </c>
      <c r="BH48" s="48">
        <f>VLOOKUP($A48,'RevPAR Raw Data'!$B$6:$BE$43,'RevPAR Raw Data'!AW$1,FALSE)</f>
        <v>2.7236501388991798</v>
      </c>
      <c r="BI48" s="48">
        <f>VLOOKUP($A48,'RevPAR Raw Data'!$B$6:$BE$43,'RevPAR Raw Data'!AX$1,FALSE)</f>
        <v>5.0270902352101796</v>
      </c>
      <c r="BJ48" s="49">
        <f>VLOOKUP($A48,'RevPAR Raw Data'!$B$6:$BE$43,'RevPAR Raw Data'!AY$1,FALSE)</f>
        <v>4.1316837484995004</v>
      </c>
      <c r="BK48" s="48">
        <f>VLOOKUP($A48,'RevPAR Raw Data'!$B$6:$BE$43,'RevPAR Raw Data'!BA$1,FALSE)</f>
        <v>5.0017313860705404</v>
      </c>
      <c r="BL48" s="48">
        <f>VLOOKUP($A48,'RevPAR Raw Data'!$B$6:$BE$43,'RevPAR Raw Data'!BB$1,FALSE)</f>
        <v>-0.89596875259439601</v>
      </c>
      <c r="BM48" s="49">
        <f>VLOOKUP($A48,'RevPAR Raw Data'!$B$6:$BE$43,'RevPAR Raw Data'!BC$1,FALSE)</f>
        <v>1.9470279051432</v>
      </c>
      <c r="BN48" s="50">
        <f>VLOOKUP($A48,'RevPAR Raw Data'!$B$6:$BE$43,'RevPAR Raw Data'!BE$1,FALSE)</f>
        <v>3.43954444134028</v>
      </c>
    </row>
    <row r="49" spans="1:66" x14ac:dyDescent="0.25">
      <c r="A49" s="63" t="s">
        <v>79</v>
      </c>
      <c r="B49" s="47">
        <f>VLOOKUP($A49,'Occupancy Raw Data'!$B$8:$BE$45,'Occupancy Raw Data'!AG$3,FALSE)</f>
        <v>41.157894736842103</v>
      </c>
      <c r="C49" s="48">
        <f>VLOOKUP($A49,'Occupancy Raw Data'!$B$8:$BE$45,'Occupancy Raw Data'!AH$3,FALSE)</f>
        <v>49.578947368420998</v>
      </c>
      <c r="D49" s="48">
        <f>VLOOKUP($A49,'Occupancy Raw Data'!$B$8:$BE$45,'Occupancy Raw Data'!AI$3,FALSE)</f>
        <v>52.140350877192901</v>
      </c>
      <c r="E49" s="48">
        <f>VLOOKUP($A49,'Occupancy Raw Data'!$B$8:$BE$45,'Occupancy Raw Data'!AJ$3,FALSE)</f>
        <v>52.368421052631497</v>
      </c>
      <c r="F49" s="48">
        <f>VLOOKUP($A49,'Occupancy Raw Data'!$B$8:$BE$45,'Occupancy Raw Data'!AK$3,FALSE)</f>
        <v>50.157894736842103</v>
      </c>
      <c r="G49" s="49">
        <f>VLOOKUP($A49,'Occupancy Raw Data'!$B$8:$BE$45,'Occupancy Raw Data'!AL$3,FALSE)</f>
        <v>49.080701754385899</v>
      </c>
      <c r="H49" s="48">
        <f>VLOOKUP($A49,'Occupancy Raw Data'!$B$8:$BE$45,'Occupancy Raw Data'!AN$3,FALSE)</f>
        <v>54.246766864732599</v>
      </c>
      <c r="I49" s="48">
        <f>VLOOKUP($A49,'Occupancy Raw Data'!$B$8:$BE$45,'Occupancy Raw Data'!AO$3,FALSE)</f>
        <v>55.050681579867103</v>
      </c>
      <c r="J49" s="49">
        <f>VLOOKUP($A49,'Occupancy Raw Data'!$B$8:$BE$45,'Occupancy Raw Data'!AP$3,FALSE)</f>
        <v>54.648724222299798</v>
      </c>
      <c r="K49" s="50">
        <f>VLOOKUP($A49,'Occupancy Raw Data'!$B$8:$BE$45,'Occupancy Raw Data'!AR$3,FALSE)</f>
        <v>50.675946324854699</v>
      </c>
      <c r="M49" s="47">
        <f>VLOOKUP($A49,'Occupancy Raw Data'!$B$8:$BE$45,'Occupancy Raw Data'!AT$3,FALSE)</f>
        <v>8.8126159554730901</v>
      </c>
      <c r="N49" s="48">
        <f>VLOOKUP($A49,'Occupancy Raw Data'!$B$8:$BE$45,'Occupancy Raw Data'!AU$3,FALSE)</f>
        <v>7.5342465753424603</v>
      </c>
      <c r="O49" s="48">
        <f>VLOOKUP($A49,'Occupancy Raw Data'!$B$8:$BE$45,'Occupancy Raw Data'!AV$3,FALSE)</f>
        <v>6.5232974910394201</v>
      </c>
      <c r="P49" s="48">
        <f>VLOOKUP($A49,'Occupancy Raw Data'!$B$8:$BE$45,'Occupancy Raw Data'!AW$3,FALSE)</f>
        <v>5.0673580866612502</v>
      </c>
      <c r="Q49" s="48">
        <f>VLOOKUP($A49,'Occupancy Raw Data'!$B$8:$BE$45,'Occupancy Raw Data'!AX$3,FALSE)</f>
        <v>6.2582279467643502</v>
      </c>
      <c r="R49" s="49">
        <f>VLOOKUP($A49,'Occupancy Raw Data'!$B$8:$BE$45,'Occupancy Raw Data'!AY$3,FALSE)</f>
        <v>6.7235126744262104</v>
      </c>
      <c r="S49" s="48">
        <f>VLOOKUP($A49,'Occupancy Raw Data'!$B$8:$BE$45,'Occupancy Raw Data'!BA$3,FALSE)</f>
        <v>1.7704918032786801</v>
      </c>
      <c r="T49" s="48">
        <f>VLOOKUP($A49,'Occupancy Raw Data'!$B$8:$BE$45,'Occupancy Raw Data'!BB$3,FALSE)</f>
        <v>-2.5371287128712798</v>
      </c>
      <c r="U49" s="49">
        <f>VLOOKUP($A49,'Occupancy Raw Data'!$B$8:$BE$45,'Occupancy Raw Data'!BC$3,FALSE)</f>
        <v>-0.44571792422795198</v>
      </c>
      <c r="V49" s="50">
        <f>VLOOKUP($A49,'Occupancy Raw Data'!$B$8:$BE$45,'Occupancy Raw Data'!BE$3,FALSE)</f>
        <v>4.4067052212011699</v>
      </c>
      <c r="X49" s="51">
        <f>VLOOKUP($A49,'ADR Raw Data'!$B$6:$BE$43,'ADR Raw Data'!AG$1,FALSE)</f>
        <v>93.025268542199399</v>
      </c>
      <c r="Y49" s="52">
        <f>VLOOKUP($A49,'ADR Raw Data'!$B$6:$BE$43,'ADR Raw Data'!AH$1,FALSE)</f>
        <v>95.233492569002095</v>
      </c>
      <c r="Z49" s="52">
        <f>VLOOKUP($A49,'ADR Raw Data'!$B$6:$BE$43,'ADR Raw Data'!AI$1,FALSE)</f>
        <v>96.635713324360594</v>
      </c>
      <c r="AA49" s="52">
        <f>VLOOKUP($A49,'ADR Raw Data'!$B$6:$BE$43,'ADR Raw Data'!AJ$1,FALSE)</f>
        <v>96.364331658291405</v>
      </c>
      <c r="AB49" s="52">
        <f>VLOOKUP($A49,'ADR Raw Data'!$B$6:$BE$43,'ADR Raw Data'!AK$1,FALSE)</f>
        <v>97.4804127317243</v>
      </c>
      <c r="AC49" s="53">
        <f>VLOOKUP($A49,'ADR Raw Data'!$B$6:$BE$43,'ADR Raw Data'!AL$1,FALSE)</f>
        <v>95.861631398341402</v>
      </c>
      <c r="AD49" s="52">
        <f>VLOOKUP($A49,'ADR Raw Data'!$B$6:$BE$43,'ADR Raw Data'!AN$1,FALSE)</f>
        <v>108.08725837628801</v>
      </c>
      <c r="AE49" s="52">
        <f>VLOOKUP($A49,'ADR Raw Data'!$B$6:$BE$43,'ADR Raw Data'!AO$1,FALSE)</f>
        <v>110.88633015873</v>
      </c>
      <c r="AF49" s="53">
        <f>VLOOKUP($A49,'ADR Raw Data'!$B$6:$BE$43,'ADR Raw Data'!AP$1,FALSE)</f>
        <v>109.497088263511</v>
      </c>
      <c r="AG49" s="54">
        <f>VLOOKUP($A49,'ADR Raw Data'!$B$6:$BE$43,'ADR Raw Data'!AR$1,FALSE)</f>
        <v>100.074463491749</v>
      </c>
      <c r="AI49" s="47">
        <f>VLOOKUP($A49,'ADR Raw Data'!$B$6:$BE$43,'ADR Raw Data'!AT$1,FALSE)</f>
        <v>-2.0690303352360302</v>
      </c>
      <c r="AJ49" s="48">
        <f>VLOOKUP($A49,'ADR Raw Data'!$B$6:$BE$43,'ADR Raw Data'!AU$1,FALSE)</f>
        <v>-1.6942855218529</v>
      </c>
      <c r="AK49" s="48">
        <f>VLOOKUP($A49,'ADR Raw Data'!$B$6:$BE$43,'ADR Raw Data'!AV$1,FALSE)</f>
        <v>-0.61945295878947604</v>
      </c>
      <c r="AL49" s="48">
        <f>VLOOKUP($A49,'ADR Raw Data'!$B$6:$BE$43,'ADR Raw Data'!AW$1,FALSE)</f>
        <v>-2.1147679686184202</v>
      </c>
      <c r="AM49" s="48">
        <f>VLOOKUP($A49,'ADR Raw Data'!$B$6:$BE$43,'ADR Raw Data'!AX$1,FALSE)</f>
        <v>-2.0640964820546701</v>
      </c>
      <c r="AN49" s="49">
        <f>VLOOKUP($A49,'ADR Raw Data'!$B$6:$BE$43,'ADR Raw Data'!AY$1,FALSE)</f>
        <v>-1.7119444703889899</v>
      </c>
      <c r="AO49" s="48">
        <f>VLOOKUP($A49,'ADR Raw Data'!$B$6:$BE$43,'ADR Raw Data'!BA$1,FALSE)</f>
        <v>-5.7734164541714401</v>
      </c>
      <c r="AP49" s="48">
        <f>VLOOKUP($A49,'ADR Raw Data'!$B$6:$BE$43,'ADR Raw Data'!BB$1,FALSE)</f>
        <v>-4.7432408992092698</v>
      </c>
      <c r="AQ49" s="49">
        <f>VLOOKUP($A49,'ADR Raw Data'!$B$6:$BE$43,'ADR Raw Data'!BC$1,FALSE)</f>
        <v>-5.2657997037719504</v>
      </c>
      <c r="AR49" s="50">
        <f>VLOOKUP($A49,'ADR Raw Data'!$B$6:$BE$43,'ADR Raw Data'!BE$1,FALSE)</f>
        <v>-3.1919896095835099</v>
      </c>
      <c r="AT49" s="51">
        <f>VLOOKUP($A49,'RevPAR Raw Data'!$B$6:$BE$43,'RevPAR Raw Data'!AG$1,FALSE)</f>
        <v>38.287242105263097</v>
      </c>
      <c r="AU49" s="52">
        <f>VLOOKUP($A49,'RevPAR Raw Data'!$B$6:$BE$43,'RevPAR Raw Data'!AH$1,FALSE)</f>
        <v>47.215763157894699</v>
      </c>
      <c r="AV49" s="52">
        <f>VLOOKUP($A49,'RevPAR Raw Data'!$B$6:$BE$43,'RevPAR Raw Data'!AI$1,FALSE)</f>
        <v>50.386200000000002</v>
      </c>
      <c r="AW49" s="52">
        <f>VLOOKUP($A49,'RevPAR Raw Data'!$B$6:$BE$43,'RevPAR Raw Data'!AJ$1,FALSE)</f>
        <v>50.464478947368399</v>
      </c>
      <c r="AX49" s="52">
        <f>VLOOKUP($A49,'RevPAR Raw Data'!$B$6:$BE$43,'RevPAR Raw Data'!AK$1,FALSE)</f>
        <v>48.894122807017503</v>
      </c>
      <c r="AY49" s="53">
        <f>VLOOKUP($A49,'RevPAR Raw Data'!$B$6:$BE$43,'RevPAR Raw Data'!AL$1,FALSE)</f>
        <v>47.049561403508697</v>
      </c>
      <c r="AZ49" s="52">
        <f>VLOOKUP($A49,'RevPAR Raw Data'!$B$6:$BE$43,'RevPAR Raw Data'!AN$1,FALSE)</f>
        <v>58.633843061866401</v>
      </c>
      <c r="BA49" s="52">
        <f>VLOOKUP($A49,'RevPAR Raw Data'!$B$6:$BE$43,'RevPAR Raw Data'!AO$1,FALSE)</f>
        <v>61.043680531282703</v>
      </c>
      <c r="BB49" s="53">
        <f>VLOOKUP($A49,'RevPAR Raw Data'!$B$6:$BE$43,'RevPAR Raw Data'!AP$1,FALSE)</f>
        <v>59.838761796574602</v>
      </c>
      <c r="BC49" s="54">
        <f>VLOOKUP($A49,'RevPAR Raw Data'!$B$6:$BE$43,'RevPAR Raw Data'!AR$1,FALSE)</f>
        <v>50.713681403965502</v>
      </c>
      <c r="BE49" s="47">
        <f>VLOOKUP($A49,'RevPAR Raw Data'!$B$6:$BE$43,'RevPAR Raw Data'!AT$1,FALSE)</f>
        <v>6.5612499227904699</v>
      </c>
      <c r="BF49" s="48">
        <f>VLOOKUP($A49,'RevPAR Raw Data'!$B$6:$BE$43,'RevPAR Raw Data'!AU$1,FALSE)</f>
        <v>5.7123094045828298</v>
      </c>
      <c r="BG49" s="48">
        <f>VLOOKUP($A49,'RevPAR Raw Data'!$B$6:$BE$43,'RevPAR Raw Data'!AV$1,FALSE)</f>
        <v>5.8634357729310604</v>
      </c>
      <c r="BH49" s="48">
        <f>VLOOKUP($A49,'RevPAR Raw Data'!$B$6:$BE$43,'RevPAR Raw Data'!AW$1,FALSE)</f>
        <v>2.8454272523709201</v>
      </c>
      <c r="BI49" s="48">
        <f>VLOOKUP($A49,'RevPAR Raw Data'!$B$6:$BE$43,'RevPAR Raw Data'!AX$1,FALSE)</f>
        <v>4.0649556018215502</v>
      </c>
      <c r="BJ49" s="49">
        <f>VLOOKUP($A49,'RevPAR Raw Data'!$B$6:$BE$43,'RevPAR Raw Data'!AY$1,FALSE)</f>
        <v>4.8964654005914801</v>
      </c>
      <c r="BK49" s="48">
        <f>VLOOKUP($A49,'RevPAR Raw Data'!$B$6:$BE$43,'RevPAR Raw Data'!BA$1,FALSE)</f>
        <v>-4.1051425159830002</v>
      </c>
      <c r="BL49" s="48">
        <f>VLOOKUP($A49,'RevPAR Raw Data'!$B$6:$BE$43,'RevPAR Raw Data'!BB$1,FALSE)</f>
        <v>-7.1600274853060597</v>
      </c>
      <c r="BM49" s="49">
        <f>VLOOKUP($A49,'RevPAR Raw Data'!$B$6:$BE$43,'RevPAR Raw Data'!BC$1,FALSE)</f>
        <v>-5.6880470148662496</v>
      </c>
      <c r="BN49" s="50">
        <f>VLOOKUP($A49,'RevPAR Raw Data'!$B$6:$BE$43,'RevPAR Raw Data'!BE$1,FALSE)</f>
        <v>1.07405403883194</v>
      </c>
    </row>
    <row r="50" spans="1:66" x14ac:dyDescent="0.25">
      <c r="A50" s="63" t="s">
        <v>80</v>
      </c>
      <c r="B50" s="47">
        <f>VLOOKUP($A50,'Occupancy Raw Data'!$B$8:$BE$45,'Occupancy Raw Data'!AG$3,FALSE)</f>
        <v>46.070183562947797</v>
      </c>
      <c r="C50" s="48">
        <f>VLOOKUP($A50,'Occupancy Raw Data'!$B$8:$BE$45,'Occupancy Raw Data'!AH$3,FALSE)</f>
        <v>51.838845367190203</v>
      </c>
      <c r="D50" s="48">
        <f>VLOOKUP($A50,'Occupancy Raw Data'!$B$8:$BE$45,'Occupancy Raw Data'!AI$3,FALSE)</f>
        <v>55.433566163701599</v>
      </c>
      <c r="E50" s="48">
        <f>VLOOKUP($A50,'Occupancy Raw Data'!$B$8:$BE$45,'Occupancy Raw Data'!AJ$3,FALSE)</f>
        <v>57.185582526145097</v>
      </c>
      <c r="F50" s="48">
        <f>VLOOKUP($A50,'Occupancy Raw Data'!$B$8:$BE$45,'Occupancy Raw Data'!AK$3,FALSE)</f>
        <v>58.8604175510361</v>
      </c>
      <c r="G50" s="49">
        <f>VLOOKUP($A50,'Occupancy Raw Data'!$B$8:$BE$45,'Occupancy Raw Data'!AL$3,FALSE)</f>
        <v>53.877719034204098</v>
      </c>
      <c r="H50" s="48">
        <f>VLOOKUP($A50,'Occupancy Raw Data'!$B$8:$BE$45,'Occupancy Raw Data'!AN$3,FALSE)</f>
        <v>70.641700574014394</v>
      </c>
      <c r="I50" s="48">
        <f>VLOOKUP($A50,'Occupancy Raw Data'!$B$8:$BE$45,'Occupancy Raw Data'!AO$3,FALSE)</f>
        <v>72.762918538802197</v>
      </c>
      <c r="J50" s="49">
        <f>VLOOKUP($A50,'Occupancy Raw Data'!$B$8:$BE$45,'Occupancy Raw Data'!AP$3,FALSE)</f>
        <v>71.702309556408295</v>
      </c>
      <c r="K50" s="50">
        <f>VLOOKUP($A50,'Occupancy Raw Data'!$B$8:$BE$45,'Occupancy Raw Data'!AR$3,FALSE)</f>
        <v>58.9726347043541</v>
      </c>
      <c r="M50" s="47">
        <f>VLOOKUP($A50,'Occupancy Raw Data'!$B$8:$BE$45,'Occupancy Raw Data'!AT$3,FALSE)</f>
        <v>-6.3298952934995795E-2</v>
      </c>
      <c r="N50" s="48">
        <f>VLOOKUP($A50,'Occupancy Raw Data'!$B$8:$BE$45,'Occupancy Raw Data'!AU$3,FALSE)</f>
        <v>2.66446309172475</v>
      </c>
      <c r="O50" s="48">
        <f>VLOOKUP($A50,'Occupancy Raw Data'!$B$8:$BE$45,'Occupancy Raw Data'!AV$3,FALSE)</f>
        <v>3.6598895221545497E-2</v>
      </c>
      <c r="P50" s="48">
        <f>VLOOKUP($A50,'Occupancy Raw Data'!$B$8:$BE$45,'Occupancy Raw Data'!AW$3,FALSE)</f>
        <v>-0.616082044675207</v>
      </c>
      <c r="Q50" s="48">
        <f>VLOOKUP($A50,'Occupancy Raw Data'!$B$8:$BE$45,'Occupancy Raw Data'!AX$3,FALSE)</f>
        <v>0.28736989364285598</v>
      </c>
      <c r="R50" s="49">
        <f>VLOOKUP($A50,'Occupancy Raw Data'!$B$8:$BE$45,'Occupancy Raw Data'!AY$3,FALSE)</f>
        <v>0.427843389289841</v>
      </c>
      <c r="S50" s="48">
        <f>VLOOKUP($A50,'Occupancy Raw Data'!$B$8:$BE$45,'Occupancy Raw Data'!BA$3,FALSE)</f>
        <v>-0.98452045285106604</v>
      </c>
      <c r="T50" s="48">
        <f>VLOOKUP($A50,'Occupancy Raw Data'!$B$8:$BE$45,'Occupancy Raw Data'!BB$3,FALSE)</f>
        <v>-0.67576926456670305</v>
      </c>
      <c r="U50" s="49">
        <f>VLOOKUP($A50,'Occupancy Raw Data'!$B$8:$BE$45,'Occupancy Raw Data'!BC$3,FALSE)</f>
        <v>-0.82810162599385695</v>
      </c>
      <c r="V50" s="50">
        <f>VLOOKUP($A50,'Occupancy Raw Data'!$B$8:$BE$45,'Occupancy Raw Data'!BE$3,FALSE)</f>
        <v>-9.6728369995557999E-3</v>
      </c>
      <c r="X50" s="51">
        <f>VLOOKUP($A50,'ADR Raw Data'!$B$6:$BE$43,'ADR Raw Data'!AG$1,FALSE)</f>
        <v>98.481584693350399</v>
      </c>
      <c r="Y50" s="52">
        <f>VLOOKUP($A50,'ADR Raw Data'!$B$6:$BE$43,'ADR Raw Data'!AH$1,FALSE)</f>
        <v>98.978455172584901</v>
      </c>
      <c r="Z50" s="52">
        <f>VLOOKUP($A50,'ADR Raw Data'!$B$6:$BE$43,'ADR Raw Data'!AI$1,FALSE)</f>
        <v>101.986322067133</v>
      </c>
      <c r="AA50" s="52">
        <f>VLOOKUP($A50,'ADR Raw Data'!$B$6:$BE$43,'ADR Raw Data'!AJ$1,FALSE)</f>
        <v>103.247679589702</v>
      </c>
      <c r="AB50" s="52">
        <f>VLOOKUP($A50,'ADR Raw Data'!$B$6:$BE$43,'ADR Raw Data'!AK$1,FALSE)</f>
        <v>104.699480194503</v>
      </c>
      <c r="AC50" s="53">
        <f>VLOOKUP($A50,'ADR Raw Data'!$B$6:$BE$43,'ADR Raw Data'!AL$1,FALSE)</f>
        <v>101.668717099608</v>
      </c>
      <c r="AD50" s="52">
        <f>VLOOKUP($A50,'ADR Raw Data'!$B$6:$BE$43,'ADR Raw Data'!AN$1,FALSE)</f>
        <v>127.379151030955</v>
      </c>
      <c r="AE50" s="52">
        <f>VLOOKUP($A50,'ADR Raw Data'!$B$6:$BE$43,'ADR Raw Data'!AO$1,FALSE)</f>
        <v>132.11581255852499</v>
      </c>
      <c r="AF50" s="53">
        <f>VLOOKUP($A50,'ADR Raw Data'!$B$6:$BE$43,'ADR Raw Data'!AP$1,FALSE)</f>
        <v>129.78251376089199</v>
      </c>
      <c r="AG50" s="54">
        <f>VLOOKUP($A50,'ADR Raw Data'!$B$6:$BE$43,'ADR Raw Data'!AR$1,FALSE)</f>
        <v>111.43927924278999</v>
      </c>
      <c r="AI50" s="47">
        <f>VLOOKUP($A50,'ADR Raw Data'!$B$6:$BE$43,'ADR Raw Data'!AT$1,FALSE)</f>
        <v>2.0634902148336498</v>
      </c>
      <c r="AJ50" s="48">
        <f>VLOOKUP($A50,'ADR Raw Data'!$B$6:$BE$43,'ADR Raw Data'!AU$1,FALSE)</f>
        <v>3.4355419359158201</v>
      </c>
      <c r="AK50" s="48">
        <f>VLOOKUP($A50,'ADR Raw Data'!$B$6:$BE$43,'ADR Raw Data'!AV$1,FALSE)</f>
        <v>2.6893041991087401</v>
      </c>
      <c r="AL50" s="48">
        <f>VLOOKUP($A50,'ADR Raw Data'!$B$6:$BE$43,'ADR Raw Data'!AW$1,FALSE)</f>
        <v>2.3294968946490999</v>
      </c>
      <c r="AM50" s="48">
        <f>VLOOKUP($A50,'ADR Raw Data'!$B$6:$BE$43,'ADR Raw Data'!AX$1,FALSE)</f>
        <v>1.9206219071727699</v>
      </c>
      <c r="AN50" s="49">
        <f>VLOOKUP($A50,'ADR Raw Data'!$B$6:$BE$43,'ADR Raw Data'!AY$1,FALSE)</f>
        <v>2.45379929509282</v>
      </c>
      <c r="AO50" s="48">
        <f>VLOOKUP($A50,'ADR Raw Data'!$B$6:$BE$43,'ADR Raw Data'!BA$1,FALSE)</f>
        <v>-2.1372904257691401E-2</v>
      </c>
      <c r="AP50" s="48">
        <f>VLOOKUP($A50,'ADR Raw Data'!$B$6:$BE$43,'ADR Raw Data'!BB$1,FALSE)</f>
        <v>2.25501832899863E-2</v>
      </c>
      <c r="AQ50" s="49">
        <f>VLOOKUP($A50,'ADR Raw Data'!$B$6:$BE$43,'ADR Raw Data'!BC$1,FALSE)</f>
        <v>4.1154571345151398E-3</v>
      </c>
      <c r="AR50" s="50">
        <f>VLOOKUP($A50,'ADR Raw Data'!$B$6:$BE$43,'ADR Raw Data'!BE$1,FALSE)</f>
        <v>1.36995340016248</v>
      </c>
      <c r="AT50" s="51">
        <f>VLOOKUP($A50,'RevPAR Raw Data'!$B$6:$BE$43,'RevPAR Raw Data'!AG$1,FALSE)</f>
        <v>45.370646843926401</v>
      </c>
      <c r="AU50" s="52">
        <f>VLOOKUP($A50,'RevPAR Raw Data'!$B$6:$BE$43,'RevPAR Raw Data'!AH$1,FALSE)</f>
        <v>51.309288323749897</v>
      </c>
      <c r="AV50" s="52">
        <f>VLOOKUP($A50,'RevPAR Raw Data'!$B$6:$BE$43,'RevPAR Raw Data'!AI$1,FALSE)</f>
        <v>56.53465532101</v>
      </c>
      <c r="AW50" s="52">
        <f>VLOOKUP($A50,'RevPAR Raw Data'!$B$6:$BE$43,'RevPAR Raw Data'!AJ$1,FALSE)</f>
        <v>59.042787018098998</v>
      </c>
      <c r="AX50" s="52">
        <f>VLOOKUP($A50,'RevPAR Raw Data'!$B$6:$BE$43,'RevPAR Raw Data'!AK$1,FALSE)</f>
        <v>61.626551216249197</v>
      </c>
      <c r="AY50" s="53">
        <f>VLOOKUP($A50,'RevPAR Raw Data'!$B$6:$BE$43,'RevPAR Raw Data'!AL$1,FALSE)</f>
        <v>54.776785744606897</v>
      </c>
      <c r="AZ50" s="52">
        <f>VLOOKUP($A50,'RevPAR Raw Data'!$B$6:$BE$43,'RevPAR Raw Data'!AN$1,FALSE)</f>
        <v>89.982798465009495</v>
      </c>
      <c r="BA50" s="52">
        <f>VLOOKUP($A50,'RevPAR Raw Data'!$B$6:$BE$43,'RevPAR Raw Data'!AO$1,FALSE)</f>
        <v>96.131321068836698</v>
      </c>
      <c r="BB50" s="53">
        <f>VLOOKUP($A50,'RevPAR Raw Data'!$B$6:$BE$43,'RevPAR Raw Data'!AP$1,FALSE)</f>
        <v>93.057059766923103</v>
      </c>
      <c r="BC50" s="54">
        <f>VLOOKUP($A50,'RevPAR Raw Data'!$B$6:$BE$43,'RevPAR Raw Data'!AR$1,FALSE)</f>
        <v>65.718679065016005</v>
      </c>
      <c r="BE50" s="47">
        <f>VLOOKUP($A50,'RevPAR Raw Data'!$B$6:$BE$43,'RevPAR Raw Data'!AT$1,FALSE)</f>
        <v>1.9988850941987499</v>
      </c>
      <c r="BF50" s="48">
        <f>VLOOKUP($A50,'RevPAR Raw Data'!$B$6:$BE$43,'RevPAR Raw Data'!AU$1,FALSE)</f>
        <v>6.1915437745237796</v>
      </c>
      <c r="BG50" s="48">
        <f>VLOOKUP($A50,'RevPAR Raw Data'!$B$6:$BE$43,'RevPAR Raw Data'!AV$1,FALSE)</f>
        <v>2.7268873499563</v>
      </c>
      <c r="BH50" s="48">
        <f>VLOOKUP($A50,'RevPAR Raw Data'!$B$6:$BE$43,'RevPAR Raw Data'!AW$1,FALSE)</f>
        <v>1.6990632378746899</v>
      </c>
      <c r="BI50" s="48">
        <f>VLOOKUP($A50,'RevPAR Raw Data'!$B$6:$BE$43,'RevPAR Raw Data'!AX$1,FALSE)</f>
        <v>2.2135110899475499</v>
      </c>
      <c r="BJ50" s="49">
        <f>VLOOKUP($A50,'RevPAR Raw Data'!$B$6:$BE$43,'RevPAR Raw Data'!AY$1,FALSE)</f>
        <v>2.89214110245315</v>
      </c>
      <c r="BK50" s="48">
        <f>VLOOKUP($A50,'RevPAR Raw Data'!$B$6:$BE$43,'RevPAR Raw Data'!BA$1,FALSE)</f>
        <v>-1.00568293649497</v>
      </c>
      <c r="BL50" s="48">
        <f>VLOOKUP($A50,'RevPAR Raw Data'!$B$6:$BE$43,'RevPAR Raw Data'!BB$1,FALSE)</f>
        <v>-0.65337146848449401</v>
      </c>
      <c r="BM50" s="49">
        <f>VLOOKUP($A50,'RevPAR Raw Data'!$B$6:$BE$43,'RevPAR Raw Data'!BC$1,FALSE)</f>
        <v>-0.82402024902679005</v>
      </c>
      <c r="BN50" s="50">
        <f>VLOOKUP($A50,'RevPAR Raw Data'!$B$6:$BE$43,'RevPAR Raw Data'!BE$1,FALSE)</f>
        <v>1.3601480498035501</v>
      </c>
    </row>
    <row r="51" spans="1:66" x14ac:dyDescent="0.25">
      <c r="A51" s="66" t="s">
        <v>81</v>
      </c>
      <c r="B51" s="47">
        <f>VLOOKUP($A51,'Occupancy Raw Data'!$B$8:$BE$45,'Occupancy Raw Data'!AG$3,FALSE)</f>
        <v>54.340075877452101</v>
      </c>
      <c r="C51" s="48">
        <f>VLOOKUP($A51,'Occupancy Raw Data'!$B$8:$BE$45,'Occupancy Raw Data'!AH$3,FALSE)</f>
        <v>67.606237965416597</v>
      </c>
      <c r="D51" s="48">
        <f>VLOOKUP($A51,'Occupancy Raw Data'!$B$8:$BE$45,'Occupancy Raw Data'!AI$3,FALSE)</f>
        <v>76.718204869120896</v>
      </c>
      <c r="E51" s="48">
        <f>VLOOKUP($A51,'Occupancy Raw Data'!$B$8:$BE$45,'Occupancy Raw Data'!AJ$3,FALSE)</f>
        <v>76.748231750328799</v>
      </c>
      <c r="F51" s="48">
        <f>VLOOKUP($A51,'Occupancy Raw Data'!$B$8:$BE$45,'Occupancy Raw Data'!AK$3,FALSE)</f>
        <v>66.506682172611605</v>
      </c>
      <c r="G51" s="49">
        <f>VLOOKUP($A51,'Occupancy Raw Data'!$B$8:$BE$45,'Occupancy Raw Data'!AL$3,FALSE)</f>
        <v>68.383886526986004</v>
      </c>
      <c r="H51" s="48">
        <f>VLOOKUP($A51,'Occupancy Raw Data'!$B$8:$BE$45,'Occupancy Raw Data'!AN$3,FALSE)</f>
        <v>64.790464839094099</v>
      </c>
      <c r="I51" s="48">
        <f>VLOOKUP($A51,'Occupancy Raw Data'!$B$8:$BE$45,'Occupancy Raw Data'!AO$3,FALSE)</f>
        <v>68.229797377830707</v>
      </c>
      <c r="J51" s="49">
        <f>VLOOKUP($A51,'Occupancy Raw Data'!$B$8:$BE$45,'Occupancy Raw Data'!AP$3,FALSE)</f>
        <v>66.510131108462403</v>
      </c>
      <c r="K51" s="50">
        <f>VLOOKUP($A51,'Occupancy Raw Data'!$B$8:$BE$45,'Occupancy Raw Data'!AR$3,FALSE)</f>
        <v>67.848640845454</v>
      </c>
      <c r="M51" s="47">
        <f>VLOOKUP($A51,'Occupancy Raw Data'!$B$8:$BE$45,'Occupancy Raw Data'!AT$3,FALSE)</f>
        <v>1.8849751112876001</v>
      </c>
      <c r="N51" s="48">
        <f>VLOOKUP($A51,'Occupancy Raw Data'!$B$8:$BE$45,'Occupancy Raw Data'!AU$3,FALSE)</f>
        <v>5.05789720199299</v>
      </c>
      <c r="O51" s="48">
        <f>VLOOKUP($A51,'Occupancy Raw Data'!$B$8:$BE$45,'Occupancy Raw Data'!AV$3,FALSE)</f>
        <v>6.5687232973579599</v>
      </c>
      <c r="P51" s="48">
        <f>VLOOKUP($A51,'Occupancy Raw Data'!$B$8:$BE$45,'Occupancy Raw Data'!AW$3,FALSE)</f>
        <v>6.6602060279024302</v>
      </c>
      <c r="Q51" s="48">
        <f>VLOOKUP($A51,'Occupancy Raw Data'!$B$8:$BE$45,'Occupancy Raw Data'!AX$3,FALSE)</f>
        <v>3.89229270566929</v>
      </c>
      <c r="R51" s="49">
        <f>VLOOKUP($A51,'Occupancy Raw Data'!$B$8:$BE$45,'Occupancy Raw Data'!AY$3,FALSE)</f>
        <v>4.9964001555402398</v>
      </c>
      <c r="S51" s="48">
        <f>VLOOKUP($A51,'Occupancy Raw Data'!$B$8:$BE$45,'Occupancy Raw Data'!BA$3,FALSE)</f>
        <v>0.98253193632783498</v>
      </c>
      <c r="T51" s="48">
        <f>VLOOKUP($A51,'Occupancy Raw Data'!$B$8:$BE$45,'Occupancy Raw Data'!BB$3,FALSE)</f>
        <v>0.89867714869795501</v>
      </c>
      <c r="U51" s="49">
        <f>VLOOKUP($A51,'Occupancy Raw Data'!$B$8:$BE$45,'Occupancy Raw Data'!BC$3,FALSE)</f>
        <v>0.93950307679933698</v>
      </c>
      <c r="V51" s="50">
        <f>VLOOKUP($A51,'Occupancy Raw Data'!$B$8:$BE$45,'Occupancy Raw Data'!BE$3,FALSE)</f>
        <v>3.8276939029914199</v>
      </c>
      <c r="X51" s="51">
        <f>VLOOKUP($A51,'ADR Raw Data'!$B$6:$BE$43,'ADR Raw Data'!AG$1,FALSE)</f>
        <v>134.12710890081701</v>
      </c>
      <c r="Y51" s="52">
        <f>VLOOKUP($A51,'ADR Raw Data'!$B$6:$BE$43,'ADR Raw Data'!AH$1,FALSE)</f>
        <v>155.29913342639199</v>
      </c>
      <c r="Z51" s="52">
        <f>VLOOKUP($A51,'ADR Raw Data'!$B$6:$BE$43,'ADR Raw Data'!AI$1,FALSE)</f>
        <v>164.90453703933699</v>
      </c>
      <c r="AA51" s="52">
        <f>VLOOKUP($A51,'ADR Raw Data'!$B$6:$BE$43,'ADR Raw Data'!AJ$1,FALSE)</f>
        <v>161.09291286554401</v>
      </c>
      <c r="AB51" s="52">
        <f>VLOOKUP($A51,'ADR Raw Data'!$B$6:$BE$43,'ADR Raw Data'!AK$1,FALSE)</f>
        <v>143.02905660783</v>
      </c>
      <c r="AC51" s="53">
        <f>VLOOKUP($A51,'ADR Raw Data'!$B$6:$BE$43,'ADR Raw Data'!AL$1,FALSE)</f>
        <v>153.003388305909</v>
      </c>
      <c r="AD51" s="52">
        <f>VLOOKUP($A51,'ADR Raw Data'!$B$6:$BE$43,'ADR Raw Data'!AN$1,FALSE)</f>
        <v>129.33344648191999</v>
      </c>
      <c r="AE51" s="52">
        <f>VLOOKUP($A51,'ADR Raw Data'!$B$6:$BE$43,'ADR Raw Data'!AO$1,FALSE)</f>
        <v>130.57718849572299</v>
      </c>
      <c r="AF51" s="53">
        <f>VLOOKUP($A51,'ADR Raw Data'!$B$6:$BE$43,'ADR Raw Data'!AP$1,FALSE)</f>
        <v>129.971396401562</v>
      </c>
      <c r="AG51" s="54">
        <f>VLOOKUP($A51,'ADR Raw Data'!$B$6:$BE$43,'ADR Raw Data'!AR$1,FALSE)</f>
        <v>146.55400155359601</v>
      </c>
      <c r="AI51" s="47">
        <f>VLOOKUP($A51,'ADR Raw Data'!$B$6:$BE$43,'ADR Raw Data'!AT$1,FALSE)</f>
        <v>4.0635439087946503</v>
      </c>
      <c r="AJ51" s="48">
        <f>VLOOKUP($A51,'ADR Raw Data'!$B$6:$BE$43,'ADR Raw Data'!AU$1,FALSE)</f>
        <v>6.4716900560231903</v>
      </c>
      <c r="AK51" s="48">
        <f>VLOOKUP($A51,'ADR Raw Data'!$B$6:$BE$43,'ADR Raw Data'!AV$1,FALSE)</f>
        <v>8.3718452378765793</v>
      </c>
      <c r="AL51" s="48">
        <f>VLOOKUP($A51,'ADR Raw Data'!$B$6:$BE$43,'ADR Raw Data'!AW$1,FALSE)</f>
        <v>6.1827839508769502</v>
      </c>
      <c r="AM51" s="48">
        <f>VLOOKUP($A51,'ADR Raw Data'!$B$6:$BE$43,'ADR Raw Data'!AX$1,FALSE)</f>
        <v>3.5876258361893401</v>
      </c>
      <c r="AN51" s="49">
        <f>VLOOKUP($A51,'ADR Raw Data'!$B$6:$BE$43,'ADR Raw Data'!AY$1,FALSE)</f>
        <v>6.0776209618615296</v>
      </c>
      <c r="AO51" s="48">
        <f>VLOOKUP($A51,'ADR Raw Data'!$B$6:$BE$43,'ADR Raw Data'!BA$1,FALSE)</f>
        <v>4.1645510420666296</v>
      </c>
      <c r="AP51" s="48">
        <f>VLOOKUP($A51,'ADR Raw Data'!$B$6:$BE$43,'ADR Raw Data'!BB$1,FALSE)</f>
        <v>4.3477478834314196</v>
      </c>
      <c r="AQ51" s="49">
        <f>VLOOKUP($A51,'ADR Raw Data'!$B$6:$BE$43,'ADR Raw Data'!BC$1,FALSE)</f>
        <v>4.2587063262471698</v>
      </c>
      <c r="AR51" s="50">
        <f>VLOOKUP($A51,'ADR Raw Data'!$B$6:$BE$43,'ADR Raw Data'!BE$1,FALSE)</f>
        <v>5.7419408606333899</v>
      </c>
      <c r="AT51" s="51">
        <f>VLOOKUP($A51,'RevPAR Raw Data'!$B$6:$BE$43,'RevPAR Raw Data'!AG$1,FALSE)</f>
        <v>72.884772748937095</v>
      </c>
      <c r="AU51" s="52">
        <f>VLOOKUP($A51,'RevPAR Raw Data'!$B$6:$BE$43,'RevPAR Raw Data'!AH$1,FALSE)</f>
        <v>104.991901702476</v>
      </c>
      <c r="AV51" s="52">
        <f>VLOOKUP($A51,'RevPAR Raw Data'!$B$6:$BE$43,'RevPAR Raw Data'!AI$1,FALSE)</f>
        <v>126.511800564314</v>
      </c>
      <c r="AW51" s="52">
        <f>VLOOKUP($A51,'RevPAR Raw Data'!$B$6:$BE$43,'RevPAR Raw Data'!AJ$1,FALSE)</f>
        <v>123.635962099403</v>
      </c>
      <c r="AX51" s="52">
        <f>VLOOKUP($A51,'RevPAR Raw Data'!$B$6:$BE$43,'RevPAR Raw Data'!AK$1,FALSE)</f>
        <v>95.123880092654304</v>
      </c>
      <c r="AY51" s="53">
        <f>VLOOKUP($A51,'RevPAR Raw Data'!$B$6:$BE$43,'RevPAR Raw Data'!AL$1,FALSE)</f>
        <v>104.629663441557</v>
      </c>
      <c r="AZ51" s="52">
        <f>VLOOKUP($A51,'RevPAR Raw Data'!$B$6:$BE$43,'RevPAR Raw Data'!AN$1,FALSE)</f>
        <v>83.795741168057205</v>
      </c>
      <c r="BA51" s="52">
        <f>VLOOKUP($A51,'RevPAR Raw Data'!$B$6:$BE$43,'RevPAR Raw Data'!AO$1,FALSE)</f>
        <v>89.092551132300301</v>
      </c>
      <c r="BB51" s="53">
        <f>VLOOKUP($A51,'RevPAR Raw Data'!$B$6:$BE$43,'RevPAR Raw Data'!AP$1,FALSE)</f>
        <v>86.444146150178696</v>
      </c>
      <c r="BC51" s="54">
        <f>VLOOKUP($A51,'RevPAR Raw Data'!$B$6:$BE$43,'RevPAR Raw Data'!AR$1,FALSE)</f>
        <v>99.434898158740495</v>
      </c>
      <c r="BE51" s="47">
        <f>VLOOKUP($A51,'RevPAR Raw Data'!$B$6:$BE$43,'RevPAR Raw Data'!AT$1,FALSE)</f>
        <v>6.0251158113992798</v>
      </c>
      <c r="BF51" s="48">
        <f>VLOOKUP($A51,'RevPAR Raw Data'!$B$6:$BE$43,'RevPAR Raw Data'!AU$1,FALSE)</f>
        <v>11.8569186882814</v>
      </c>
      <c r="BG51" s="48">
        <f>VLOOKUP($A51,'RevPAR Raw Data'!$B$6:$BE$43,'RevPAR Raw Data'!AV$1,FALSE)</f>
        <v>15.4904918837937</v>
      </c>
      <c r="BH51" s="48">
        <f>VLOOKUP($A51,'RevPAR Raw Data'!$B$6:$BE$43,'RevPAR Raw Data'!AW$1,FALSE)</f>
        <v>13.2547761281678</v>
      </c>
      <c r="BI51" s="48">
        <f>VLOOKUP($A51,'RevPAR Raw Data'!$B$6:$BE$43,'RevPAR Raw Data'!AX$1,FALSE)</f>
        <v>7.6195594405873504</v>
      </c>
      <c r="BJ51" s="49">
        <f>VLOOKUP($A51,'RevPAR Raw Data'!$B$6:$BE$43,'RevPAR Raw Data'!AY$1,FALSE)</f>
        <v>11.3776833805933</v>
      </c>
      <c r="BK51" s="48">
        <f>VLOOKUP($A51,'RevPAR Raw Data'!$B$6:$BE$43,'RevPAR Raw Data'!BA$1,FALSE)</f>
        <v>5.1880010223874402</v>
      </c>
      <c r="BL51" s="48">
        <f>VLOOKUP($A51,'RevPAR Raw Data'!$B$6:$BE$43,'RevPAR Raw Data'!BB$1,FALSE)</f>
        <v>5.2854972488407697</v>
      </c>
      <c r="BM51" s="49">
        <f>VLOOKUP($A51,'RevPAR Raw Data'!$B$6:$BE$43,'RevPAR Raw Data'!BC$1,FALSE)</f>
        <v>5.2382200800134404</v>
      </c>
      <c r="BN51" s="50">
        <f>VLOOKUP($A51,'RevPAR Raw Data'!$B$6:$BE$43,'RevPAR Raw Data'!BE$1,FALSE)</f>
        <v>9.7894186838606494</v>
      </c>
    </row>
    <row r="52" spans="1:66" x14ac:dyDescent="0.25">
      <c r="A52" s="63" t="s">
        <v>82</v>
      </c>
      <c r="B52" s="47">
        <f>VLOOKUP($A52,'Occupancy Raw Data'!$B$8:$BE$45,'Occupancy Raw Data'!AG$3,FALSE)</f>
        <v>37.5795634157802</v>
      </c>
      <c r="C52" s="48">
        <f>VLOOKUP($A52,'Occupancy Raw Data'!$B$8:$BE$45,'Occupancy Raw Data'!AH$3,FALSE)</f>
        <v>44.907941390063598</v>
      </c>
      <c r="D52" s="48">
        <f>VLOOKUP($A52,'Occupancy Raw Data'!$B$8:$BE$45,'Occupancy Raw Data'!AI$3,FALSE)</f>
        <v>47.2873681062839</v>
      </c>
      <c r="E52" s="48">
        <f>VLOOKUP($A52,'Occupancy Raw Data'!$B$8:$BE$45,'Occupancy Raw Data'!AJ$3,FALSE)</f>
        <v>48.791063266265098</v>
      </c>
      <c r="F52" s="48">
        <f>VLOOKUP($A52,'Occupancy Raw Data'!$B$8:$BE$45,'Occupancy Raw Data'!AK$3,FALSE)</f>
        <v>48.124652911273401</v>
      </c>
      <c r="G52" s="49">
        <f>VLOOKUP($A52,'Occupancy Raw Data'!$B$8:$BE$45,'Occupancy Raw Data'!AL$3,FALSE)</f>
        <v>45.338117817933203</v>
      </c>
      <c r="H52" s="48">
        <f>VLOOKUP($A52,'Occupancy Raw Data'!$B$8:$BE$45,'Occupancy Raw Data'!AN$3,FALSE)</f>
        <v>58.069474987723297</v>
      </c>
      <c r="I52" s="48">
        <f>VLOOKUP($A52,'Occupancy Raw Data'!$B$8:$BE$45,'Occupancy Raw Data'!AO$3,FALSE)</f>
        <v>57.399064841898401</v>
      </c>
      <c r="J52" s="49">
        <f>VLOOKUP($A52,'Occupancy Raw Data'!$B$8:$BE$45,'Occupancy Raw Data'!AP$3,FALSE)</f>
        <v>57.734269914810902</v>
      </c>
      <c r="K52" s="50">
        <f>VLOOKUP($A52,'Occupancy Raw Data'!$B$8:$BE$45,'Occupancy Raw Data'!AR$3,FALSE)</f>
        <v>48.880902112495498</v>
      </c>
      <c r="M52" s="47">
        <f>VLOOKUP($A52,'Occupancy Raw Data'!$B$8:$BE$45,'Occupancy Raw Data'!AT$3,FALSE)</f>
        <v>-8.0847535843870304</v>
      </c>
      <c r="N52" s="48">
        <f>VLOOKUP($A52,'Occupancy Raw Data'!$B$8:$BE$45,'Occupancy Raw Data'!AU$3,FALSE)</f>
        <v>-4.0373965259137998</v>
      </c>
      <c r="O52" s="48">
        <f>VLOOKUP($A52,'Occupancy Raw Data'!$B$8:$BE$45,'Occupancy Raw Data'!AV$3,FALSE)</f>
        <v>-1.3869196034590501</v>
      </c>
      <c r="P52" s="48">
        <f>VLOOKUP($A52,'Occupancy Raw Data'!$B$8:$BE$45,'Occupancy Raw Data'!AW$3,FALSE)</f>
        <v>-2.1694400872684301</v>
      </c>
      <c r="Q52" s="48">
        <f>VLOOKUP($A52,'Occupancy Raw Data'!$B$8:$BE$45,'Occupancy Raw Data'!AX$3,FALSE)</f>
        <v>-0.81936141810252605</v>
      </c>
      <c r="R52" s="49">
        <f>VLOOKUP($A52,'Occupancy Raw Data'!$B$8:$BE$45,'Occupancy Raw Data'!AY$3,FALSE)</f>
        <v>-3.1377973266378199</v>
      </c>
      <c r="S52" s="48">
        <f>VLOOKUP($A52,'Occupancy Raw Data'!$B$8:$BE$45,'Occupancy Raw Data'!BA$3,FALSE)</f>
        <v>-1.64123229235504</v>
      </c>
      <c r="T52" s="48">
        <f>VLOOKUP($A52,'Occupancy Raw Data'!$B$8:$BE$45,'Occupancy Raw Data'!BB$3,FALSE)</f>
        <v>-3.4364538662284798</v>
      </c>
      <c r="U52" s="49">
        <f>VLOOKUP($A52,'Occupancy Raw Data'!$B$8:$BE$45,'Occupancy Raw Data'!BC$3,FALSE)</f>
        <v>-2.5418986517549902</v>
      </c>
      <c r="V52" s="50">
        <f>VLOOKUP($A52,'Occupancy Raw Data'!$B$8:$BE$45,'Occupancy Raw Data'!BE$3,FALSE)</f>
        <v>-2.9372935145908898</v>
      </c>
      <c r="X52" s="51">
        <f>VLOOKUP($A52,'ADR Raw Data'!$B$6:$BE$43,'ADR Raw Data'!AG$1,FALSE)</f>
        <v>92.314097987950404</v>
      </c>
      <c r="Y52" s="52">
        <f>VLOOKUP($A52,'ADR Raw Data'!$B$6:$BE$43,'ADR Raw Data'!AH$1,FALSE)</f>
        <v>92.313605231866802</v>
      </c>
      <c r="Z52" s="52">
        <f>VLOOKUP($A52,'ADR Raw Data'!$B$6:$BE$43,'ADR Raw Data'!AI$1,FALSE)</f>
        <v>93.195924386828594</v>
      </c>
      <c r="AA52" s="52">
        <f>VLOOKUP($A52,'ADR Raw Data'!$B$6:$BE$43,'ADR Raw Data'!AJ$1,FALSE)</f>
        <v>93.446387077003806</v>
      </c>
      <c r="AB52" s="52">
        <f>VLOOKUP($A52,'ADR Raw Data'!$B$6:$BE$43,'ADR Raw Data'!AK$1,FALSE)</f>
        <v>93.402710487772396</v>
      </c>
      <c r="AC52" s="53">
        <f>VLOOKUP($A52,'ADR Raw Data'!$B$6:$BE$43,'ADR Raw Data'!AL$1,FALSE)</f>
        <v>92.972757038405007</v>
      </c>
      <c r="AD52" s="52">
        <f>VLOOKUP($A52,'ADR Raw Data'!$B$6:$BE$43,'ADR Raw Data'!AN$1,FALSE)</f>
        <v>107.483486285756</v>
      </c>
      <c r="AE52" s="52">
        <f>VLOOKUP($A52,'ADR Raw Data'!$B$6:$BE$43,'ADR Raw Data'!AO$1,FALSE)</f>
        <v>106.910421068293</v>
      </c>
      <c r="AF52" s="53">
        <f>VLOOKUP($A52,'ADR Raw Data'!$B$6:$BE$43,'ADR Raw Data'!AP$1,FALSE)</f>
        <v>107.198617284863</v>
      </c>
      <c r="AG52" s="54">
        <f>VLOOKUP($A52,'ADR Raw Data'!$B$6:$BE$43,'ADR Raw Data'!AR$1,FALSE)</f>
        <v>97.7748528218507</v>
      </c>
      <c r="AI52" s="47">
        <f>VLOOKUP($A52,'ADR Raw Data'!$B$6:$BE$43,'ADR Raw Data'!AT$1,FALSE)</f>
        <v>0.28246605133254099</v>
      </c>
      <c r="AJ52" s="48">
        <f>VLOOKUP($A52,'ADR Raw Data'!$B$6:$BE$43,'ADR Raw Data'!AU$1,FALSE)</f>
        <v>1.18306084178299</v>
      </c>
      <c r="AK52" s="48">
        <f>VLOOKUP($A52,'ADR Raw Data'!$B$6:$BE$43,'ADR Raw Data'!AV$1,FALSE)</f>
        <v>1.7719585436440399</v>
      </c>
      <c r="AL52" s="48">
        <f>VLOOKUP($A52,'ADR Raw Data'!$B$6:$BE$43,'ADR Raw Data'!AW$1,FALSE)</f>
        <v>1.49150409128134</v>
      </c>
      <c r="AM52" s="48">
        <f>VLOOKUP($A52,'ADR Raw Data'!$B$6:$BE$43,'ADR Raw Data'!AX$1,FALSE)</f>
        <v>0.75209983837889605</v>
      </c>
      <c r="AN52" s="49">
        <f>VLOOKUP($A52,'ADR Raw Data'!$B$6:$BE$43,'ADR Raw Data'!AY$1,FALSE)</f>
        <v>1.13337402308672</v>
      </c>
      <c r="AO52" s="48">
        <f>VLOOKUP($A52,'ADR Raw Data'!$B$6:$BE$43,'ADR Raw Data'!BA$1,FALSE)</f>
        <v>0.17575477330572101</v>
      </c>
      <c r="AP52" s="48">
        <f>VLOOKUP($A52,'ADR Raw Data'!$B$6:$BE$43,'ADR Raw Data'!BB$1,FALSE)</f>
        <v>-0.76142412106259705</v>
      </c>
      <c r="AQ52" s="49">
        <f>VLOOKUP($A52,'ADR Raw Data'!$B$6:$BE$43,'ADR Raw Data'!BC$1,FALSE)</f>
        <v>-0.29292491998323</v>
      </c>
      <c r="AR52" s="50">
        <f>VLOOKUP($A52,'ADR Raw Data'!$B$6:$BE$43,'ADR Raw Data'!BE$1,FALSE)</f>
        <v>0.62300259621939202</v>
      </c>
      <c r="AT52" s="51">
        <f>VLOOKUP($A52,'RevPAR Raw Data'!$B$6:$BE$43,'RevPAR Raw Data'!AG$1,FALSE)</f>
        <v>34.691234995087299</v>
      </c>
      <c r="AU52" s="52">
        <f>VLOOKUP($A52,'RevPAR Raw Data'!$B$6:$BE$43,'RevPAR Raw Data'!AH$1,FALSE)</f>
        <v>41.456139732581399</v>
      </c>
      <c r="AV52" s="52">
        <f>VLOOKUP($A52,'RevPAR Raw Data'!$B$6:$BE$43,'RevPAR Raw Data'!AI$1,FALSE)</f>
        <v>44.0698998248536</v>
      </c>
      <c r="AW52" s="52">
        <f>VLOOKUP($A52,'RevPAR Raw Data'!$B$6:$BE$43,'RevPAR Raw Data'!AJ$1,FALSE)</f>
        <v>45.593485838779898</v>
      </c>
      <c r="AX52" s="52">
        <f>VLOOKUP($A52,'RevPAR Raw Data'!$B$6:$BE$43,'RevPAR Raw Data'!AK$1,FALSE)</f>
        <v>44.949730231962</v>
      </c>
      <c r="AY52" s="53">
        <f>VLOOKUP($A52,'RevPAR Raw Data'!$B$6:$BE$43,'RevPAR Raw Data'!AL$1,FALSE)</f>
        <v>42.152098124652902</v>
      </c>
      <c r="AZ52" s="52">
        <f>VLOOKUP($A52,'RevPAR Raw Data'!$B$6:$BE$43,'RevPAR Raw Data'!AN$1,FALSE)</f>
        <v>62.415096184640298</v>
      </c>
      <c r="BA52" s="52">
        <f>VLOOKUP($A52,'RevPAR Raw Data'!$B$6:$BE$43,'RevPAR Raw Data'!AO$1,FALSE)</f>
        <v>61.365581911736399</v>
      </c>
      <c r="BB52" s="53">
        <f>VLOOKUP($A52,'RevPAR Raw Data'!$B$6:$BE$43,'RevPAR Raw Data'!AP$1,FALSE)</f>
        <v>61.890339048188302</v>
      </c>
      <c r="BC52" s="54">
        <f>VLOOKUP($A52,'RevPAR Raw Data'!$B$6:$BE$43,'RevPAR Raw Data'!AR$1,FALSE)</f>
        <v>47.793230098485402</v>
      </c>
      <c r="BE52" s="47">
        <f>VLOOKUP($A52,'RevPAR Raw Data'!$B$6:$BE$43,'RevPAR Raw Data'!AT$1,FALSE)</f>
        <v>-7.8251242172642703</v>
      </c>
      <c r="BF52" s="48">
        <f>VLOOKUP($A52,'RevPAR Raw Data'!$B$6:$BE$43,'RevPAR Raw Data'!AU$1,FALSE)</f>
        <v>-2.9021005414564001</v>
      </c>
      <c r="BG52" s="48">
        <f>VLOOKUP($A52,'RevPAR Raw Data'!$B$6:$BE$43,'RevPAR Raw Data'!AV$1,FALSE)</f>
        <v>0.36046329977802799</v>
      </c>
      <c r="BH52" s="48">
        <f>VLOOKUP($A52,'RevPAR Raw Data'!$B$6:$BE$43,'RevPAR Raw Data'!AW$1,FALSE)</f>
        <v>-0.71029328364659094</v>
      </c>
      <c r="BI52" s="48">
        <f>VLOOKUP($A52,'RevPAR Raw Data'!$B$6:$BE$43,'RevPAR Raw Data'!AX$1,FALSE)</f>
        <v>-7.3423995624918206E-2</v>
      </c>
      <c r="BJ52" s="49">
        <f>VLOOKUP($A52,'RevPAR Raw Data'!$B$6:$BE$43,'RevPAR Raw Data'!AY$1,FALSE)</f>
        <v>-2.0399862833483202</v>
      </c>
      <c r="BK52" s="48">
        <f>VLOOKUP($A52,'RevPAR Raw Data'!$B$6:$BE$43,'RevPAR Raw Data'!BA$1,FALSE)</f>
        <v>-1.4683620631441701</v>
      </c>
      <c r="BL52" s="48">
        <f>VLOOKUP($A52,'RevPAR Raw Data'!$B$6:$BE$43,'RevPAR Raw Data'!BB$1,FALSE)</f>
        <v>-4.1717119986444198</v>
      </c>
      <c r="BM52" s="49">
        <f>VLOOKUP($A52,'RevPAR Raw Data'!$B$6:$BE$43,'RevPAR Raw Data'!BC$1,FALSE)</f>
        <v>-2.82737771714651</v>
      </c>
      <c r="BN52" s="50">
        <f>VLOOKUP($A52,'RevPAR Raw Data'!$B$6:$BE$43,'RevPAR Raw Data'!BE$1,FALSE)</f>
        <v>-2.3325903332259799</v>
      </c>
    </row>
    <row r="53" spans="1:66" x14ac:dyDescent="0.25">
      <c r="A53" s="63" t="s">
        <v>83</v>
      </c>
      <c r="B53" s="47">
        <f>VLOOKUP($A53,'Occupancy Raw Data'!$B$8:$BE$45,'Occupancy Raw Data'!AG$3,FALSE)</f>
        <v>45.081378650071798</v>
      </c>
      <c r="C53" s="48">
        <f>VLOOKUP($A53,'Occupancy Raw Data'!$B$8:$BE$45,'Occupancy Raw Data'!AH$3,FALSE)</f>
        <v>60.022738152225898</v>
      </c>
      <c r="D53" s="48">
        <f>VLOOKUP($A53,'Occupancy Raw Data'!$B$8:$BE$45,'Occupancy Raw Data'!AI$3,FALSE)</f>
        <v>61.955481091431302</v>
      </c>
      <c r="E53" s="48">
        <f>VLOOKUP($A53,'Occupancy Raw Data'!$B$8:$BE$45,'Occupancy Raw Data'!AJ$3,FALSE)</f>
        <v>63.092388702728499</v>
      </c>
      <c r="F53" s="48">
        <f>VLOOKUP($A53,'Occupancy Raw Data'!$B$8:$BE$45,'Occupancy Raw Data'!AK$3,FALSE)</f>
        <v>58.670416467209101</v>
      </c>
      <c r="G53" s="49">
        <f>VLOOKUP($A53,'Occupancy Raw Data'!$B$8:$BE$45,'Occupancy Raw Data'!AL$3,FALSE)</f>
        <v>57.764480612733301</v>
      </c>
      <c r="H53" s="48">
        <f>VLOOKUP($A53,'Occupancy Raw Data'!$B$8:$BE$45,'Occupancy Raw Data'!AN$3,FALSE)</f>
        <v>59.502154140737098</v>
      </c>
      <c r="I53" s="48">
        <f>VLOOKUP($A53,'Occupancy Raw Data'!$B$8:$BE$45,'Occupancy Raw Data'!AO$3,FALSE)</f>
        <v>60.884394447103801</v>
      </c>
      <c r="J53" s="49">
        <f>VLOOKUP($A53,'Occupancy Raw Data'!$B$8:$BE$45,'Occupancy Raw Data'!AP$3,FALSE)</f>
        <v>60.193274293920503</v>
      </c>
      <c r="K53" s="50">
        <f>VLOOKUP($A53,'Occupancy Raw Data'!$B$8:$BE$45,'Occupancy Raw Data'!AR$3,FALSE)</f>
        <v>58.458421664501103</v>
      </c>
      <c r="M53" s="47">
        <f>VLOOKUP($A53,'Occupancy Raw Data'!$B$8:$BE$45,'Occupancy Raw Data'!AT$3,FALSE)</f>
        <v>1.2473756446551101</v>
      </c>
      <c r="N53" s="48">
        <f>VLOOKUP($A53,'Occupancy Raw Data'!$B$8:$BE$45,'Occupancy Raw Data'!AU$3,FALSE)</f>
        <v>0.78326582086867402</v>
      </c>
      <c r="O53" s="48">
        <f>VLOOKUP($A53,'Occupancy Raw Data'!$B$8:$BE$45,'Occupancy Raw Data'!AV$3,FALSE)</f>
        <v>-1.32632894620122</v>
      </c>
      <c r="P53" s="48">
        <f>VLOOKUP($A53,'Occupancy Raw Data'!$B$8:$BE$45,'Occupancy Raw Data'!AW$3,FALSE)</f>
        <v>-0.34745228078962898</v>
      </c>
      <c r="Q53" s="48">
        <f>VLOOKUP($A53,'Occupancy Raw Data'!$B$8:$BE$45,'Occupancy Raw Data'!AX$3,FALSE)</f>
        <v>2.0034819859184099</v>
      </c>
      <c r="R53" s="49">
        <f>VLOOKUP($A53,'Occupancy Raw Data'!$B$8:$BE$45,'Occupancy Raw Data'!AY$3,FALSE)</f>
        <v>0.38981267527501201</v>
      </c>
      <c r="S53" s="48">
        <f>VLOOKUP($A53,'Occupancy Raw Data'!$B$8:$BE$45,'Occupancy Raw Data'!BA$3,FALSE)</f>
        <v>-2.5771366414245702</v>
      </c>
      <c r="T53" s="48">
        <f>VLOOKUP($A53,'Occupancy Raw Data'!$B$8:$BE$45,'Occupancy Raw Data'!BB$3,FALSE)</f>
        <v>-1.19016903452719</v>
      </c>
      <c r="U53" s="49">
        <f>VLOOKUP($A53,'Occupancy Raw Data'!$B$8:$BE$45,'Occupancy Raw Data'!BC$3,FALSE)</f>
        <v>-1.8805917532675001</v>
      </c>
      <c r="V53" s="50">
        <f>VLOOKUP($A53,'Occupancy Raw Data'!$B$8:$BE$45,'Occupancy Raw Data'!BE$3,FALSE)</f>
        <v>-0.28896005903404598</v>
      </c>
      <c r="X53" s="51">
        <f>VLOOKUP($A53,'ADR Raw Data'!$B$6:$BE$43,'ADR Raw Data'!AG$1,FALSE)</f>
        <v>95.196989646933801</v>
      </c>
      <c r="Y53" s="52">
        <f>VLOOKUP($A53,'ADR Raw Data'!$B$6:$BE$43,'ADR Raw Data'!AH$1,FALSE)</f>
        <v>104.32520287109899</v>
      </c>
      <c r="Z53" s="52">
        <f>VLOOKUP($A53,'ADR Raw Data'!$B$6:$BE$43,'ADR Raw Data'!AI$1,FALSE)</f>
        <v>106.083477882943</v>
      </c>
      <c r="AA53" s="52">
        <f>VLOOKUP($A53,'ADR Raw Data'!$B$6:$BE$43,'ADR Raw Data'!AJ$1,FALSE)</f>
        <v>105.854695561456</v>
      </c>
      <c r="AB53" s="52">
        <f>VLOOKUP($A53,'ADR Raw Data'!$B$6:$BE$43,'ADR Raw Data'!AK$1,FALSE)</f>
        <v>102.402583375828</v>
      </c>
      <c r="AC53" s="53">
        <f>VLOOKUP($A53,'ADR Raw Data'!$B$6:$BE$43,'ADR Raw Data'!AL$1,FALSE)</f>
        <v>103.221136156459</v>
      </c>
      <c r="AD53" s="52">
        <f>VLOOKUP($A53,'ADR Raw Data'!$B$6:$BE$43,'ADR Raw Data'!AN$1,FALSE)</f>
        <v>104.53390687851901</v>
      </c>
      <c r="AE53" s="52">
        <f>VLOOKUP($A53,'ADR Raw Data'!$B$6:$BE$43,'ADR Raw Data'!AO$1,FALSE)</f>
        <v>104.242051105651</v>
      </c>
      <c r="AF53" s="53">
        <f>VLOOKUP($A53,'ADR Raw Data'!$B$6:$BE$43,'ADR Raw Data'!AP$1,FALSE)</f>
        <v>104.386303494209</v>
      </c>
      <c r="AG53" s="54">
        <f>VLOOKUP($A53,'ADR Raw Data'!$B$6:$BE$43,'ADR Raw Data'!AR$1,FALSE)</f>
        <v>103.563920628189</v>
      </c>
      <c r="AI53" s="47">
        <f>VLOOKUP($A53,'ADR Raw Data'!$B$6:$BE$43,'ADR Raw Data'!AT$1,FALSE)</f>
        <v>7.78750805422293</v>
      </c>
      <c r="AJ53" s="48">
        <f>VLOOKUP($A53,'ADR Raw Data'!$B$6:$BE$43,'ADR Raw Data'!AU$1,FALSE)</f>
        <v>8.8353018082148491</v>
      </c>
      <c r="AK53" s="48">
        <f>VLOOKUP($A53,'ADR Raw Data'!$B$6:$BE$43,'ADR Raw Data'!AV$1,FALSE)</f>
        <v>8.4064659696822304</v>
      </c>
      <c r="AL53" s="48">
        <f>VLOOKUP($A53,'ADR Raw Data'!$B$6:$BE$43,'ADR Raw Data'!AW$1,FALSE)</f>
        <v>8.5358791880524691</v>
      </c>
      <c r="AM53" s="48">
        <f>VLOOKUP($A53,'ADR Raw Data'!$B$6:$BE$43,'ADR Raw Data'!AX$1,FALSE)</f>
        <v>7.83805478551246</v>
      </c>
      <c r="AN53" s="49">
        <f>VLOOKUP($A53,'ADR Raw Data'!$B$6:$BE$43,'ADR Raw Data'!AY$1,FALSE)</f>
        <v>8.2942877657907506</v>
      </c>
      <c r="AO53" s="48">
        <f>VLOOKUP($A53,'ADR Raw Data'!$B$6:$BE$43,'ADR Raw Data'!BA$1,FALSE)</f>
        <v>4.8860431673824598</v>
      </c>
      <c r="AP53" s="48">
        <f>VLOOKUP($A53,'ADR Raw Data'!$B$6:$BE$43,'ADR Raw Data'!BB$1,FALSE)</f>
        <v>3.1513443301841999</v>
      </c>
      <c r="AQ53" s="49">
        <f>VLOOKUP($A53,'ADR Raw Data'!$B$6:$BE$43,'ADR Raw Data'!BC$1,FALSE)</f>
        <v>4.0078180127256999</v>
      </c>
      <c r="AR53" s="50">
        <f>VLOOKUP($A53,'ADR Raw Data'!$B$6:$BE$43,'ADR Raw Data'!BE$1,FALSE)</f>
        <v>6.9601960598111301</v>
      </c>
      <c r="AT53" s="51">
        <f>VLOOKUP($A53,'RevPAR Raw Data'!$B$6:$BE$43,'RevPAR Raw Data'!AG$1,FALSE)</f>
        <v>42.916115366203897</v>
      </c>
      <c r="AU53" s="52">
        <f>VLOOKUP($A53,'RevPAR Raw Data'!$B$6:$BE$43,'RevPAR Raw Data'!AH$1,FALSE)</f>
        <v>62.6188433460986</v>
      </c>
      <c r="AV53" s="52">
        <f>VLOOKUP($A53,'RevPAR Raw Data'!$B$6:$BE$43,'RevPAR Raw Data'!AI$1,FALSE)</f>
        <v>65.724529080899899</v>
      </c>
      <c r="AW53" s="52">
        <f>VLOOKUP($A53,'RevPAR Raw Data'!$B$6:$BE$43,'RevPAR Raw Data'!AJ$1,FALSE)</f>
        <v>66.786255983724203</v>
      </c>
      <c r="AX53" s="52">
        <f>VLOOKUP($A53,'RevPAR Raw Data'!$B$6:$BE$43,'RevPAR Raw Data'!AK$1,FALSE)</f>
        <v>60.0800221397797</v>
      </c>
      <c r="AY53" s="53">
        <f>VLOOKUP($A53,'RevPAR Raw Data'!$B$6:$BE$43,'RevPAR Raw Data'!AL$1,FALSE)</f>
        <v>59.625153183341297</v>
      </c>
      <c r="AZ53" s="52">
        <f>VLOOKUP($A53,'RevPAR Raw Data'!$B$6:$BE$43,'RevPAR Raw Data'!AN$1,FALSE)</f>
        <v>62.199926400191401</v>
      </c>
      <c r="BA53" s="52">
        <f>VLOOKUP($A53,'RevPAR Raw Data'!$B$6:$BE$43,'RevPAR Raw Data'!AO$1,FALSE)</f>
        <v>63.467141574916198</v>
      </c>
      <c r="BB53" s="53">
        <f>VLOOKUP($A53,'RevPAR Raw Data'!$B$6:$BE$43,'RevPAR Raw Data'!AP$1,FALSE)</f>
        <v>62.8335339875538</v>
      </c>
      <c r="BC53" s="54">
        <f>VLOOKUP($A53,'RevPAR Raw Data'!$B$6:$BE$43,'RevPAR Raw Data'!AR$1,FALSE)</f>
        <v>60.541833413116301</v>
      </c>
      <c r="BE53" s="47">
        <f>VLOOKUP($A53,'RevPAR Raw Data'!$B$6:$BE$43,'RevPAR Raw Data'!AT$1,FALSE)</f>
        <v>9.1320231776719805</v>
      </c>
      <c r="BF53" s="48">
        <f>VLOOKUP($A53,'RevPAR Raw Data'!$B$6:$BE$43,'RevPAR Raw Data'!AU$1,FALSE)</f>
        <v>9.6877715283178603</v>
      </c>
      <c r="BG53" s="48">
        <f>VLOOKUP($A53,'RevPAR Raw Data'!$B$6:$BE$43,'RevPAR Raw Data'!AV$1,FALSE)</f>
        <v>6.9686396319725601</v>
      </c>
      <c r="BH53" s="48">
        <f>VLOOKUP($A53,'RevPAR Raw Data'!$B$6:$BE$43,'RevPAR Raw Data'!AW$1,FALSE)</f>
        <v>8.1587688003384997</v>
      </c>
      <c r="BI53" s="48">
        <f>VLOOKUP($A53,'RevPAR Raw Data'!$B$6:$BE$43,'RevPAR Raw Data'!AX$1,FALSE)</f>
        <v>9.9985707871050309</v>
      </c>
      <c r="BJ53" s="49">
        <f>VLOOKUP($A53,'RevPAR Raw Data'!$B$6:$BE$43,'RevPAR Raw Data'!AY$1,FALSE)</f>
        <v>8.7164326261006</v>
      </c>
      <c r="BK53" s="48">
        <f>VLOOKUP($A53,'RevPAR Raw Data'!$B$6:$BE$43,'RevPAR Raw Data'!BA$1,FALSE)</f>
        <v>2.1829865171754599</v>
      </c>
      <c r="BL53" s="48">
        <f>VLOOKUP($A53,'RevPAR Raw Data'!$B$6:$BE$43,'RevPAR Raw Data'!BB$1,FALSE)</f>
        <v>1.9236689712678301</v>
      </c>
      <c r="BM53" s="49">
        <f>VLOOKUP($A53,'RevPAR Raw Data'!$B$6:$BE$43,'RevPAR Raw Data'!BC$1,FALSE)</f>
        <v>2.0518555644248999</v>
      </c>
      <c r="BN53" s="50">
        <f>VLOOKUP($A53,'RevPAR Raw Data'!$B$6:$BE$43,'RevPAR Raw Data'!BE$1,FALSE)</f>
        <v>6.6511238141337703</v>
      </c>
    </row>
    <row r="54" spans="1:66" x14ac:dyDescent="0.25">
      <c r="A54" s="66" t="s">
        <v>84</v>
      </c>
      <c r="B54" s="47">
        <f>VLOOKUP($A54,'Occupancy Raw Data'!$B$8:$BE$45,'Occupancy Raw Data'!AG$3,FALSE)</f>
        <v>38.320836173596902</v>
      </c>
      <c r="C54" s="48">
        <f>VLOOKUP($A54,'Occupancy Raw Data'!$B$8:$BE$45,'Occupancy Raw Data'!AH$3,FALSE)</f>
        <v>47.330152238127603</v>
      </c>
      <c r="D54" s="48">
        <f>VLOOKUP($A54,'Occupancy Raw Data'!$B$8:$BE$45,'Occupancy Raw Data'!AI$3,FALSE)</f>
        <v>49.852306294023997</v>
      </c>
      <c r="E54" s="48">
        <f>VLOOKUP($A54,'Occupancy Raw Data'!$B$8:$BE$45,'Occupancy Raw Data'!AJ$3,FALSE)</f>
        <v>50.559531924562499</v>
      </c>
      <c r="F54" s="48">
        <f>VLOOKUP($A54,'Occupancy Raw Data'!$B$8:$BE$45,'Occupancy Raw Data'!AK$3,FALSE)</f>
        <v>51.269597818677497</v>
      </c>
      <c r="G54" s="49">
        <f>VLOOKUP($A54,'Occupancy Raw Data'!$B$8:$BE$45,'Occupancy Raw Data'!AL$3,FALSE)</f>
        <v>47.466484889797698</v>
      </c>
      <c r="H54" s="48">
        <f>VLOOKUP($A54,'Occupancy Raw Data'!$B$8:$BE$45,'Occupancy Raw Data'!AN$3,FALSE)</f>
        <v>58.117473301522303</v>
      </c>
      <c r="I54" s="48">
        <f>VLOOKUP($A54,'Occupancy Raw Data'!$B$8:$BE$45,'Occupancy Raw Data'!AO$3,FALSE)</f>
        <v>60.7106339468302</v>
      </c>
      <c r="J54" s="49">
        <f>VLOOKUP($A54,'Occupancy Raw Data'!$B$8:$BE$45,'Occupancy Raw Data'!AP$3,FALSE)</f>
        <v>59.414053624176297</v>
      </c>
      <c r="K54" s="50">
        <f>VLOOKUP($A54,'Occupancy Raw Data'!$B$8:$BE$45,'Occupancy Raw Data'!AR$3,FALSE)</f>
        <v>50.880075956763001</v>
      </c>
      <c r="M54" s="47">
        <f>VLOOKUP($A54,'Occupancy Raw Data'!$B$8:$BE$45,'Occupancy Raw Data'!AT$3,FALSE)</f>
        <v>3.2999059747238002</v>
      </c>
      <c r="N54" s="48">
        <f>VLOOKUP($A54,'Occupancy Raw Data'!$B$8:$BE$45,'Occupancy Raw Data'!AU$3,FALSE)</f>
        <v>4.8926992948899102</v>
      </c>
      <c r="O54" s="48">
        <f>VLOOKUP($A54,'Occupancy Raw Data'!$B$8:$BE$45,'Occupancy Raw Data'!AV$3,FALSE)</f>
        <v>0.72755373847957305</v>
      </c>
      <c r="P54" s="48">
        <f>VLOOKUP($A54,'Occupancy Raw Data'!$B$8:$BE$45,'Occupancy Raw Data'!AW$3,FALSE)</f>
        <v>-0.41812159971851398</v>
      </c>
      <c r="Q54" s="48">
        <f>VLOOKUP($A54,'Occupancy Raw Data'!$B$8:$BE$45,'Occupancy Raw Data'!AX$3,FALSE)</f>
        <v>3.7676426604947002</v>
      </c>
      <c r="R54" s="49">
        <f>VLOOKUP($A54,'Occupancy Raw Data'!$B$8:$BE$45,'Occupancy Raw Data'!AY$3,FALSE)</f>
        <v>2.3464342172693802</v>
      </c>
      <c r="S54" s="48">
        <f>VLOOKUP($A54,'Occupancy Raw Data'!$B$8:$BE$45,'Occupancy Raw Data'!BA$3,FALSE)</f>
        <v>2.3119272546185399</v>
      </c>
      <c r="T54" s="48">
        <f>VLOOKUP($A54,'Occupancy Raw Data'!$B$8:$BE$45,'Occupancy Raw Data'!BB$3,FALSE)</f>
        <v>8.5290361711477907</v>
      </c>
      <c r="U54" s="49">
        <f>VLOOKUP($A54,'Occupancy Raw Data'!$B$8:$BE$45,'Occupancy Raw Data'!BC$3,FALSE)</f>
        <v>5.39664114183718</v>
      </c>
      <c r="V54" s="50">
        <f>VLOOKUP($A54,'Occupancy Raw Data'!$B$8:$BE$45,'Occupancy Raw Data'!BE$3,FALSE)</f>
        <v>3.3442775366632498</v>
      </c>
      <c r="X54" s="51">
        <f>VLOOKUP($A54,'ADR Raw Data'!$B$6:$BE$43,'ADR Raw Data'!AG$1,FALSE)</f>
        <v>97.960048917877202</v>
      </c>
      <c r="Y54" s="52">
        <f>VLOOKUP($A54,'ADR Raw Data'!$B$6:$BE$43,'ADR Raw Data'!AH$1,FALSE)</f>
        <v>98.100397863658102</v>
      </c>
      <c r="Z54" s="52">
        <f>VLOOKUP($A54,'ADR Raw Data'!$B$6:$BE$43,'ADR Raw Data'!AI$1,FALSE)</f>
        <v>98.902591727438406</v>
      </c>
      <c r="AA54" s="52">
        <f>VLOOKUP($A54,'ADR Raw Data'!$B$6:$BE$43,'ADR Raw Data'!AJ$1,FALSE)</f>
        <v>99.383811583618794</v>
      </c>
      <c r="AB54" s="52">
        <f>VLOOKUP($A54,'ADR Raw Data'!$B$6:$BE$43,'ADR Raw Data'!AK$1,FALSE)</f>
        <v>105.048429449891</v>
      </c>
      <c r="AC54" s="53">
        <f>VLOOKUP($A54,'ADR Raw Data'!$B$6:$BE$43,'ADR Raw Data'!AL$1,FALSE)</f>
        <v>100.020592747726</v>
      </c>
      <c r="AD54" s="52">
        <f>VLOOKUP($A54,'ADR Raw Data'!$B$6:$BE$43,'ADR Raw Data'!AN$1,FALSE)</f>
        <v>126.978513830515</v>
      </c>
      <c r="AE54" s="52">
        <f>VLOOKUP($A54,'ADR Raw Data'!$B$6:$BE$43,'ADR Raw Data'!AO$1,FALSE)</f>
        <v>132.10111204678299</v>
      </c>
      <c r="AF54" s="53">
        <f>VLOOKUP($A54,'ADR Raw Data'!$B$6:$BE$43,'ADR Raw Data'!AP$1,FALSE)</f>
        <v>129.59570762721901</v>
      </c>
      <c r="AG54" s="54">
        <f>VLOOKUP($A54,'ADR Raw Data'!$B$6:$BE$43,'ADR Raw Data'!AR$1,FALSE)</f>
        <v>109.887926744658</v>
      </c>
      <c r="AI54" s="47">
        <f>VLOOKUP($A54,'ADR Raw Data'!$B$6:$BE$43,'ADR Raw Data'!AT$1,FALSE)</f>
        <v>4.2986329331553002</v>
      </c>
      <c r="AJ54" s="48">
        <f>VLOOKUP($A54,'ADR Raw Data'!$B$6:$BE$43,'ADR Raw Data'!AU$1,FALSE)</f>
        <v>3.0099121446869002</v>
      </c>
      <c r="AK54" s="48">
        <f>VLOOKUP($A54,'ADR Raw Data'!$B$6:$BE$43,'ADR Raw Data'!AV$1,FALSE)</f>
        <v>2.0228225133658801</v>
      </c>
      <c r="AL54" s="48">
        <f>VLOOKUP($A54,'ADR Raw Data'!$B$6:$BE$43,'ADR Raw Data'!AW$1,FALSE)</f>
        <v>1.2064243016526599</v>
      </c>
      <c r="AM54" s="48">
        <f>VLOOKUP($A54,'ADR Raw Data'!$B$6:$BE$43,'ADR Raw Data'!AX$1,FALSE)</f>
        <v>3.0066546258422702</v>
      </c>
      <c r="AN54" s="49">
        <f>VLOOKUP($A54,'ADR Raw Data'!$B$6:$BE$43,'ADR Raw Data'!AY$1,FALSE)</f>
        <v>2.6108261862901898</v>
      </c>
      <c r="AO54" s="48">
        <f>VLOOKUP($A54,'ADR Raw Data'!$B$6:$BE$43,'ADR Raw Data'!BA$1,FALSE)</f>
        <v>6.7424175055238296</v>
      </c>
      <c r="AP54" s="48">
        <f>VLOOKUP($A54,'ADR Raw Data'!$B$6:$BE$43,'ADR Raw Data'!BB$1,FALSE)</f>
        <v>11.921990010638</v>
      </c>
      <c r="AQ54" s="49">
        <f>VLOOKUP($A54,'ADR Raw Data'!$B$6:$BE$43,'ADR Raw Data'!BC$1,FALSE)</f>
        <v>9.3659456171677107</v>
      </c>
      <c r="AR54" s="50">
        <f>VLOOKUP($A54,'ADR Raw Data'!$B$6:$BE$43,'ADR Raw Data'!BE$1,FALSE)</f>
        <v>5.3043620629981696</v>
      </c>
      <c r="AT54" s="51">
        <f>VLOOKUP($A54,'RevPAR Raw Data'!$B$6:$BE$43,'RevPAR Raw Data'!AG$1,FALSE)</f>
        <v>37.539109861395097</v>
      </c>
      <c r="AU54" s="52">
        <f>VLOOKUP($A54,'RevPAR Raw Data'!$B$6:$BE$43,'RevPAR Raw Data'!AH$1,FALSE)</f>
        <v>46.431067655078301</v>
      </c>
      <c r="AV54" s="52">
        <f>VLOOKUP($A54,'RevPAR Raw Data'!$B$6:$BE$43,'RevPAR Raw Data'!AI$1,FALSE)</f>
        <v>49.305222960690699</v>
      </c>
      <c r="AW54" s="52">
        <f>VLOOKUP($A54,'RevPAR Raw Data'!$B$6:$BE$43,'RevPAR Raw Data'!AJ$1,FALSE)</f>
        <v>50.247989945466898</v>
      </c>
      <c r="AX54" s="52">
        <f>VLOOKUP($A54,'RevPAR Raw Data'!$B$6:$BE$43,'RevPAR Raw Data'!AK$1,FALSE)</f>
        <v>53.857907293796799</v>
      </c>
      <c r="AY54" s="53">
        <f>VLOOKUP($A54,'RevPAR Raw Data'!$B$6:$BE$43,'RevPAR Raw Data'!AL$1,FALSE)</f>
        <v>47.4762595432856</v>
      </c>
      <c r="AZ54" s="52">
        <f>VLOOKUP($A54,'RevPAR Raw Data'!$B$6:$BE$43,'RevPAR Raw Data'!AN$1,FALSE)</f>
        <v>73.796703874119501</v>
      </c>
      <c r="BA54" s="52">
        <f>VLOOKUP($A54,'RevPAR Raw Data'!$B$6:$BE$43,'RevPAR Raw Data'!AO$1,FALSE)</f>
        <v>80.199422574414896</v>
      </c>
      <c r="BB54" s="53">
        <f>VLOOKUP($A54,'RevPAR Raw Data'!$B$6:$BE$43,'RevPAR Raw Data'!AP$1,FALSE)</f>
        <v>76.998063224267199</v>
      </c>
      <c r="BC54" s="54">
        <f>VLOOKUP($A54,'RevPAR Raw Data'!$B$6:$BE$43,'RevPAR Raw Data'!AR$1,FALSE)</f>
        <v>55.911060594994602</v>
      </c>
      <c r="BE54" s="47">
        <f>VLOOKUP($A54,'RevPAR Raw Data'!$B$6:$BE$43,'RevPAR Raw Data'!AT$1,FALSE)</f>
        <v>7.7403897528717396</v>
      </c>
      <c r="BF54" s="48">
        <f>VLOOKUP($A54,'RevPAR Raw Data'!$B$6:$BE$43,'RevPAR Raw Data'!AU$1,FALSE)</f>
        <v>8.0498773898567109</v>
      </c>
      <c r="BG54" s="48">
        <f>VLOOKUP($A54,'RevPAR Raw Data'!$B$6:$BE$43,'RevPAR Raw Data'!AV$1,FALSE)</f>
        <v>2.7650933726642601</v>
      </c>
      <c r="BH54" s="48">
        <f>VLOOKUP($A54,'RevPAR Raw Data'!$B$6:$BE$43,'RevPAR Raw Data'!AW$1,FALSE)</f>
        <v>0.78325838134468995</v>
      </c>
      <c r="BI54" s="48">
        <f>VLOOKUP($A54,'RevPAR Raw Data'!$B$6:$BE$43,'RevPAR Raw Data'!AX$1,FALSE)</f>
        <v>6.8875772886739401</v>
      </c>
      <c r="BJ54" s="49">
        <f>VLOOKUP($A54,'RevPAR Raw Data'!$B$6:$BE$43,'RevPAR Raw Data'!AY$1,FALSE)</f>
        <v>5.0185217225481296</v>
      </c>
      <c r="BK54" s="48">
        <f>VLOOKUP($A54,'RevPAR Raw Data'!$B$6:$BE$43,'RevPAR Raw Data'!BA$1,FALSE)</f>
        <v>9.2102245480727607</v>
      </c>
      <c r="BL54" s="48">
        <f>VLOOKUP($A54,'RevPAR Raw Data'!$B$6:$BE$43,'RevPAR Raw Data'!BB$1,FALSE)</f>
        <v>21.467857022113702</v>
      </c>
      <c r="BM54" s="49">
        <f>VLOOKUP($A54,'RevPAR Raw Data'!$B$6:$BE$43,'RevPAR Raw Data'!BC$1,FALSE)</f>
        <v>15.268033233502999</v>
      </c>
      <c r="BN54" s="50">
        <f>VLOOKUP($A54,'RevPAR Raw Data'!$B$6:$BE$43,'RevPAR Raw Data'!BE$1,FALSE)</f>
        <v>8.8260321885975603</v>
      </c>
    </row>
    <row r="55" spans="1:66" x14ac:dyDescent="0.25">
      <c r="A55" s="63" t="s">
        <v>85</v>
      </c>
      <c r="B55" s="47">
        <f>VLOOKUP($A55,'Occupancy Raw Data'!$B$8:$BE$45,'Occupancy Raw Data'!AG$3,FALSE)</f>
        <v>38.375912408759099</v>
      </c>
      <c r="C55" s="48">
        <f>VLOOKUP($A55,'Occupancy Raw Data'!$B$8:$BE$45,'Occupancy Raw Data'!AH$3,FALSE)</f>
        <v>54.708029197080201</v>
      </c>
      <c r="D55" s="48">
        <f>VLOOKUP($A55,'Occupancy Raw Data'!$B$8:$BE$45,'Occupancy Raw Data'!AI$3,FALSE)</f>
        <v>56.405109489051</v>
      </c>
      <c r="E55" s="48">
        <f>VLOOKUP($A55,'Occupancy Raw Data'!$B$8:$BE$45,'Occupancy Raw Data'!AJ$3,FALSE)</f>
        <v>56.788321167883197</v>
      </c>
      <c r="F55" s="48">
        <f>VLOOKUP($A55,'Occupancy Raw Data'!$B$8:$BE$45,'Occupancy Raw Data'!AK$3,FALSE)</f>
        <v>49.1788321167883</v>
      </c>
      <c r="G55" s="49">
        <f>VLOOKUP($A55,'Occupancy Raw Data'!$B$8:$BE$45,'Occupancy Raw Data'!AL$3,FALSE)</f>
        <v>51.091240875912398</v>
      </c>
      <c r="H55" s="48">
        <f>VLOOKUP($A55,'Occupancy Raw Data'!$B$8:$BE$45,'Occupancy Raw Data'!AN$3,FALSE)</f>
        <v>46.715328467153199</v>
      </c>
      <c r="I55" s="48">
        <f>VLOOKUP($A55,'Occupancy Raw Data'!$B$8:$BE$45,'Occupancy Raw Data'!AO$3,FALSE)</f>
        <v>47.116788321167803</v>
      </c>
      <c r="J55" s="49">
        <f>VLOOKUP($A55,'Occupancy Raw Data'!$B$8:$BE$45,'Occupancy Raw Data'!AP$3,FALSE)</f>
        <v>46.916058394160501</v>
      </c>
      <c r="K55" s="50">
        <f>VLOOKUP($A55,'Occupancy Raw Data'!$B$8:$BE$45,'Occupancy Raw Data'!AR$3,FALSE)</f>
        <v>49.898331595411797</v>
      </c>
      <c r="M55" s="47">
        <f>VLOOKUP($A55,'Occupancy Raw Data'!$B$8:$BE$45,'Occupancy Raw Data'!AT$3,FALSE)</f>
        <v>-3.8408779149519798</v>
      </c>
      <c r="N55" s="48">
        <f>VLOOKUP($A55,'Occupancy Raw Data'!$B$8:$BE$45,'Occupancy Raw Data'!AU$3,FALSE)</f>
        <v>2.9179539993134198</v>
      </c>
      <c r="O55" s="48">
        <f>VLOOKUP($A55,'Occupancy Raw Data'!$B$8:$BE$45,'Occupancy Raw Data'!AV$3,FALSE)</f>
        <v>-0.86593970493906303</v>
      </c>
      <c r="P55" s="48">
        <f>VLOOKUP($A55,'Occupancy Raw Data'!$B$8:$BE$45,'Occupancy Raw Data'!AW$3,FALSE)</f>
        <v>1.17035110533159</v>
      </c>
      <c r="Q55" s="48">
        <f>VLOOKUP($A55,'Occupancy Raw Data'!$B$8:$BE$45,'Occupancy Raw Data'!AX$3,FALSE)</f>
        <v>-3.85301462718515</v>
      </c>
      <c r="R55" s="49">
        <f>VLOOKUP($A55,'Occupancy Raw Data'!$B$8:$BE$45,'Occupancy Raw Data'!AY$3,FALSE)</f>
        <v>-0.69518337234872596</v>
      </c>
      <c r="S55" s="48">
        <f>VLOOKUP($A55,'Occupancy Raw Data'!$B$8:$BE$45,'Occupancy Raw Data'!BA$3,FALSE)</f>
        <v>-7.3135409123823303</v>
      </c>
      <c r="T55" s="48">
        <f>VLOOKUP($A55,'Occupancy Raw Data'!$B$8:$BE$45,'Occupancy Raw Data'!BB$3,FALSE)</f>
        <v>-5.5250640321990403</v>
      </c>
      <c r="U55" s="49">
        <f>VLOOKUP($A55,'Occupancy Raw Data'!$B$8:$BE$45,'Occupancy Raw Data'!BC$3,FALSE)</f>
        <v>-6.4240218380345704</v>
      </c>
      <c r="V55" s="50">
        <f>VLOOKUP($A55,'Occupancy Raw Data'!$B$8:$BE$45,'Occupancy Raw Data'!BE$3,FALSE)</f>
        <v>-2.3019599836668001</v>
      </c>
      <c r="X55" s="51">
        <f>VLOOKUP($A55,'ADR Raw Data'!$B$6:$BE$43,'ADR Raw Data'!AG$1,FALSE)</f>
        <v>81.624136947218204</v>
      </c>
      <c r="Y55" s="52">
        <f>VLOOKUP($A55,'ADR Raw Data'!$B$6:$BE$43,'ADR Raw Data'!AH$1,FALSE)</f>
        <v>87.947108072047996</v>
      </c>
      <c r="Z55" s="52">
        <f>VLOOKUP($A55,'ADR Raw Data'!$B$6:$BE$43,'ADR Raw Data'!AI$1,FALSE)</f>
        <v>88.431294079585797</v>
      </c>
      <c r="AA55" s="52">
        <f>VLOOKUP($A55,'ADR Raw Data'!$B$6:$BE$43,'ADR Raw Data'!AJ$1,FALSE)</f>
        <v>88.7369119537275</v>
      </c>
      <c r="AB55" s="52">
        <f>VLOOKUP($A55,'ADR Raw Data'!$B$6:$BE$43,'ADR Raw Data'!AK$1,FALSE)</f>
        <v>84.734081632653002</v>
      </c>
      <c r="AC55" s="53">
        <f>VLOOKUP($A55,'ADR Raw Data'!$B$6:$BE$43,'ADR Raw Data'!AL$1,FALSE)</f>
        <v>86.661171512250803</v>
      </c>
      <c r="AD55" s="52">
        <f>VLOOKUP($A55,'ADR Raw Data'!$B$6:$BE$43,'ADR Raw Data'!AN$1,FALSE)</f>
        <v>87.503578125000004</v>
      </c>
      <c r="AE55" s="52">
        <f>VLOOKUP($A55,'ADR Raw Data'!$B$6:$BE$43,'ADR Raw Data'!AO$1,FALSE)</f>
        <v>88.343311386522004</v>
      </c>
      <c r="AF55" s="53">
        <f>VLOOKUP($A55,'ADR Raw Data'!$B$6:$BE$43,'ADR Raw Data'!AP$1,FALSE)</f>
        <v>87.925241151302899</v>
      </c>
      <c r="AG55" s="54">
        <f>VLOOKUP($A55,'ADR Raw Data'!$B$6:$BE$43,'ADR Raw Data'!AR$1,FALSE)</f>
        <v>87.000748654720198</v>
      </c>
      <c r="AI55" s="47">
        <f>VLOOKUP($A55,'ADR Raw Data'!$B$6:$BE$43,'ADR Raw Data'!AT$1,FALSE)</f>
        <v>3.7043178320794898</v>
      </c>
      <c r="AJ55" s="48">
        <f>VLOOKUP($A55,'ADR Raw Data'!$B$6:$BE$43,'ADR Raw Data'!AU$1,FALSE)</f>
        <v>4.4945628524743499</v>
      </c>
      <c r="AK55" s="48">
        <f>VLOOKUP($A55,'ADR Raw Data'!$B$6:$BE$43,'ADR Raw Data'!AV$1,FALSE)</f>
        <v>4.1474243275869398</v>
      </c>
      <c r="AL55" s="48">
        <f>VLOOKUP($A55,'ADR Raw Data'!$B$6:$BE$43,'ADR Raw Data'!AW$1,FALSE)</f>
        <v>4.6652677935498401</v>
      </c>
      <c r="AM55" s="48">
        <f>VLOOKUP($A55,'ADR Raw Data'!$B$6:$BE$43,'ADR Raw Data'!AX$1,FALSE)</f>
        <v>1.4277634993177399</v>
      </c>
      <c r="AN55" s="49">
        <f>VLOOKUP($A55,'ADR Raw Data'!$B$6:$BE$43,'ADR Raw Data'!AY$1,FALSE)</f>
        <v>3.79379570090199</v>
      </c>
      <c r="AO55" s="48">
        <f>VLOOKUP($A55,'ADR Raw Data'!$B$6:$BE$43,'ADR Raw Data'!BA$1,FALSE)</f>
        <v>3.2944938758603701</v>
      </c>
      <c r="AP55" s="48">
        <f>VLOOKUP($A55,'ADR Raw Data'!$B$6:$BE$43,'ADR Raw Data'!BB$1,FALSE)</f>
        <v>2.7918119749056598</v>
      </c>
      <c r="AQ55" s="49">
        <f>VLOOKUP($A55,'ADR Raw Data'!$B$6:$BE$43,'ADR Raw Data'!BC$1,FALSE)</f>
        <v>3.04736838818227</v>
      </c>
      <c r="AR55" s="50">
        <f>VLOOKUP($A55,'ADR Raw Data'!$B$6:$BE$43,'ADR Raw Data'!BE$1,FALSE)</f>
        <v>3.5633537605752998</v>
      </c>
      <c r="AT55" s="51">
        <f>VLOOKUP($A55,'RevPAR Raw Data'!$B$6:$BE$43,'RevPAR Raw Data'!AG$1,FALSE)</f>
        <v>31.324007299270001</v>
      </c>
      <c r="AU55" s="52">
        <f>VLOOKUP($A55,'RevPAR Raw Data'!$B$6:$BE$43,'RevPAR Raw Data'!AH$1,FALSE)</f>
        <v>48.114129562043701</v>
      </c>
      <c r="AV55" s="52">
        <f>VLOOKUP($A55,'RevPAR Raw Data'!$B$6:$BE$43,'RevPAR Raw Data'!AI$1,FALSE)</f>
        <v>49.879768248175097</v>
      </c>
      <c r="AW55" s="52">
        <f>VLOOKUP($A55,'RevPAR Raw Data'!$B$6:$BE$43,'RevPAR Raw Data'!AJ$1,FALSE)</f>
        <v>50.3922025547445</v>
      </c>
      <c r="AX55" s="52">
        <f>VLOOKUP($A55,'RevPAR Raw Data'!$B$6:$BE$43,'RevPAR Raw Data'!AK$1,FALSE)</f>
        <v>41.671231751824799</v>
      </c>
      <c r="AY55" s="53">
        <f>VLOOKUP($A55,'RevPAR Raw Data'!$B$6:$BE$43,'RevPAR Raw Data'!AL$1,FALSE)</f>
        <v>44.276267883211602</v>
      </c>
      <c r="AZ55" s="52">
        <f>VLOOKUP($A55,'RevPAR Raw Data'!$B$6:$BE$43,'RevPAR Raw Data'!AN$1,FALSE)</f>
        <v>40.877583941605799</v>
      </c>
      <c r="BA55" s="52">
        <f>VLOOKUP($A55,'RevPAR Raw Data'!$B$6:$BE$43,'RevPAR Raw Data'!AO$1,FALSE)</f>
        <v>41.624531021897802</v>
      </c>
      <c r="BB55" s="53">
        <f>VLOOKUP($A55,'RevPAR Raw Data'!$B$6:$BE$43,'RevPAR Raw Data'!AP$1,FALSE)</f>
        <v>41.251057481751801</v>
      </c>
      <c r="BC55" s="54">
        <f>VLOOKUP($A55,'RevPAR Raw Data'!$B$6:$BE$43,'RevPAR Raw Data'!AR$1,FALSE)</f>
        <v>43.411922054223098</v>
      </c>
      <c r="BE55" s="47">
        <f>VLOOKUP($A55,'RevPAR Raw Data'!$B$6:$BE$43,'RevPAR Raw Data'!AT$1,FALSE)</f>
        <v>-0.278838408384462</v>
      </c>
      <c r="BF55" s="48">
        <f>VLOOKUP($A55,'RevPAR Raw Data'!$B$6:$BE$43,'RevPAR Raw Data'!AU$1,FALSE)</f>
        <v>7.5436661282932</v>
      </c>
      <c r="BG55" s="48">
        <f>VLOOKUP($A55,'RevPAR Raw Data'!$B$6:$BE$43,'RevPAR Raw Data'!AV$1,FALSE)</f>
        <v>3.2455704286630001</v>
      </c>
      <c r="BH55" s="48">
        <f>VLOOKUP($A55,'RevPAR Raw Data'!$B$6:$BE$43,'RevPAR Raw Data'!AW$1,FALSE)</f>
        <v>5.8902189120699298</v>
      </c>
      <c r="BI55" s="48">
        <f>VLOOKUP($A55,'RevPAR Raw Data'!$B$6:$BE$43,'RevPAR Raw Data'!AX$1,FALSE)</f>
        <v>-2.4802630643377399</v>
      </c>
      <c r="BJ55" s="49">
        <f>VLOOKUP($A55,'RevPAR Raw Data'!$B$6:$BE$43,'RevPAR Raw Data'!AY$1,FALSE)</f>
        <v>3.0722384916597201</v>
      </c>
      <c r="BK55" s="48">
        <f>VLOOKUP($A55,'RevPAR Raw Data'!$B$6:$BE$43,'RevPAR Raw Data'!BA$1,FALSE)</f>
        <v>-4.2599911939889301</v>
      </c>
      <c r="BL55" s="48">
        <f>VLOOKUP($A55,'RevPAR Raw Data'!$B$6:$BE$43,'RevPAR Raw Data'!BB$1,FALSE)</f>
        <v>-2.8875014565655199</v>
      </c>
      <c r="BM55" s="49">
        <f>VLOOKUP($A55,'RevPAR Raw Data'!$B$6:$BE$43,'RevPAR Raw Data'!BC$1,FALSE)</f>
        <v>-3.57241706059449</v>
      </c>
      <c r="BN55" s="50">
        <f>VLOOKUP($A55,'RevPAR Raw Data'!$B$6:$BE$43,'RevPAR Raw Data'!BE$1,FALSE)</f>
        <v>1.1793667992635699</v>
      </c>
    </row>
    <row r="56" spans="1:66" ht="15" thickBot="1" x14ac:dyDescent="0.3">
      <c r="A56" s="63" t="s">
        <v>86</v>
      </c>
      <c r="B56" s="67">
        <f>VLOOKUP($A56,'Occupancy Raw Data'!$B$8:$BE$45,'Occupancy Raw Data'!AG$3,FALSE)</f>
        <v>40.827437924816202</v>
      </c>
      <c r="C56" s="68">
        <f>VLOOKUP($A56,'Occupancy Raw Data'!$B$8:$BE$45,'Occupancy Raw Data'!AH$3,FALSE)</f>
        <v>51.813705090858598</v>
      </c>
      <c r="D56" s="68">
        <f>VLOOKUP($A56,'Occupancy Raw Data'!$B$8:$BE$45,'Occupancy Raw Data'!AI$3,FALSE)</f>
        <v>55.937023165487503</v>
      </c>
      <c r="E56" s="68">
        <f>VLOOKUP($A56,'Occupancy Raw Data'!$B$8:$BE$45,'Occupancy Raw Data'!AJ$3,FALSE)</f>
        <v>56.096545984186399</v>
      </c>
      <c r="F56" s="68">
        <f>VLOOKUP($A56,'Occupancy Raw Data'!$B$8:$BE$45,'Occupancy Raw Data'!AK$3,FALSE)</f>
        <v>54.6157580801775</v>
      </c>
      <c r="G56" s="69">
        <f>VLOOKUP($A56,'Occupancy Raw Data'!$B$8:$BE$45,'Occupancy Raw Data'!AL$3,FALSE)</f>
        <v>51.858094049105198</v>
      </c>
      <c r="H56" s="68">
        <f>VLOOKUP($A56,'Occupancy Raw Data'!$B$8:$BE$45,'Occupancy Raw Data'!AN$3,FALSE)</f>
        <v>62.883201553613503</v>
      </c>
      <c r="I56" s="68">
        <f>VLOOKUP($A56,'Occupancy Raw Data'!$B$8:$BE$45,'Occupancy Raw Data'!AO$3,FALSE)</f>
        <v>64.207934526286493</v>
      </c>
      <c r="J56" s="69">
        <f>VLOOKUP($A56,'Occupancy Raw Data'!$B$8:$BE$45,'Occupancy Raw Data'!AP$3,FALSE)</f>
        <v>63.545568039949998</v>
      </c>
      <c r="K56" s="70">
        <f>VLOOKUP($A56,'Occupancy Raw Data'!$B$8:$BE$45,'Occupancy Raw Data'!AR$3,FALSE)</f>
        <v>55.197372332203699</v>
      </c>
      <c r="M56" s="67">
        <f>VLOOKUP($A56,'Occupancy Raw Data'!$B$8:$BE$45,'Occupancy Raw Data'!AT$3,FALSE)</f>
        <v>7.89273611386729</v>
      </c>
      <c r="N56" s="68">
        <f>VLOOKUP($A56,'Occupancy Raw Data'!$B$8:$BE$45,'Occupancy Raw Data'!AU$3,FALSE)</f>
        <v>2.79390722920868</v>
      </c>
      <c r="O56" s="68">
        <f>VLOOKUP($A56,'Occupancy Raw Data'!$B$8:$BE$45,'Occupancy Raw Data'!AV$3,FALSE)</f>
        <v>2.8117239552213502</v>
      </c>
      <c r="P56" s="68">
        <f>VLOOKUP($A56,'Occupancy Raw Data'!$B$8:$BE$45,'Occupancy Raw Data'!AW$3,FALSE)</f>
        <v>2.2184673098676702</v>
      </c>
      <c r="Q56" s="68">
        <f>VLOOKUP($A56,'Occupancy Raw Data'!$B$8:$BE$45,'Occupancy Raw Data'!AX$3,FALSE)</f>
        <v>1.08455075943076</v>
      </c>
      <c r="R56" s="69">
        <f>VLOOKUP($A56,'Occupancy Raw Data'!$B$8:$BE$45,'Occupancy Raw Data'!AY$3,FALSE)</f>
        <v>3.0720776729372101</v>
      </c>
      <c r="S56" s="68">
        <f>VLOOKUP($A56,'Occupancy Raw Data'!$B$8:$BE$45,'Occupancy Raw Data'!BA$3,FALSE)</f>
        <v>1.1533233739242399</v>
      </c>
      <c r="T56" s="68">
        <f>VLOOKUP($A56,'Occupancy Raw Data'!$B$8:$BE$45,'Occupancy Raw Data'!BB$3,FALSE)</f>
        <v>3.3947221221359598</v>
      </c>
      <c r="U56" s="69">
        <f>VLOOKUP($A56,'Occupancy Raw Data'!$B$8:$BE$45,'Occupancy Raw Data'!BC$3,FALSE)</f>
        <v>2.27342386494451</v>
      </c>
      <c r="V56" s="70">
        <f>VLOOKUP($A56,'Occupancy Raw Data'!$B$8:$BE$45,'Occupancy Raw Data'!BE$3,FALSE)</f>
        <v>2.8080061766088602</v>
      </c>
      <c r="X56" s="71">
        <f>VLOOKUP($A56,'ADR Raw Data'!$B$6:$BE$43,'ADR Raw Data'!AG$1,FALSE)</f>
        <v>107.452683258302</v>
      </c>
      <c r="Y56" s="72">
        <f>VLOOKUP($A56,'ADR Raw Data'!$B$6:$BE$43,'ADR Raw Data'!AH$1,FALSE)</f>
        <v>104.26344354460799</v>
      </c>
      <c r="Z56" s="72">
        <f>VLOOKUP($A56,'ADR Raw Data'!$B$6:$BE$43,'ADR Raw Data'!AI$1,FALSE)</f>
        <v>108.238875387476</v>
      </c>
      <c r="AA56" s="72">
        <f>VLOOKUP($A56,'ADR Raw Data'!$B$6:$BE$43,'ADR Raw Data'!AJ$1,FALSE)</f>
        <v>108.009179030662</v>
      </c>
      <c r="AB56" s="72">
        <f>VLOOKUP($A56,'ADR Raw Data'!$B$6:$BE$43,'ADR Raw Data'!AK$1,FALSE)</f>
        <v>107.29032763985001</v>
      </c>
      <c r="AC56" s="73">
        <f>VLOOKUP($A56,'ADR Raw Data'!$B$6:$BE$43,'ADR Raw Data'!AL$1,FALSE)</f>
        <v>107.071185384317</v>
      </c>
      <c r="AD56" s="72">
        <f>VLOOKUP($A56,'ADR Raw Data'!$B$6:$BE$43,'ADR Raw Data'!AN$1,FALSE)</f>
        <v>127.962634974907</v>
      </c>
      <c r="AE56" s="72">
        <f>VLOOKUP($A56,'ADR Raw Data'!$B$6:$BE$43,'ADR Raw Data'!AO$1,FALSE)</f>
        <v>130.284292195517</v>
      </c>
      <c r="AF56" s="73">
        <f>VLOOKUP($A56,'ADR Raw Data'!$B$6:$BE$43,'ADR Raw Data'!AP$1,FALSE)</f>
        <v>129.13556346867401</v>
      </c>
      <c r="AG56" s="74">
        <f>VLOOKUP($A56,'ADR Raw Data'!$B$6:$BE$43,'ADR Raw Data'!AR$1,FALSE)</f>
        <v>114.32874327975</v>
      </c>
      <c r="AI56" s="67">
        <f>VLOOKUP($A56,'ADR Raw Data'!$B$6:$BE$43,'ADR Raw Data'!AT$1,FALSE)</f>
        <v>6.7722539689340797</v>
      </c>
      <c r="AJ56" s="68">
        <f>VLOOKUP($A56,'ADR Raw Data'!$B$6:$BE$43,'ADR Raw Data'!AU$1,FALSE)</f>
        <v>2.5422027784572498</v>
      </c>
      <c r="AK56" s="68">
        <f>VLOOKUP($A56,'ADR Raw Data'!$B$6:$BE$43,'ADR Raw Data'!AV$1,FALSE)</f>
        <v>2.6280920466420201</v>
      </c>
      <c r="AL56" s="68">
        <f>VLOOKUP($A56,'ADR Raw Data'!$B$6:$BE$43,'ADR Raw Data'!AW$1,FALSE)</f>
        <v>3.0039637439792699</v>
      </c>
      <c r="AM56" s="68">
        <f>VLOOKUP($A56,'ADR Raw Data'!$B$6:$BE$43,'ADR Raw Data'!AX$1,FALSE)</f>
        <v>2.5202847349891102</v>
      </c>
      <c r="AN56" s="69">
        <f>VLOOKUP($A56,'ADR Raw Data'!$B$6:$BE$43,'ADR Raw Data'!AY$1,FALSE)</f>
        <v>3.2768217561556301</v>
      </c>
      <c r="AO56" s="68">
        <f>VLOOKUP($A56,'ADR Raw Data'!$B$6:$BE$43,'ADR Raw Data'!BA$1,FALSE)</f>
        <v>4.3488656576708502</v>
      </c>
      <c r="AP56" s="68">
        <f>VLOOKUP($A56,'ADR Raw Data'!$B$6:$BE$43,'ADR Raw Data'!BB$1,FALSE)</f>
        <v>4.0945119542893504</v>
      </c>
      <c r="AQ56" s="69">
        <f>VLOOKUP($A56,'ADR Raw Data'!$B$6:$BE$43,'ADR Raw Data'!BC$1,FALSE)</f>
        <v>4.2307252736505703</v>
      </c>
      <c r="AR56" s="70">
        <f>VLOOKUP($A56,'ADR Raw Data'!$B$6:$BE$43,'ADR Raw Data'!BE$1,FALSE)</f>
        <v>3.5965324107440502</v>
      </c>
      <c r="AT56" s="71">
        <f>VLOOKUP($A56,'RevPAR Raw Data'!$B$6:$BE$43,'RevPAR Raw Data'!AG$1,FALSE)</f>
        <v>43.870177555832903</v>
      </c>
      <c r="AU56" s="72">
        <f>VLOOKUP($A56,'RevPAR Raw Data'!$B$6:$BE$43,'RevPAR Raw Data'!AH$1,FALSE)</f>
        <v>54.022753155777501</v>
      </c>
      <c r="AV56" s="72">
        <f>VLOOKUP($A56,'RevPAR Raw Data'!$B$6:$BE$43,'RevPAR Raw Data'!AI$1,FALSE)</f>
        <v>60.545604799556102</v>
      </c>
      <c r="AW56" s="72">
        <f>VLOOKUP($A56,'RevPAR Raw Data'!$B$6:$BE$43,'RevPAR Raw Data'!AJ$1,FALSE)</f>
        <v>60.5894187820779</v>
      </c>
      <c r="AX56" s="72">
        <f>VLOOKUP($A56,'RevPAR Raw Data'!$B$6:$BE$43,'RevPAR Raw Data'!AK$1,FALSE)</f>
        <v>58.597425787210398</v>
      </c>
      <c r="AY56" s="73">
        <f>VLOOKUP($A56,'RevPAR Raw Data'!$B$6:$BE$43,'RevPAR Raw Data'!AL$1,FALSE)</f>
        <v>55.5250760160909</v>
      </c>
      <c r="AZ56" s="72">
        <f>VLOOKUP($A56,'RevPAR Raw Data'!$B$6:$BE$43,'RevPAR Raw Data'!AN$1,FALSE)</f>
        <v>80.467001664585894</v>
      </c>
      <c r="BA56" s="72">
        <f>VLOOKUP($A56,'RevPAR Raw Data'!$B$6:$BE$43,'RevPAR Raw Data'!AO$1,FALSE)</f>
        <v>83.6528530309335</v>
      </c>
      <c r="BB56" s="73">
        <f>VLOOKUP($A56,'RevPAR Raw Data'!$B$6:$BE$43,'RevPAR Raw Data'!AP$1,FALSE)</f>
        <v>82.059927347759697</v>
      </c>
      <c r="BC56" s="74">
        <f>VLOOKUP($A56,'RevPAR Raw Data'!$B$6:$BE$43,'RevPAR Raw Data'!AR$1,FALSE)</f>
        <v>63.1064621108534</v>
      </c>
      <c r="BE56" s="67">
        <f>VLOOKUP($A56,'RevPAR Raw Data'!$B$6:$BE$43,'RevPAR Raw Data'!AT$1,FALSE)</f>
        <v>15.1995062175302</v>
      </c>
      <c r="BF56" s="68">
        <f>VLOOKUP($A56,'RevPAR Raw Data'!$B$6:$BE$43,'RevPAR Raw Data'!AU$1,FALSE)</f>
        <v>5.4071367948743898</v>
      </c>
      <c r="BG56" s="68">
        <f>VLOOKUP($A56,'RevPAR Raw Data'!$B$6:$BE$43,'RevPAR Raw Data'!AV$1,FALSE)</f>
        <v>5.5137106955040798</v>
      </c>
      <c r="BH56" s="68">
        <f>VLOOKUP($A56,'RevPAR Raw Data'!$B$6:$BE$43,'RevPAR Raw Data'!AW$1,FALSE)</f>
        <v>5.2890730075074002</v>
      </c>
      <c r="BI56" s="68">
        <f>VLOOKUP($A56,'RevPAR Raw Data'!$B$6:$BE$43,'RevPAR Raw Data'!AX$1,FALSE)</f>
        <v>3.6321692616530199</v>
      </c>
      <c r="BJ56" s="69">
        <f>VLOOKUP($A56,'RevPAR Raw Data'!$B$6:$BE$43,'RevPAR Raw Data'!AY$1,FALSE)</f>
        <v>6.4495659386456596</v>
      </c>
      <c r="BK56" s="68">
        <f>VLOOKUP($A56,'RevPAR Raw Data'!$B$6:$BE$43,'RevPAR Raw Data'!BA$1,FALSE)</f>
        <v>5.5523455157255803</v>
      </c>
      <c r="BL56" s="68">
        <f>VLOOKUP($A56,'RevPAR Raw Data'!$B$6:$BE$43,'RevPAR Raw Data'!BB$1,FALSE)</f>
        <v>7.6282313795310799</v>
      </c>
      <c r="BM56" s="69">
        <f>VLOOKUP($A56,'RevPAR Raw Data'!$B$6:$BE$43,'RevPAR Raw Data'!BC$1,FALSE)</f>
        <v>6.6003314566265097</v>
      </c>
      <c r="BN56" s="70">
        <f>VLOOKUP($A56,'RevPAR Raw Data'!$B$6:$BE$43,'RevPAR Raw Data'!BE$1,FALSE)</f>
        <v>6.50552943959035</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9" sqref="AD9"/>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
      <c r="A2" s="166"/>
      <c r="B2" t="s">
        <v>139</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25">
      <c r="A8" s="90"/>
      <c r="B8" s="166"/>
      <c r="C8" s="166"/>
      <c r="D8" s="183">
        <v>2024</v>
      </c>
      <c r="E8" s="183"/>
      <c r="F8" s="183"/>
      <c r="G8" s="183"/>
      <c r="H8" s="183"/>
      <c r="I8" s="183"/>
      <c r="J8" s="183"/>
      <c r="K8" s="90"/>
      <c r="L8" s="90"/>
      <c r="M8" s="90"/>
      <c r="N8" s="90"/>
      <c r="O8" s="166"/>
      <c r="P8" s="183">
        <v>2023</v>
      </c>
      <c r="Q8" s="183"/>
      <c r="R8" s="183"/>
      <c r="S8" s="183"/>
      <c r="T8" s="183"/>
      <c r="U8" s="183"/>
      <c r="V8" s="183"/>
      <c r="W8" s="90"/>
      <c r="X8" s="90"/>
      <c r="Y8" s="167"/>
      <c r="Z8" s="167"/>
      <c r="AA8" s="167"/>
      <c r="AB8" s="167"/>
      <c r="AC8" s="167"/>
      <c r="AD8" s="167"/>
      <c r="AE8" s="167"/>
      <c r="AF8" s="167"/>
      <c r="AG8" s="167"/>
      <c r="AH8" s="167"/>
      <c r="AI8" s="167"/>
      <c r="AJ8" s="167"/>
      <c r="AK8" s="167"/>
      <c r="AL8" s="167"/>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68"/>
      <c r="B10" s="166"/>
      <c r="C10" s="96" t="s">
        <v>125</v>
      </c>
      <c r="D10" s="97">
        <v>18</v>
      </c>
      <c r="E10" s="98">
        <v>19</v>
      </c>
      <c r="F10" s="98">
        <v>20</v>
      </c>
      <c r="G10" s="98">
        <v>21</v>
      </c>
      <c r="H10" s="98">
        <v>22</v>
      </c>
      <c r="I10" s="98">
        <v>23</v>
      </c>
      <c r="J10" s="99">
        <v>24</v>
      </c>
      <c r="K10" s="168"/>
      <c r="L10" s="168"/>
      <c r="M10" s="178" t="s">
        <v>101</v>
      </c>
      <c r="N10" s="179"/>
      <c r="O10" s="96" t="s">
        <v>125</v>
      </c>
      <c r="P10" s="97">
        <v>19</v>
      </c>
      <c r="Q10" s="98">
        <v>20</v>
      </c>
      <c r="R10" s="98">
        <v>21</v>
      </c>
      <c r="S10" s="98">
        <v>22</v>
      </c>
      <c r="T10" s="98">
        <v>23</v>
      </c>
      <c r="U10" s="98">
        <v>24</v>
      </c>
      <c r="V10" s="99">
        <v>25</v>
      </c>
      <c r="W10" s="168"/>
      <c r="X10" s="168"/>
      <c r="Y10" s="167"/>
      <c r="Z10" s="167"/>
      <c r="AA10" s="167"/>
      <c r="AB10" s="167"/>
      <c r="AC10" s="167"/>
      <c r="AD10" s="167"/>
      <c r="AE10" s="167"/>
      <c r="AF10" s="167"/>
      <c r="AG10" s="167"/>
      <c r="AH10" s="167"/>
      <c r="AI10" s="167"/>
      <c r="AJ10" s="167"/>
      <c r="AK10" s="167"/>
      <c r="AL10" s="167"/>
    </row>
    <row r="11" spans="1:50" ht="20.100000000000001" customHeight="1" x14ac:dyDescent="0.2">
      <c r="A11" s="168"/>
      <c r="B11" s="166"/>
      <c r="C11" s="96" t="s">
        <v>129</v>
      </c>
      <c r="D11" s="100">
        <v>25</v>
      </c>
      <c r="E11" s="101">
        <v>26</v>
      </c>
      <c r="F11" s="101">
        <v>27</v>
      </c>
      <c r="G11" s="101">
        <v>28</v>
      </c>
      <c r="H11" s="101">
        <v>29</v>
      </c>
      <c r="I11" s="101">
        <v>1</v>
      </c>
      <c r="J11" s="102">
        <v>2</v>
      </c>
      <c r="K11" s="168"/>
      <c r="L11" s="168"/>
      <c r="M11" s="178" t="s">
        <v>101</v>
      </c>
      <c r="N11" s="179"/>
      <c r="O11" s="96" t="s">
        <v>129</v>
      </c>
      <c r="P11" s="100">
        <v>26</v>
      </c>
      <c r="Q11" s="101">
        <v>27</v>
      </c>
      <c r="R11" s="101">
        <v>28</v>
      </c>
      <c r="S11" s="101">
        <v>1</v>
      </c>
      <c r="T11" s="101">
        <v>2</v>
      </c>
      <c r="U11" s="101">
        <v>3</v>
      </c>
      <c r="V11" s="102">
        <v>4</v>
      </c>
      <c r="W11" s="168"/>
      <c r="X11" s="168"/>
      <c r="Y11" s="167"/>
      <c r="Z11" s="167"/>
      <c r="AA11" s="167"/>
      <c r="AB11" s="167"/>
      <c r="AC11" s="167"/>
      <c r="AD11" s="167"/>
      <c r="AE11" s="167"/>
      <c r="AF11" s="167"/>
      <c r="AG11" s="167"/>
      <c r="AH11" s="167"/>
      <c r="AI11" s="167"/>
      <c r="AJ11" s="167"/>
      <c r="AK11" s="167"/>
      <c r="AL11" s="167"/>
    </row>
    <row r="12" spans="1:50" ht="20.100000000000001" customHeight="1" x14ac:dyDescent="0.2">
      <c r="A12" s="168"/>
      <c r="B12" s="166"/>
      <c r="C12" s="96" t="s">
        <v>130</v>
      </c>
      <c r="D12" s="103">
        <v>3</v>
      </c>
      <c r="E12" s="104">
        <v>4</v>
      </c>
      <c r="F12" s="104">
        <v>5</v>
      </c>
      <c r="G12" s="104">
        <v>6</v>
      </c>
      <c r="H12" s="104">
        <v>7</v>
      </c>
      <c r="I12" s="104">
        <v>8</v>
      </c>
      <c r="J12" s="105">
        <v>9</v>
      </c>
      <c r="K12" s="168"/>
      <c r="L12" s="168"/>
      <c r="M12" s="178" t="s">
        <v>101</v>
      </c>
      <c r="N12" s="179"/>
      <c r="O12" s="96" t="s">
        <v>130</v>
      </c>
      <c r="P12" s="103">
        <v>5</v>
      </c>
      <c r="Q12" s="104">
        <v>6</v>
      </c>
      <c r="R12" s="104">
        <v>7</v>
      </c>
      <c r="S12" s="104">
        <v>8</v>
      </c>
      <c r="T12" s="104">
        <v>9</v>
      </c>
      <c r="U12" s="104">
        <v>10</v>
      </c>
      <c r="V12" s="105">
        <v>11</v>
      </c>
      <c r="W12" s="168"/>
      <c r="X12" s="168"/>
      <c r="Y12" s="167"/>
      <c r="Z12" s="167"/>
      <c r="AA12" s="167"/>
      <c r="AB12" s="167"/>
      <c r="AC12" s="167"/>
      <c r="AD12" s="167"/>
      <c r="AE12" s="167"/>
      <c r="AF12" s="167"/>
      <c r="AG12" s="167"/>
      <c r="AH12" s="167"/>
      <c r="AI12" s="167"/>
      <c r="AJ12" s="167"/>
      <c r="AK12" s="167"/>
      <c r="AL12" s="167"/>
    </row>
    <row r="13" spans="1:50" ht="20.100000000000001" customHeight="1" x14ac:dyDescent="0.2">
      <c r="A13" s="168"/>
      <c r="B13" s="166"/>
      <c r="C13" s="96" t="s">
        <v>130</v>
      </c>
      <c r="D13" s="117">
        <v>10</v>
      </c>
      <c r="E13" s="118">
        <v>11</v>
      </c>
      <c r="F13" s="118">
        <v>12</v>
      </c>
      <c r="G13" s="118">
        <v>13</v>
      </c>
      <c r="H13" s="118">
        <v>14</v>
      </c>
      <c r="I13" s="118">
        <v>15</v>
      </c>
      <c r="J13" s="119">
        <v>16</v>
      </c>
      <c r="K13" s="168"/>
      <c r="L13" s="168"/>
      <c r="M13" s="178" t="s">
        <v>101</v>
      </c>
      <c r="N13" s="179"/>
      <c r="O13" s="96" t="s">
        <v>130</v>
      </c>
      <c r="P13" s="117">
        <v>12</v>
      </c>
      <c r="Q13" s="118">
        <v>13</v>
      </c>
      <c r="R13" s="118">
        <v>14</v>
      </c>
      <c r="S13" s="118">
        <v>15</v>
      </c>
      <c r="T13" s="118">
        <v>16</v>
      </c>
      <c r="U13" s="118">
        <v>17</v>
      </c>
      <c r="V13" s="119">
        <v>18</v>
      </c>
      <c r="W13" s="168"/>
      <c r="X13" s="168"/>
      <c r="Y13" s="167"/>
      <c r="Z13" s="167"/>
      <c r="AA13" s="167"/>
      <c r="AB13" s="167"/>
      <c r="AC13" s="167"/>
      <c r="AD13" s="167"/>
      <c r="AE13" s="167"/>
      <c r="AF13" s="167"/>
      <c r="AG13" s="167"/>
      <c r="AH13" s="167"/>
      <c r="AI13" s="167"/>
      <c r="AJ13" s="167"/>
      <c r="AK13" s="167"/>
      <c r="AL13" s="167"/>
    </row>
    <row r="14" spans="1:50" ht="20.100000000000001" customHeight="1" x14ac:dyDescent="0.2">
      <c r="A14" s="168"/>
      <c r="B14" s="166"/>
      <c r="C14" s="96" t="s">
        <v>130</v>
      </c>
      <c r="D14" s="106">
        <v>17</v>
      </c>
      <c r="E14" s="107">
        <v>18</v>
      </c>
      <c r="F14" s="107">
        <v>19</v>
      </c>
      <c r="G14" s="107">
        <v>20</v>
      </c>
      <c r="H14" s="107">
        <v>21</v>
      </c>
      <c r="I14" s="107">
        <v>22</v>
      </c>
      <c r="J14" s="108">
        <v>23</v>
      </c>
      <c r="K14" s="168"/>
      <c r="L14" s="168"/>
      <c r="M14" s="178" t="s">
        <v>101</v>
      </c>
      <c r="N14" s="179"/>
      <c r="O14" s="96" t="s">
        <v>130</v>
      </c>
      <c r="P14" s="106">
        <v>19</v>
      </c>
      <c r="Q14" s="107">
        <v>20</v>
      </c>
      <c r="R14" s="107">
        <v>21</v>
      </c>
      <c r="S14" s="107">
        <v>22</v>
      </c>
      <c r="T14" s="107">
        <v>23</v>
      </c>
      <c r="U14" s="107">
        <v>24</v>
      </c>
      <c r="V14" s="108">
        <v>25</v>
      </c>
      <c r="W14" s="168"/>
      <c r="X14" s="168"/>
      <c r="Y14" s="167"/>
      <c r="Z14" s="167"/>
      <c r="AA14" s="167"/>
      <c r="AB14" s="167"/>
      <c r="AC14" s="167"/>
      <c r="AD14" s="167"/>
      <c r="AE14" s="167"/>
      <c r="AF14" s="167"/>
      <c r="AG14" s="167"/>
      <c r="AH14" s="167"/>
      <c r="AI14" s="167"/>
      <c r="AJ14" s="167"/>
      <c r="AK14" s="167"/>
      <c r="AL14" s="167"/>
    </row>
    <row r="15" spans="1:50" ht="20.100000000000001" customHeight="1" x14ac:dyDescent="0.2">
      <c r="A15" s="168"/>
      <c r="B15" s="166"/>
      <c r="C15" s="96" t="s">
        <v>130</v>
      </c>
      <c r="D15" s="120">
        <v>24</v>
      </c>
      <c r="E15" s="121">
        <v>25</v>
      </c>
      <c r="F15" s="121">
        <v>26</v>
      </c>
      <c r="G15" s="121">
        <v>27</v>
      </c>
      <c r="H15" s="121">
        <v>28</v>
      </c>
      <c r="I15" s="121">
        <v>29</v>
      </c>
      <c r="J15" s="122">
        <v>30</v>
      </c>
      <c r="K15" s="168"/>
      <c r="L15" s="168"/>
      <c r="M15" s="178" t="s">
        <v>101</v>
      </c>
      <c r="N15" s="179"/>
      <c r="O15" s="96" t="s">
        <v>140</v>
      </c>
      <c r="P15" s="120">
        <v>26</v>
      </c>
      <c r="Q15" s="121">
        <v>27</v>
      </c>
      <c r="R15" s="121">
        <v>28</v>
      </c>
      <c r="S15" s="121">
        <v>29</v>
      </c>
      <c r="T15" s="121">
        <v>30</v>
      </c>
      <c r="U15" s="121">
        <v>31</v>
      </c>
      <c r="V15" s="122">
        <v>1</v>
      </c>
      <c r="W15" s="168"/>
      <c r="X15" s="168"/>
      <c r="Y15" s="167"/>
      <c r="Z15" s="167"/>
      <c r="AA15" s="167"/>
      <c r="AB15" s="167"/>
      <c r="AC15" s="167"/>
      <c r="AD15" s="167"/>
      <c r="AE15" s="167"/>
      <c r="AF15" s="167"/>
      <c r="AG15" s="167"/>
      <c r="AH15" s="167"/>
      <c r="AI15" s="167"/>
      <c r="AJ15" s="167"/>
      <c r="AK15" s="167"/>
      <c r="AL15" s="167"/>
    </row>
    <row r="16" spans="1:50" x14ac:dyDescent="0.2">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x14ac:dyDescent="0.2">
      <c r="A18" s="166"/>
      <c r="B18" s="166"/>
      <c r="C18" s="166"/>
      <c r="D18" s="184" t="s">
        <v>102</v>
      </c>
      <c r="E18" s="184"/>
      <c r="F18" s="184"/>
      <c r="G18" s="184"/>
      <c r="H18" s="184"/>
      <c r="I18" s="184"/>
      <c r="J18" s="184"/>
      <c r="K18" s="166"/>
      <c r="L18" s="166"/>
      <c r="M18" s="166"/>
      <c r="N18" s="166"/>
      <c r="O18" s="166"/>
      <c r="P18" s="184" t="s">
        <v>103</v>
      </c>
      <c r="Q18" s="184"/>
      <c r="R18" s="184"/>
      <c r="S18" s="184"/>
      <c r="T18" s="184"/>
      <c r="U18" s="184"/>
      <c r="V18" s="184"/>
      <c r="W18" s="166"/>
      <c r="X18" s="166"/>
      <c r="Y18" s="167"/>
      <c r="Z18" s="167"/>
      <c r="AA18" s="167"/>
      <c r="AB18" s="167"/>
      <c r="AC18" s="167"/>
      <c r="AD18" s="167"/>
      <c r="AE18" s="167"/>
      <c r="AF18" s="167"/>
      <c r="AG18" s="167"/>
      <c r="AH18" s="167"/>
      <c r="AI18" s="167"/>
      <c r="AJ18" s="167"/>
      <c r="AK18" s="167"/>
      <c r="AL18" s="167"/>
    </row>
    <row r="19" spans="1:50" ht="13.15" customHeight="1" x14ac:dyDescent="0.2">
      <c r="A19" s="166"/>
      <c r="B19" s="166"/>
      <c r="C19" s="180" t="s">
        <v>126</v>
      </c>
      <c r="D19" s="180"/>
      <c r="E19" s="180"/>
      <c r="F19" s="180"/>
      <c r="G19" s="166"/>
      <c r="H19" s="166" t="s">
        <v>127</v>
      </c>
      <c r="I19" s="166"/>
      <c r="J19" s="166"/>
      <c r="K19" s="166"/>
      <c r="L19" s="166"/>
      <c r="M19" s="166"/>
      <c r="N19" s="166"/>
      <c r="O19" s="180" t="s">
        <v>128</v>
      </c>
      <c r="P19" s="180"/>
      <c r="Q19" s="180"/>
      <c r="R19" s="180"/>
      <c r="S19" s="166"/>
      <c r="T19" s="166" t="s">
        <v>127</v>
      </c>
      <c r="U19" s="166"/>
      <c r="V19" s="166"/>
      <c r="W19" s="166"/>
      <c r="X19" s="166"/>
      <c r="Y19" s="167"/>
      <c r="Z19" s="167"/>
      <c r="AA19" s="167"/>
      <c r="AB19" s="167"/>
      <c r="AC19" s="167"/>
      <c r="AD19" s="167"/>
      <c r="AE19" s="167"/>
      <c r="AF19" s="167"/>
      <c r="AG19" s="167"/>
      <c r="AH19" s="167"/>
      <c r="AI19" s="167"/>
      <c r="AJ19" s="167"/>
      <c r="AK19" s="167"/>
      <c r="AL19" s="167"/>
    </row>
    <row r="20" spans="1:50" x14ac:dyDescent="0.2">
      <c r="A20" s="109"/>
      <c r="B20" s="109"/>
      <c r="C20" s="180" t="s">
        <v>131</v>
      </c>
      <c r="D20" s="180"/>
      <c r="E20" s="180"/>
      <c r="F20" s="180"/>
      <c r="G20" s="7"/>
      <c r="H20" s="7" t="s">
        <v>132</v>
      </c>
      <c r="I20" s="7"/>
      <c r="J20" s="7"/>
      <c r="K20" s="109"/>
      <c r="L20" s="109"/>
      <c r="M20" s="109"/>
      <c r="N20" s="109"/>
      <c r="O20" s="180" t="s">
        <v>133</v>
      </c>
      <c r="P20" s="180"/>
      <c r="Q20" s="180"/>
      <c r="R20" s="180"/>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t="s">
        <v>135</v>
      </c>
      <c r="D21" s="180"/>
      <c r="E21" s="180"/>
      <c r="F21" s="180"/>
      <c r="G21" s="7"/>
      <c r="H21" s="7" t="s">
        <v>134</v>
      </c>
      <c r="I21" s="7"/>
      <c r="J21" s="7"/>
      <c r="K21" s="109"/>
      <c r="L21" s="109"/>
      <c r="M21" s="109"/>
      <c r="N21" s="109"/>
      <c r="O21" s="180" t="s">
        <v>136</v>
      </c>
      <c r="P21" s="180"/>
      <c r="Q21" s="180"/>
      <c r="R21" s="180"/>
      <c r="S21" s="112"/>
      <c r="T21" s="112" t="s">
        <v>132</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t="s">
        <v>141</v>
      </c>
      <c r="D22" s="180"/>
      <c r="E22" s="180"/>
      <c r="F22" s="180"/>
      <c r="G22" s="7"/>
      <c r="H22" s="7" t="s">
        <v>142</v>
      </c>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66"/>
      <c r="B24" s="166"/>
      <c r="C24" s="180"/>
      <c r="D24" s="180"/>
      <c r="E24" s="180"/>
      <c r="F24" s="180"/>
      <c r="G24" s="7"/>
      <c r="H24" s="7"/>
      <c r="I24" s="7"/>
      <c r="J24" s="166"/>
      <c r="K24" s="166"/>
      <c r="L24" s="166"/>
      <c r="M24" s="166"/>
      <c r="N24" s="166"/>
      <c r="O24" s="180"/>
      <c r="P24" s="180"/>
      <c r="Q24" s="180"/>
      <c r="R24" s="180"/>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
      <c r="Y25" s="167"/>
      <c r="Z25" s="167"/>
      <c r="AA25" s="167"/>
      <c r="AB25" s="167"/>
      <c r="AC25" s="167"/>
      <c r="AD25" s="167"/>
      <c r="AE25" s="167"/>
      <c r="AF25" s="167"/>
      <c r="AG25" s="167"/>
      <c r="AH25" s="167"/>
      <c r="AI25" s="167"/>
      <c r="AJ25" s="167"/>
      <c r="AK25" s="167"/>
      <c r="AL25" s="167"/>
    </row>
    <row r="26" spans="1:50" x14ac:dyDescent="0.2">
      <c r="A26" s="166"/>
      <c r="B26" s="166"/>
      <c r="C26" s="180"/>
      <c r="D26" s="180"/>
      <c r="E26" s="180"/>
      <c r="F26" s="180"/>
      <c r="G26" s="7"/>
      <c r="H26" s="7"/>
      <c r="I26" s="7"/>
      <c r="J26" s="166"/>
      <c r="K26" s="166"/>
      <c r="L26" s="166"/>
      <c r="M26" s="166"/>
      <c r="N26" s="166"/>
      <c r="O26" s="180"/>
      <c r="P26" s="180"/>
      <c r="Q26" s="180"/>
      <c r="R26" s="180"/>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
      <c r="A27" s="166"/>
      <c r="B27" s="166"/>
      <c r="C27" s="180"/>
      <c r="D27" s="181"/>
      <c r="E27" s="181"/>
      <c r="F27" s="7"/>
      <c r="G27" s="7"/>
      <c r="H27" s="7"/>
      <c r="I27" s="7"/>
      <c r="J27" s="166"/>
      <c r="K27" s="166"/>
      <c r="L27" s="166"/>
      <c r="M27" s="166"/>
      <c r="N27" s="166"/>
      <c r="O27" s="180"/>
      <c r="P27" s="181"/>
      <c r="Q27" s="181"/>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
      <c r="A28" s="166"/>
      <c r="B28" s="166"/>
      <c r="C28" s="180"/>
      <c r="D28" s="181"/>
      <c r="E28" s="181"/>
      <c r="F28" s="166"/>
      <c r="G28" s="166"/>
      <c r="H28" s="166"/>
      <c r="I28" s="166"/>
      <c r="J28" s="166"/>
      <c r="K28" s="166"/>
      <c r="L28" s="166"/>
      <c r="M28" s="166"/>
      <c r="N28" s="166"/>
      <c r="O28" s="180"/>
      <c r="P28" s="181"/>
      <c r="Q28" s="181"/>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
      <c r="A29" s="166"/>
      <c r="B29" s="166"/>
      <c r="C29" s="180"/>
      <c r="D29" s="181"/>
      <c r="E29" s="181"/>
      <c r="F29" s="166"/>
      <c r="G29" s="166"/>
      <c r="H29" s="166"/>
      <c r="I29" s="166"/>
      <c r="J29" s="166"/>
      <c r="K29" s="166"/>
      <c r="L29" s="166"/>
      <c r="M29" s="166"/>
      <c r="N29" s="166"/>
      <c r="O29" s="180"/>
      <c r="P29" s="181"/>
      <c r="Q29" s="181"/>
      <c r="R29" s="166"/>
      <c r="T29" s="166"/>
      <c r="U29" s="166"/>
      <c r="V29" s="166"/>
      <c r="W29" s="166"/>
      <c r="X29" s="166"/>
      <c r="Y29" s="167"/>
      <c r="Z29" s="167"/>
      <c r="AA29" s="167"/>
      <c r="AB29" s="167"/>
      <c r="AC29" s="167"/>
      <c r="AD29" s="167"/>
      <c r="AE29" s="167"/>
      <c r="AF29" s="167"/>
      <c r="AG29" s="167"/>
      <c r="AH29" s="167"/>
      <c r="AI29" s="167"/>
      <c r="AJ29" s="167"/>
      <c r="AK29" s="167"/>
      <c r="AL29" s="167"/>
    </row>
    <row r="30" spans="1:50" x14ac:dyDescent="0.2">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x14ac:dyDescent="0.2">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x14ac:dyDescent="0.2">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x14ac:dyDescent="0.2">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x14ac:dyDescent="0.2">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x14ac:dyDescent="0.2">
      <c r="A37" s="166"/>
      <c r="C37" s="116" t="s">
        <v>143</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
      <c r="A43" s="166"/>
      <c r="X43" s="166"/>
      <c r="Y43" s="167"/>
      <c r="Z43" s="167"/>
      <c r="AA43" s="167"/>
      <c r="AB43" s="167"/>
      <c r="AC43" s="167"/>
      <c r="AD43" s="167"/>
      <c r="AE43" s="167"/>
      <c r="AF43" s="167"/>
      <c r="AG43" s="167"/>
      <c r="AH43" s="167"/>
      <c r="AI43" s="167"/>
      <c r="AJ43" s="167"/>
      <c r="AK43" s="167"/>
      <c r="AL43" s="167"/>
    </row>
    <row r="44" spans="1:38" ht="41.25" customHeight="1" x14ac:dyDescent="0.2">
      <c r="A44" s="166"/>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66"/>
      <c r="Y44" s="167"/>
      <c r="Z44" s="167"/>
      <c r="AA44" s="167"/>
      <c r="AB44" s="167"/>
      <c r="AC44" s="167"/>
      <c r="AD44" s="167"/>
      <c r="AE44" s="167"/>
      <c r="AF44" s="167"/>
      <c r="AG44" s="167"/>
      <c r="AH44" s="167"/>
      <c r="AI44" s="167"/>
      <c r="AJ44" s="167"/>
      <c r="AK44" s="167"/>
      <c r="AL44" s="167"/>
    </row>
    <row r="45" spans="1:38" x14ac:dyDescent="0.2">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A6" sqref="A6:XFD4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3">
        <v>53.635151129402999</v>
      </c>
      <c r="H8" s="124">
        <v>64.187801670536203</v>
      </c>
      <c r="I8" s="124">
        <v>68.623502231554895</v>
      </c>
      <c r="J8" s="124">
        <v>68.620224651599003</v>
      </c>
      <c r="K8" s="124">
        <v>66.633118281569296</v>
      </c>
      <c r="L8" s="125">
        <v>64.3398044978575</v>
      </c>
      <c r="M8" s="126"/>
      <c r="N8" s="127">
        <v>71.498055292174598</v>
      </c>
      <c r="O8" s="128">
        <v>72.172182266545306</v>
      </c>
      <c r="P8" s="129">
        <v>71.835118568429294</v>
      </c>
      <c r="Q8" s="126"/>
      <c r="R8" s="130">
        <v>66.481312438221707</v>
      </c>
      <c r="S8" s="131"/>
      <c r="T8" s="123">
        <v>-1.9995257003100799</v>
      </c>
      <c r="U8" s="124">
        <v>-0.626852360826755</v>
      </c>
      <c r="V8" s="124">
        <v>-0.18904372912013501</v>
      </c>
      <c r="W8" s="124">
        <v>-0.70323730471786094</v>
      </c>
      <c r="X8" s="124">
        <v>-2.07242200880038</v>
      </c>
      <c r="Y8" s="125">
        <v>-1.0842012651025199</v>
      </c>
      <c r="Z8" s="126"/>
      <c r="AA8" s="127">
        <v>-3.0065257701805099</v>
      </c>
      <c r="AB8" s="128">
        <v>-1.4940975554034599</v>
      </c>
      <c r="AC8" s="129">
        <v>-2.2526137444514598</v>
      </c>
      <c r="AD8" s="126"/>
      <c r="AE8" s="130">
        <v>-1.4479537195769201</v>
      </c>
      <c r="AF8" s="29"/>
      <c r="AG8" s="123">
        <v>51.535666500851804</v>
      </c>
      <c r="AH8" s="124">
        <v>59.649622178906803</v>
      </c>
      <c r="AI8" s="124">
        <v>64.859775700567695</v>
      </c>
      <c r="AJ8" s="124">
        <v>65.514004373238393</v>
      </c>
      <c r="AK8" s="124">
        <v>63.523515441335697</v>
      </c>
      <c r="AL8" s="125">
        <v>61.01644407125</v>
      </c>
      <c r="AM8" s="126"/>
      <c r="AN8" s="127">
        <v>68.943013687449294</v>
      </c>
      <c r="AO8" s="128">
        <v>70.735402216071805</v>
      </c>
      <c r="AP8" s="129">
        <v>69.839210956966696</v>
      </c>
      <c r="AQ8" s="126"/>
      <c r="AR8" s="130">
        <v>63.537946969220997</v>
      </c>
      <c r="AS8" s="131"/>
      <c r="AT8" s="123">
        <v>-3.2841806064069701</v>
      </c>
      <c r="AU8" s="124">
        <v>-1.0788043550192901</v>
      </c>
      <c r="AV8" s="124">
        <v>-0.48407439938225399</v>
      </c>
      <c r="AW8" s="124">
        <v>-0.97144763956546698</v>
      </c>
      <c r="AX8" s="124">
        <v>-1.92712195959864</v>
      </c>
      <c r="AY8" s="125">
        <v>-1.48839217692318</v>
      </c>
      <c r="AZ8" s="126"/>
      <c r="BA8" s="127">
        <v>-2.9730401089345602</v>
      </c>
      <c r="BB8" s="128">
        <v>-2.2290719311807901</v>
      </c>
      <c r="BC8" s="129">
        <v>-2.5976967930592001</v>
      </c>
      <c r="BD8" s="126"/>
      <c r="BE8" s="130">
        <v>-1.83902578532646</v>
      </c>
    </row>
    <row r="9" spans="1:57" x14ac:dyDescent="0.2">
      <c r="A9" s="20" t="s">
        <v>18</v>
      </c>
      <c r="B9" s="3" t="str">
        <f>TRIM(A9)</f>
        <v>Virginia</v>
      </c>
      <c r="C9" s="10"/>
      <c r="D9" s="24" t="s">
        <v>16</v>
      </c>
      <c r="E9" s="27" t="s">
        <v>17</v>
      </c>
      <c r="F9" s="3"/>
      <c r="G9" s="132">
        <v>48.928634228440799</v>
      </c>
      <c r="H9" s="126">
        <v>62.122258785701703</v>
      </c>
      <c r="I9" s="126">
        <v>68.287321962370299</v>
      </c>
      <c r="J9" s="126">
        <v>68.425481674998096</v>
      </c>
      <c r="K9" s="126">
        <v>66.981712678037596</v>
      </c>
      <c r="L9" s="133">
        <v>62.949081865909697</v>
      </c>
      <c r="M9" s="126"/>
      <c r="N9" s="134">
        <v>72.597276997663798</v>
      </c>
      <c r="O9" s="135">
        <v>74.344997362405394</v>
      </c>
      <c r="P9" s="136">
        <v>73.471137180034603</v>
      </c>
      <c r="Q9" s="126"/>
      <c r="R9" s="137">
        <v>65.955383384231098</v>
      </c>
      <c r="S9" s="131"/>
      <c r="T9" s="132">
        <v>0.117701874836888</v>
      </c>
      <c r="U9" s="126">
        <v>3.2391259358206601</v>
      </c>
      <c r="V9" s="126">
        <v>3.9810187458501698</v>
      </c>
      <c r="W9" s="126">
        <v>3.7358097207165102</v>
      </c>
      <c r="X9" s="126">
        <v>7.1135304472885297</v>
      </c>
      <c r="Y9" s="133">
        <v>3.80346334397171</v>
      </c>
      <c r="Z9" s="126"/>
      <c r="AA9" s="134">
        <v>3.1373837648533001</v>
      </c>
      <c r="AB9" s="135">
        <v>4.19866464430243</v>
      </c>
      <c r="AC9" s="136">
        <v>3.6716196577331801</v>
      </c>
      <c r="AD9" s="126"/>
      <c r="AE9" s="137">
        <v>3.7613870214548002</v>
      </c>
      <c r="AF9" s="30"/>
      <c r="AG9" s="132">
        <v>47.448612659579403</v>
      </c>
      <c r="AH9" s="126">
        <v>57.8790257996639</v>
      </c>
      <c r="AI9" s="126">
        <v>63.608184287800498</v>
      </c>
      <c r="AJ9" s="126">
        <v>64.237551622881995</v>
      </c>
      <c r="AK9" s="126">
        <v>61.021465697281798</v>
      </c>
      <c r="AL9" s="133">
        <v>58.838968013441502</v>
      </c>
      <c r="AM9" s="126"/>
      <c r="AN9" s="134">
        <v>67.281642111609301</v>
      </c>
      <c r="AO9" s="135">
        <v>69.373687954063996</v>
      </c>
      <c r="AP9" s="136">
        <v>68.327624795595597</v>
      </c>
      <c r="AQ9" s="126"/>
      <c r="AR9" s="137">
        <v>61.550260622933301</v>
      </c>
      <c r="AS9" s="131"/>
      <c r="AT9" s="132">
        <v>8.0588430052313906E-2</v>
      </c>
      <c r="AU9" s="126">
        <v>2.2112028164565398</v>
      </c>
      <c r="AV9" s="126">
        <v>2.2937012559627599</v>
      </c>
      <c r="AW9" s="126">
        <v>1.94341086869468</v>
      </c>
      <c r="AX9" s="126">
        <v>2.3391687938035801</v>
      </c>
      <c r="AY9" s="133">
        <v>1.84608896168397</v>
      </c>
      <c r="AZ9" s="126"/>
      <c r="BA9" s="134">
        <v>1.04557687667585</v>
      </c>
      <c r="BB9" s="135">
        <v>1.33581053666415</v>
      </c>
      <c r="BC9" s="136">
        <v>1.1926476311631</v>
      </c>
      <c r="BD9" s="126"/>
      <c r="BE9" s="137">
        <v>1.6374528671555999</v>
      </c>
    </row>
    <row r="10" spans="1:57" x14ac:dyDescent="0.2">
      <c r="A10" s="21" t="s">
        <v>19</v>
      </c>
      <c r="B10" s="3" t="str">
        <f t="shared" ref="B10:B45" si="0">TRIM(A10)</f>
        <v>Norfolk/Virginia Beach, VA</v>
      </c>
      <c r="C10" s="3"/>
      <c r="D10" s="24" t="s">
        <v>16</v>
      </c>
      <c r="E10" s="27" t="s">
        <v>17</v>
      </c>
      <c r="F10" s="3"/>
      <c r="G10" s="132">
        <v>44.268968182403697</v>
      </c>
      <c r="H10" s="126">
        <v>54.077032075228601</v>
      </c>
      <c r="I10" s="126">
        <v>60.453432951178598</v>
      </c>
      <c r="J10" s="126">
        <v>61.329382970501001</v>
      </c>
      <c r="K10" s="126">
        <v>62.764395208038103</v>
      </c>
      <c r="L10" s="133">
        <v>56.578642277470003</v>
      </c>
      <c r="M10" s="126"/>
      <c r="N10" s="134">
        <v>76.6121344840912</v>
      </c>
      <c r="O10" s="135">
        <v>80.801236635321303</v>
      </c>
      <c r="P10" s="136">
        <v>78.706685559706202</v>
      </c>
      <c r="Q10" s="126"/>
      <c r="R10" s="137">
        <v>62.900940358108897</v>
      </c>
      <c r="S10" s="131"/>
      <c r="T10" s="132">
        <v>-3.0863117174962902</v>
      </c>
      <c r="U10" s="126">
        <v>1.88269824664747</v>
      </c>
      <c r="V10" s="126">
        <v>4.3602106477682003</v>
      </c>
      <c r="W10" s="126">
        <v>2.4354283872147602</v>
      </c>
      <c r="X10" s="126">
        <v>3.56232297528318</v>
      </c>
      <c r="Y10" s="133">
        <v>2.0680585410378098</v>
      </c>
      <c r="Z10" s="126"/>
      <c r="AA10" s="134">
        <v>4.3259477680888399</v>
      </c>
      <c r="AB10" s="135">
        <v>7.1891027696892102</v>
      </c>
      <c r="AC10" s="136">
        <v>5.7762508904795702</v>
      </c>
      <c r="AD10" s="126"/>
      <c r="AE10" s="137">
        <v>3.3633259626100398</v>
      </c>
      <c r="AF10" s="30"/>
      <c r="AG10" s="132">
        <v>46.122496356578097</v>
      </c>
      <c r="AH10" s="126">
        <v>51.8894205347124</v>
      </c>
      <c r="AI10" s="126">
        <v>55.502534273959498</v>
      </c>
      <c r="AJ10" s="126">
        <v>57.266208390832702</v>
      </c>
      <c r="AK10" s="126">
        <v>58.904780943291499</v>
      </c>
      <c r="AL10" s="133">
        <v>53.937088099874799</v>
      </c>
      <c r="AM10" s="126"/>
      <c r="AN10" s="134">
        <v>70.607796760909196</v>
      </c>
      <c r="AO10" s="135">
        <v>72.724870623263897</v>
      </c>
      <c r="AP10" s="136">
        <v>71.666333692086496</v>
      </c>
      <c r="AQ10" s="126"/>
      <c r="AR10" s="137">
        <v>59.004756360849697</v>
      </c>
      <c r="AS10" s="131"/>
      <c r="AT10" s="132">
        <v>-7.0725112142663499E-2</v>
      </c>
      <c r="AU10" s="126">
        <v>2.64368116467914</v>
      </c>
      <c r="AV10" s="126">
        <v>4.3282442798842302E-2</v>
      </c>
      <c r="AW10" s="126">
        <v>-0.61160089492188197</v>
      </c>
      <c r="AX10" s="126">
        <v>0.231442108060323</v>
      </c>
      <c r="AY10" s="133">
        <v>0.41270694272495601</v>
      </c>
      <c r="AZ10" s="126"/>
      <c r="BA10" s="134">
        <v>-1.0519750645821699</v>
      </c>
      <c r="BB10" s="135">
        <v>-0.747819376508983</v>
      </c>
      <c r="BC10" s="136">
        <v>-0.89788430858398405</v>
      </c>
      <c r="BD10" s="126"/>
      <c r="BE10" s="137">
        <v>-4.3648061451031103E-2</v>
      </c>
    </row>
    <row r="11" spans="1:57" x14ac:dyDescent="0.2">
      <c r="A11" s="21" t="s">
        <v>20</v>
      </c>
      <c r="B11" s="2" t="s">
        <v>71</v>
      </c>
      <c r="C11" s="3"/>
      <c r="D11" s="24" t="s">
        <v>16</v>
      </c>
      <c r="E11" s="27" t="s">
        <v>17</v>
      </c>
      <c r="F11" s="3"/>
      <c r="G11" s="132">
        <v>47.7942806473065</v>
      </c>
      <c r="H11" s="126">
        <v>59.636444247395197</v>
      </c>
      <c r="I11" s="126">
        <v>66.149412547107005</v>
      </c>
      <c r="J11" s="126">
        <v>67.395256040789107</v>
      </c>
      <c r="K11" s="126">
        <v>79.5522057193526</v>
      </c>
      <c r="L11" s="133">
        <v>64.105519840390102</v>
      </c>
      <c r="M11" s="126"/>
      <c r="N11" s="134">
        <v>89.119929062292101</v>
      </c>
      <c r="O11" s="135">
        <v>90.272666814453501</v>
      </c>
      <c r="P11" s="136">
        <v>89.696297938372794</v>
      </c>
      <c r="Q11" s="126"/>
      <c r="R11" s="137">
        <v>71.417170725527996</v>
      </c>
      <c r="S11" s="131"/>
      <c r="T11" s="132">
        <v>-4.2743450355487296</v>
      </c>
      <c r="U11" s="126">
        <v>-5.3879075359415198</v>
      </c>
      <c r="V11" s="126">
        <v>-3.8859101344413798</v>
      </c>
      <c r="W11" s="126">
        <v>-2.01837458680503</v>
      </c>
      <c r="X11" s="126">
        <v>25.3890014526817</v>
      </c>
      <c r="Y11" s="133">
        <v>2.0747213854651001</v>
      </c>
      <c r="Z11" s="126"/>
      <c r="AA11" s="134">
        <v>10.4189694448184</v>
      </c>
      <c r="AB11" s="135">
        <v>8.0891949682305508</v>
      </c>
      <c r="AC11" s="136">
        <v>9.2341780152611097</v>
      </c>
      <c r="AD11" s="126"/>
      <c r="AE11" s="137">
        <v>4.5332762997472802</v>
      </c>
      <c r="AF11" s="30"/>
      <c r="AG11" s="132">
        <v>47.5891750752345</v>
      </c>
      <c r="AH11" s="126">
        <v>58.799123738714798</v>
      </c>
      <c r="AI11" s="126">
        <v>65.721809169764498</v>
      </c>
      <c r="AJ11" s="126">
        <v>65.267082669499004</v>
      </c>
      <c r="AK11" s="126">
        <v>65.583510355815093</v>
      </c>
      <c r="AL11" s="133">
        <v>60.592140201805599</v>
      </c>
      <c r="AM11" s="126"/>
      <c r="AN11" s="134">
        <v>80.162920166904598</v>
      </c>
      <c r="AO11" s="135">
        <v>83.366924320612995</v>
      </c>
      <c r="AP11" s="136">
        <v>81.764487719550701</v>
      </c>
      <c r="AQ11" s="126"/>
      <c r="AR11" s="137">
        <v>66.638633011525897</v>
      </c>
      <c r="AS11" s="131"/>
      <c r="AT11" s="132">
        <v>-4.3593696815037797</v>
      </c>
      <c r="AU11" s="126">
        <v>-3.88590297069379</v>
      </c>
      <c r="AV11" s="126">
        <v>-2.2034794073409998</v>
      </c>
      <c r="AW11" s="126">
        <v>-2.8591044018460399</v>
      </c>
      <c r="AX11" s="126">
        <v>2.7322120258923199</v>
      </c>
      <c r="AY11" s="133">
        <v>-2.0066820834510102</v>
      </c>
      <c r="AZ11" s="126"/>
      <c r="BA11" s="134">
        <v>6.5342466073465104</v>
      </c>
      <c r="BB11" s="135">
        <v>7.1593256066143898</v>
      </c>
      <c r="BC11" s="136">
        <v>6.8514278632379</v>
      </c>
      <c r="BD11" s="126"/>
      <c r="BE11" s="137">
        <v>0.922194339588428</v>
      </c>
    </row>
    <row r="12" spans="1:57" x14ac:dyDescent="0.2">
      <c r="A12" s="21" t="s">
        <v>21</v>
      </c>
      <c r="B12" s="3" t="str">
        <f t="shared" si="0"/>
        <v>Virginia Area</v>
      </c>
      <c r="C12" s="3"/>
      <c r="D12" s="24" t="s">
        <v>16</v>
      </c>
      <c r="E12" s="27" t="s">
        <v>17</v>
      </c>
      <c r="F12" s="3"/>
      <c r="G12" s="132">
        <v>41.524772309054001</v>
      </c>
      <c r="H12" s="126">
        <v>54.147352728797301</v>
      </c>
      <c r="I12" s="126">
        <v>57.990729309822697</v>
      </c>
      <c r="J12" s="126">
        <v>58.654585264727103</v>
      </c>
      <c r="K12" s="126">
        <v>57.620367566560198</v>
      </c>
      <c r="L12" s="133">
        <v>53.987561435792301</v>
      </c>
      <c r="M12" s="126"/>
      <c r="N12" s="134">
        <v>65.060212899769297</v>
      </c>
      <c r="O12" s="135">
        <v>64.778365283827497</v>
      </c>
      <c r="P12" s="136">
        <v>64.919289091798404</v>
      </c>
      <c r="Q12" s="126"/>
      <c r="R12" s="137">
        <v>57.110912194651199</v>
      </c>
      <c r="S12" s="131"/>
      <c r="T12" s="132">
        <v>-1.12168261890109</v>
      </c>
      <c r="U12" s="126">
        <v>2.5685742884295899</v>
      </c>
      <c r="V12" s="126">
        <v>3.2044135323864702</v>
      </c>
      <c r="W12" s="126">
        <v>2.5321223083762501</v>
      </c>
      <c r="X12" s="126">
        <v>1.8115527674341201</v>
      </c>
      <c r="Y12" s="133">
        <v>1.94733677321558</v>
      </c>
      <c r="Z12" s="126"/>
      <c r="AA12" s="134">
        <v>-1.10523553492088</v>
      </c>
      <c r="AB12" s="135">
        <v>0.52659171384344505</v>
      </c>
      <c r="AC12" s="136">
        <v>-0.29776937517624702</v>
      </c>
      <c r="AD12" s="126"/>
      <c r="AE12" s="137">
        <v>1.20691948281446</v>
      </c>
      <c r="AF12" s="30"/>
      <c r="AG12" s="132">
        <v>40.8803087902605</v>
      </c>
      <c r="AH12" s="126">
        <v>51.574853651141602</v>
      </c>
      <c r="AI12" s="126">
        <v>54.468596217086002</v>
      </c>
      <c r="AJ12" s="126">
        <v>55.395083611260098</v>
      </c>
      <c r="AK12" s="126">
        <v>54.624274086339902</v>
      </c>
      <c r="AL12" s="133">
        <v>51.388623271217597</v>
      </c>
      <c r="AM12" s="126"/>
      <c r="AN12" s="134">
        <v>61.678398284542197</v>
      </c>
      <c r="AO12" s="135">
        <v>61.128915718814</v>
      </c>
      <c r="AP12" s="136">
        <v>61.403657001678098</v>
      </c>
      <c r="AQ12" s="126"/>
      <c r="AR12" s="137">
        <v>54.251348299260798</v>
      </c>
      <c r="AS12" s="131"/>
      <c r="AT12" s="132">
        <v>0.238416143632556</v>
      </c>
      <c r="AU12" s="126">
        <v>1.05865084707082</v>
      </c>
      <c r="AV12" s="126">
        <v>-1.52655949053104E-2</v>
      </c>
      <c r="AW12" s="126">
        <v>-0.32817859114783099</v>
      </c>
      <c r="AX12" s="126">
        <v>1.78114915389549</v>
      </c>
      <c r="AY12" s="133">
        <v>0.54678888155571204</v>
      </c>
      <c r="AZ12" s="126"/>
      <c r="BA12" s="134">
        <v>0.32756263040523198</v>
      </c>
      <c r="BB12" s="135">
        <v>9.4460048863283505E-2</v>
      </c>
      <c r="BC12" s="136">
        <v>0.21139727659284599</v>
      </c>
      <c r="BD12" s="126"/>
      <c r="BE12" s="137">
        <v>0.43967761321221999</v>
      </c>
    </row>
    <row r="13" spans="1:57" x14ac:dyDescent="0.2">
      <c r="A13" s="34" t="s">
        <v>22</v>
      </c>
      <c r="B13" s="2" t="s">
        <v>87</v>
      </c>
      <c r="C13" s="3"/>
      <c r="D13" s="24" t="s">
        <v>16</v>
      </c>
      <c r="E13" s="27" t="s">
        <v>17</v>
      </c>
      <c r="F13" s="3"/>
      <c r="G13" s="132">
        <v>61.187493364475998</v>
      </c>
      <c r="H13" s="126">
        <v>77.955019995045404</v>
      </c>
      <c r="I13" s="126">
        <v>84.398556109990395</v>
      </c>
      <c r="J13" s="126">
        <v>82.358353682273403</v>
      </c>
      <c r="K13" s="126">
        <v>73.086314895424096</v>
      </c>
      <c r="L13" s="133">
        <v>75.797147609441893</v>
      </c>
      <c r="M13" s="126"/>
      <c r="N13" s="134">
        <v>70.610822097179394</v>
      </c>
      <c r="O13" s="135">
        <v>72.121067346144301</v>
      </c>
      <c r="P13" s="136">
        <v>71.365944721661805</v>
      </c>
      <c r="Q13" s="126"/>
      <c r="R13" s="137">
        <v>74.531089641504707</v>
      </c>
      <c r="S13" s="131"/>
      <c r="T13" s="132">
        <v>6.7263925125779904</v>
      </c>
      <c r="U13" s="126">
        <v>6.5860294678116</v>
      </c>
      <c r="V13" s="126">
        <v>5.5019716971851196</v>
      </c>
      <c r="W13" s="126">
        <v>5.8917486350472998</v>
      </c>
      <c r="X13" s="126">
        <v>5.4603785033028398</v>
      </c>
      <c r="Y13" s="133">
        <v>5.9967139647310903</v>
      </c>
      <c r="Z13" s="126"/>
      <c r="AA13" s="134">
        <v>0.37573407830273697</v>
      </c>
      <c r="AB13" s="135">
        <v>1.16105427067444</v>
      </c>
      <c r="AC13" s="136">
        <v>0.77101895418560296</v>
      </c>
      <c r="AD13" s="126"/>
      <c r="AE13" s="137">
        <v>4.5139644283919296</v>
      </c>
      <c r="AF13" s="30"/>
      <c r="AG13" s="132">
        <v>56.630624654505198</v>
      </c>
      <c r="AH13" s="126">
        <v>67.219237147595294</v>
      </c>
      <c r="AI13" s="126">
        <v>76.070978441127593</v>
      </c>
      <c r="AJ13" s="126">
        <v>75.298839137645103</v>
      </c>
      <c r="AK13" s="126">
        <v>66.407960199004904</v>
      </c>
      <c r="AL13" s="133">
        <v>68.325527915975599</v>
      </c>
      <c r="AM13" s="126"/>
      <c r="AN13" s="134">
        <v>65.044086328262296</v>
      </c>
      <c r="AO13" s="135">
        <v>69.014620251624905</v>
      </c>
      <c r="AP13" s="136">
        <v>67.0293532899436</v>
      </c>
      <c r="AQ13" s="126"/>
      <c r="AR13" s="137">
        <v>67.9552326690699</v>
      </c>
      <c r="AS13" s="131"/>
      <c r="AT13" s="132">
        <v>1.67322158118408</v>
      </c>
      <c r="AU13" s="126">
        <v>3.2425485147107702</v>
      </c>
      <c r="AV13" s="126">
        <v>5.2329794773374196</v>
      </c>
      <c r="AW13" s="126">
        <v>5.7029888617551698</v>
      </c>
      <c r="AX13" s="126">
        <v>4.7457914084606996</v>
      </c>
      <c r="AY13" s="133">
        <v>4.2408358735554099</v>
      </c>
      <c r="AZ13" s="126"/>
      <c r="BA13" s="134">
        <v>1.5824630527215</v>
      </c>
      <c r="BB13" s="135">
        <v>1.6620970329959199</v>
      </c>
      <c r="BC13" s="136">
        <v>1.6234437501352099</v>
      </c>
      <c r="BD13" s="126"/>
      <c r="BE13" s="137">
        <v>3.4897187561643301</v>
      </c>
    </row>
    <row r="14" spans="1:57" x14ac:dyDescent="0.2">
      <c r="A14" s="21" t="s">
        <v>23</v>
      </c>
      <c r="B14" s="3" t="str">
        <f t="shared" si="0"/>
        <v>Arlington, VA</v>
      </c>
      <c r="C14" s="3"/>
      <c r="D14" s="24" t="s">
        <v>16</v>
      </c>
      <c r="E14" s="27" t="s">
        <v>17</v>
      </c>
      <c r="F14" s="3"/>
      <c r="G14" s="132">
        <v>73.679323153115902</v>
      </c>
      <c r="H14" s="126">
        <v>91.828312009905005</v>
      </c>
      <c r="I14" s="126">
        <v>95.965744944283898</v>
      </c>
      <c r="J14" s="126">
        <v>93.479158068510102</v>
      </c>
      <c r="K14" s="126">
        <v>83.130416838629699</v>
      </c>
      <c r="L14" s="133">
        <v>87.616591002888896</v>
      </c>
      <c r="M14" s="126"/>
      <c r="N14" s="134">
        <v>75.412711514651207</v>
      </c>
      <c r="O14" s="135">
        <v>76.289723483285101</v>
      </c>
      <c r="P14" s="136">
        <v>75.851217498968197</v>
      </c>
      <c r="Q14" s="126"/>
      <c r="R14" s="137">
        <v>84.2550557160544</v>
      </c>
      <c r="S14" s="131"/>
      <c r="T14" s="132">
        <v>6.3695830383929897</v>
      </c>
      <c r="U14" s="126">
        <v>6.03149944899668</v>
      </c>
      <c r="V14" s="126">
        <v>3.5301790815087299</v>
      </c>
      <c r="W14" s="126">
        <v>6.7294735105293899</v>
      </c>
      <c r="X14" s="126">
        <v>6.4535138319443197</v>
      </c>
      <c r="Y14" s="133">
        <v>5.7554517710506001</v>
      </c>
      <c r="Z14" s="126"/>
      <c r="AA14" s="134">
        <v>13.9836491307082</v>
      </c>
      <c r="AB14" s="135">
        <v>15.237321988002</v>
      </c>
      <c r="AC14" s="136">
        <v>14.610681048651401</v>
      </c>
      <c r="AD14" s="126"/>
      <c r="AE14" s="137">
        <v>7.8997928712754399</v>
      </c>
      <c r="AF14" s="30"/>
      <c r="AG14" s="132">
        <v>62.556747833264502</v>
      </c>
      <c r="AH14" s="126">
        <v>78.036009079653297</v>
      </c>
      <c r="AI14" s="126">
        <v>87.329756500206301</v>
      </c>
      <c r="AJ14" s="126">
        <v>87.051176227816697</v>
      </c>
      <c r="AK14" s="126">
        <v>73.661267024349897</v>
      </c>
      <c r="AL14" s="133">
        <v>77.726991333058095</v>
      </c>
      <c r="AM14" s="126"/>
      <c r="AN14" s="134">
        <v>65.523111844820406</v>
      </c>
      <c r="AO14" s="135">
        <v>68.9202434997936</v>
      </c>
      <c r="AP14" s="136">
        <v>67.221677672306996</v>
      </c>
      <c r="AQ14" s="126"/>
      <c r="AR14" s="137">
        <v>74.725473144272101</v>
      </c>
      <c r="AS14" s="131"/>
      <c r="AT14" s="132">
        <v>-3.7855820793883601</v>
      </c>
      <c r="AU14" s="126">
        <v>0.31426478931290702</v>
      </c>
      <c r="AV14" s="126">
        <v>2.4330870615221101</v>
      </c>
      <c r="AW14" s="126">
        <v>4.4646456729365402</v>
      </c>
      <c r="AX14" s="126">
        <v>3.4385446657418002</v>
      </c>
      <c r="AY14" s="133">
        <v>1.5751348312980999</v>
      </c>
      <c r="AZ14" s="126"/>
      <c r="BA14" s="134">
        <v>0.13704814704050999</v>
      </c>
      <c r="BB14" s="135">
        <v>0.40776688787828003</v>
      </c>
      <c r="BC14" s="136">
        <v>0.275645181696905</v>
      </c>
      <c r="BD14" s="126"/>
      <c r="BE14" s="137">
        <v>1.23793042006092</v>
      </c>
    </row>
    <row r="15" spans="1:57" x14ac:dyDescent="0.2">
      <c r="A15" s="21" t="s">
        <v>24</v>
      </c>
      <c r="B15" s="3" t="str">
        <f t="shared" si="0"/>
        <v>Suburban Virginia Area</v>
      </c>
      <c r="C15" s="3"/>
      <c r="D15" s="24" t="s">
        <v>16</v>
      </c>
      <c r="E15" s="27" t="s">
        <v>17</v>
      </c>
      <c r="F15" s="3"/>
      <c r="G15" s="132">
        <v>50.331623075960401</v>
      </c>
      <c r="H15" s="126">
        <v>63.0709548241771</v>
      </c>
      <c r="I15" s="126">
        <v>67.1630584407458</v>
      </c>
      <c r="J15" s="126">
        <v>66.149418095357206</v>
      </c>
      <c r="K15" s="126">
        <v>57.0767113002127</v>
      </c>
      <c r="L15" s="133">
        <v>60.758353147290698</v>
      </c>
      <c r="M15" s="126"/>
      <c r="N15" s="134">
        <v>57.5021899637091</v>
      </c>
      <c r="O15" s="135">
        <v>59.204104617694902</v>
      </c>
      <c r="P15" s="136">
        <v>58.353147290701997</v>
      </c>
      <c r="Q15" s="126"/>
      <c r="R15" s="137">
        <v>60.071151473979597</v>
      </c>
      <c r="S15" s="131"/>
      <c r="T15" s="132">
        <v>-1.2240123395092299</v>
      </c>
      <c r="U15" s="126">
        <v>-2.67414840809188</v>
      </c>
      <c r="V15" s="126">
        <v>1.3488076752724401</v>
      </c>
      <c r="W15" s="126">
        <v>3.63855488673914</v>
      </c>
      <c r="X15" s="126">
        <v>-0.597701435881691</v>
      </c>
      <c r="Y15" s="133">
        <v>0.17026579941513301</v>
      </c>
      <c r="Z15" s="126"/>
      <c r="AA15" s="134">
        <v>-5.0811609349348901</v>
      </c>
      <c r="AB15" s="135">
        <v>-10.311257400702001</v>
      </c>
      <c r="AC15" s="136">
        <v>-7.8083844097646598</v>
      </c>
      <c r="AD15" s="126"/>
      <c r="AE15" s="137">
        <v>-2.1793604293484301</v>
      </c>
      <c r="AF15" s="30"/>
      <c r="AG15" s="132">
        <v>47.003065757367203</v>
      </c>
      <c r="AH15" s="126">
        <v>59.453794656822801</v>
      </c>
      <c r="AI15" s="126">
        <v>65.335043483701398</v>
      </c>
      <c r="AJ15" s="126">
        <v>64.972157917787598</v>
      </c>
      <c r="AK15" s="126">
        <v>56.319214165050298</v>
      </c>
      <c r="AL15" s="133">
        <v>58.616655196145899</v>
      </c>
      <c r="AM15" s="126"/>
      <c r="AN15" s="134">
        <v>55.385577975911097</v>
      </c>
      <c r="AO15" s="135">
        <v>59.8279368058814</v>
      </c>
      <c r="AP15" s="136">
        <v>57.606757390896199</v>
      </c>
      <c r="AQ15" s="126"/>
      <c r="AR15" s="137">
        <v>58.328119413657397</v>
      </c>
      <c r="AS15" s="131"/>
      <c r="AT15" s="132">
        <v>1.1557708261039099</v>
      </c>
      <c r="AU15" s="126">
        <v>5.8866226445296199</v>
      </c>
      <c r="AV15" s="126">
        <v>10.040463994688</v>
      </c>
      <c r="AW15" s="126">
        <v>8.8629657638030608</v>
      </c>
      <c r="AX15" s="126">
        <v>4.1338866599151496</v>
      </c>
      <c r="AY15" s="133">
        <v>6.28424657672383</v>
      </c>
      <c r="AZ15" s="126"/>
      <c r="BA15" s="134">
        <v>-3.83162676719442</v>
      </c>
      <c r="BB15" s="135">
        <v>-5.2687476586316304</v>
      </c>
      <c r="BC15" s="136">
        <v>-4.58329301376423</v>
      </c>
      <c r="BD15" s="126"/>
      <c r="BE15" s="137">
        <v>2.97473867028816</v>
      </c>
    </row>
    <row r="16" spans="1:57" x14ac:dyDescent="0.2">
      <c r="A16" s="21" t="s">
        <v>25</v>
      </c>
      <c r="B16" s="3" t="str">
        <f t="shared" si="0"/>
        <v>Alexandria, VA</v>
      </c>
      <c r="C16" s="3"/>
      <c r="D16" s="24" t="s">
        <v>16</v>
      </c>
      <c r="E16" s="27" t="s">
        <v>17</v>
      </c>
      <c r="F16" s="3"/>
      <c r="G16" s="132">
        <v>61.720126894606899</v>
      </c>
      <c r="H16" s="126">
        <v>80.766067442133703</v>
      </c>
      <c r="I16" s="126">
        <v>88.2035013511925</v>
      </c>
      <c r="J16" s="126">
        <v>85.454118199976506</v>
      </c>
      <c r="K16" s="126">
        <v>77.758195276700704</v>
      </c>
      <c r="L16" s="133">
        <v>78.780401832922095</v>
      </c>
      <c r="M16" s="126"/>
      <c r="N16" s="134">
        <v>71.131476912231193</v>
      </c>
      <c r="O16" s="135">
        <v>74.045353072494393</v>
      </c>
      <c r="P16" s="136">
        <v>72.5884149923628</v>
      </c>
      <c r="Q16" s="126"/>
      <c r="R16" s="137">
        <v>77.011262735619397</v>
      </c>
      <c r="S16" s="131"/>
      <c r="T16" s="132">
        <v>5.1620318240569896</v>
      </c>
      <c r="U16" s="126">
        <v>9.4592756123654205</v>
      </c>
      <c r="V16" s="126">
        <v>7.4677975205095901</v>
      </c>
      <c r="W16" s="126">
        <v>3.3575085660892898</v>
      </c>
      <c r="X16" s="126">
        <v>3.7185276858835201</v>
      </c>
      <c r="Y16" s="133">
        <v>5.8307790241856496</v>
      </c>
      <c r="Z16" s="126"/>
      <c r="AA16" s="134">
        <v>-3.8296055705610699</v>
      </c>
      <c r="AB16" s="135">
        <v>0.528380011298483</v>
      </c>
      <c r="AC16" s="136">
        <v>-1.6551567171163899</v>
      </c>
      <c r="AD16" s="126"/>
      <c r="AE16" s="137">
        <v>3.70489876674774</v>
      </c>
      <c r="AF16" s="30"/>
      <c r="AG16" s="132">
        <v>56.109740336035699</v>
      </c>
      <c r="AH16" s="126">
        <v>66.860533427329301</v>
      </c>
      <c r="AI16" s="126">
        <v>76.380566325931099</v>
      </c>
      <c r="AJ16" s="126">
        <v>75.796028668781503</v>
      </c>
      <c r="AK16" s="126">
        <v>66.816472799905995</v>
      </c>
      <c r="AL16" s="133">
        <v>68.392668311596694</v>
      </c>
      <c r="AM16" s="126"/>
      <c r="AN16" s="134">
        <v>65.415344847843897</v>
      </c>
      <c r="AO16" s="135">
        <v>69.997650099870697</v>
      </c>
      <c r="AP16" s="136">
        <v>67.706497473857297</v>
      </c>
      <c r="AQ16" s="126"/>
      <c r="AR16" s="137">
        <v>68.196619500813995</v>
      </c>
      <c r="AS16" s="131"/>
      <c r="AT16" s="132">
        <v>0.17942634962085599</v>
      </c>
      <c r="AU16" s="126">
        <v>1.3038385262565699</v>
      </c>
      <c r="AV16" s="126">
        <v>4.6054003000723203</v>
      </c>
      <c r="AW16" s="126">
        <v>3.4681779468399498</v>
      </c>
      <c r="AX16" s="126">
        <v>0.121002922785981</v>
      </c>
      <c r="AY16" s="133">
        <v>2.07297520546904</v>
      </c>
      <c r="AZ16" s="126"/>
      <c r="BA16" s="134">
        <v>-0.13172627259532599</v>
      </c>
      <c r="BB16" s="135">
        <v>1.1166943215182199</v>
      </c>
      <c r="BC16" s="136">
        <v>0.509733311731843</v>
      </c>
      <c r="BD16" s="126"/>
      <c r="BE16" s="137">
        <v>1.62447982064581</v>
      </c>
    </row>
    <row r="17" spans="1:57" x14ac:dyDescent="0.2">
      <c r="A17" s="21" t="s">
        <v>26</v>
      </c>
      <c r="B17" s="3" t="str">
        <f t="shared" si="0"/>
        <v>Fairfax/Tysons Corner, VA</v>
      </c>
      <c r="C17" s="3"/>
      <c r="D17" s="24" t="s">
        <v>16</v>
      </c>
      <c r="E17" s="27" t="s">
        <v>17</v>
      </c>
      <c r="F17" s="3"/>
      <c r="G17" s="132">
        <v>52.975158867706497</v>
      </c>
      <c r="H17" s="126">
        <v>73.021374927787406</v>
      </c>
      <c r="I17" s="126">
        <v>87.359907567879802</v>
      </c>
      <c r="J17" s="126">
        <v>85.834777585210801</v>
      </c>
      <c r="K17" s="126">
        <v>65.118428653957196</v>
      </c>
      <c r="L17" s="133">
        <v>72.861929520508298</v>
      </c>
      <c r="M17" s="126"/>
      <c r="N17" s="134">
        <v>66.458694396302704</v>
      </c>
      <c r="O17" s="135">
        <v>68.030040439052499</v>
      </c>
      <c r="P17" s="136">
        <v>67.244367417677594</v>
      </c>
      <c r="Q17" s="126"/>
      <c r="R17" s="137">
        <v>71.256911776842401</v>
      </c>
      <c r="S17" s="131"/>
      <c r="T17" s="132">
        <v>3.9682539682539599</v>
      </c>
      <c r="U17" s="126">
        <v>11.503175723359201</v>
      </c>
      <c r="V17" s="126">
        <v>10.2347280944744</v>
      </c>
      <c r="W17" s="126">
        <v>12.4924288310115</v>
      </c>
      <c r="X17" s="126">
        <v>1.34867829527063</v>
      </c>
      <c r="Y17" s="133">
        <v>8.3465053948182195</v>
      </c>
      <c r="Z17" s="126"/>
      <c r="AA17" s="134">
        <v>3.62096919473968</v>
      </c>
      <c r="AB17" s="135">
        <v>5.6901812959971201</v>
      </c>
      <c r="AC17" s="136">
        <v>4.6574357130012496</v>
      </c>
      <c r="AD17" s="126"/>
      <c r="AE17" s="137">
        <v>7.3264717581543302</v>
      </c>
      <c r="AF17" s="30"/>
      <c r="AG17" s="132">
        <v>49.820912767186499</v>
      </c>
      <c r="AH17" s="126">
        <v>65.493934142114298</v>
      </c>
      <c r="AI17" s="126">
        <v>80.297515886770597</v>
      </c>
      <c r="AJ17" s="126">
        <v>79.820912767186499</v>
      </c>
      <c r="AK17" s="126">
        <v>62.3310225303292</v>
      </c>
      <c r="AL17" s="133">
        <v>67.552859618717505</v>
      </c>
      <c r="AM17" s="126"/>
      <c r="AN17" s="134">
        <v>62.4292316580011</v>
      </c>
      <c r="AO17" s="135">
        <v>65.187752744078495</v>
      </c>
      <c r="AP17" s="136">
        <v>63.808492201039797</v>
      </c>
      <c r="AQ17" s="126"/>
      <c r="AR17" s="137">
        <v>66.483040356523802</v>
      </c>
      <c r="AS17" s="131"/>
      <c r="AT17" s="132">
        <v>6.4822817631806302</v>
      </c>
      <c r="AU17" s="126">
        <v>13.364331783410799</v>
      </c>
      <c r="AV17" s="126">
        <v>14.5405850844664</v>
      </c>
      <c r="AW17" s="126">
        <v>16.114122442119399</v>
      </c>
      <c r="AX17" s="126">
        <v>7.9057905790578999</v>
      </c>
      <c r="AY17" s="133">
        <v>12.149694051752199</v>
      </c>
      <c r="AZ17" s="126"/>
      <c r="BA17" s="134">
        <v>4.1992093337190202</v>
      </c>
      <c r="BB17" s="135">
        <v>3.0314097881665401</v>
      </c>
      <c r="BC17" s="136">
        <v>3.5993997092341599</v>
      </c>
      <c r="BD17" s="126"/>
      <c r="BE17" s="137">
        <v>9.6676922239163492</v>
      </c>
    </row>
    <row r="18" spans="1:57" x14ac:dyDescent="0.2">
      <c r="A18" s="21" t="s">
        <v>27</v>
      </c>
      <c r="B18" s="3" t="str">
        <f t="shared" si="0"/>
        <v>I-95 Fredericksburg, VA</v>
      </c>
      <c r="C18" s="3"/>
      <c r="D18" s="24" t="s">
        <v>16</v>
      </c>
      <c r="E18" s="27" t="s">
        <v>17</v>
      </c>
      <c r="F18" s="3"/>
      <c r="G18" s="132">
        <v>56.101332064700202</v>
      </c>
      <c r="H18" s="126">
        <v>63.308753568030397</v>
      </c>
      <c r="I18" s="126">
        <v>67.162226450999</v>
      </c>
      <c r="J18" s="126">
        <v>70.682683158896197</v>
      </c>
      <c r="K18" s="126">
        <v>70.242626070409102</v>
      </c>
      <c r="L18" s="133">
        <v>65.499524262606997</v>
      </c>
      <c r="M18" s="126"/>
      <c r="N18" s="134">
        <v>75.118934348239705</v>
      </c>
      <c r="O18" s="135">
        <v>75.285442435775394</v>
      </c>
      <c r="P18" s="136">
        <v>75.202188392007599</v>
      </c>
      <c r="Q18" s="126"/>
      <c r="R18" s="137">
        <v>68.271714013864297</v>
      </c>
      <c r="S18" s="131"/>
      <c r="T18" s="132">
        <v>-1.93556630424216</v>
      </c>
      <c r="U18" s="126">
        <v>0.97209679240110303</v>
      </c>
      <c r="V18" s="126">
        <v>0.54744490251209799</v>
      </c>
      <c r="W18" s="126">
        <v>1.6146059536059501</v>
      </c>
      <c r="X18" s="126">
        <v>6.0778887643179296</v>
      </c>
      <c r="Y18" s="133">
        <v>1.5553203800701201</v>
      </c>
      <c r="Z18" s="126"/>
      <c r="AA18" s="134">
        <v>-1.9901009096837701</v>
      </c>
      <c r="AB18" s="135">
        <v>-4.9079176750809301</v>
      </c>
      <c r="AC18" s="136">
        <v>-3.4726684613651901</v>
      </c>
      <c r="AD18" s="126"/>
      <c r="AE18" s="137">
        <v>-8.2651840819609496E-2</v>
      </c>
      <c r="AF18" s="30"/>
      <c r="AG18" s="132">
        <v>51.125792498666797</v>
      </c>
      <c r="AH18" s="126">
        <v>58.360490608520401</v>
      </c>
      <c r="AI18" s="126">
        <v>62.961426793861399</v>
      </c>
      <c r="AJ18" s="126">
        <v>66.1699354150619</v>
      </c>
      <c r="AK18" s="126">
        <v>65.100432541328402</v>
      </c>
      <c r="AL18" s="133">
        <v>60.743615571487801</v>
      </c>
      <c r="AM18" s="126"/>
      <c r="AN18" s="134">
        <v>72.050574303267695</v>
      </c>
      <c r="AO18" s="135">
        <v>75.653696613539907</v>
      </c>
      <c r="AP18" s="136">
        <v>73.852135458403794</v>
      </c>
      <c r="AQ18" s="126"/>
      <c r="AR18" s="137">
        <v>64.484069852131597</v>
      </c>
      <c r="AS18" s="131"/>
      <c r="AT18" s="132">
        <v>-3.9998773412983999</v>
      </c>
      <c r="AU18" s="126">
        <v>-2.7219289772783899</v>
      </c>
      <c r="AV18" s="126">
        <v>-1.96883444064972</v>
      </c>
      <c r="AW18" s="126">
        <v>-1.39015888564394</v>
      </c>
      <c r="AX18" s="126">
        <v>2.3430904130404699</v>
      </c>
      <c r="AY18" s="133">
        <v>-1.4569159305661801</v>
      </c>
      <c r="AZ18" s="126"/>
      <c r="BA18" s="134">
        <v>4.2777964384011202</v>
      </c>
      <c r="BB18" s="135">
        <v>-1.2371232894689801</v>
      </c>
      <c r="BC18" s="136">
        <v>1.37826761719209</v>
      </c>
      <c r="BD18" s="126"/>
      <c r="BE18" s="137">
        <v>-0.56006379605476397</v>
      </c>
    </row>
    <row r="19" spans="1:57" x14ac:dyDescent="0.2">
      <c r="A19" s="21" t="s">
        <v>28</v>
      </c>
      <c r="B19" s="3" t="str">
        <f t="shared" si="0"/>
        <v>Dulles Airport Area, VA</v>
      </c>
      <c r="C19" s="3"/>
      <c r="D19" s="24" t="s">
        <v>16</v>
      </c>
      <c r="E19" s="27" t="s">
        <v>17</v>
      </c>
      <c r="F19" s="3"/>
      <c r="G19" s="132">
        <v>58.641623980269301</v>
      </c>
      <c r="H19" s="126">
        <v>78.979320811990107</v>
      </c>
      <c r="I19" s="126">
        <v>90.476190476190396</v>
      </c>
      <c r="J19" s="126">
        <v>86.852589641434207</v>
      </c>
      <c r="K19" s="126">
        <v>77.1485486624928</v>
      </c>
      <c r="L19" s="133">
        <v>78.419654714475399</v>
      </c>
      <c r="M19" s="126"/>
      <c r="N19" s="134">
        <v>66.192373363688105</v>
      </c>
      <c r="O19" s="135">
        <v>66.894327452096306</v>
      </c>
      <c r="P19" s="136">
        <v>66.543350407892206</v>
      </c>
      <c r="Q19" s="126"/>
      <c r="R19" s="137">
        <v>75.026424912594507</v>
      </c>
      <c r="S19" s="131"/>
      <c r="T19" s="132">
        <v>13.3687878232165</v>
      </c>
      <c r="U19" s="126">
        <v>18.857958600999201</v>
      </c>
      <c r="V19" s="126">
        <v>18.440332795231502</v>
      </c>
      <c r="W19" s="126">
        <v>14.866390666164801</v>
      </c>
      <c r="X19" s="126">
        <v>12.8956135480288</v>
      </c>
      <c r="Y19" s="133">
        <v>15.829737151824199</v>
      </c>
      <c r="Z19" s="126"/>
      <c r="AA19" s="134">
        <v>0.38843331894691402</v>
      </c>
      <c r="AB19" s="135">
        <v>-1.0800953850469901</v>
      </c>
      <c r="AC19" s="136">
        <v>-0.35511363636363602</v>
      </c>
      <c r="AD19" s="126"/>
      <c r="AE19" s="137">
        <v>11.2506530563035</v>
      </c>
      <c r="AF19" s="30"/>
      <c r="AG19" s="132">
        <v>55.914437488142603</v>
      </c>
      <c r="AH19" s="126">
        <v>71.758205274141503</v>
      </c>
      <c r="AI19" s="126">
        <v>81.111269208878696</v>
      </c>
      <c r="AJ19" s="126">
        <v>80.205369000189705</v>
      </c>
      <c r="AK19" s="126">
        <v>69.984348321001704</v>
      </c>
      <c r="AL19" s="133">
        <v>71.794725858470798</v>
      </c>
      <c r="AM19" s="126"/>
      <c r="AN19" s="134">
        <v>65.260387023335198</v>
      </c>
      <c r="AO19" s="135">
        <v>67.918800986530002</v>
      </c>
      <c r="AP19" s="136">
        <v>66.589594004932593</v>
      </c>
      <c r="AQ19" s="126"/>
      <c r="AR19" s="137">
        <v>70.307545328888494</v>
      </c>
      <c r="AS19" s="131"/>
      <c r="AT19" s="132">
        <v>11.6329719236778</v>
      </c>
      <c r="AU19" s="126">
        <v>13.1600598354525</v>
      </c>
      <c r="AV19" s="126">
        <v>11.7197452229299</v>
      </c>
      <c r="AW19" s="126">
        <v>10.2918636882439</v>
      </c>
      <c r="AX19" s="126">
        <v>6.0135790494665304</v>
      </c>
      <c r="AY19" s="133">
        <v>10.5082568003621</v>
      </c>
      <c r="AZ19" s="126"/>
      <c r="BA19" s="134">
        <v>-0.66060212259042606</v>
      </c>
      <c r="BB19" s="135">
        <v>3.8094892892094601</v>
      </c>
      <c r="BC19" s="136">
        <v>1.56987574831346</v>
      </c>
      <c r="BD19" s="126"/>
      <c r="BE19" s="137">
        <v>7.9378370928230702</v>
      </c>
    </row>
    <row r="20" spans="1:57" x14ac:dyDescent="0.2">
      <c r="A20" s="21" t="s">
        <v>29</v>
      </c>
      <c r="B20" s="3" t="str">
        <f t="shared" si="0"/>
        <v>Williamsburg, VA</v>
      </c>
      <c r="C20" s="3"/>
      <c r="D20" s="24" t="s">
        <v>16</v>
      </c>
      <c r="E20" s="27" t="s">
        <v>17</v>
      </c>
      <c r="F20" s="3"/>
      <c r="G20" s="132">
        <v>35.575916230366403</v>
      </c>
      <c r="H20" s="126">
        <v>45.615183246073201</v>
      </c>
      <c r="I20" s="126">
        <v>49.751308900523497</v>
      </c>
      <c r="J20" s="126">
        <v>47.931937172774802</v>
      </c>
      <c r="K20" s="126">
        <v>50.6282722513089</v>
      </c>
      <c r="L20" s="133">
        <v>45.9005235602094</v>
      </c>
      <c r="M20" s="126"/>
      <c r="N20" s="134">
        <v>67.251308900523497</v>
      </c>
      <c r="O20" s="135">
        <v>69.869109947643906</v>
      </c>
      <c r="P20" s="136">
        <v>68.560209424083695</v>
      </c>
      <c r="Q20" s="126"/>
      <c r="R20" s="137">
        <v>52.374719521316301</v>
      </c>
      <c r="S20" s="131"/>
      <c r="T20" s="132">
        <v>-9.2678978201422701</v>
      </c>
      <c r="U20" s="126">
        <v>-3.70543761014879</v>
      </c>
      <c r="V20" s="126">
        <v>-3.5943512268971101</v>
      </c>
      <c r="W20" s="126">
        <v>-7.6299163819715403</v>
      </c>
      <c r="X20" s="126">
        <v>-3.5651957117925699</v>
      </c>
      <c r="Y20" s="133">
        <v>-5.3900673132864902</v>
      </c>
      <c r="Z20" s="126"/>
      <c r="AA20" s="134">
        <v>2.6250454066103699</v>
      </c>
      <c r="AB20" s="135">
        <v>2.7604360441629798</v>
      </c>
      <c r="AC20" s="136">
        <v>2.6939885048363701</v>
      </c>
      <c r="AD20" s="126"/>
      <c r="AE20" s="137">
        <v>-2.5200674037562498</v>
      </c>
      <c r="AF20" s="30"/>
      <c r="AG20" s="132">
        <v>35.947819263715402</v>
      </c>
      <c r="AH20" s="126">
        <v>38.811874713921398</v>
      </c>
      <c r="AI20" s="126">
        <v>41.796900542731898</v>
      </c>
      <c r="AJ20" s="126">
        <v>41.5059177401425</v>
      </c>
      <c r="AK20" s="126">
        <v>44.307853266200198</v>
      </c>
      <c r="AL20" s="133">
        <v>40.474073105342299</v>
      </c>
      <c r="AM20" s="126"/>
      <c r="AN20" s="134">
        <v>62.450528243875297</v>
      </c>
      <c r="AO20" s="135">
        <v>64.658358682497607</v>
      </c>
      <c r="AP20" s="136">
        <v>63.554443463186402</v>
      </c>
      <c r="AQ20" s="126"/>
      <c r="AR20" s="137">
        <v>47.066462377847103</v>
      </c>
      <c r="AS20" s="131"/>
      <c r="AT20" s="132">
        <v>-7.48656897545359</v>
      </c>
      <c r="AU20" s="126">
        <v>1.2341153109124801</v>
      </c>
      <c r="AV20" s="126">
        <v>3.22203205050889</v>
      </c>
      <c r="AW20" s="126">
        <v>-0.45027263568140502</v>
      </c>
      <c r="AX20" s="126">
        <v>3.4810549735488401</v>
      </c>
      <c r="AY20" s="133">
        <v>8.4832996442178704E-2</v>
      </c>
      <c r="AZ20" s="126"/>
      <c r="BA20" s="134">
        <v>3.8096739070285599</v>
      </c>
      <c r="BB20" s="135">
        <v>1.13205268274967</v>
      </c>
      <c r="BC20" s="136">
        <v>2.4301259991230801</v>
      </c>
      <c r="BD20" s="126"/>
      <c r="BE20" s="137">
        <v>0.97248392297892305</v>
      </c>
    </row>
    <row r="21" spans="1:57" x14ac:dyDescent="0.2">
      <c r="A21" s="21" t="s">
        <v>30</v>
      </c>
      <c r="B21" s="3" t="str">
        <f t="shared" si="0"/>
        <v>Virginia Beach, VA</v>
      </c>
      <c r="C21" s="3"/>
      <c r="D21" s="24" t="s">
        <v>16</v>
      </c>
      <c r="E21" s="27" t="s">
        <v>17</v>
      </c>
      <c r="F21" s="3"/>
      <c r="G21" s="132">
        <v>40.125786163522001</v>
      </c>
      <c r="H21" s="126">
        <v>48.757861635220102</v>
      </c>
      <c r="I21" s="126">
        <v>55.715408805031402</v>
      </c>
      <c r="J21" s="126">
        <v>57.012578616352201</v>
      </c>
      <c r="K21" s="126">
        <v>59.929245283018801</v>
      </c>
      <c r="L21" s="133">
        <v>52.308176100628899</v>
      </c>
      <c r="M21" s="126"/>
      <c r="N21" s="134">
        <v>81.509433962264097</v>
      </c>
      <c r="O21" s="135">
        <v>88.742138364779805</v>
      </c>
      <c r="P21" s="136">
        <v>85.125786163521994</v>
      </c>
      <c r="Q21" s="126"/>
      <c r="R21" s="137">
        <v>61.684636118598299</v>
      </c>
      <c r="S21" s="131"/>
      <c r="T21" s="132">
        <v>5.9475570079826303</v>
      </c>
      <c r="U21" s="126">
        <v>13.949330681271601</v>
      </c>
      <c r="V21" s="126">
        <v>18.7087018059147</v>
      </c>
      <c r="W21" s="126">
        <v>17.4380790144487</v>
      </c>
      <c r="X21" s="126">
        <v>15.9368533171028</v>
      </c>
      <c r="Y21" s="133">
        <v>14.793210414415601</v>
      </c>
      <c r="Z21" s="126"/>
      <c r="AA21" s="134">
        <v>8.8232599725171905</v>
      </c>
      <c r="AB21" s="135">
        <v>9.2064188553876996</v>
      </c>
      <c r="AC21" s="136">
        <v>9.0226420850558</v>
      </c>
      <c r="AD21" s="126"/>
      <c r="AE21" s="137">
        <v>12.445180593214801</v>
      </c>
      <c r="AF21" s="30"/>
      <c r="AG21" s="132">
        <v>43.232414936448997</v>
      </c>
      <c r="AH21" s="126">
        <v>47.410594458040499</v>
      </c>
      <c r="AI21" s="126">
        <v>50.073024394094801</v>
      </c>
      <c r="AJ21" s="126">
        <v>52.838083208336599</v>
      </c>
      <c r="AK21" s="126">
        <v>57.016262729928101</v>
      </c>
      <c r="AL21" s="133">
        <v>50.114075945369798</v>
      </c>
      <c r="AM21" s="126"/>
      <c r="AN21" s="134">
        <v>73.714893449403206</v>
      </c>
      <c r="AO21" s="135">
        <v>75.9896797573561</v>
      </c>
      <c r="AP21" s="136">
        <v>74.852286603379596</v>
      </c>
      <c r="AQ21" s="126"/>
      <c r="AR21" s="137">
        <v>57.192691778814698</v>
      </c>
      <c r="AS21" s="131"/>
      <c r="AT21" s="132">
        <v>7.7798147128770703</v>
      </c>
      <c r="AU21" s="126">
        <v>8.2243747261778992</v>
      </c>
      <c r="AV21" s="126">
        <v>1.96747609429814</v>
      </c>
      <c r="AW21" s="126">
        <v>3.63323939704234</v>
      </c>
      <c r="AX21" s="126">
        <v>5.2019349941497</v>
      </c>
      <c r="AY21" s="133">
        <v>5.18497172257171</v>
      </c>
      <c r="AZ21" s="126"/>
      <c r="BA21" s="134">
        <v>0.60427609462111398</v>
      </c>
      <c r="BB21" s="135">
        <v>0.41628803733292202</v>
      </c>
      <c r="BC21" s="136">
        <v>0.50876593212472798</v>
      </c>
      <c r="BD21" s="126"/>
      <c r="BE21" s="137">
        <v>3.39896459240585</v>
      </c>
    </row>
    <row r="22" spans="1:57" x14ac:dyDescent="0.2">
      <c r="A22" s="34" t="s">
        <v>31</v>
      </c>
      <c r="B22" s="3" t="str">
        <f t="shared" si="0"/>
        <v>Norfolk/Portsmouth, VA</v>
      </c>
      <c r="C22" s="3"/>
      <c r="D22" s="24" t="s">
        <v>16</v>
      </c>
      <c r="E22" s="27" t="s">
        <v>17</v>
      </c>
      <c r="F22" s="3"/>
      <c r="G22" s="132">
        <v>48.340066748638598</v>
      </c>
      <c r="H22" s="126">
        <v>59.213068680836102</v>
      </c>
      <c r="I22" s="126">
        <v>70.8238187247496</v>
      </c>
      <c r="J22" s="126">
        <v>74.319339539785702</v>
      </c>
      <c r="K22" s="126">
        <v>74.582821008255706</v>
      </c>
      <c r="L22" s="133">
        <v>65.455822940453103</v>
      </c>
      <c r="M22" s="126"/>
      <c r="N22" s="134">
        <v>79.940277533813401</v>
      </c>
      <c r="O22" s="135">
        <v>81.608993500790405</v>
      </c>
      <c r="P22" s="136">
        <v>80.774635517301903</v>
      </c>
      <c r="Q22" s="126"/>
      <c r="R22" s="137">
        <v>69.832626533838507</v>
      </c>
      <c r="S22" s="131"/>
      <c r="T22" s="132">
        <v>-10.5912930474333</v>
      </c>
      <c r="U22" s="126">
        <v>-0.50177095631641</v>
      </c>
      <c r="V22" s="126">
        <v>2.0501138952164002</v>
      </c>
      <c r="W22" s="126">
        <v>-1.74175568973525</v>
      </c>
      <c r="X22" s="126">
        <v>-1.32465721589588</v>
      </c>
      <c r="Y22" s="133">
        <v>-2.0708504152212699</v>
      </c>
      <c r="Z22" s="126"/>
      <c r="AA22" s="134">
        <v>3.6438168982008601</v>
      </c>
      <c r="AB22" s="135">
        <v>4.5925258892390799</v>
      </c>
      <c r="AC22" s="136">
        <v>4.1209102230272796</v>
      </c>
      <c r="AD22" s="126"/>
      <c r="AE22" s="137">
        <v>-0.107685128683728</v>
      </c>
      <c r="AF22" s="30"/>
      <c r="AG22" s="132">
        <v>51.067099947303703</v>
      </c>
      <c r="AH22" s="126">
        <v>58.023010714912999</v>
      </c>
      <c r="AI22" s="126">
        <v>62.849112945722801</v>
      </c>
      <c r="AJ22" s="126">
        <v>65.743017741085495</v>
      </c>
      <c r="AK22" s="126">
        <v>66.884770771122405</v>
      </c>
      <c r="AL22" s="133">
        <v>60.913402424029499</v>
      </c>
      <c r="AM22" s="126"/>
      <c r="AN22" s="134">
        <v>73.542069207799003</v>
      </c>
      <c r="AO22" s="135">
        <v>75.267872826277795</v>
      </c>
      <c r="AP22" s="136">
        <v>74.404971017038406</v>
      </c>
      <c r="AQ22" s="126"/>
      <c r="AR22" s="137">
        <v>64.768136307746303</v>
      </c>
      <c r="AS22" s="131"/>
      <c r="AT22" s="132">
        <v>-4.0273995213336597</v>
      </c>
      <c r="AU22" s="126">
        <v>-1.19644058924699</v>
      </c>
      <c r="AV22" s="126">
        <v>-5.48144234579315</v>
      </c>
      <c r="AW22" s="126">
        <v>-6.8098350451291596</v>
      </c>
      <c r="AX22" s="126">
        <v>-7.9364119922630501</v>
      </c>
      <c r="AY22" s="133">
        <v>-5.30440600210264</v>
      </c>
      <c r="AZ22" s="126"/>
      <c r="BA22" s="134">
        <v>-4.6786954294495899</v>
      </c>
      <c r="BB22" s="135">
        <v>-1.7201834862385299</v>
      </c>
      <c r="BC22" s="136">
        <v>-3.2048901710988602</v>
      </c>
      <c r="BD22" s="126"/>
      <c r="BE22" s="137">
        <v>-4.62540415704387</v>
      </c>
    </row>
    <row r="23" spans="1:57" x14ac:dyDescent="0.2">
      <c r="A23" s="35" t="s">
        <v>32</v>
      </c>
      <c r="B23" s="3" t="str">
        <f t="shared" si="0"/>
        <v>Newport News/Hampton, VA</v>
      </c>
      <c r="C23" s="3"/>
      <c r="D23" s="24" t="s">
        <v>16</v>
      </c>
      <c r="E23" s="27" t="s">
        <v>17</v>
      </c>
      <c r="F23" s="3"/>
      <c r="G23" s="132">
        <v>49.057146969915003</v>
      </c>
      <c r="H23" s="126">
        <v>57.305311645314497</v>
      </c>
      <c r="I23" s="126">
        <v>61.882827119619897</v>
      </c>
      <c r="J23" s="126">
        <v>62.329062904851</v>
      </c>
      <c r="K23" s="126">
        <v>62.271484093853402</v>
      </c>
      <c r="L23" s="133">
        <v>58.569166546710797</v>
      </c>
      <c r="M23" s="126"/>
      <c r="N23" s="134">
        <v>71.613646178206395</v>
      </c>
      <c r="O23" s="135">
        <v>75.888872894774707</v>
      </c>
      <c r="P23" s="136">
        <v>73.751259536490494</v>
      </c>
      <c r="Q23" s="126"/>
      <c r="R23" s="137">
        <v>62.906907400933498</v>
      </c>
      <c r="S23" s="131"/>
      <c r="T23" s="132">
        <v>1.4129893326301399</v>
      </c>
      <c r="U23" s="126">
        <v>1.7784522780279399</v>
      </c>
      <c r="V23" s="126">
        <v>3.4059362258584902</v>
      </c>
      <c r="W23" s="126">
        <v>0.75903421659023895</v>
      </c>
      <c r="X23" s="126">
        <v>2.9903050426312401</v>
      </c>
      <c r="Y23" s="133">
        <v>2.0919641662184398</v>
      </c>
      <c r="Z23" s="126"/>
      <c r="AA23" s="134">
        <v>0.76379377200854703</v>
      </c>
      <c r="AB23" s="135">
        <v>13.661541037485399</v>
      </c>
      <c r="AC23" s="136">
        <v>7.0113294893048899</v>
      </c>
      <c r="AD23" s="126"/>
      <c r="AE23" s="137">
        <v>3.6886280662827899</v>
      </c>
      <c r="AF23" s="30"/>
      <c r="AG23" s="132">
        <v>50.136749676119102</v>
      </c>
      <c r="AH23" s="126">
        <v>58.4460918382035</v>
      </c>
      <c r="AI23" s="126">
        <v>63.109975529005297</v>
      </c>
      <c r="AJ23" s="126">
        <v>65.420325320282103</v>
      </c>
      <c r="AK23" s="126">
        <v>65.056859075860004</v>
      </c>
      <c r="AL23" s="133">
        <v>60.434000287894001</v>
      </c>
      <c r="AM23" s="126"/>
      <c r="AN23" s="134">
        <v>69.853893767093695</v>
      </c>
      <c r="AO23" s="135">
        <v>71.412120339714903</v>
      </c>
      <c r="AP23" s="136">
        <v>70.633007053404299</v>
      </c>
      <c r="AQ23" s="126"/>
      <c r="AR23" s="137">
        <v>63.348002220896902</v>
      </c>
      <c r="AS23" s="131"/>
      <c r="AT23" s="132">
        <v>2.6748616165871599</v>
      </c>
      <c r="AU23" s="126">
        <v>7.1460279925694401</v>
      </c>
      <c r="AV23" s="126">
        <v>5.7872400423471602</v>
      </c>
      <c r="AW23" s="126">
        <v>3.98408243072811</v>
      </c>
      <c r="AX23" s="126">
        <v>2.8007861858257499</v>
      </c>
      <c r="AY23" s="133">
        <v>4.4723910231608004</v>
      </c>
      <c r="AZ23" s="126"/>
      <c r="BA23" s="134">
        <v>-2.5509780355853602</v>
      </c>
      <c r="BB23" s="135">
        <v>-1.46531384761399</v>
      </c>
      <c r="BC23" s="136">
        <v>-2.00516513437432</v>
      </c>
      <c r="BD23" s="126"/>
      <c r="BE23" s="137">
        <v>2.3177947667224399</v>
      </c>
    </row>
    <row r="24" spans="1:57" x14ac:dyDescent="0.2">
      <c r="A24" s="36" t="s">
        <v>33</v>
      </c>
      <c r="B24" s="3" t="str">
        <f t="shared" si="0"/>
        <v>Chesapeake/Suffolk, VA</v>
      </c>
      <c r="C24" s="3"/>
      <c r="D24" s="25" t="s">
        <v>16</v>
      </c>
      <c r="E24" s="28" t="s">
        <v>17</v>
      </c>
      <c r="F24" s="3"/>
      <c r="G24" s="138">
        <v>55.047291487532199</v>
      </c>
      <c r="H24" s="139">
        <v>67.944969905416997</v>
      </c>
      <c r="I24" s="139">
        <v>73.018056749785003</v>
      </c>
      <c r="J24" s="139">
        <v>74.462596732588096</v>
      </c>
      <c r="K24" s="139">
        <v>73.929492691315502</v>
      </c>
      <c r="L24" s="140">
        <v>68.880481513327595</v>
      </c>
      <c r="M24" s="126"/>
      <c r="N24" s="141">
        <v>80.911435941530499</v>
      </c>
      <c r="O24" s="142">
        <v>82.871883061049004</v>
      </c>
      <c r="P24" s="143">
        <v>81.891659501289695</v>
      </c>
      <c r="Q24" s="126"/>
      <c r="R24" s="144">
        <v>72.597960938459593</v>
      </c>
      <c r="S24" s="131"/>
      <c r="T24" s="138">
        <v>-8.1797071518390503</v>
      </c>
      <c r="U24" s="139">
        <v>-7.0260899144221796</v>
      </c>
      <c r="V24" s="139">
        <v>-5.03010239265015</v>
      </c>
      <c r="W24" s="139">
        <v>-3.8499201793812299</v>
      </c>
      <c r="X24" s="139">
        <v>-3.2515115065443099</v>
      </c>
      <c r="Y24" s="140">
        <v>-5.3252872034504701</v>
      </c>
      <c r="Z24" s="126"/>
      <c r="AA24" s="141">
        <v>1.0599008009347599</v>
      </c>
      <c r="AB24" s="142">
        <v>3.28332162177735</v>
      </c>
      <c r="AC24" s="143">
        <v>2.1728219610951398</v>
      </c>
      <c r="AD24" s="126"/>
      <c r="AE24" s="144">
        <v>-3.03181845536233</v>
      </c>
      <c r="AF24" s="31"/>
      <c r="AG24" s="138">
        <v>56.1607910576096</v>
      </c>
      <c r="AH24" s="139">
        <v>65.004299226139196</v>
      </c>
      <c r="AI24" s="139">
        <v>69.071367153912206</v>
      </c>
      <c r="AJ24" s="139">
        <v>69.595872742906195</v>
      </c>
      <c r="AK24" s="139">
        <v>67.050730868443594</v>
      </c>
      <c r="AL24" s="140">
        <v>65.376612209802204</v>
      </c>
      <c r="AM24" s="126"/>
      <c r="AN24" s="141">
        <v>72.575236457437597</v>
      </c>
      <c r="AO24" s="142">
        <v>75.279449699054098</v>
      </c>
      <c r="AP24" s="143">
        <v>73.927343078245897</v>
      </c>
      <c r="AQ24" s="126"/>
      <c r="AR24" s="144">
        <v>67.819678172214694</v>
      </c>
      <c r="AS24" s="75"/>
      <c r="AT24" s="138">
        <v>-4.8084149796058702</v>
      </c>
      <c r="AU24" s="139">
        <v>-5.5869331003774798</v>
      </c>
      <c r="AV24" s="139">
        <v>-6.2096901993292404</v>
      </c>
      <c r="AW24" s="139">
        <v>-6.43217015115341</v>
      </c>
      <c r="AX24" s="139">
        <v>-5.61063462580299</v>
      </c>
      <c r="AY24" s="140">
        <v>-5.7729733113848702</v>
      </c>
      <c r="AZ24" s="126"/>
      <c r="BA24" s="141">
        <v>-4.6318180022381696</v>
      </c>
      <c r="BB24" s="142">
        <v>-3.8095920512085599</v>
      </c>
      <c r="BC24" s="143">
        <v>-4.2149500728792999</v>
      </c>
      <c r="BD24" s="126"/>
      <c r="BE24" s="144">
        <v>-5.2933073674777704</v>
      </c>
    </row>
    <row r="25" spans="1:57" x14ac:dyDescent="0.2">
      <c r="A25" s="35" t="s">
        <v>109</v>
      </c>
      <c r="B25" s="3" t="s">
        <v>109</v>
      </c>
      <c r="C25" s="9"/>
      <c r="D25" s="23" t="s">
        <v>16</v>
      </c>
      <c r="E25" s="26" t="s">
        <v>17</v>
      </c>
      <c r="F25" s="3"/>
      <c r="G25" s="123">
        <v>33.785968315551202</v>
      </c>
      <c r="H25" s="124">
        <v>43.905593275137399</v>
      </c>
      <c r="I25" s="124">
        <v>54.3808600064662</v>
      </c>
      <c r="J25" s="124">
        <v>56.6763659877141</v>
      </c>
      <c r="K25" s="124">
        <v>72.938894277400493</v>
      </c>
      <c r="L25" s="125">
        <v>52.337536372453897</v>
      </c>
      <c r="M25" s="126"/>
      <c r="N25" s="127">
        <v>93.663110248949195</v>
      </c>
      <c r="O25" s="128">
        <v>95.408988037504002</v>
      </c>
      <c r="P25" s="129">
        <v>94.536049143226606</v>
      </c>
      <c r="Q25" s="126"/>
      <c r="R25" s="130">
        <v>64.394254306960406</v>
      </c>
      <c r="S25" s="131"/>
      <c r="T25" s="123">
        <v>10.115911485774401</v>
      </c>
      <c r="U25" s="124">
        <v>-17.144600366076801</v>
      </c>
      <c r="V25" s="124">
        <v>-11.844863731656099</v>
      </c>
      <c r="W25" s="124">
        <v>0.40091638029782301</v>
      </c>
      <c r="X25" s="124">
        <v>40.560747663551403</v>
      </c>
      <c r="Y25" s="125">
        <v>3.1476997578692401</v>
      </c>
      <c r="Z25" s="126"/>
      <c r="AA25" s="127">
        <v>28.129146395400198</v>
      </c>
      <c r="AB25" s="128">
        <v>22.144039735099302</v>
      </c>
      <c r="AC25" s="129">
        <v>25.0374171477442</v>
      </c>
      <c r="AD25" s="126"/>
      <c r="AE25" s="130">
        <v>11.3222612583839</v>
      </c>
      <c r="AF25" s="29"/>
      <c r="AG25" s="123">
        <v>45.611057225994102</v>
      </c>
      <c r="AH25" s="124">
        <v>56.466214031684402</v>
      </c>
      <c r="AI25" s="124">
        <v>69.924021985127695</v>
      </c>
      <c r="AJ25" s="124">
        <v>61.267377950210097</v>
      </c>
      <c r="AK25" s="124">
        <v>64.823795667636503</v>
      </c>
      <c r="AL25" s="125">
        <v>59.618493372130601</v>
      </c>
      <c r="AM25" s="126"/>
      <c r="AN25" s="127">
        <v>83.0181053992887</v>
      </c>
      <c r="AO25" s="128">
        <v>87.204978984804299</v>
      </c>
      <c r="AP25" s="129">
        <v>85.1115421920465</v>
      </c>
      <c r="AQ25" s="126"/>
      <c r="AR25" s="130">
        <v>66.902221606392303</v>
      </c>
      <c r="AS25" s="131"/>
      <c r="AT25" s="123">
        <v>29.248740265689399</v>
      </c>
      <c r="AU25" s="124">
        <v>8.5794218215728897</v>
      </c>
      <c r="AV25" s="124">
        <v>5.0643672577119201</v>
      </c>
      <c r="AW25" s="124">
        <v>-2.5456415530984802</v>
      </c>
      <c r="AX25" s="124">
        <v>8.7605098996473991</v>
      </c>
      <c r="AY25" s="125">
        <v>7.8804188849236496</v>
      </c>
      <c r="AZ25" s="126"/>
      <c r="BA25" s="127">
        <v>21.277600661234999</v>
      </c>
      <c r="BB25" s="128">
        <v>20.198306595365398</v>
      </c>
      <c r="BC25" s="129">
        <v>20.7222699914015</v>
      </c>
      <c r="BD25" s="126"/>
      <c r="BE25" s="130">
        <v>12.219403071797901</v>
      </c>
    </row>
    <row r="26" spans="1:57" x14ac:dyDescent="0.2">
      <c r="A26" s="35" t="s">
        <v>43</v>
      </c>
      <c r="B26" s="3" t="str">
        <f t="shared" si="0"/>
        <v>Richmond North/Glen Allen, VA</v>
      </c>
      <c r="C26" s="10"/>
      <c r="D26" s="24" t="s">
        <v>16</v>
      </c>
      <c r="E26" s="27" t="s">
        <v>17</v>
      </c>
      <c r="F26" s="3"/>
      <c r="G26" s="132">
        <v>45.004873294346901</v>
      </c>
      <c r="H26" s="126">
        <v>60.721247563352797</v>
      </c>
      <c r="I26" s="126">
        <v>70.821150097465804</v>
      </c>
      <c r="J26" s="126">
        <v>73.050682261208493</v>
      </c>
      <c r="K26" s="126">
        <v>83.820662768031099</v>
      </c>
      <c r="L26" s="133">
        <v>66.683723196881004</v>
      </c>
      <c r="M26" s="126"/>
      <c r="N26" s="134">
        <v>92.117446393762094</v>
      </c>
      <c r="O26" s="135">
        <v>92.677875243664701</v>
      </c>
      <c r="P26" s="136">
        <v>92.397660818713405</v>
      </c>
      <c r="Q26" s="126"/>
      <c r="R26" s="137">
        <v>74.030562517404604</v>
      </c>
      <c r="S26" s="131"/>
      <c r="T26" s="132">
        <v>-5.0578892170121099</v>
      </c>
      <c r="U26" s="126">
        <v>-3.3313894153666701</v>
      </c>
      <c r="V26" s="126">
        <v>1.1227992341101201</v>
      </c>
      <c r="W26" s="126">
        <v>3.6989748542138599</v>
      </c>
      <c r="X26" s="126">
        <v>29.0511007714464</v>
      </c>
      <c r="Y26" s="133">
        <v>5.6300422967486803</v>
      </c>
      <c r="Z26" s="126"/>
      <c r="AA26" s="134">
        <v>9.0607671695424497</v>
      </c>
      <c r="AB26" s="135">
        <v>7.15421529106571</v>
      </c>
      <c r="AC26" s="136">
        <v>8.0961946851862407</v>
      </c>
      <c r="AD26" s="126"/>
      <c r="AE26" s="137">
        <v>6.4964584722431304</v>
      </c>
      <c r="AF26" s="30"/>
      <c r="AG26" s="132">
        <v>44.511452241715297</v>
      </c>
      <c r="AH26" s="126">
        <v>57.489644249512601</v>
      </c>
      <c r="AI26" s="126">
        <v>67.309332358674396</v>
      </c>
      <c r="AJ26" s="126">
        <v>67.726608187134502</v>
      </c>
      <c r="AK26" s="126">
        <v>66.450414230019405</v>
      </c>
      <c r="AL26" s="133">
        <v>60.697490253411303</v>
      </c>
      <c r="AM26" s="126"/>
      <c r="AN26" s="134">
        <v>84.501687904869001</v>
      </c>
      <c r="AO26" s="135">
        <v>86.619761208576904</v>
      </c>
      <c r="AP26" s="136">
        <v>85.559934868290895</v>
      </c>
      <c r="AQ26" s="126"/>
      <c r="AR26" s="137">
        <v>67.804831363405</v>
      </c>
      <c r="AS26" s="131"/>
      <c r="AT26" s="132">
        <v>-5.9570288881134097</v>
      </c>
      <c r="AU26" s="126">
        <v>-3.67312002674324</v>
      </c>
      <c r="AV26" s="126">
        <v>1.2944708048058899</v>
      </c>
      <c r="AW26" s="126">
        <v>1.8034261778869101</v>
      </c>
      <c r="AX26" s="126">
        <v>6.7665184753106304</v>
      </c>
      <c r="AY26" s="133">
        <v>0.416783678036654</v>
      </c>
      <c r="AZ26" s="126"/>
      <c r="BA26" s="134">
        <v>7.8608044550767904</v>
      </c>
      <c r="BB26" s="135">
        <v>7.88585118950627</v>
      </c>
      <c r="BC26" s="136">
        <v>7.8724857523827403</v>
      </c>
      <c r="BD26" s="126"/>
      <c r="BE26" s="137">
        <v>2.9888476379171598</v>
      </c>
    </row>
    <row r="27" spans="1:57" x14ac:dyDescent="0.2">
      <c r="A27" s="21" t="s">
        <v>44</v>
      </c>
      <c r="B27" s="3" t="str">
        <f t="shared" si="0"/>
        <v>Richmond West/Midlothian, VA</v>
      </c>
      <c r="C27" s="3"/>
      <c r="D27" s="24" t="s">
        <v>16</v>
      </c>
      <c r="E27" s="27" t="s">
        <v>17</v>
      </c>
      <c r="F27" s="3"/>
      <c r="G27" s="132">
        <v>47.892938496583099</v>
      </c>
      <c r="H27" s="126">
        <v>58.456719817767599</v>
      </c>
      <c r="I27" s="126">
        <v>59.823462414578501</v>
      </c>
      <c r="J27" s="126">
        <v>62.129840546696997</v>
      </c>
      <c r="K27" s="126">
        <v>80.182232346241406</v>
      </c>
      <c r="L27" s="133">
        <v>61.697038724373499</v>
      </c>
      <c r="M27" s="126"/>
      <c r="N27" s="134">
        <v>88.809794988610406</v>
      </c>
      <c r="O27" s="135">
        <v>89.436218678815393</v>
      </c>
      <c r="P27" s="136">
        <v>89.123006833712907</v>
      </c>
      <c r="Q27" s="126"/>
      <c r="R27" s="137">
        <v>69.533029612756195</v>
      </c>
      <c r="S27" s="131"/>
      <c r="T27" s="132">
        <v>-4.9180327868852398</v>
      </c>
      <c r="U27" s="126">
        <v>1.38271604938271</v>
      </c>
      <c r="V27" s="126">
        <v>-7.0353982300884903</v>
      </c>
      <c r="W27" s="126">
        <v>-7.7768385460693104</v>
      </c>
      <c r="X27" s="126">
        <v>30.069284064665101</v>
      </c>
      <c r="Y27" s="133">
        <v>2.3523854511100599</v>
      </c>
      <c r="Z27" s="126"/>
      <c r="AA27" s="134">
        <v>9.0178259349877603</v>
      </c>
      <c r="AB27" s="135">
        <v>4.8397863818424502</v>
      </c>
      <c r="AC27" s="136">
        <v>6.88065562574696</v>
      </c>
      <c r="AD27" s="126"/>
      <c r="AE27" s="137">
        <v>3.9654543242914402</v>
      </c>
      <c r="AF27" s="30"/>
      <c r="AG27" s="132">
        <v>47.337699316628701</v>
      </c>
      <c r="AH27" s="126">
        <v>57.2821753986332</v>
      </c>
      <c r="AI27" s="126">
        <v>58.784168564920201</v>
      </c>
      <c r="AJ27" s="126">
        <v>61.190205011389502</v>
      </c>
      <c r="AK27" s="126">
        <v>63.902334851936203</v>
      </c>
      <c r="AL27" s="133">
        <v>57.699316628701503</v>
      </c>
      <c r="AM27" s="126"/>
      <c r="AN27" s="134">
        <v>79.007687927107</v>
      </c>
      <c r="AO27" s="135">
        <v>83.079441913439595</v>
      </c>
      <c r="AP27" s="136">
        <v>81.043564920273298</v>
      </c>
      <c r="AQ27" s="126"/>
      <c r="AR27" s="137">
        <v>64.369101854864894</v>
      </c>
      <c r="AS27" s="131"/>
      <c r="AT27" s="132">
        <v>-5.1219860179768801</v>
      </c>
      <c r="AU27" s="126">
        <v>-2.5550980867037998</v>
      </c>
      <c r="AV27" s="126">
        <v>-4.2772690390634001</v>
      </c>
      <c r="AW27" s="126">
        <v>-3.8371182458887998</v>
      </c>
      <c r="AX27" s="126">
        <v>1.2291384754172301</v>
      </c>
      <c r="AY27" s="133">
        <v>-2.8128821850794901</v>
      </c>
      <c r="AZ27" s="126"/>
      <c r="BA27" s="134">
        <v>1.4441093135910701</v>
      </c>
      <c r="BB27" s="135">
        <v>2.53909681953962</v>
      </c>
      <c r="BC27" s="136">
        <v>2.0024190297003002</v>
      </c>
      <c r="BD27" s="126"/>
      <c r="BE27" s="137">
        <v>-1.13394976883668</v>
      </c>
    </row>
    <row r="28" spans="1:57" x14ac:dyDescent="0.2">
      <c r="A28" s="21" t="s">
        <v>45</v>
      </c>
      <c r="B28" s="3" t="str">
        <f t="shared" si="0"/>
        <v>Petersburg/Chester, VA</v>
      </c>
      <c r="C28" s="3"/>
      <c r="D28" s="24" t="s">
        <v>16</v>
      </c>
      <c r="E28" s="27" t="s">
        <v>17</v>
      </c>
      <c r="F28" s="3"/>
      <c r="G28" s="132">
        <v>59.318138287684299</v>
      </c>
      <c r="H28" s="126">
        <v>68.320245163761697</v>
      </c>
      <c r="I28" s="126">
        <v>70.618655429994206</v>
      </c>
      <c r="J28" s="126">
        <v>69.277916108025195</v>
      </c>
      <c r="K28" s="126">
        <v>75.311243056885601</v>
      </c>
      <c r="L28" s="133">
        <v>68.569239609270198</v>
      </c>
      <c r="M28" s="126"/>
      <c r="N28" s="134">
        <v>82.781076422141297</v>
      </c>
      <c r="O28" s="135">
        <v>85.328481133882306</v>
      </c>
      <c r="P28" s="136">
        <v>84.054778778011794</v>
      </c>
      <c r="Q28" s="126"/>
      <c r="R28" s="137">
        <v>72.993679371767797</v>
      </c>
      <c r="S28" s="131"/>
      <c r="T28" s="132">
        <v>-8.7738890205460898</v>
      </c>
      <c r="U28" s="126">
        <v>-6.0732833633770102</v>
      </c>
      <c r="V28" s="126">
        <v>-3.1194467151378502</v>
      </c>
      <c r="W28" s="126">
        <v>-5.6097518148822996</v>
      </c>
      <c r="X28" s="126">
        <v>9.4435934504671497</v>
      </c>
      <c r="Y28" s="133">
        <v>-2.83832677831623</v>
      </c>
      <c r="Z28" s="126"/>
      <c r="AA28" s="134">
        <v>5.5841497547016203</v>
      </c>
      <c r="AB28" s="135">
        <v>6.5472970604634799</v>
      </c>
      <c r="AC28" s="136">
        <v>6.0708346565517601</v>
      </c>
      <c r="AD28" s="126"/>
      <c r="AE28" s="137">
        <v>-7.7015617064936495E-2</v>
      </c>
      <c r="AF28" s="30"/>
      <c r="AG28" s="132">
        <v>53.482516153553703</v>
      </c>
      <c r="AH28" s="126">
        <v>63.3979475484606</v>
      </c>
      <c r="AI28" s="126">
        <v>65.992018244013593</v>
      </c>
      <c r="AJ28" s="126">
        <v>66.4576206765488</v>
      </c>
      <c r="AK28" s="126">
        <v>64.728240212846799</v>
      </c>
      <c r="AL28" s="133">
        <v>62.811668567084702</v>
      </c>
      <c r="AM28" s="126"/>
      <c r="AN28" s="134">
        <v>72.422016598301994</v>
      </c>
      <c r="AO28" s="135">
        <v>76.151864924162894</v>
      </c>
      <c r="AP28" s="136">
        <v>74.286940761232401</v>
      </c>
      <c r="AQ28" s="126"/>
      <c r="AR28" s="137">
        <v>66.0811839208545</v>
      </c>
      <c r="AS28" s="131"/>
      <c r="AT28" s="132">
        <v>-12.637481706693899</v>
      </c>
      <c r="AU28" s="126">
        <v>-9.6772440684144208</v>
      </c>
      <c r="AV28" s="126">
        <v>-8.3545094024196001</v>
      </c>
      <c r="AW28" s="126">
        <v>-7.8069297554856503</v>
      </c>
      <c r="AX28" s="126">
        <v>-4.9678636347047602</v>
      </c>
      <c r="AY28" s="133">
        <v>-8.6015868361409602</v>
      </c>
      <c r="AZ28" s="126"/>
      <c r="BA28" s="134">
        <v>-2.40576606398696</v>
      </c>
      <c r="BB28" s="135">
        <v>-1.11537901386626</v>
      </c>
      <c r="BC28" s="136">
        <v>-1.7486107615153099</v>
      </c>
      <c r="BD28" s="126"/>
      <c r="BE28" s="137">
        <v>-6.5202769272306904</v>
      </c>
    </row>
    <row r="29" spans="1:57" x14ac:dyDescent="0.2">
      <c r="A29" s="77" t="s">
        <v>97</v>
      </c>
      <c r="B29" s="37" t="s">
        <v>70</v>
      </c>
      <c r="C29" s="3"/>
      <c r="D29" s="24" t="s">
        <v>16</v>
      </c>
      <c r="E29" s="27" t="s">
        <v>17</v>
      </c>
      <c r="F29" s="3"/>
      <c r="G29" s="132">
        <v>40.976222897245201</v>
      </c>
      <c r="H29" s="126">
        <v>53.110924897873602</v>
      </c>
      <c r="I29" s="126">
        <v>56.530847386613502</v>
      </c>
      <c r="J29" s="126">
        <v>57.096470095317898</v>
      </c>
      <c r="K29" s="126">
        <v>54.881114486225997</v>
      </c>
      <c r="L29" s="133">
        <v>52.519115952655198</v>
      </c>
      <c r="M29" s="126"/>
      <c r="N29" s="134">
        <v>59.830313187388697</v>
      </c>
      <c r="O29" s="135">
        <v>61.275793442966297</v>
      </c>
      <c r="P29" s="136">
        <v>60.5530533151775</v>
      </c>
      <c r="Q29" s="126"/>
      <c r="R29" s="137">
        <v>54.8145266276616</v>
      </c>
      <c r="S29" s="131"/>
      <c r="T29" s="132">
        <v>1.2338310886486901</v>
      </c>
      <c r="U29" s="126">
        <v>3.4604034229654301</v>
      </c>
      <c r="V29" s="126">
        <v>3.7339705491877599</v>
      </c>
      <c r="W29" s="126">
        <v>3.3467533291893901</v>
      </c>
      <c r="X29" s="126">
        <v>0.58236170324196701</v>
      </c>
      <c r="Y29" s="133">
        <v>2.5290726361329501</v>
      </c>
      <c r="Z29" s="126"/>
      <c r="AA29" s="134">
        <v>-4.9706238037651E-2</v>
      </c>
      <c r="AB29" s="135">
        <v>2.7743771281324898</v>
      </c>
      <c r="AC29" s="136">
        <v>1.3595179766071499</v>
      </c>
      <c r="AD29" s="126"/>
      <c r="AE29" s="137">
        <v>2.15702669948559</v>
      </c>
      <c r="AF29" s="30"/>
      <c r="AG29" s="132">
        <v>40.323004201680597</v>
      </c>
      <c r="AH29" s="126">
        <v>50.724789915966298</v>
      </c>
      <c r="AI29" s="126">
        <v>52.958245798319297</v>
      </c>
      <c r="AJ29" s="126">
        <v>53.790703781512597</v>
      </c>
      <c r="AK29" s="126">
        <v>52.205882352941103</v>
      </c>
      <c r="AL29" s="133">
        <v>50.000525210084</v>
      </c>
      <c r="AM29" s="126"/>
      <c r="AN29" s="134">
        <v>56.8718204227198</v>
      </c>
      <c r="AO29" s="135">
        <v>57.364818796874097</v>
      </c>
      <c r="AP29" s="136">
        <v>57.118319609796998</v>
      </c>
      <c r="AQ29" s="126"/>
      <c r="AR29" s="137">
        <v>52.036239818800901</v>
      </c>
      <c r="AS29" s="131"/>
      <c r="AT29" s="132">
        <v>2.7044278180544401</v>
      </c>
      <c r="AU29" s="126">
        <v>2.4022330052575001</v>
      </c>
      <c r="AV29" s="126">
        <v>1.4556287554599601</v>
      </c>
      <c r="AW29" s="126">
        <v>1.7788309687167501</v>
      </c>
      <c r="AX29" s="126">
        <v>4.0714853009643104</v>
      </c>
      <c r="AY29" s="133">
        <v>2.45331395237036</v>
      </c>
      <c r="AZ29" s="126"/>
      <c r="BA29" s="134">
        <v>1.84072824395601</v>
      </c>
      <c r="BB29" s="135">
        <v>0.85822872325683996</v>
      </c>
      <c r="BC29" s="136">
        <v>1.3449774153109399</v>
      </c>
      <c r="BD29" s="126"/>
      <c r="BE29" s="137">
        <v>2.1045460303693502</v>
      </c>
    </row>
    <row r="30" spans="1:57" x14ac:dyDescent="0.2">
      <c r="A30" s="21" t="s">
        <v>47</v>
      </c>
      <c r="B30" s="3" t="str">
        <f t="shared" si="0"/>
        <v>Roanoke, VA</v>
      </c>
      <c r="C30" s="3"/>
      <c r="D30" s="24" t="s">
        <v>16</v>
      </c>
      <c r="E30" s="27" t="s">
        <v>17</v>
      </c>
      <c r="F30" s="3"/>
      <c r="G30" s="132">
        <v>44.8867786705624</v>
      </c>
      <c r="H30" s="126">
        <v>59.295105916727501</v>
      </c>
      <c r="I30" s="126">
        <v>65.193571950328703</v>
      </c>
      <c r="J30" s="126">
        <v>63.550036523009403</v>
      </c>
      <c r="K30" s="126">
        <v>56.555880204528798</v>
      </c>
      <c r="L30" s="133">
        <v>57.896274653031398</v>
      </c>
      <c r="M30" s="126"/>
      <c r="N30" s="134">
        <v>74.744338933528098</v>
      </c>
      <c r="O30" s="135">
        <v>77.7574872169466</v>
      </c>
      <c r="P30" s="136">
        <v>76.250913075237307</v>
      </c>
      <c r="Q30" s="126"/>
      <c r="R30" s="137">
        <v>63.140457059375898</v>
      </c>
      <c r="S30" s="131"/>
      <c r="T30" s="132">
        <v>9.6872589695439508</v>
      </c>
      <c r="U30" s="126">
        <v>3.4705325398143101</v>
      </c>
      <c r="V30" s="126">
        <v>3.9262235208181102</v>
      </c>
      <c r="W30" s="126">
        <v>5.6244090630823198</v>
      </c>
      <c r="X30" s="126">
        <v>-6.9137957155947802</v>
      </c>
      <c r="Y30" s="133">
        <v>2.6959708795098298</v>
      </c>
      <c r="Z30" s="126"/>
      <c r="AA30" s="134">
        <v>-8.7169182019552807</v>
      </c>
      <c r="AB30" s="135">
        <v>-1.11553713846762</v>
      </c>
      <c r="AC30" s="136">
        <v>-4.9931152028076502</v>
      </c>
      <c r="AD30" s="126"/>
      <c r="AE30" s="137">
        <v>-9.3880188809549694E-2</v>
      </c>
      <c r="AF30" s="30"/>
      <c r="AG30" s="132">
        <v>43.165631848064201</v>
      </c>
      <c r="AH30" s="126">
        <v>55.542366691015303</v>
      </c>
      <c r="AI30" s="126">
        <v>60.559715120525901</v>
      </c>
      <c r="AJ30" s="126">
        <v>60.559715120525901</v>
      </c>
      <c r="AK30" s="126">
        <v>58.669649379108797</v>
      </c>
      <c r="AL30" s="133">
        <v>55.699415631847998</v>
      </c>
      <c r="AM30" s="126"/>
      <c r="AN30" s="134">
        <v>66.239043097151196</v>
      </c>
      <c r="AO30" s="135">
        <v>67.220598977355706</v>
      </c>
      <c r="AP30" s="136">
        <v>66.729821037253402</v>
      </c>
      <c r="AQ30" s="126"/>
      <c r="AR30" s="137">
        <v>58.850960033392397</v>
      </c>
      <c r="AS30" s="131"/>
      <c r="AT30" s="132">
        <v>7.7897832833487204</v>
      </c>
      <c r="AU30" s="126">
        <v>3.3789929482496999</v>
      </c>
      <c r="AV30" s="126">
        <v>3.6254636000790899</v>
      </c>
      <c r="AW30" s="126">
        <v>2.1898057139634299</v>
      </c>
      <c r="AX30" s="126">
        <v>0.55798865831920397</v>
      </c>
      <c r="AY30" s="133">
        <v>3.21583422213669</v>
      </c>
      <c r="AZ30" s="126"/>
      <c r="BA30" s="134">
        <v>-1.29476566456539</v>
      </c>
      <c r="BB30" s="135">
        <v>-0.50910801276131101</v>
      </c>
      <c r="BC30" s="136">
        <v>-0.90060485065895601</v>
      </c>
      <c r="BD30" s="126"/>
      <c r="BE30" s="137">
        <v>1.84529950358793</v>
      </c>
    </row>
    <row r="31" spans="1:57" x14ac:dyDescent="0.2">
      <c r="A31" s="21" t="s">
        <v>48</v>
      </c>
      <c r="B31" s="3" t="str">
        <f t="shared" si="0"/>
        <v>Charlottesville, VA</v>
      </c>
      <c r="C31" s="3"/>
      <c r="D31" s="24" t="s">
        <v>16</v>
      </c>
      <c r="E31" s="27" t="s">
        <v>17</v>
      </c>
      <c r="F31" s="3"/>
      <c r="G31" s="132">
        <v>52.691152691152602</v>
      </c>
      <c r="H31" s="126">
        <v>66.574266574266503</v>
      </c>
      <c r="I31" s="126">
        <v>71.586971586971501</v>
      </c>
      <c r="J31" s="126">
        <v>76.946176946176905</v>
      </c>
      <c r="K31" s="126">
        <v>83.252483252483202</v>
      </c>
      <c r="L31" s="133">
        <v>70.210210210210207</v>
      </c>
      <c r="M31" s="126"/>
      <c r="N31" s="134">
        <v>85.562485562485506</v>
      </c>
      <c r="O31" s="135">
        <v>70.570570570570496</v>
      </c>
      <c r="P31" s="136">
        <v>78.066528066527994</v>
      </c>
      <c r="Q31" s="126"/>
      <c r="R31" s="137">
        <v>72.454872454872401</v>
      </c>
      <c r="S31" s="131"/>
      <c r="T31" s="132">
        <v>-0.18282759855793501</v>
      </c>
      <c r="U31" s="126">
        <v>1.4866306005546499</v>
      </c>
      <c r="V31" s="126">
        <v>1.01743730802987</v>
      </c>
      <c r="W31" s="126">
        <v>7.2513676680343302</v>
      </c>
      <c r="X31" s="126">
        <v>11.329066278304801</v>
      </c>
      <c r="Y31" s="133">
        <v>4.5488716300558298</v>
      </c>
      <c r="Z31" s="126"/>
      <c r="AA31" s="134">
        <v>12.5260145540956</v>
      </c>
      <c r="AB31" s="135">
        <v>-0.35009884256115398</v>
      </c>
      <c r="AC31" s="136">
        <v>6.3167740873718197</v>
      </c>
      <c r="AD31" s="126"/>
      <c r="AE31" s="137">
        <v>5.0868117672423798</v>
      </c>
      <c r="AF31" s="30"/>
      <c r="AG31" s="132">
        <v>47.799722799722701</v>
      </c>
      <c r="AH31" s="126">
        <v>58.529683529683503</v>
      </c>
      <c r="AI31" s="126">
        <v>64.853314853314799</v>
      </c>
      <c r="AJ31" s="126">
        <v>64.939939939939904</v>
      </c>
      <c r="AK31" s="126">
        <v>65.875490875490797</v>
      </c>
      <c r="AL31" s="133">
        <v>60.399630399630297</v>
      </c>
      <c r="AM31" s="126"/>
      <c r="AN31" s="134">
        <v>71.448371448371404</v>
      </c>
      <c r="AO31" s="135">
        <v>69.588819588819504</v>
      </c>
      <c r="AP31" s="136">
        <v>70.518595518595504</v>
      </c>
      <c r="AQ31" s="126"/>
      <c r="AR31" s="137">
        <v>63.290763290763202</v>
      </c>
      <c r="AS31" s="131"/>
      <c r="AT31" s="132">
        <v>-2.1843274179722698</v>
      </c>
      <c r="AU31" s="126">
        <v>-2.2572836459524201</v>
      </c>
      <c r="AV31" s="126">
        <v>-5.2161157743682001</v>
      </c>
      <c r="AW31" s="126">
        <v>-5.51541358410533</v>
      </c>
      <c r="AX31" s="126">
        <v>0.167818917818917</v>
      </c>
      <c r="AY31" s="133">
        <v>-3.1021972198442702</v>
      </c>
      <c r="AZ31" s="126"/>
      <c r="BA31" s="134">
        <v>-2.3492588667685901</v>
      </c>
      <c r="BB31" s="135">
        <v>-5.6555565883324004</v>
      </c>
      <c r="BC31" s="136">
        <v>-4.0090811849248702</v>
      </c>
      <c r="BD31" s="126"/>
      <c r="BE31" s="137">
        <v>-3.3927510239930201</v>
      </c>
    </row>
    <row r="32" spans="1:57" x14ac:dyDescent="0.2">
      <c r="A32" s="21" t="s">
        <v>49</v>
      </c>
      <c r="B32" t="s">
        <v>72</v>
      </c>
      <c r="C32" s="3"/>
      <c r="D32" s="24" t="s">
        <v>16</v>
      </c>
      <c r="E32" s="27" t="s">
        <v>17</v>
      </c>
      <c r="F32" s="3"/>
      <c r="G32" s="132">
        <v>39.1479219424996</v>
      </c>
      <c r="H32" s="126">
        <v>53.642186801727902</v>
      </c>
      <c r="I32" s="126">
        <v>57.694026515715699</v>
      </c>
      <c r="J32" s="126">
        <v>60.390287501861998</v>
      </c>
      <c r="K32" s="126">
        <v>57.2769253686876</v>
      </c>
      <c r="L32" s="133">
        <v>53.630269626098602</v>
      </c>
      <c r="M32" s="126"/>
      <c r="N32" s="134">
        <v>66.974527037092201</v>
      </c>
      <c r="O32" s="135">
        <v>85.073737524206706</v>
      </c>
      <c r="P32" s="136">
        <v>76.024132280649397</v>
      </c>
      <c r="Q32" s="126"/>
      <c r="R32" s="137">
        <v>60.028516098827403</v>
      </c>
      <c r="S32" s="131"/>
      <c r="T32" s="132">
        <v>-10.771431392002</v>
      </c>
      <c r="U32" s="126">
        <v>-3.8648429169671998</v>
      </c>
      <c r="V32" s="126">
        <v>-2.23744296012541</v>
      </c>
      <c r="W32" s="126">
        <v>2.5123985721525002</v>
      </c>
      <c r="X32" s="126">
        <v>5.9567908844601298</v>
      </c>
      <c r="Y32" s="133">
        <v>-1.2893842608361901</v>
      </c>
      <c r="Z32" s="126"/>
      <c r="AA32" s="134">
        <v>-5.8656835931892903</v>
      </c>
      <c r="AB32" s="135">
        <v>23.9297972132068</v>
      </c>
      <c r="AC32" s="136">
        <v>8.7655157676512392</v>
      </c>
      <c r="AD32" s="126"/>
      <c r="AE32" s="137">
        <v>2.12688781165709</v>
      </c>
      <c r="AF32" s="30"/>
      <c r="AG32" s="132">
        <v>37.419931476240102</v>
      </c>
      <c r="AH32" s="126">
        <v>51.020408163265301</v>
      </c>
      <c r="AI32" s="126">
        <v>56.569343065693403</v>
      </c>
      <c r="AJ32" s="126">
        <v>57.005064799642398</v>
      </c>
      <c r="AK32" s="126">
        <v>51.936541039773502</v>
      </c>
      <c r="AL32" s="133">
        <v>50.790257708922901</v>
      </c>
      <c r="AM32" s="126"/>
      <c r="AN32" s="134">
        <v>53.902875018620499</v>
      </c>
      <c r="AO32" s="135">
        <v>58.580366453150603</v>
      </c>
      <c r="AP32" s="136">
        <v>56.241620735885498</v>
      </c>
      <c r="AQ32" s="126"/>
      <c r="AR32" s="137">
        <v>52.347790002340801</v>
      </c>
      <c r="AS32" s="131"/>
      <c r="AT32" s="132">
        <v>-8.6748370511744994</v>
      </c>
      <c r="AU32" s="126">
        <v>-2.52319373315706</v>
      </c>
      <c r="AV32" s="126">
        <v>7.9351385332922506E-2</v>
      </c>
      <c r="AW32" s="126">
        <v>0.45334039724498398</v>
      </c>
      <c r="AX32" s="126">
        <v>1.5671435080163301</v>
      </c>
      <c r="AY32" s="133">
        <v>-1.4634526591564101</v>
      </c>
      <c r="AZ32" s="126"/>
      <c r="BA32" s="134">
        <v>-6.4248597273180801</v>
      </c>
      <c r="BB32" s="135">
        <v>4.0757313934570103</v>
      </c>
      <c r="BC32" s="136">
        <v>-1.2353028802761901</v>
      </c>
      <c r="BD32" s="126"/>
      <c r="BE32" s="137">
        <v>-1.3935304473908301</v>
      </c>
    </row>
    <row r="33" spans="1:57" x14ac:dyDescent="0.2">
      <c r="A33" s="21" t="s">
        <v>50</v>
      </c>
      <c r="B33" s="3" t="str">
        <f t="shared" si="0"/>
        <v>Staunton &amp; Harrisonburg, VA</v>
      </c>
      <c r="C33" s="3"/>
      <c r="D33" s="24" t="s">
        <v>16</v>
      </c>
      <c r="E33" s="27" t="s">
        <v>17</v>
      </c>
      <c r="F33" s="3"/>
      <c r="G33" s="132">
        <v>33.002705139765503</v>
      </c>
      <c r="H33" s="126">
        <v>46.961226330027003</v>
      </c>
      <c r="I33" s="126">
        <v>49.233543733092802</v>
      </c>
      <c r="J33" s="126">
        <v>49.576194770063097</v>
      </c>
      <c r="K33" s="126">
        <v>47.015329125338098</v>
      </c>
      <c r="L33" s="133">
        <v>45.157799819657299</v>
      </c>
      <c r="M33" s="126"/>
      <c r="N33" s="134">
        <v>52.894499549143298</v>
      </c>
      <c r="O33" s="135">
        <v>53.2371505861136</v>
      </c>
      <c r="P33" s="136">
        <v>53.065825067628403</v>
      </c>
      <c r="Q33" s="126"/>
      <c r="R33" s="137">
        <v>47.417235604791898</v>
      </c>
      <c r="S33" s="131"/>
      <c r="T33" s="132">
        <v>-25.3656296405549</v>
      </c>
      <c r="U33" s="126">
        <v>-5.3704557940292199</v>
      </c>
      <c r="V33" s="126">
        <v>2.2112956729022302</v>
      </c>
      <c r="W33" s="126">
        <v>-6.2307546696531002</v>
      </c>
      <c r="X33" s="126">
        <v>-9.1003837523853406</v>
      </c>
      <c r="Y33" s="133">
        <v>-8.4457826072406093</v>
      </c>
      <c r="Z33" s="126"/>
      <c r="AA33" s="134">
        <v>-15.0623005483904</v>
      </c>
      <c r="AB33" s="135">
        <v>-13.345522021357</v>
      </c>
      <c r="AC33" s="136">
        <v>-14.2097283010967</v>
      </c>
      <c r="AD33" s="126"/>
      <c r="AE33" s="137">
        <v>-10.3731615872207</v>
      </c>
      <c r="AF33" s="30"/>
      <c r="AG33" s="132">
        <v>37.082957619477</v>
      </c>
      <c r="AH33" s="126">
        <v>44.201983769161401</v>
      </c>
      <c r="AI33" s="126">
        <v>46.483318304778997</v>
      </c>
      <c r="AJ33" s="126">
        <v>48.575293056807901</v>
      </c>
      <c r="AK33" s="126">
        <v>46.605049594229001</v>
      </c>
      <c r="AL33" s="133">
        <v>44.589720468890803</v>
      </c>
      <c r="AM33" s="126"/>
      <c r="AN33" s="134">
        <v>59.810640216411102</v>
      </c>
      <c r="AO33" s="135">
        <v>58.480613165013501</v>
      </c>
      <c r="AP33" s="136">
        <v>59.145626690712298</v>
      </c>
      <c r="AQ33" s="126"/>
      <c r="AR33" s="137">
        <v>48.748550817982697</v>
      </c>
      <c r="AS33" s="131"/>
      <c r="AT33" s="132">
        <v>-15.542049919813801</v>
      </c>
      <c r="AU33" s="126">
        <v>-9.0723395204009893</v>
      </c>
      <c r="AV33" s="126">
        <v>-6.3837849789012999</v>
      </c>
      <c r="AW33" s="126">
        <v>-7.1706068846349602</v>
      </c>
      <c r="AX33" s="126">
        <v>-7.6830729787790002</v>
      </c>
      <c r="AY33" s="133">
        <v>-8.9959922679184601</v>
      </c>
      <c r="AZ33" s="126"/>
      <c r="BA33" s="134">
        <v>-4.4425265459714298</v>
      </c>
      <c r="BB33" s="135">
        <v>-5.3109291604391897</v>
      </c>
      <c r="BC33" s="136">
        <v>-4.8738276536340903</v>
      </c>
      <c r="BD33" s="126"/>
      <c r="BE33" s="137">
        <v>-7.6094016913931197</v>
      </c>
    </row>
    <row r="34" spans="1:57" x14ac:dyDescent="0.2">
      <c r="A34" s="21" t="s">
        <v>51</v>
      </c>
      <c r="B34" s="3" t="str">
        <f t="shared" si="0"/>
        <v>Blacksburg &amp; Wytheville, VA</v>
      </c>
      <c r="C34" s="3"/>
      <c r="D34" s="24" t="s">
        <v>16</v>
      </c>
      <c r="E34" s="27" t="s">
        <v>17</v>
      </c>
      <c r="F34" s="3"/>
      <c r="G34" s="132">
        <v>42.464985994397701</v>
      </c>
      <c r="H34" s="126">
        <v>51.185807656395802</v>
      </c>
      <c r="I34" s="126">
        <v>53.352007469654502</v>
      </c>
      <c r="J34" s="126">
        <v>52.455648926237103</v>
      </c>
      <c r="K34" s="126">
        <v>53.874883286647901</v>
      </c>
      <c r="L34" s="133">
        <v>50.6666666666666</v>
      </c>
      <c r="M34" s="126"/>
      <c r="N34" s="134">
        <v>69.4864612511671</v>
      </c>
      <c r="O34" s="135">
        <v>71.615312791783296</v>
      </c>
      <c r="P34" s="136">
        <v>70.550887021475205</v>
      </c>
      <c r="Q34" s="126"/>
      <c r="R34" s="137">
        <v>56.347872482326203</v>
      </c>
      <c r="S34" s="131"/>
      <c r="T34" s="132">
        <v>2.95812542224223</v>
      </c>
      <c r="U34" s="126">
        <v>12.4212990136429</v>
      </c>
      <c r="V34" s="126">
        <v>7.1403047200188396</v>
      </c>
      <c r="W34" s="126">
        <v>-4.3106538689051801</v>
      </c>
      <c r="X34" s="126">
        <v>-2.2747896203856102</v>
      </c>
      <c r="Y34" s="133">
        <v>2.76409974042318</v>
      </c>
      <c r="Z34" s="126"/>
      <c r="AA34" s="134">
        <v>-5.4008234761697702</v>
      </c>
      <c r="AB34" s="135">
        <v>0.74199892723046601</v>
      </c>
      <c r="AC34" s="136">
        <v>-2.37968221901049</v>
      </c>
      <c r="AD34" s="126"/>
      <c r="AE34" s="137">
        <v>0.862887327787762</v>
      </c>
      <c r="AF34" s="30"/>
      <c r="AG34" s="132">
        <v>40.252100840336098</v>
      </c>
      <c r="AH34" s="126">
        <v>48.711484593837497</v>
      </c>
      <c r="AI34" s="126">
        <v>50.31279178338</v>
      </c>
      <c r="AJ34" s="126">
        <v>50.807656395891598</v>
      </c>
      <c r="AK34" s="126">
        <v>52.997198879551803</v>
      </c>
      <c r="AL34" s="133">
        <v>48.616246498599402</v>
      </c>
      <c r="AM34" s="126"/>
      <c r="AN34" s="134">
        <v>63.0205415499533</v>
      </c>
      <c r="AO34" s="135">
        <v>63.585434173669398</v>
      </c>
      <c r="AP34" s="136">
        <v>63.302987861811303</v>
      </c>
      <c r="AQ34" s="126"/>
      <c r="AR34" s="137">
        <v>52.8124583166599</v>
      </c>
      <c r="AS34" s="131"/>
      <c r="AT34" s="132">
        <v>5.8407056895415899</v>
      </c>
      <c r="AU34" s="126">
        <v>6.6122550877114703</v>
      </c>
      <c r="AV34" s="126">
        <v>-0.65547344619861903</v>
      </c>
      <c r="AW34" s="126">
        <v>-1.7013378226923801</v>
      </c>
      <c r="AX34" s="126">
        <v>3.1150932359361398</v>
      </c>
      <c r="AY34" s="133">
        <v>2.3719332775064998</v>
      </c>
      <c r="AZ34" s="126"/>
      <c r="BA34" s="134">
        <v>3.7831495363593302</v>
      </c>
      <c r="BB34" s="135">
        <v>8.6334550384672593</v>
      </c>
      <c r="BC34" s="136">
        <v>6.16374257019881</v>
      </c>
      <c r="BD34" s="126"/>
      <c r="BE34" s="137">
        <v>3.6396315773424699</v>
      </c>
    </row>
    <row r="35" spans="1:57" x14ac:dyDescent="0.2">
      <c r="A35" s="21" t="s">
        <v>52</v>
      </c>
      <c r="B35" s="3" t="str">
        <f t="shared" si="0"/>
        <v>Lynchburg, VA</v>
      </c>
      <c r="C35" s="3"/>
      <c r="D35" s="24" t="s">
        <v>16</v>
      </c>
      <c r="E35" s="27" t="s">
        <v>17</v>
      </c>
      <c r="F35" s="3"/>
      <c r="G35" s="132">
        <v>37.037037037037003</v>
      </c>
      <c r="H35" s="126">
        <v>52.075351213282197</v>
      </c>
      <c r="I35" s="126">
        <v>58.939974457215797</v>
      </c>
      <c r="J35" s="126">
        <v>60.983397190293701</v>
      </c>
      <c r="K35" s="126">
        <v>65.932311621966704</v>
      </c>
      <c r="L35" s="133">
        <v>54.993614303959099</v>
      </c>
      <c r="M35" s="126"/>
      <c r="N35" s="134">
        <v>65.644955300127705</v>
      </c>
      <c r="O35" s="135">
        <v>64.176245210727899</v>
      </c>
      <c r="P35" s="136">
        <v>64.910600255427795</v>
      </c>
      <c r="Q35" s="126"/>
      <c r="R35" s="137">
        <v>57.827038861521601</v>
      </c>
      <c r="S35" s="131"/>
      <c r="T35" s="132">
        <v>2.6921194322075301</v>
      </c>
      <c r="U35" s="126">
        <v>-3.9383761616651598</v>
      </c>
      <c r="V35" s="126">
        <v>-1.9640065450009301</v>
      </c>
      <c r="W35" s="126">
        <v>8.6719994098835809</v>
      </c>
      <c r="X35" s="126">
        <v>36.147627739061299</v>
      </c>
      <c r="Y35" s="133">
        <v>7.8554806272961404</v>
      </c>
      <c r="Z35" s="126"/>
      <c r="AA35" s="134">
        <v>21.0220704917995</v>
      </c>
      <c r="AB35" s="135">
        <v>16.003816012728802</v>
      </c>
      <c r="AC35" s="136">
        <v>18.4882012783244</v>
      </c>
      <c r="AD35" s="126"/>
      <c r="AE35" s="137">
        <v>11.0515071990637</v>
      </c>
      <c r="AF35" s="30"/>
      <c r="AG35" s="132">
        <v>38.505747126436702</v>
      </c>
      <c r="AH35" s="126">
        <v>58.141762452107201</v>
      </c>
      <c r="AI35" s="126">
        <v>59.889846743295003</v>
      </c>
      <c r="AJ35" s="126">
        <v>62.843231162196602</v>
      </c>
      <c r="AK35" s="126">
        <v>63.681353767560601</v>
      </c>
      <c r="AL35" s="133">
        <v>56.612388250319199</v>
      </c>
      <c r="AM35" s="126"/>
      <c r="AN35" s="134">
        <v>70.474137931034406</v>
      </c>
      <c r="AO35" s="135">
        <v>62.188697318007598</v>
      </c>
      <c r="AP35" s="136">
        <v>66.331417624520995</v>
      </c>
      <c r="AQ35" s="126"/>
      <c r="AR35" s="137">
        <v>59.389253785805501</v>
      </c>
      <c r="AS35" s="131"/>
      <c r="AT35" s="132">
        <v>-2.7950630866022599</v>
      </c>
      <c r="AU35" s="126">
        <v>2.6174142818455501</v>
      </c>
      <c r="AV35" s="126">
        <v>4.0490544490345703</v>
      </c>
      <c r="AW35" s="126">
        <v>4.1900610939510097</v>
      </c>
      <c r="AX35" s="126">
        <v>5.9542566299537398</v>
      </c>
      <c r="AY35" s="133">
        <v>3.2132539241132099</v>
      </c>
      <c r="AZ35" s="126"/>
      <c r="BA35" s="134">
        <v>0.84623863538645505</v>
      </c>
      <c r="BB35" s="135">
        <v>1.06463889579412</v>
      </c>
      <c r="BC35" s="136">
        <v>0.94850103579915801</v>
      </c>
      <c r="BD35" s="126"/>
      <c r="BE35" s="137">
        <v>2.4907356114891099</v>
      </c>
    </row>
    <row r="36" spans="1:57" x14ac:dyDescent="0.2">
      <c r="A36" s="21" t="s">
        <v>77</v>
      </c>
      <c r="B36" s="3" t="str">
        <f t="shared" si="0"/>
        <v>Central Virginia</v>
      </c>
      <c r="C36" s="3"/>
      <c r="D36" s="24" t="s">
        <v>16</v>
      </c>
      <c r="E36" s="27" t="s">
        <v>17</v>
      </c>
      <c r="F36" s="3"/>
      <c r="G36" s="132">
        <v>47.2534662720049</v>
      </c>
      <c r="H36" s="126">
        <v>59.918990496962103</v>
      </c>
      <c r="I36" s="126">
        <v>66.321856987069594</v>
      </c>
      <c r="J36" s="126">
        <v>67.976320299112004</v>
      </c>
      <c r="K36" s="126">
        <v>77.435737653840107</v>
      </c>
      <c r="L36" s="133">
        <v>63.781274341797698</v>
      </c>
      <c r="M36" s="126"/>
      <c r="N36" s="134">
        <v>84.729708677364002</v>
      </c>
      <c r="O36" s="135">
        <v>83.330736874902598</v>
      </c>
      <c r="P36" s="136">
        <v>84.0302227761333</v>
      </c>
      <c r="Q36" s="126"/>
      <c r="R36" s="137">
        <v>69.566688180179298</v>
      </c>
      <c r="S36" s="131"/>
      <c r="T36" s="132">
        <v>-2.3979024678698702</v>
      </c>
      <c r="U36" s="126">
        <v>-3.5701973603139701</v>
      </c>
      <c r="V36" s="126">
        <v>-2.17603033916494</v>
      </c>
      <c r="W36" s="126">
        <v>0.80220746571375701</v>
      </c>
      <c r="X36" s="126">
        <v>22.492901217525699</v>
      </c>
      <c r="Y36" s="133">
        <v>3.2056723357183601</v>
      </c>
      <c r="Z36" s="126"/>
      <c r="AA36" s="134">
        <v>10.636261759795101</v>
      </c>
      <c r="AB36" s="135">
        <v>6.7571158883420601</v>
      </c>
      <c r="AC36" s="136">
        <v>8.6782219620854697</v>
      </c>
      <c r="AD36" s="126"/>
      <c r="AE36" s="137">
        <v>5.0309571866371101</v>
      </c>
      <c r="AF36" s="30"/>
      <c r="AG36" s="132">
        <v>46.490927497858401</v>
      </c>
      <c r="AH36" s="126">
        <v>58.570983568257901</v>
      </c>
      <c r="AI36" s="126">
        <v>64.727046180203999</v>
      </c>
      <c r="AJ36" s="126">
        <v>64.751187602211601</v>
      </c>
      <c r="AK36" s="126">
        <v>65.064247332762207</v>
      </c>
      <c r="AL36" s="133">
        <v>59.920878436258803</v>
      </c>
      <c r="AM36" s="126"/>
      <c r="AN36" s="134">
        <v>77.146460714396895</v>
      </c>
      <c r="AO36" s="135">
        <v>78.329374196814499</v>
      </c>
      <c r="AP36" s="136">
        <v>77.737804616899993</v>
      </c>
      <c r="AQ36" s="126"/>
      <c r="AR36" s="137">
        <v>65.011697773584899</v>
      </c>
      <c r="AS36" s="131"/>
      <c r="AT36" s="132">
        <v>-3.3967192353889999</v>
      </c>
      <c r="AU36" s="126">
        <v>-2.5628970190028402</v>
      </c>
      <c r="AV36" s="126">
        <v>-1.7892366703756299</v>
      </c>
      <c r="AW36" s="126">
        <v>-2.22845188127339</v>
      </c>
      <c r="AX36" s="126">
        <v>2.8258527638230899</v>
      </c>
      <c r="AY36" s="133">
        <v>-1.3326145372695</v>
      </c>
      <c r="AZ36" s="126"/>
      <c r="BA36" s="134">
        <v>4.6800036378391896</v>
      </c>
      <c r="BB36" s="135">
        <v>4.5518496123118597</v>
      </c>
      <c r="BC36" s="136">
        <v>4.6152480085121503</v>
      </c>
      <c r="BD36" s="126"/>
      <c r="BE36" s="137">
        <v>0.62214648673749695</v>
      </c>
    </row>
    <row r="37" spans="1:57" x14ac:dyDescent="0.2">
      <c r="A37" s="21" t="s">
        <v>78</v>
      </c>
      <c r="B37" s="3" t="str">
        <f t="shared" si="0"/>
        <v>Chesapeake Bay</v>
      </c>
      <c r="C37" s="3"/>
      <c r="D37" s="24" t="s">
        <v>16</v>
      </c>
      <c r="E37" s="27" t="s">
        <v>17</v>
      </c>
      <c r="F37" s="3"/>
      <c r="G37" s="132">
        <v>43.2744043043812</v>
      </c>
      <c r="H37" s="126">
        <v>55.0345887778631</v>
      </c>
      <c r="I37" s="126">
        <v>58.724058416602603</v>
      </c>
      <c r="J37" s="126">
        <v>59.108378170637899</v>
      </c>
      <c r="K37" s="126">
        <v>55.188316679477303</v>
      </c>
      <c r="L37" s="133">
        <v>54.265949269792401</v>
      </c>
      <c r="M37" s="126"/>
      <c r="N37" s="134">
        <v>59.108378170637899</v>
      </c>
      <c r="O37" s="135">
        <v>61.029976940814699</v>
      </c>
      <c r="P37" s="136">
        <v>60.069177555726299</v>
      </c>
      <c r="Q37" s="126"/>
      <c r="R37" s="137">
        <v>55.924014494345002</v>
      </c>
      <c r="S37" s="131"/>
      <c r="T37" s="132">
        <v>7.6481835564053497</v>
      </c>
      <c r="U37" s="126">
        <v>4.6783625730994096</v>
      </c>
      <c r="V37" s="126">
        <v>-1.16429495472186</v>
      </c>
      <c r="W37" s="126">
        <v>-3.2704402515723201</v>
      </c>
      <c r="X37" s="126">
        <v>-0.139082058414464</v>
      </c>
      <c r="Y37" s="133">
        <v>1.0303377218088099</v>
      </c>
      <c r="Z37" s="126"/>
      <c r="AA37" s="134">
        <v>-1.0296010296010201</v>
      </c>
      <c r="AB37" s="135">
        <v>2.8497409326424799</v>
      </c>
      <c r="AC37" s="136">
        <v>0.90380890897353106</v>
      </c>
      <c r="AD37" s="126"/>
      <c r="AE37" s="137">
        <v>0.99147332936744004</v>
      </c>
      <c r="AF37" s="30"/>
      <c r="AG37" s="132">
        <v>45.791698693312803</v>
      </c>
      <c r="AH37" s="126">
        <v>56.552651806302798</v>
      </c>
      <c r="AI37" s="126">
        <v>58.993082244427299</v>
      </c>
      <c r="AJ37" s="126">
        <v>58.397386625672503</v>
      </c>
      <c r="AK37" s="126">
        <v>53.6318216756341</v>
      </c>
      <c r="AL37" s="133">
        <v>54.673328209069901</v>
      </c>
      <c r="AM37" s="126"/>
      <c r="AN37" s="134">
        <v>53.554957724826998</v>
      </c>
      <c r="AO37" s="135">
        <v>54.342813220599503</v>
      </c>
      <c r="AP37" s="136">
        <v>53.948885472713201</v>
      </c>
      <c r="AQ37" s="126"/>
      <c r="AR37" s="137">
        <v>54.466344570110898</v>
      </c>
      <c r="AS37" s="131"/>
      <c r="AT37" s="132">
        <v>10.940409683426401</v>
      </c>
      <c r="AU37" s="126">
        <v>4.9197860962566802</v>
      </c>
      <c r="AV37" s="126">
        <v>0.68875040997048198</v>
      </c>
      <c r="AW37" s="126">
        <v>0.629139072847682</v>
      </c>
      <c r="AX37" s="126">
        <v>3.7160906726124101</v>
      </c>
      <c r="AY37" s="133">
        <v>3.7409757164734101</v>
      </c>
      <c r="AZ37" s="126"/>
      <c r="BA37" s="134">
        <v>2.65193370165745</v>
      </c>
      <c r="BB37" s="135">
        <v>0.92790863668807899</v>
      </c>
      <c r="BC37" s="136">
        <v>1.7763277143375</v>
      </c>
      <c r="BD37" s="126"/>
      <c r="BE37" s="137">
        <v>3.1773270930837199</v>
      </c>
    </row>
    <row r="38" spans="1:57" x14ac:dyDescent="0.2">
      <c r="A38" s="21" t="s">
        <v>79</v>
      </c>
      <c r="B38" s="3" t="str">
        <f t="shared" si="0"/>
        <v>Coastal Virginia - Eastern Shore</v>
      </c>
      <c r="C38" s="3"/>
      <c r="D38" s="24" t="s">
        <v>16</v>
      </c>
      <c r="E38" s="27" t="s">
        <v>17</v>
      </c>
      <c r="F38" s="3"/>
      <c r="G38" s="132">
        <v>42.409470752089099</v>
      </c>
      <c r="H38" s="126">
        <v>53.412256267409397</v>
      </c>
      <c r="I38" s="126">
        <v>57.799442896935901</v>
      </c>
      <c r="J38" s="126">
        <v>58.844011142061198</v>
      </c>
      <c r="K38" s="126">
        <v>53.899721448467901</v>
      </c>
      <c r="L38" s="133">
        <v>53.272980501392702</v>
      </c>
      <c r="M38" s="126"/>
      <c r="N38" s="134">
        <v>59.331476323119702</v>
      </c>
      <c r="O38" s="135">
        <v>60.16713091922</v>
      </c>
      <c r="P38" s="136">
        <v>59.749303621169901</v>
      </c>
      <c r="Q38" s="126"/>
      <c r="R38" s="137">
        <v>55.123358535614798</v>
      </c>
      <c r="S38" s="131"/>
      <c r="T38" s="132">
        <v>14.473684210526301</v>
      </c>
      <c r="U38" s="126">
        <v>21.169036334913098</v>
      </c>
      <c r="V38" s="126">
        <v>16.901408450704199</v>
      </c>
      <c r="W38" s="126">
        <v>12.068965517241301</v>
      </c>
      <c r="X38" s="126">
        <v>2.38095238095238</v>
      </c>
      <c r="Y38" s="133">
        <v>12.9985228951255</v>
      </c>
      <c r="Z38" s="126"/>
      <c r="AA38" s="134">
        <v>1.91387559808612</v>
      </c>
      <c r="AB38" s="135">
        <v>-0.23094688221709</v>
      </c>
      <c r="AC38" s="136">
        <v>0.82256169212690899</v>
      </c>
      <c r="AD38" s="126"/>
      <c r="AE38" s="137">
        <v>8.9247100452132795</v>
      </c>
      <c r="AF38" s="30"/>
      <c r="AG38" s="132">
        <v>41.157894736842103</v>
      </c>
      <c r="AH38" s="126">
        <v>49.578947368420998</v>
      </c>
      <c r="AI38" s="126">
        <v>52.140350877192901</v>
      </c>
      <c r="AJ38" s="126">
        <v>52.368421052631497</v>
      </c>
      <c r="AK38" s="126">
        <v>50.157894736842103</v>
      </c>
      <c r="AL38" s="133">
        <v>49.080701754385899</v>
      </c>
      <c r="AM38" s="126"/>
      <c r="AN38" s="134">
        <v>54.246766864732599</v>
      </c>
      <c r="AO38" s="135">
        <v>55.050681579867103</v>
      </c>
      <c r="AP38" s="136">
        <v>54.648724222299798</v>
      </c>
      <c r="AQ38" s="126"/>
      <c r="AR38" s="137">
        <v>50.675946324854699</v>
      </c>
      <c r="AS38" s="131"/>
      <c r="AT38" s="132">
        <v>8.8126159554730901</v>
      </c>
      <c r="AU38" s="126">
        <v>7.5342465753424603</v>
      </c>
      <c r="AV38" s="126">
        <v>6.5232974910394201</v>
      </c>
      <c r="AW38" s="126">
        <v>5.0673580866612502</v>
      </c>
      <c r="AX38" s="126">
        <v>6.2582279467643502</v>
      </c>
      <c r="AY38" s="133">
        <v>6.7235126744262104</v>
      </c>
      <c r="AZ38" s="126"/>
      <c r="BA38" s="134">
        <v>1.7704918032786801</v>
      </c>
      <c r="BB38" s="135">
        <v>-2.5371287128712798</v>
      </c>
      <c r="BC38" s="136">
        <v>-0.44571792422795198</v>
      </c>
      <c r="BD38" s="126"/>
      <c r="BE38" s="137">
        <v>4.4067052212011699</v>
      </c>
    </row>
    <row r="39" spans="1:57" x14ac:dyDescent="0.2">
      <c r="A39" s="21" t="s">
        <v>80</v>
      </c>
      <c r="B39" s="3" t="str">
        <f t="shared" si="0"/>
        <v>Coastal Virginia - Hampton Roads</v>
      </c>
      <c r="C39" s="3"/>
      <c r="D39" s="24" t="s">
        <v>16</v>
      </c>
      <c r="E39" s="27" t="s">
        <v>17</v>
      </c>
      <c r="F39" s="3"/>
      <c r="G39" s="132">
        <v>44.272278754239899</v>
      </c>
      <c r="H39" s="126">
        <v>54.021482166718002</v>
      </c>
      <c r="I39" s="126">
        <v>60.389043067118898</v>
      </c>
      <c r="J39" s="126">
        <v>61.290985712817303</v>
      </c>
      <c r="K39" s="126">
        <v>62.683729057457001</v>
      </c>
      <c r="L39" s="133">
        <v>56.531503751670201</v>
      </c>
      <c r="M39" s="126"/>
      <c r="N39" s="134">
        <v>76.554630486175299</v>
      </c>
      <c r="O39" s="135">
        <v>80.768835440435794</v>
      </c>
      <c r="P39" s="136">
        <v>78.661732963305496</v>
      </c>
      <c r="Q39" s="126"/>
      <c r="R39" s="137">
        <v>62.854426383566</v>
      </c>
      <c r="S39" s="131"/>
      <c r="T39" s="132">
        <v>-2.98522349152831</v>
      </c>
      <c r="U39" s="126">
        <v>1.69705943350612</v>
      </c>
      <c r="V39" s="126">
        <v>4.2421270409492102</v>
      </c>
      <c r="W39" s="126">
        <v>2.5102242393336498</v>
      </c>
      <c r="X39" s="126">
        <v>3.6594784362092501</v>
      </c>
      <c r="Y39" s="133">
        <v>2.0617646590699699</v>
      </c>
      <c r="Z39" s="126"/>
      <c r="AA39" s="134">
        <v>4.3141899580446399</v>
      </c>
      <c r="AB39" s="135">
        <v>7.2383182267591799</v>
      </c>
      <c r="AC39" s="136">
        <v>5.7952162585859703</v>
      </c>
      <c r="AD39" s="126"/>
      <c r="AE39" s="137">
        <v>3.3658750406663498</v>
      </c>
      <c r="AF39" s="30"/>
      <c r="AG39" s="132">
        <v>46.070183562947797</v>
      </c>
      <c r="AH39" s="126">
        <v>51.838845367190203</v>
      </c>
      <c r="AI39" s="126">
        <v>55.433566163701599</v>
      </c>
      <c r="AJ39" s="126">
        <v>57.185582526145097</v>
      </c>
      <c r="AK39" s="126">
        <v>58.8604175510361</v>
      </c>
      <c r="AL39" s="133">
        <v>53.877719034204098</v>
      </c>
      <c r="AM39" s="126"/>
      <c r="AN39" s="134">
        <v>70.641700574014394</v>
      </c>
      <c r="AO39" s="135">
        <v>72.762918538802197</v>
      </c>
      <c r="AP39" s="136">
        <v>71.702309556408295</v>
      </c>
      <c r="AQ39" s="126"/>
      <c r="AR39" s="137">
        <v>58.9726347043541</v>
      </c>
      <c r="AS39" s="131"/>
      <c r="AT39" s="132">
        <v>-6.3298952934995795E-2</v>
      </c>
      <c r="AU39" s="126">
        <v>2.66446309172475</v>
      </c>
      <c r="AV39" s="126">
        <v>3.6598895221545497E-2</v>
      </c>
      <c r="AW39" s="126">
        <v>-0.616082044675207</v>
      </c>
      <c r="AX39" s="126">
        <v>0.28736989364285598</v>
      </c>
      <c r="AY39" s="133">
        <v>0.427843389289841</v>
      </c>
      <c r="AZ39" s="126"/>
      <c r="BA39" s="134">
        <v>-0.98452045285106604</v>
      </c>
      <c r="BB39" s="135">
        <v>-0.67576926456670305</v>
      </c>
      <c r="BC39" s="136">
        <v>-0.82810162599385695</v>
      </c>
      <c r="BD39" s="126"/>
      <c r="BE39" s="137">
        <v>-9.6728369995557999E-3</v>
      </c>
    </row>
    <row r="40" spans="1:57" x14ac:dyDescent="0.2">
      <c r="A40" s="20" t="s">
        <v>81</v>
      </c>
      <c r="B40" s="3" t="str">
        <f t="shared" si="0"/>
        <v>Northern Virginia</v>
      </c>
      <c r="C40" s="3"/>
      <c r="D40" s="24" t="s">
        <v>16</v>
      </c>
      <c r="E40" s="27" t="s">
        <v>17</v>
      </c>
      <c r="F40" s="3"/>
      <c r="G40" s="132">
        <v>59.618099271298298</v>
      </c>
      <c r="H40" s="126">
        <v>76.309564686581894</v>
      </c>
      <c r="I40" s="126">
        <v>84.149784441646602</v>
      </c>
      <c r="J40" s="126">
        <v>82.656136736484598</v>
      </c>
      <c r="K40" s="126">
        <v>72.858723436725001</v>
      </c>
      <c r="L40" s="133">
        <v>75.118461714547294</v>
      </c>
      <c r="M40" s="126"/>
      <c r="N40" s="134">
        <v>69.198046621647293</v>
      </c>
      <c r="O40" s="135">
        <v>70.258670024035695</v>
      </c>
      <c r="P40" s="136">
        <v>69.728358322841501</v>
      </c>
      <c r="Q40" s="126"/>
      <c r="R40" s="137">
        <v>73.578432174059898</v>
      </c>
      <c r="S40" s="131"/>
      <c r="T40" s="132">
        <v>5.0271058025621302</v>
      </c>
      <c r="U40" s="126">
        <v>7.8657412313894604</v>
      </c>
      <c r="V40" s="126">
        <v>7.3542248645312398</v>
      </c>
      <c r="W40" s="126">
        <v>7.2919959163614703</v>
      </c>
      <c r="X40" s="126">
        <v>5.5606158547255999</v>
      </c>
      <c r="Y40" s="133">
        <v>6.7163549159196299</v>
      </c>
      <c r="Z40" s="126"/>
      <c r="AA40" s="134">
        <v>2.16379323947631</v>
      </c>
      <c r="AB40" s="135">
        <v>1.6817444334788201</v>
      </c>
      <c r="AC40" s="136">
        <v>1.92036582547641</v>
      </c>
      <c r="AD40" s="126"/>
      <c r="AE40" s="137">
        <v>5.3737735596128298</v>
      </c>
      <c r="AF40" s="30"/>
      <c r="AG40" s="132">
        <v>54.340075877452101</v>
      </c>
      <c r="AH40" s="126">
        <v>67.606237965416597</v>
      </c>
      <c r="AI40" s="126">
        <v>76.718204869120896</v>
      </c>
      <c r="AJ40" s="126">
        <v>76.748231750328799</v>
      </c>
      <c r="AK40" s="126">
        <v>66.506682172611605</v>
      </c>
      <c r="AL40" s="133">
        <v>68.383886526986004</v>
      </c>
      <c r="AM40" s="126"/>
      <c r="AN40" s="134">
        <v>64.790464839094099</v>
      </c>
      <c r="AO40" s="135">
        <v>68.229797377830707</v>
      </c>
      <c r="AP40" s="136">
        <v>66.510131108462403</v>
      </c>
      <c r="AQ40" s="126"/>
      <c r="AR40" s="137">
        <v>67.848640845454</v>
      </c>
      <c r="AS40" s="131"/>
      <c r="AT40" s="132">
        <v>1.8849751112876001</v>
      </c>
      <c r="AU40" s="126">
        <v>5.05789720199299</v>
      </c>
      <c r="AV40" s="126">
        <v>6.5687232973579599</v>
      </c>
      <c r="AW40" s="126">
        <v>6.6602060279024302</v>
      </c>
      <c r="AX40" s="126">
        <v>3.89229270566929</v>
      </c>
      <c r="AY40" s="133">
        <v>4.9964001555402398</v>
      </c>
      <c r="AZ40" s="126"/>
      <c r="BA40" s="134">
        <v>0.98253193632783498</v>
      </c>
      <c r="BB40" s="135">
        <v>0.89867714869795501</v>
      </c>
      <c r="BC40" s="136">
        <v>0.93950307679933698</v>
      </c>
      <c r="BD40" s="126"/>
      <c r="BE40" s="137">
        <v>3.8276939029914199</v>
      </c>
    </row>
    <row r="41" spans="1:57" x14ac:dyDescent="0.2">
      <c r="A41" s="22" t="s">
        <v>82</v>
      </c>
      <c r="B41" s="3" t="str">
        <f t="shared" si="0"/>
        <v>Shenandoah Valley</v>
      </c>
      <c r="C41" s="3"/>
      <c r="D41" s="25" t="s">
        <v>16</v>
      </c>
      <c r="E41" s="28" t="s">
        <v>17</v>
      </c>
      <c r="F41" s="3"/>
      <c r="G41" s="138">
        <v>36.0338057025781</v>
      </c>
      <c r="H41" s="139">
        <v>47.532866655284202</v>
      </c>
      <c r="I41" s="139">
        <v>50.315861362472198</v>
      </c>
      <c r="J41" s="139">
        <v>50.862216151613403</v>
      </c>
      <c r="K41" s="139">
        <v>50.930510500256098</v>
      </c>
      <c r="L41" s="140">
        <v>47.1350520744408</v>
      </c>
      <c r="M41" s="126"/>
      <c r="N41" s="141">
        <v>58.622161516134497</v>
      </c>
      <c r="O41" s="142">
        <v>58.639235103295199</v>
      </c>
      <c r="P41" s="143">
        <v>58.630698309714802</v>
      </c>
      <c r="Q41" s="126"/>
      <c r="R41" s="144">
        <v>50.419522427376201</v>
      </c>
      <c r="S41" s="131"/>
      <c r="T41" s="138">
        <v>-14.9802453851977</v>
      </c>
      <c r="U41" s="139">
        <v>-2.7706674224225201</v>
      </c>
      <c r="V41" s="139">
        <v>2.9040519477658302</v>
      </c>
      <c r="W41" s="139">
        <v>-1.1822207649040499</v>
      </c>
      <c r="X41" s="139">
        <v>-3.4797289291478601</v>
      </c>
      <c r="Y41" s="140">
        <v>-3.5738631492030999</v>
      </c>
      <c r="Z41" s="126"/>
      <c r="AA41" s="141">
        <v>-5.8626324722423302</v>
      </c>
      <c r="AB41" s="142">
        <v>-5.4728437978904001</v>
      </c>
      <c r="AC41" s="143">
        <v>-5.6681124177440703</v>
      </c>
      <c r="AD41" s="126"/>
      <c r="AE41" s="144">
        <v>-4.2809135869719404</v>
      </c>
      <c r="AF41" s="31"/>
      <c r="AG41" s="138">
        <v>37.5795634157802</v>
      </c>
      <c r="AH41" s="139">
        <v>44.907941390063598</v>
      </c>
      <c r="AI41" s="139">
        <v>47.2873681062839</v>
      </c>
      <c r="AJ41" s="139">
        <v>48.791063266265098</v>
      </c>
      <c r="AK41" s="139">
        <v>48.124652911273401</v>
      </c>
      <c r="AL41" s="140">
        <v>45.338117817933203</v>
      </c>
      <c r="AM41" s="126"/>
      <c r="AN41" s="141">
        <v>58.069474987723297</v>
      </c>
      <c r="AO41" s="142">
        <v>57.399064841898401</v>
      </c>
      <c r="AP41" s="143">
        <v>57.734269914810902</v>
      </c>
      <c r="AQ41" s="126"/>
      <c r="AR41" s="144">
        <v>48.880902112495498</v>
      </c>
      <c r="AS41" s="75"/>
      <c r="AT41" s="138">
        <v>-8.0847535843870304</v>
      </c>
      <c r="AU41" s="139">
        <v>-4.0373965259137998</v>
      </c>
      <c r="AV41" s="139">
        <v>-1.3869196034590501</v>
      </c>
      <c r="AW41" s="139">
        <v>-2.1694400872684301</v>
      </c>
      <c r="AX41" s="139">
        <v>-0.81936141810252605</v>
      </c>
      <c r="AY41" s="140">
        <v>-3.1377973266378199</v>
      </c>
      <c r="AZ41" s="126"/>
      <c r="BA41" s="141">
        <v>-1.64123229235504</v>
      </c>
      <c r="BB41" s="142">
        <v>-3.4364538662284798</v>
      </c>
      <c r="BC41" s="143">
        <v>-2.5418986517549902</v>
      </c>
      <c r="BD41" s="126"/>
      <c r="BE41" s="144">
        <v>-2.9372935145908898</v>
      </c>
    </row>
    <row r="42" spans="1:57" x14ac:dyDescent="0.2">
      <c r="A42" s="19" t="s">
        <v>83</v>
      </c>
      <c r="B42" s="3" t="str">
        <f t="shared" si="0"/>
        <v>Southern Virginia</v>
      </c>
      <c r="C42" s="9"/>
      <c r="D42" s="23" t="s">
        <v>16</v>
      </c>
      <c r="E42" s="26" t="s">
        <v>17</v>
      </c>
      <c r="F42" s="3"/>
      <c r="G42" s="123">
        <v>45.4523695548109</v>
      </c>
      <c r="H42" s="124">
        <v>61.775969363331697</v>
      </c>
      <c r="I42" s="124">
        <v>64.073719483006201</v>
      </c>
      <c r="J42" s="124">
        <v>64.719961704164604</v>
      </c>
      <c r="K42" s="124">
        <v>59.669698420296697</v>
      </c>
      <c r="L42" s="125">
        <v>59.138343705121997</v>
      </c>
      <c r="M42" s="126"/>
      <c r="N42" s="127">
        <v>59.502154140737098</v>
      </c>
      <c r="O42" s="128">
        <v>60.8664432742939</v>
      </c>
      <c r="P42" s="129">
        <v>60.184298707515502</v>
      </c>
      <c r="Q42" s="126"/>
      <c r="R42" s="130">
        <v>59.437187991520197</v>
      </c>
      <c r="S42" s="131"/>
      <c r="T42" s="123">
        <v>2.00053450015852</v>
      </c>
      <c r="U42" s="124">
        <v>3.4337895775285201</v>
      </c>
      <c r="V42" s="124">
        <v>1.46384276670812</v>
      </c>
      <c r="W42" s="124">
        <v>1.25466311806812</v>
      </c>
      <c r="X42" s="124">
        <v>1.20980455090246</v>
      </c>
      <c r="Y42" s="125">
        <v>1.8538512100172599</v>
      </c>
      <c r="Z42" s="126"/>
      <c r="AA42" s="127">
        <v>-1.67715637945158</v>
      </c>
      <c r="AB42" s="128">
        <v>0.23001188206513201</v>
      </c>
      <c r="AC42" s="129">
        <v>-0.72192340005214595</v>
      </c>
      <c r="AD42" s="126"/>
      <c r="AE42" s="130">
        <v>1.0950269602203799</v>
      </c>
      <c r="AF42" s="29"/>
      <c r="AG42" s="123">
        <v>45.081378650071798</v>
      </c>
      <c r="AH42" s="124">
        <v>60.022738152225898</v>
      </c>
      <c r="AI42" s="124">
        <v>61.955481091431302</v>
      </c>
      <c r="AJ42" s="124">
        <v>63.092388702728499</v>
      </c>
      <c r="AK42" s="124">
        <v>58.670416467209101</v>
      </c>
      <c r="AL42" s="125">
        <v>57.764480612733301</v>
      </c>
      <c r="AM42" s="126"/>
      <c r="AN42" s="127">
        <v>59.502154140737098</v>
      </c>
      <c r="AO42" s="128">
        <v>60.884394447103801</v>
      </c>
      <c r="AP42" s="129">
        <v>60.193274293920503</v>
      </c>
      <c r="AQ42" s="126"/>
      <c r="AR42" s="130">
        <v>58.458421664501103</v>
      </c>
      <c r="AS42" s="131"/>
      <c r="AT42" s="123">
        <v>1.2473756446551101</v>
      </c>
      <c r="AU42" s="124">
        <v>0.78326582086867402</v>
      </c>
      <c r="AV42" s="124">
        <v>-1.32632894620122</v>
      </c>
      <c r="AW42" s="124">
        <v>-0.34745228078962898</v>
      </c>
      <c r="AX42" s="124">
        <v>2.0034819859184099</v>
      </c>
      <c r="AY42" s="125">
        <v>0.38981267527501201</v>
      </c>
      <c r="AZ42" s="126"/>
      <c r="BA42" s="127">
        <v>-2.5771366414245702</v>
      </c>
      <c r="BB42" s="128">
        <v>-1.19016903452719</v>
      </c>
      <c r="BC42" s="129">
        <v>-1.8805917532675001</v>
      </c>
      <c r="BD42" s="126"/>
      <c r="BE42" s="130">
        <v>-0.28896005903404598</v>
      </c>
    </row>
    <row r="43" spans="1:57" x14ac:dyDescent="0.2">
      <c r="A43" s="20" t="s">
        <v>84</v>
      </c>
      <c r="B43" s="3" t="str">
        <f t="shared" si="0"/>
        <v>Southwest Virginia - Blue Ridge Highlands</v>
      </c>
      <c r="C43" s="10"/>
      <c r="D43" s="24" t="s">
        <v>16</v>
      </c>
      <c r="E43" s="27" t="s">
        <v>17</v>
      </c>
      <c r="F43" s="3"/>
      <c r="G43" s="132">
        <v>39.843217450579402</v>
      </c>
      <c r="H43" s="126">
        <v>49.965916837082403</v>
      </c>
      <c r="I43" s="126">
        <v>52.692569870483901</v>
      </c>
      <c r="J43" s="126">
        <v>53.453760508975201</v>
      </c>
      <c r="K43" s="126">
        <v>54.658032265394198</v>
      </c>
      <c r="L43" s="133">
        <v>50.122699386503001</v>
      </c>
      <c r="M43" s="126"/>
      <c r="N43" s="134">
        <v>66.234946603044705</v>
      </c>
      <c r="O43" s="135">
        <v>73.540104521699604</v>
      </c>
      <c r="P43" s="136">
        <v>69.887525562372105</v>
      </c>
      <c r="Q43" s="126"/>
      <c r="R43" s="137">
        <v>55.769792579608499</v>
      </c>
      <c r="S43" s="131"/>
      <c r="T43" s="132">
        <v>-3.75969678884434</v>
      </c>
      <c r="U43" s="126">
        <v>6.0883044525142003</v>
      </c>
      <c r="V43" s="126">
        <v>2.9243214699818498</v>
      </c>
      <c r="W43" s="126">
        <v>-2.40355996072672</v>
      </c>
      <c r="X43" s="126">
        <v>0.51944631774528705</v>
      </c>
      <c r="Y43" s="133">
        <v>0.71296126728321496</v>
      </c>
      <c r="Z43" s="126"/>
      <c r="AA43" s="134">
        <v>-1.9618106971596501</v>
      </c>
      <c r="AB43" s="135">
        <v>11.474584897776801</v>
      </c>
      <c r="AC43" s="136">
        <v>4.6763877001996903</v>
      </c>
      <c r="AD43" s="126"/>
      <c r="AE43" s="137">
        <v>2.0970626820868001</v>
      </c>
      <c r="AF43" s="30"/>
      <c r="AG43" s="132">
        <v>38.320836173596902</v>
      </c>
      <c r="AH43" s="126">
        <v>47.330152238127603</v>
      </c>
      <c r="AI43" s="126">
        <v>49.852306294023997</v>
      </c>
      <c r="AJ43" s="126">
        <v>50.559531924562499</v>
      </c>
      <c r="AK43" s="126">
        <v>51.269597818677497</v>
      </c>
      <c r="AL43" s="133">
        <v>47.466484889797698</v>
      </c>
      <c r="AM43" s="126"/>
      <c r="AN43" s="134">
        <v>58.117473301522303</v>
      </c>
      <c r="AO43" s="135">
        <v>60.7106339468302</v>
      </c>
      <c r="AP43" s="136">
        <v>59.414053624176297</v>
      </c>
      <c r="AQ43" s="126"/>
      <c r="AR43" s="137">
        <v>50.880075956763001</v>
      </c>
      <c r="AS43" s="131"/>
      <c r="AT43" s="132">
        <v>3.2999059747238002</v>
      </c>
      <c r="AU43" s="126">
        <v>4.8926992948899102</v>
      </c>
      <c r="AV43" s="126">
        <v>0.72755373847957305</v>
      </c>
      <c r="AW43" s="126">
        <v>-0.41812159971851398</v>
      </c>
      <c r="AX43" s="126">
        <v>3.7676426604947002</v>
      </c>
      <c r="AY43" s="133">
        <v>2.3464342172693802</v>
      </c>
      <c r="AZ43" s="126"/>
      <c r="BA43" s="134">
        <v>2.3119272546185399</v>
      </c>
      <c r="BB43" s="135">
        <v>8.5290361711477907</v>
      </c>
      <c r="BC43" s="136">
        <v>5.39664114183718</v>
      </c>
      <c r="BD43" s="126"/>
      <c r="BE43" s="137">
        <v>3.3442775366632498</v>
      </c>
    </row>
    <row r="44" spans="1:57" x14ac:dyDescent="0.2">
      <c r="A44" s="21" t="s">
        <v>85</v>
      </c>
      <c r="B44" s="3" t="str">
        <f t="shared" si="0"/>
        <v>Southwest Virginia - Heart of Appalachia</v>
      </c>
      <c r="C44" s="3"/>
      <c r="D44" s="24" t="s">
        <v>16</v>
      </c>
      <c r="E44" s="27" t="s">
        <v>17</v>
      </c>
      <c r="F44" s="3"/>
      <c r="G44" s="132">
        <v>40.583941605839399</v>
      </c>
      <c r="H44" s="126">
        <v>56.715328467153199</v>
      </c>
      <c r="I44" s="126">
        <v>57.8102189781021</v>
      </c>
      <c r="J44" s="126">
        <v>58.394160583941598</v>
      </c>
      <c r="K44" s="126">
        <v>51.021897810218903</v>
      </c>
      <c r="L44" s="133">
        <v>52.905109489051</v>
      </c>
      <c r="M44" s="126"/>
      <c r="N44" s="134">
        <v>52.335766423357597</v>
      </c>
      <c r="O44" s="135">
        <v>55.912408759123998</v>
      </c>
      <c r="P44" s="136">
        <v>54.124087591240801</v>
      </c>
      <c r="Q44" s="126"/>
      <c r="R44" s="137">
        <v>53.253388946819598</v>
      </c>
      <c r="S44" s="131"/>
      <c r="T44" s="132">
        <v>-11.885895404120401</v>
      </c>
      <c r="U44" s="126">
        <v>0.12886597938144301</v>
      </c>
      <c r="V44" s="126">
        <v>-5.9382422802850297</v>
      </c>
      <c r="W44" s="126">
        <v>-3.49819059107358</v>
      </c>
      <c r="X44" s="126">
        <v>-10.3846153846153</v>
      </c>
      <c r="Y44" s="133">
        <v>-6.0653188180404296</v>
      </c>
      <c r="Z44" s="126"/>
      <c r="AA44" s="134">
        <v>-10.598503740648299</v>
      </c>
      <c r="AB44" s="135">
        <v>-0.51948051948051899</v>
      </c>
      <c r="AC44" s="136">
        <v>-5.6615776081424896</v>
      </c>
      <c r="AD44" s="126"/>
      <c r="AE44" s="137">
        <v>-5.9484346224677704</v>
      </c>
      <c r="AF44" s="30"/>
      <c r="AG44" s="132">
        <v>38.375912408759099</v>
      </c>
      <c r="AH44" s="126">
        <v>54.708029197080201</v>
      </c>
      <c r="AI44" s="126">
        <v>56.405109489051</v>
      </c>
      <c r="AJ44" s="126">
        <v>56.788321167883197</v>
      </c>
      <c r="AK44" s="126">
        <v>49.1788321167883</v>
      </c>
      <c r="AL44" s="133">
        <v>51.091240875912398</v>
      </c>
      <c r="AM44" s="126"/>
      <c r="AN44" s="134">
        <v>46.715328467153199</v>
      </c>
      <c r="AO44" s="135">
        <v>47.116788321167803</v>
      </c>
      <c r="AP44" s="136">
        <v>46.916058394160501</v>
      </c>
      <c r="AQ44" s="126"/>
      <c r="AR44" s="137">
        <v>49.898331595411797</v>
      </c>
      <c r="AS44" s="131"/>
      <c r="AT44" s="132">
        <v>-3.8408779149519798</v>
      </c>
      <c r="AU44" s="126">
        <v>2.9179539993134198</v>
      </c>
      <c r="AV44" s="126">
        <v>-0.86593970493906303</v>
      </c>
      <c r="AW44" s="126">
        <v>1.17035110533159</v>
      </c>
      <c r="AX44" s="126">
        <v>-3.85301462718515</v>
      </c>
      <c r="AY44" s="133">
        <v>-0.69518337234872596</v>
      </c>
      <c r="AZ44" s="126"/>
      <c r="BA44" s="134">
        <v>-7.3135409123823303</v>
      </c>
      <c r="BB44" s="135">
        <v>-5.5250640321990403</v>
      </c>
      <c r="BC44" s="136">
        <v>-6.4240218380345704</v>
      </c>
      <c r="BD44" s="126"/>
      <c r="BE44" s="137">
        <v>-2.3019599836668001</v>
      </c>
    </row>
    <row r="45" spans="1:57" x14ac:dyDescent="0.2">
      <c r="A45" s="22" t="s">
        <v>86</v>
      </c>
      <c r="B45" s="3" t="str">
        <f t="shared" si="0"/>
        <v>Virginia Mountains</v>
      </c>
      <c r="C45" s="3"/>
      <c r="D45" s="25" t="s">
        <v>16</v>
      </c>
      <c r="E45" s="28" t="s">
        <v>17</v>
      </c>
      <c r="F45" s="3"/>
      <c r="G45" s="132">
        <v>41.6840061034817</v>
      </c>
      <c r="H45" s="126">
        <v>55.083922874184999</v>
      </c>
      <c r="I45" s="126">
        <v>60.590928006658302</v>
      </c>
      <c r="J45" s="126">
        <v>59.925093632958799</v>
      </c>
      <c r="K45" s="126">
        <v>53.669024830073504</v>
      </c>
      <c r="L45" s="133">
        <v>54.190595089471401</v>
      </c>
      <c r="M45" s="126"/>
      <c r="N45" s="134">
        <v>68.428353447079999</v>
      </c>
      <c r="O45" s="135">
        <v>72.062699403523297</v>
      </c>
      <c r="P45" s="136">
        <v>70.245526425301705</v>
      </c>
      <c r="Q45" s="126"/>
      <c r="R45" s="137">
        <v>58.777718328280102</v>
      </c>
      <c r="S45" s="131"/>
      <c r="T45" s="132">
        <v>9.6600572483284299</v>
      </c>
      <c r="U45" s="126">
        <v>2.1558984493247602</v>
      </c>
      <c r="V45" s="126">
        <v>2.8981263133017801</v>
      </c>
      <c r="W45" s="126">
        <v>6.4954521134296401</v>
      </c>
      <c r="X45" s="126">
        <v>-4.4800859394088297</v>
      </c>
      <c r="Y45" s="133">
        <v>2.9166648988396302</v>
      </c>
      <c r="Z45" s="126"/>
      <c r="AA45" s="134">
        <v>-8.3221554210594597</v>
      </c>
      <c r="AB45" s="135">
        <v>1.13095719705762</v>
      </c>
      <c r="AC45" s="136">
        <v>-3.7052030432765202</v>
      </c>
      <c r="AD45" s="126"/>
      <c r="AE45" s="137">
        <v>0.55552598111637896</v>
      </c>
      <c r="AF45" s="31"/>
      <c r="AG45" s="132">
        <v>40.827437924816202</v>
      </c>
      <c r="AH45" s="126">
        <v>51.813705090858598</v>
      </c>
      <c r="AI45" s="126">
        <v>55.937023165487503</v>
      </c>
      <c r="AJ45" s="126">
        <v>56.096545984186399</v>
      </c>
      <c r="AK45" s="126">
        <v>54.6157580801775</v>
      </c>
      <c r="AL45" s="133">
        <v>51.858094049105198</v>
      </c>
      <c r="AM45" s="126"/>
      <c r="AN45" s="134">
        <v>62.883201553613503</v>
      </c>
      <c r="AO45" s="135">
        <v>64.207934526286493</v>
      </c>
      <c r="AP45" s="136">
        <v>63.545568039949998</v>
      </c>
      <c r="AQ45" s="126"/>
      <c r="AR45" s="137">
        <v>55.197372332203699</v>
      </c>
      <c r="AS45" s="131"/>
      <c r="AT45" s="132">
        <v>7.89273611386729</v>
      </c>
      <c r="AU45" s="126">
        <v>2.79390722920868</v>
      </c>
      <c r="AV45" s="126">
        <v>2.8117239552213502</v>
      </c>
      <c r="AW45" s="126">
        <v>2.2184673098676702</v>
      </c>
      <c r="AX45" s="126">
        <v>1.08455075943076</v>
      </c>
      <c r="AY45" s="133">
        <v>3.0720776729372101</v>
      </c>
      <c r="AZ45" s="126"/>
      <c r="BA45" s="134">
        <v>1.1533233739242399</v>
      </c>
      <c r="BB45" s="135">
        <v>3.3947221221359598</v>
      </c>
      <c r="BC45" s="136">
        <v>2.27342386494451</v>
      </c>
      <c r="BD45" s="126"/>
      <c r="BE45" s="137">
        <v>2.8080061766088602</v>
      </c>
    </row>
    <row r="46" spans="1:57" x14ac:dyDescent="0.2">
      <c r="A46" s="86" t="s">
        <v>111</v>
      </c>
      <c r="B46" s="3" t="s">
        <v>117</v>
      </c>
      <c r="D46" s="25" t="s">
        <v>16</v>
      </c>
      <c r="E46" s="28" t="s">
        <v>17</v>
      </c>
      <c r="G46" s="132">
        <v>44.865525672371596</v>
      </c>
      <c r="H46" s="126">
        <v>56.845965770171098</v>
      </c>
      <c r="I46" s="126">
        <v>64.303178484107505</v>
      </c>
      <c r="J46" s="126">
        <v>61.858190709046397</v>
      </c>
      <c r="K46" s="126">
        <v>58.221271393643001</v>
      </c>
      <c r="L46" s="133">
        <v>57.218826405867901</v>
      </c>
      <c r="M46" s="126"/>
      <c r="N46" s="134">
        <v>64.9144254278728</v>
      </c>
      <c r="O46" s="135">
        <v>66.503667481662504</v>
      </c>
      <c r="P46" s="136">
        <v>65.709046454767702</v>
      </c>
      <c r="Q46" s="126"/>
      <c r="R46" s="137">
        <v>59.644603562696403</v>
      </c>
      <c r="S46" s="131"/>
      <c r="T46" s="132">
        <v>-4.4599136508449604</v>
      </c>
      <c r="U46" s="126">
        <v>-5.9059281791385398</v>
      </c>
      <c r="V46" s="126">
        <v>7.7060822713221198</v>
      </c>
      <c r="W46" s="126">
        <v>5.2065597757819697</v>
      </c>
      <c r="X46" s="126">
        <v>10.918158440631</v>
      </c>
      <c r="Y46" s="133">
        <v>2.7771646607085798</v>
      </c>
      <c r="Z46" s="126"/>
      <c r="AA46" s="134">
        <v>24.205076375608201</v>
      </c>
      <c r="AB46" s="135">
        <v>12.3657594826779</v>
      </c>
      <c r="AC46" s="136">
        <v>17.917801298979501</v>
      </c>
      <c r="AD46" s="126"/>
      <c r="AE46" s="137">
        <v>7.1059320925082901</v>
      </c>
      <c r="AG46" s="132">
        <v>44.894801980197997</v>
      </c>
      <c r="AH46" s="126">
        <v>51.709467821782098</v>
      </c>
      <c r="AI46" s="126">
        <v>60.929764851485103</v>
      </c>
      <c r="AJ46" s="126">
        <v>58.779393564356397</v>
      </c>
      <c r="AK46" s="126">
        <v>52.506188118811799</v>
      </c>
      <c r="AL46" s="133">
        <v>53.763923267326703</v>
      </c>
      <c r="AM46" s="126"/>
      <c r="AN46" s="134">
        <v>57.718327183271803</v>
      </c>
      <c r="AO46" s="135">
        <v>63.138068880688799</v>
      </c>
      <c r="AP46" s="136">
        <v>60.428198031980301</v>
      </c>
      <c r="AQ46" s="126"/>
      <c r="AR46" s="137">
        <v>55.676403106247697</v>
      </c>
      <c r="AS46" s="131"/>
      <c r="AT46" s="132">
        <v>2.0253622725355598</v>
      </c>
      <c r="AU46" s="126">
        <v>8.5634550997689196</v>
      </c>
      <c r="AV46" s="126">
        <v>16.689731473147301</v>
      </c>
      <c r="AW46" s="126">
        <v>14.661145986023699</v>
      </c>
      <c r="AX46" s="126">
        <v>12.2884806019143</v>
      </c>
      <c r="AY46" s="133">
        <v>11.139744028040001</v>
      </c>
      <c r="AZ46" s="126"/>
      <c r="BA46" s="134">
        <v>12.6981602727619</v>
      </c>
      <c r="BB46" s="135">
        <v>6.3441471215530703</v>
      </c>
      <c r="BC46" s="136">
        <v>9.2868282286426407</v>
      </c>
      <c r="BD46" s="126"/>
      <c r="BE46" s="137">
        <v>10.5717514118881</v>
      </c>
    </row>
    <row r="47" spans="1:57" x14ac:dyDescent="0.2">
      <c r="A47" s="86" t="s">
        <v>112</v>
      </c>
      <c r="B47" s="3" t="s">
        <v>118</v>
      </c>
      <c r="D47" s="25" t="s">
        <v>16</v>
      </c>
      <c r="E47" s="28" t="s">
        <v>17</v>
      </c>
      <c r="G47" s="132">
        <v>52.016294801360303</v>
      </c>
      <c r="H47" s="126">
        <v>71.764398101431397</v>
      </c>
      <c r="I47" s="126">
        <v>83.925701685540204</v>
      </c>
      <c r="J47" s="126">
        <v>82.344806966401293</v>
      </c>
      <c r="K47" s="126">
        <v>75.744664947490307</v>
      </c>
      <c r="L47" s="133">
        <v>73.159173300444706</v>
      </c>
      <c r="M47" s="126"/>
      <c r="N47" s="134">
        <v>75.098105168740801</v>
      </c>
      <c r="O47" s="135">
        <v>76.783645401203401</v>
      </c>
      <c r="P47" s="136">
        <v>75.940875284972094</v>
      </c>
      <c r="Q47" s="126"/>
      <c r="R47" s="137">
        <v>73.953945296024003</v>
      </c>
      <c r="S47" s="131"/>
      <c r="T47" s="132">
        <v>11.896843173733799</v>
      </c>
      <c r="U47" s="126">
        <v>10.0876217510299</v>
      </c>
      <c r="V47" s="126">
        <v>11.264540418879101</v>
      </c>
      <c r="W47" s="126">
        <v>12.324776498923701</v>
      </c>
      <c r="X47" s="126">
        <v>11.380742983446</v>
      </c>
      <c r="Y47" s="133">
        <v>11.3811586069253</v>
      </c>
      <c r="Z47" s="126"/>
      <c r="AA47" s="134">
        <v>7.0206695253059301</v>
      </c>
      <c r="AB47" s="135">
        <v>8.2084322040036692</v>
      </c>
      <c r="AC47" s="136">
        <v>7.61786440106588</v>
      </c>
      <c r="AD47" s="126"/>
      <c r="AE47" s="137">
        <v>10.2500384073033</v>
      </c>
      <c r="AG47" s="132">
        <v>50.894126449681998</v>
      </c>
      <c r="AH47" s="126">
        <v>65.827721661054895</v>
      </c>
      <c r="AI47" s="126">
        <v>77.572951739618404</v>
      </c>
      <c r="AJ47" s="126">
        <v>76.546950991395406</v>
      </c>
      <c r="AK47" s="126">
        <v>68.412832023943096</v>
      </c>
      <c r="AL47" s="133">
        <v>67.850916573138704</v>
      </c>
      <c r="AM47" s="126"/>
      <c r="AN47" s="134">
        <v>69.644025651092704</v>
      </c>
      <c r="AO47" s="135">
        <v>72.391422214743699</v>
      </c>
      <c r="AP47" s="136">
        <v>71.017723932918202</v>
      </c>
      <c r="AQ47" s="126"/>
      <c r="AR47" s="137">
        <v>68.756045036524</v>
      </c>
      <c r="AS47" s="131"/>
      <c r="AT47" s="132">
        <v>7.7925864383440402</v>
      </c>
      <c r="AU47" s="126">
        <v>8.5068827030774496</v>
      </c>
      <c r="AV47" s="126">
        <v>9.0839546692899091</v>
      </c>
      <c r="AW47" s="126">
        <v>8.3769892507043995</v>
      </c>
      <c r="AX47" s="126">
        <v>5.9518880052680503</v>
      </c>
      <c r="AY47" s="133">
        <v>7.97373223382671</v>
      </c>
      <c r="AZ47" s="126"/>
      <c r="BA47" s="134">
        <v>2.5317055081744502</v>
      </c>
      <c r="BB47" s="135">
        <v>2.7201160968684399</v>
      </c>
      <c r="BC47" s="136">
        <v>2.6276465739945598</v>
      </c>
      <c r="BD47" s="126"/>
      <c r="BE47" s="137">
        <v>6.3386362944430203</v>
      </c>
    </row>
    <row r="48" spans="1:57" x14ac:dyDescent="0.2">
      <c r="A48" s="86" t="s">
        <v>113</v>
      </c>
      <c r="B48" s="3" t="s">
        <v>119</v>
      </c>
      <c r="D48" s="25" t="s">
        <v>16</v>
      </c>
      <c r="E48" s="28" t="s">
        <v>17</v>
      </c>
      <c r="G48" s="132">
        <v>50.839694656488497</v>
      </c>
      <c r="H48" s="126">
        <v>69.417751833557801</v>
      </c>
      <c r="I48" s="126">
        <v>77.488399940128701</v>
      </c>
      <c r="J48" s="126">
        <v>76.270019458164896</v>
      </c>
      <c r="K48" s="126">
        <v>74.312228708277203</v>
      </c>
      <c r="L48" s="133">
        <v>69.665618919323407</v>
      </c>
      <c r="M48" s="126"/>
      <c r="N48" s="134">
        <v>80.377189043556299</v>
      </c>
      <c r="O48" s="135">
        <v>82.0116748989672</v>
      </c>
      <c r="P48" s="136">
        <v>81.194431971261693</v>
      </c>
      <c r="Q48" s="126"/>
      <c r="R48" s="137">
        <v>72.959565505591499</v>
      </c>
      <c r="S48" s="131"/>
      <c r="T48" s="132">
        <v>-0.60647717588088301</v>
      </c>
      <c r="U48" s="126">
        <v>3.82659581358135</v>
      </c>
      <c r="V48" s="126">
        <v>3.6634735838738299</v>
      </c>
      <c r="W48" s="126">
        <v>2.2465286947394598</v>
      </c>
      <c r="X48" s="126">
        <v>8.9751697472426208</v>
      </c>
      <c r="Y48" s="133">
        <v>3.8095561967607598</v>
      </c>
      <c r="Z48" s="126"/>
      <c r="AA48" s="134">
        <v>2.7648780933619501</v>
      </c>
      <c r="AB48" s="135">
        <v>4.1013331144941203</v>
      </c>
      <c r="AC48" s="136">
        <v>3.4355145725796201</v>
      </c>
      <c r="AD48" s="126"/>
      <c r="AE48" s="137">
        <v>3.6903319782833601</v>
      </c>
      <c r="AG48" s="132">
        <v>49.837599161802103</v>
      </c>
      <c r="AH48" s="126">
        <v>63.944020356233999</v>
      </c>
      <c r="AI48" s="126">
        <v>72.159856308935701</v>
      </c>
      <c r="AJ48" s="126">
        <v>72.468941775183296</v>
      </c>
      <c r="AK48" s="126">
        <v>66.594072743601203</v>
      </c>
      <c r="AL48" s="133">
        <v>65.000898069151305</v>
      </c>
      <c r="AM48" s="126"/>
      <c r="AN48" s="134">
        <v>74.339170782816893</v>
      </c>
      <c r="AO48" s="135">
        <v>76.504265828468704</v>
      </c>
      <c r="AP48" s="136">
        <v>75.421718305642798</v>
      </c>
      <c r="AQ48" s="126"/>
      <c r="AR48" s="137">
        <v>67.978275279577403</v>
      </c>
      <c r="AS48" s="131"/>
      <c r="AT48" s="132">
        <v>-7.4028833681701097E-3</v>
      </c>
      <c r="AU48" s="126">
        <v>1.89666996450092</v>
      </c>
      <c r="AV48" s="126">
        <v>1.5307838660389399</v>
      </c>
      <c r="AW48" s="126">
        <v>1.5570293500833201</v>
      </c>
      <c r="AX48" s="126">
        <v>1.44341142230728</v>
      </c>
      <c r="AY48" s="133">
        <v>1.35126255410371</v>
      </c>
      <c r="AZ48" s="126"/>
      <c r="BA48" s="134">
        <v>0.92109272494543304</v>
      </c>
      <c r="BB48" s="135">
        <v>1.47190233547694</v>
      </c>
      <c r="BC48" s="136">
        <v>1.1997011018930099</v>
      </c>
      <c r="BD48" s="126"/>
      <c r="BE48" s="137">
        <v>1.3031685657222301</v>
      </c>
    </row>
    <row r="49" spans="1:57" x14ac:dyDescent="0.2">
      <c r="A49" s="86" t="s">
        <v>114</v>
      </c>
      <c r="B49" s="3" t="s">
        <v>120</v>
      </c>
      <c r="D49" s="25" t="s">
        <v>16</v>
      </c>
      <c r="E49" s="28" t="s">
        <v>17</v>
      </c>
      <c r="G49" s="132">
        <v>47.796822219441999</v>
      </c>
      <c r="H49" s="126">
        <v>64.423870887026098</v>
      </c>
      <c r="I49" s="126">
        <v>70.399099211810295</v>
      </c>
      <c r="J49" s="126">
        <v>71.945452270736794</v>
      </c>
      <c r="K49" s="126">
        <v>70.689353184035994</v>
      </c>
      <c r="L49" s="133">
        <v>65.050919554610203</v>
      </c>
      <c r="M49" s="126"/>
      <c r="N49" s="134">
        <v>77.610409107969403</v>
      </c>
      <c r="O49" s="135">
        <v>78.321030902039197</v>
      </c>
      <c r="P49" s="136">
        <v>77.9657200050043</v>
      </c>
      <c r="Q49" s="126"/>
      <c r="R49" s="137">
        <v>68.740862540437107</v>
      </c>
      <c r="S49" s="131"/>
      <c r="T49" s="132">
        <v>-4.1734606807451202</v>
      </c>
      <c r="U49" s="126">
        <v>0.81383804918519997</v>
      </c>
      <c r="V49" s="126">
        <v>1.84085035218854</v>
      </c>
      <c r="W49" s="126">
        <v>2.75320406024179</v>
      </c>
      <c r="X49" s="126">
        <v>6.8632343667734403</v>
      </c>
      <c r="Y49" s="133">
        <v>1.93641934411497</v>
      </c>
      <c r="Z49" s="126"/>
      <c r="AA49" s="134">
        <v>2.0815543859609802</v>
      </c>
      <c r="AB49" s="135">
        <v>1.28603721289129</v>
      </c>
      <c r="AC49" s="136">
        <v>1.6804272454865099</v>
      </c>
      <c r="AD49" s="126"/>
      <c r="AE49" s="137">
        <v>1.8533223966072301</v>
      </c>
      <c r="AG49" s="132">
        <v>45.873889653446703</v>
      </c>
      <c r="AH49" s="126">
        <v>59.370073814587698</v>
      </c>
      <c r="AI49" s="126">
        <v>65.075691229826006</v>
      </c>
      <c r="AJ49" s="126">
        <v>66.234204929313094</v>
      </c>
      <c r="AK49" s="126">
        <v>63.512448392343302</v>
      </c>
      <c r="AL49" s="133">
        <v>60.013261603903402</v>
      </c>
      <c r="AM49" s="126"/>
      <c r="AN49" s="134">
        <v>71.710872013011297</v>
      </c>
      <c r="AO49" s="135">
        <v>73.553734517702907</v>
      </c>
      <c r="AP49" s="136">
        <v>72.632303265357095</v>
      </c>
      <c r="AQ49" s="126"/>
      <c r="AR49" s="137">
        <v>63.6187020786044</v>
      </c>
      <c r="AS49" s="131"/>
      <c r="AT49" s="132">
        <v>-2.4983915999274999</v>
      </c>
      <c r="AU49" s="126">
        <v>0.71475603887594596</v>
      </c>
      <c r="AV49" s="126">
        <v>0.65352821591866395</v>
      </c>
      <c r="AW49" s="126">
        <v>0.55446060776068196</v>
      </c>
      <c r="AX49" s="126">
        <v>2.02595489889119</v>
      </c>
      <c r="AY49" s="133">
        <v>0.43337097075513398</v>
      </c>
      <c r="AZ49" s="126"/>
      <c r="BA49" s="134">
        <v>0.94273934746134602</v>
      </c>
      <c r="BB49" s="135">
        <v>1.00900493504852</v>
      </c>
      <c r="BC49" s="136">
        <v>0.97628160199944203</v>
      </c>
      <c r="BD49" s="126"/>
      <c r="BE49" s="137">
        <v>0.609822864593769</v>
      </c>
    </row>
    <row r="50" spans="1:57" x14ac:dyDescent="0.2">
      <c r="A50" s="86" t="s">
        <v>115</v>
      </c>
      <c r="B50" s="3" t="s">
        <v>121</v>
      </c>
      <c r="D50" s="25" t="s">
        <v>16</v>
      </c>
      <c r="E50" s="28" t="s">
        <v>17</v>
      </c>
      <c r="G50" s="132">
        <v>49.198531803187201</v>
      </c>
      <c r="H50" s="126">
        <v>57.468754355805402</v>
      </c>
      <c r="I50" s="126">
        <v>61.199646889374101</v>
      </c>
      <c r="J50" s="126">
        <v>62.672489894531402</v>
      </c>
      <c r="K50" s="126">
        <v>62.523811736282099</v>
      </c>
      <c r="L50" s="133">
        <v>58.612646935835997</v>
      </c>
      <c r="M50" s="126"/>
      <c r="N50" s="134">
        <v>68.545277145379302</v>
      </c>
      <c r="O50" s="135">
        <v>70.045997305208303</v>
      </c>
      <c r="P50" s="136">
        <v>69.295637225293802</v>
      </c>
      <c r="Q50" s="126"/>
      <c r="R50" s="137">
        <v>61.664929875681104</v>
      </c>
      <c r="S50" s="131"/>
      <c r="T50" s="132">
        <v>1.7558680025605999</v>
      </c>
      <c r="U50" s="126">
        <v>3.4561238721740799</v>
      </c>
      <c r="V50" s="126">
        <v>4.1150257420355603</v>
      </c>
      <c r="W50" s="126">
        <v>4.2560416171495596</v>
      </c>
      <c r="X50" s="126">
        <v>5.58325851157585</v>
      </c>
      <c r="Y50" s="133">
        <v>3.9191347136842301</v>
      </c>
      <c r="Z50" s="126"/>
      <c r="AA50" s="134">
        <v>3.2117450135879699</v>
      </c>
      <c r="AB50" s="135">
        <v>6.2733161318889996</v>
      </c>
      <c r="AC50" s="136">
        <v>4.7367335527632397</v>
      </c>
      <c r="AD50" s="126"/>
      <c r="AE50" s="137">
        <v>4.1802463505616201</v>
      </c>
      <c r="AG50" s="132">
        <v>47.566644200153299</v>
      </c>
      <c r="AH50" s="126">
        <v>54.863225416598802</v>
      </c>
      <c r="AI50" s="126">
        <v>57.168754502986403</v>
      </c>
      <c r="AJ50" s="126">
        <v>58.663164989425198</v>
      </c>
      <c r="AK50" s="126">
        <v>58.1332651590861</v>
      </c>
      <c r="AL50" s="133">
        <v>55.27901085365</v>
      </c>
      <c r="AM50" s="126"/>
      <c r="AN50" s="134">
        <v>63.842319891255002</v>
      </c>
      <c r="AO50" s="135">
        <v>65.203954782568204</v>
      </c>
      <c r="AP50" s="136">
        <v>64.523137336911603</v>
      </c>
      <c r="AQ50" s="126"/>
      <c r="AR50" s="137">
        <v>57.920606358396803</v>
      </c>
      <c r="AS50" s="131"/>
      <c r="AT50" s="132">
        <v>1.3651851600118501</v>
      </c>
      <c r="AU50" s="126">
        <v>2.3169586729708702</v>
      </c>
      <c r="AV50" s="126">
        <v>1.8765244582671901</v>
      </c>
      <c r="AW50" s="126">
        <v>0.999263490622878</v>
      </c>
      <c r="AX50" s="126">
        <v>2.9294557629545301</v>
      </c>
      <c r="AY50" s="133">
        <v>1.9036072922789</v>
      </c>
      <c r="AZ50" s="126"/>
      <c r="BA50" s="134">
        <v>3.0124987491226101</v>
      </c>
      <c r="BB50" s="135">
        <v>3.35640648967067</v>
      </c>
      <c r="BC50" s="136">
        <v>3.1859804655949899</v>
      </c>
      <c r="BD50" s="126"/>
      <c r="BE50" s="137">
        <v>2.3079568532918699</v>
      </c>
    </row>
    <row r="51" spans="1:57" x14ac:dyDescent="0.2">
      <c r="A51" s="87" t="s">
        <v>116</v>
      </c>
      <c r="B51" s="3" t="s">
        <v>122</v>
      </c>
      <c r="D51" s="25" t="s">
        <v>16</v>
      </c>
      <c r="E51" s="28" t="s">
        <v>17</v>
      </c>
      <c r="G51" s="138">
        <v>46.196887567756598</v>
      </c>
      <c r="H51" s="139">
        <v>48.242699772687502</v>
      </c>
      <c r="I51" s="139">
        <v>49.501661129568099</v>
      </c>
      <c r="J51" s="139">
        <v>50.069942297604399</v>
      </c>
      <c r="K51" s="139">
        <v>52.325581395348799</v>
      </c>
      <c r="L51" s="140">
        <v>49.267354432593102</v>
      </c>
      <c r="M51" s="126"/>
      <c r="N51" s="141">
        <v>60.5088302150725</v>
      </c>
      <c r="O51" s="142">
        <v>63.793203940082698</v>
      </c>
      <c r="P51" s="143">
        <v>62.151017077577599</v>
      </c>
      <c r="Q51" s="126"/>
      <c r="R51" s="144">
        <v>52.948400902588602</v>
      </c>
      <c r="S51" s="131"/>
      <c r="T51" s="138">
        <v>-3.2985669762941301</v>
      </c>
      <c r="U51" s="139">
        <v>-0.68070294103173201</v>
      </c>
      <c r="V51" s="139">
        <v>-2.0592385742256298</v>
      </c>
      <c r="W51" s="139">
        <v>-3.3485949910995498</v>
      </c>
      <c r="X51" s="139">
        <v>0.97151560872595499</v>
      </c>
      <c r="Y51" s="140">
        <v>-1.6683646645675101</v>
      </c>
      <c r="Z51" s="126"/>
      <c r="AA51" s="141">
        <v>-0.17872040663851799</v>
      </c>
      <c r="AB51" s="142">
        <v>2.7450689091186802</v>
      </c>
      <c r="AC51" s="143">
        <v>1.3007072850605701</v>
      </c>
      <c r="AD51" s="126"/>
      <c r="AE51" s="144">
        <v>-0.69265714003161105</v>
      </c>
      <c r="AG51" s="138">
        <v>44.443716896571701</v>
      </c>
      <c r="AH51" s="139">
        <v>46.533961934695299</v>
      </c>
      <c r="AI51" s="139">
        <v>47.008323147663098</v>
      </c>
      <c r="AJ51" s="139">
        <v>48.341190850357897</v>
      </c>
      <c r="AK51" s="139">
        <v>49.566381467900499</v>
      </c>
      <c r="AL51" s="140">
        <v>47.178714859437697</v>
      </c>
      <c r="AM51" s="126"/>
      <c r="AN51" s="141">
        <v>56.485760656763702</v>
      </c>
      <c r="AO51" s="142">
        <v>58.4250684372997</v>
      </c>
      <c r="AP51" s="143">
        <v>57.455241617016</v>
      </c>
      <c r="AQ51" s="126"/>
      <c r="AR51" s="144">
        <v>50.113774216652303</v>
      </c>
      <c r="AS51" s="131"/>
      <c r="AT51" s="138">
        <v>-3.84030172136187</v>
      </c>
      <c r="AU51" s="139">
        <v>-2.45019638767022</v>
      </c>
      <c r="AV51" s="139">
        <v>-3.64781537558886</v>
      </c>
      <c r="AW51" s="139">
        <v>-3.5869832655687</v>
      </c>
      <c r="AX51" s="139">
        <v>-1.3352778578072</v>
      </c>
      <c r="AY51" s="140">
        <v>-2.96002997774821</v>
      </c>
      <c r="AZ51" s="126"/>
      <c r="BA51" s="141">
        <v>-2.4252961351803402</v>
      </c>
      <c r="BB51" s="142">
        <v>-1.6837652424032199</v>
      </c>
      <c r="BC51" s="143">
        <v>-2.0499714243824698</v>
      </c>
      <c r="BD51" s="126"/>
      <c r="BE51" s="144">
        <v>-2.6682163517062798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3" zoomScale="80" zoomScaleNormal="80" workbookViewId="0">
      <selection activeCell="A6" sqref="A6:XFD4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t="s">
        <v>137</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156.052247598035</v>
      </c>
      <c r="H6" s="146">
        <v>160.68729065998801</v>
      </c>
      <c r="I6" s="146">
        <v>165.17335957648399</v>
      </c>
      <c r="J6" s="146">
        <v>163.22272375247101</v>
      </c>
      <c r="K6" s="146">
        <v>160.04984518389301</v>
      </c>
      <c r="L6" s="147">
        <v>161.280174327666</v>
      </c>
      <c r="M6" s="148"/>
      <c r="N6" s="149">
        <v>166.863854864996</v>
      </c>
      <c r="O6" s="150">
        <v>168.20088679735099</v>
      </c>
      <c r="P6" s="151">
        <v>167.53550721175</v>
      </c>
      <c r="Q6" s="148"/>
      <c r="R6" s="152">
        <v>163.21133099602901</v>
      </c>
      <c r="S6" s="131"/>
      <c r="T6" s="123">
        <v>-0.42167606025764398</v>
      </c>
      <c r="U6" s="124">
        <v>-1.40951335066738</v>
      </c>
      <c r="V6" s="124">
        <v>-1.3310176479329301</v>
      </c>
      <c r="W6" s="124">
        <v>-2.6705836026288199</v>
      </c>
      <c r="X6" s="124">
        <v>-3.7936226674462801</v>
      </c>
      <c r="Y6" s="125">
        <v>-1.9999954143802601</v>
      </c>
      <c r="Z6" s="126"/>
      <c r="AA6" s="127">
        <v>-3.7911288260737601</v>
      </c>
      <c r="AB6" s="128">
        <v>-0.879072411398792</v>
      </c>
      <c r="AC6" s="129">
        <v>-2.35241521563727</v>
      </c>
      <c r="AD6" s="126"/>
      <c r="AE6" s="130">
        <v>-2.1224207201409899</v>
      </c>
      <c r="AF6" s="29"/>
      <c r="AG6" s="145">
        <v>152.196286312589</v>
      </c>
      <c r="AH6" s="146">
        <v>154.29091146200099</v>
      </c>
      <c r="AI6" s="146">
        <v>158.78375070019499</v>
      </c>
      <c r="AJ6" s="146">
        <v>157.58515009898201</v>
      </c>
      <c r="AK6" s="146">
        <v>153.82526751234201</v>
      </c>
      <c r="AL6" s="147">
        <v>155.502653430056</v>
      </c>
      <c r="AM6" s="148"/>
      <c r="AN6" s="149">
        <v>162.73348144550701</v>
      </c>
      <c r="AO6" s="150">
        <v>165.10273067289501</v>
      </c>
      <c r="AP6" s="151">
        <v>163.933311431639</v>
      </c>
      <c r="AQ6" s="148"/>
      <c r="AR6" s="152">
        <v>158.15104554029</v>
      </c>
      <c r="AS6" s="131"/>
      <c r="AT6" s="123">
        <v>4.1195989909558299E-2</v>
      </c>
      <c r="AU6" s="124">
        <v>1.2067902791721901</v>
      </c>
      <c r="AV6" s="124">
        <v>1.76535929491545</v>
      </c>
      <c r="AW6" s="124">
        <v>0.66914603293575903</v>
      </c>
      <c r="AX6" s="124">
        <v>-1.0293305358592399</v>
      </c>
      <c r="AY6" s="125">
        <v>0.55479192986937698</v>
      </c>
      <c r="AZ6" s="126"/>
      <c r="BA6" s="127">
        <v>-1.3287853713920601</v>
      </c>
      <c r="BB6" s="128">
        <v>-0.80686611460600399</v>
      </c>
      <c r="BC6" s="129">
        <v>-1.0615423809987801</v>
      </c>
      <c r="BD6" s="126"/>
      <c r="BE6" s="130">
        <v>5.89980783775668E-3</v>
      </c>
    </row>
    <row r="7" spans="1:57" x14ac:dyDescent="0.2">
      <c r="A7" s="20" t="s">
        <v>18</v>
      </c>
      <c r="B7" s="3" t="str">
        <f>TRIM(A7)</f>
        <v>Virginia</v>
      </c>
      <c r="C7" s="10"/>
      <c r="D7" s="24" t="s">
        <v>16</v>
      </c>
      <c r="E7" s="27" t="s">
        <v>17</v>
      </c>
      <c r="F7" s="3"/>
      <c r="G7" s="153">
        <v>117.06172612306101</v>
      </c>
      <c r="H7" s="148">
        <v>130.58364070925199</v>
      </c>
      <c r="I7" s="148">
        <v>137.38975157902399</v>
      </c>
      <c r="J7" s="148">
        <v>135.78882424603901</v>
      </c>
      <c r="K7" s="148">
        <v>129.033817031849</v>
      </c>
      <c r="L7" s="154">
        <v>130.76003603138901</v>
      </c>
      <c r="M7" s="148"/>
      <c r="N7" s="155">
        <v>138.528524888193</v>
      </c>
      <c r="O7" s="156">
        <v>142.014308956446</v>
      </c>
      <c r="P7" s="157">
        <v>140.29214674914999</v>
      </c>
      <c r="Q7" s="148"/>
      <c r="R7" s="158">
        <v>133.79384021937599</v>
      </c>
      <c r="S7" s="131"/>
      <c r="T7" s="132">
        <v>5.2731869694422198</v>
      </c>
      <c r="U7" s="126">
        <v>6.7224248362627197</v>
      </c>
      <c r="V7" s="126">
        <v>7.8096864556659096</v>
      </c>
      <c r="W7" s="126">
        <v>7.8383861541209701</v>
      </c>
      <c r="X7" s="126">
        <v>7.4758265634902497</v>
      </c>
      <c r="Y7" s="133">
        <v>7.2155591109530199</v>
      </c>
      <c r="Z7" s="126"/>
      <c r="AA7" s="134">
        <v>5.7532037598580699</v>
      </c>
      <c r="AB7" s="135">
        <v>7.1619383347788599</v>
      </c>
      <c r="AC7" s="136">
        <v>6.4732052289234696</v>
      </c>
      <c r="AD7" s="126"/>
      <c r="AE7" s="137">
        <v>6.9643110506636203</v>
      </c>
      <c r="AF7" s="30"/>
      <c r="AG7" s="153">
        <v>112.912907204625</v>
      </c>
      <c r="AH7" s="148">
        <v>122.832945014663</v>
      </c>
      <c r="AI7" s="148">
        <v>129.33810832535099</v>
      </c>
      <c r="AJ7" s="148">
        <v>127.397880659962</v>
      </c>
      <c r="AK7" s="148">
        <v>120.324471347879</v>
      </c>
      <c r="AL7" s="154">
        <v>123.115951828829</v>
      </c>
      <c r="AM7" s="148"/>
      <c r="AN7" s="155">
        <v>128.64180132309301</v>
      </c>
      <c r="AO7" s="156">
        <v>130.853887985478</v>
      </c>
      <c r="AP7" s="157">
        <v>129.76473444971199</v>
      </c>
      <c r="AQ7" s="148"/>
      <c r="AR7" s="158">
        <v>125.224969478959</v>
      </c>
      <c r="AS7" s="131"/>
      <c r="AT7" s="132">
        <v>4.3023283796354903</v>
      </c>
      <c r="AU7" s="126">
        <v>5.8141896995155697</v>
      </c>
      <c r="AV7" s="126">
        <v>6.98760323689402</v>
      </c>
      <c r="AW7" s="126">
        <v>5.4364951403400399</v>
      </c>
      <c r="AX7" s="126">
        <v>4.2111802788905797</v>
      </c>
      <c r="AY7" s="133">
        <v>5.4609842328814304</v>
      </c>
      <c r="AZ7" s="126"/>
      <c r="BA7" s="134">
        <v>4.4536355272057602</v>
      </c>
      <c r="BB7" s="135">
        <v>4.4151559783805103</v>
      </c>
      <c r="BC7" s="136">
        <v>4.4352033467462499</v>
      </c>
      <c r="BD7" s="126"/>
      <c r="BE7" s="137">
        <v>5.1121440945712298</v>
      </c>
    </row>
    <row r="8" spans="1:57" x14ac:dyDescent="0.2">
      <c r="A8" s="21" t="s">
        <v>19</v>
      </c>
      <c r="B8" s="3" t="str">
        <f t="shared" ref="B8:B43" si="0">TRIM(A8)</f>
        <v>Norfolk/Virginia Beach, VA</v>
      </c>
      <c r="C8" s="3"/>
      <c r="D8" s="24" t="s">
        <v>16</v>
      </c>
      <c r="E8" s="27" t="s">
        <v>17</v>
      </c>
      <c r="F8" s="3"/>
      <c r="G8" s="153">
        <v>98.378156358028207</v>
      </c>
      <c r="H8" s="148">
        <v>103.949388932825</v>
      </c>
      <c r="I8" s="148">
        <v>109.462062335393</v>
      </c>
      <c r="J8" s="148">
        <v>109.766642079395</v>
      </c>
      <c r="K8" s="148">
        <v>109.868730592726</v>
      </c>
      <c r="L8" s="154">
        <v>106.830051058694</v>
      </c>
      <c r="M8" s="148"/>
      <c r="N8" s="155">
        <v>141.782946336214</v>
      </c>
      <c r="O8" s="156">
        <v>149.99760605171599</v>
      </c>
      <c r="P8" s="157">
        <v>145.99958091325601</v>
      </c>
      <c r="Q8" s="148"/>
      <c r="R8" s="158">
        <v>120.833493170474</v>
      </c>
      <c r="S8" s="131"/>
      <c r="T8" s="132">
        <v>0.66387717855478301</v>
      </c>
      <c r="U8" s="126">
        <v>2.2820047590023198</v>
      </c>
      <c r="V8" s="126">
        <v>3.9296568518308899</v>
      </c>
      <c r="W8" s="126">
        <v>3.32443212839779</v>
      </c>
      <c r="X8" s="126">
        <v>1.9591392029764301</v>
      </c>
      <c r="Y8" s="133">
        <v>2.6286699831983502</v>
      </c>
      <c r="Z8" s="126"/>
      <c r="AA8" s="134">
        <v>2.3066121409246199</v>
      </c>
      <c r="AB8" s="135">
        <v>4.4208450285351804</v>
      </c>
      <c r="AC8" s="136">
        <v>3.43588016598276</v>
      </c>
      <c r="AD8" s="126"/>
      <c r="AE8" s="137">
        <v>3.2414458099193402</v>
      </c>
      <c r="AF8" s="30"/>
      <c r="AG8" s="153">
        <v>98.756826834349297</v>
      </c>
      <c r="AH8" s="148">
        <v>99.349843793107695</v>
      </c>
      <c r="AI8" s="148">
        <v>102.339396948995</v>
      </c>
      <c r="AJ8" s="148">
        <v>103.629551476831</v>
      </c>
      <c r="AK8" s="148">
        <v>105.02777815667901</v>
      </c>
      <c r="AL8" s="154">
        <v>102.012636655093</v>
      </c>
      <c r="AM8" s="148"/>
      <c r="AN8" s="155">
        <v>127.659902850492</v>
      </c>
      <c r="AO8" s="156">
        <v>132.45953217865201</v>
      </c>
      <c r="AP8" s="157">
        <v>130.095163620422</v>
      </c>
      <c r="AQ8" s="148"/>
      <c r="AR8" s="158">
        <v>111.76213504449601</v>
      </c>
      <c r="AS8" s="131"/>
      <c r="AT8" s="132">
        <v>2.1399405801668099</v>
      </c>
      <c r="AU8" s="126">
        <v>3.5557355578435801</v>
      </c>
      <c r="AV8" s="126">
        <v>2.8031198940936002</v>
      </c>
      <c r="AW8" s="126">
        <v>2.4894260981267902</v>
      </c>
      <c r="AX8" s="126">
        <v>2.0264588303073801</v>
      </c>
      <c r="AY8" s="133">
        <v>2.5707703582095398</v>
      </c>
      <c r="AZ8" s="126"/>
      <c r="BA8" s="134">
        <v>1.5633461739279899E-2</v>
      </c>
      <c r="BB8" s="135">
        <v>9.8817740064484502E-2</v>
      </c>
      <c r="BC8" s="136">
        <v>6.1357944265446503E-2</v>
      </c>
      <c r="BD8" s="126"/>
      <c r="BE8" s="137">
        <v>1.4601598953816699</v>
      </c>
    </row>
    <row r="9" spans="1:57" ht="14.25" x14ac:dyDescent="0.25">
      <c r="A9" s="21" t="s">
        <v>20</v>
      </c>
      <c r="B9" s="81" t="s">
        <v>71</v>
      </c>
      <c r="C9" s="3"/>
      <c r="D9" s="24" t="s">
        <v>16</v>
      </c>
      <c r="E9" s="27" t="s">
        <v>17</v>
      </c>
      <c r="F9" s="3"/>
      <c r="G9" s="153">
        <v>99.096563543599203</v>
      </c>
      <c r="H9" s="148">
        <v>106.620434830124</v>
      </c>
      <c r="I9" s="148">
        <v>111.849039175603</v>
      </c>
      <c r="J9" s="148">
        <v>111.75424824024699</v>
      </c>
      <c r="K9" s="148">
        <v>126.61332252689</v>
      </c>
      <c r="L9" s="154">
        <v>112.619119745487</v>
      </c>
      <c r="M9" s="148"/>
      <c r="N9" s="155">
        <v>148.194309258245</v>
      </c>
      <c r="O9" s="156">
        <v>149.19879784391699</v>
      </c>
      <c r="P9" s="157">
        <v>148.699780863526</v>
      </c>
      <c r="Q9" s="148"/>
      <c r="R9" s="158">
        <v>125.566393175589</v>
      </c>
      <c r="S9" s="131"/>
      <c r="T9" s="132">
        <v>5.0772417673596602</v>
      </c>
      <c r="U9" s="126">
        <v>3.3586926021221601</v>
      </c>
      <c r="V9" s="126">
        <v>3.9840601183135602</v>
      </c>
      <c r="W9" s="126">
        <v>5.4265683996487404</v>
      </c>
      <c r="X9" s="126">
        <v>23.016678828807802</v>
      </c>
      <c r="Y9" s="133">
        <v>9.0302044292061208</v>
      </c>
      <c r="Z9" s="126"/>
      <c r="AA9" s="134">
        <v>17.8952695442226</v>
      </c>
      <c r="AB9" s="135">
        <v>16.781106918515601</v>
      </c>
      <c r="AC9" s="136">
        <v>17.319920568282399</v>
      </c>
      <c r="AD9" s="126"/>
      <c r="AE9" s="137">
        <v>12.7710404606682</v>
      </c>
      <c r="AF9" s="30"/>
      <c r="AG9" s="153">
        <v>100.162298114523</v>
      </c>
      <c r="AH9" s="148">
        <v>108.147564877222</v>
      </c>
      <c r="AI9" s="148">
        <v>114.14584850004999</v>
      </c>
      <c r="AJ9" s="148">
        <v>110.824019477547</v>
      </c>
      <c r="AK9" s="148">
        <v>113.817210481299</v>
      </c>
      <c r="AL9" s="154">
        <v>109.998383932614</v>
      </c>
      <c r="AM9" s="148"/>
      <c r="AN9" s="155">
        <v>135.073962341911</v>
      </c>
      <c r="AO9" s="156">
        <v>137.111812487712</v>
      </c>
      <c r="AP9" s="157">
        <v>136.11257472208999</v>
      </c>
      <c r="AQ9" s="148"/>
      <c r="AR9" s="158">
        <v>119.14898748796</v>
      </c>
      <c r="AS9" s="131"/>
      <c r="AT9" s="132">
        <v>6.8403332242581403</v>
      </c>
      <c r="AU9" s="126">
        <v>6.5915361736254097</v>
      </c>
      <c r="AV9" s="126">
        <v>6.8311115409001202</v>
      </c>
      <c r="AW9" s="126">
        <v>4.1770938586940698</v>
      </c>
      <c r="AX9" s="126">
        <v>9.3685722571418992</v>
      </c>
      <c r="AY9" s="133">
        <v>6.7969189643873396</v>
      </c>
      <c r="AZ9" s="126"/>
      <c r="BA9" s="134">
        <v>12.977674175749</v>
      </c>
      <c r="BB9" s="135">
        <v>12.342891763829799</v>
      </c>
      <c r="BC9" s="136">
        <v>12.653960907861601</v>
      </c>
      <c r="BD9" s="126"/>
      <c r="BE9" s="137">
        <v>9.4112679489747997</v>
      </c>
    </row>
    <row r="10" spans="1:57" x14ac:dyDescent="0.2">
      <c r="A10" s="21" t="s">
        <v>21</v>
      </c>
      <c r="B10" s="3" t="str">
        <f t="shared" si="0"/>
        <v>Virginia Area</v>
      </c>
      <c r="C10" s="3"/>
      <c r="D10" s="24" t="s">
        <v>16</v>
      </c>
      <c r="E10" s="27" t="s">
        <v>17</v>
      </c>
      <c r="F10" s="3"/>
      <c r="G10" s="153">
        <v>98.279480563190603</v>
      </c>
      <c r="H10" s="148">
        <v>103.764677794029</v>
      </c>
      <c r="I10" s="148">
        <v>106.600161471722</v>
      </c>
      <c r="J10" s="148">
        <v>109.08540645724899</v>
      </c>
      <c r="K10" s="148">
        <v>110.695983344787</v>
      </c>
      <c r="L10" s="154">
        <v>106.165711253203</v>
      </c>
      <c r="M10" s="148"/>
      <c r="N10" s="155">
        <v>128.60169739715701</v>
      </c>
      <c r="O10" s="156">
        <v>128.340782811938</v>
      </c>
      <c r="P10" s="157">
        <v>128.47152329523999</v>
      </c>
      <c r="Q10" s="148"/>
      <c r="R10" s="158">
        <v>113.410148460624</v>
      </c>
      <c r="S10" s="131"/>
      <c r="T10" s="132">
        <v>2.49236893037622</v>
      </c>
      <c r="U10" s="126">
        <v>3.1918579739316102</v>
      </c>
      <c r="V10" s="126">
        <v>3.7380723511282201</v>
      </c>
      <c r="W10" s="126">
        <v>6.3713679250123398</v>
      </c>
      <c r="X10" s="126">
        <v>5.9956417279652303</v>
      </c>
      <c r="Y10" s="133">
        <v>4.55187621809982</v>
      </c>
      <c r="Z10" s="126"/>
      <c r="AA10" s="134">
        <v>2.8046878970374398</v>
      </c>
      <c r="AB10" s="135">
        <v>2.19359565387263</v>
      </c>
      <c r="AC10" s="136">
        <v>2.5008530188636402</v>
      </c>
      <c r="AD10" s="126"/>
      <c r="AE10" s="137">
        <v>3.6768585645732701</v>
      </c>
      <c r="AF10" s="30"/>
      <c r="AG10" s="153">
        <v>101.198182648011</v>
      </c>
      <c r="AH10" s="148">
        <v>101.86242948391801</v>
      </c>
      <c r="AI10" s="148">
        <v>103.706356911944</v>
      </c>
      <c r="AJ10" s="148">
        <v>103.767808266759</v>
      </c>
      <c r="AK10" s="148">
        <v>105.910211133052</v>
      </c>
      <c r="AL10" s="154">
        <v>103.41895016315701</v>
      </c>
      <c r="AM10" s="148"/>
      <c r="AN10" s="155">
        <v>124.002883230987</v>
      </c>
      <c r="AO10" s="156">
        <v>123.93333638365399</v>
      </c>
      <c r="AP10" s="157">
        <v>123.968265395692</v>
      </c>
      <c r="AQ10" s="148"/>
      <c r="AR10" s="158">
        <v>110.067214426612</v>
      </c>
      <c r="AS10" s="131"/>
      <c r="AT10" s="132">
        <v>3.9213271868776198</v>
      </c>
      <c r="AU10" s="126">
        <v>3.12429524689398</v>
      </c>
      <c r="AV10" s="126">
        <v>2.9549928334693001</v>
      </c>
      <c r="AW10" s="126">
        <v>2.4690136003287999</v>
      </c>
      <c r="AX10" s="126">
        <v>2.6619901110867099</v>
      </c>
      <c r="AY10" s="133">
        <v>2.9723491525525998</v>
      </c>
      <c r="AZ10" s="126"/>
      <c r="BA10" s="134">
        <v>3.3261803782501</v>
      </c>
      <c r="BB10" s="135">
        <v>2.6948690660364201</v>
      </c>
      <c r="BC10" s="136">
        <v>3.0107248383119898</v>
      </c>
      <c r="BD10" s="126"/>
      <c r="BE10" s="137">
        <v>2.9740818215183098</v>
      </c>
    </row>
    <row r="11" spans="1:57" x14ac:dyDescent="0.2">
      <c r="A11" s="34" t="s">
        <v>22</v>
      </c>
      <c r="B11" s="3" t="str">
        <f t="shared" si="0"/>
        <v>Washington, DC</v>
      </c>
      <c r="C11" s="3"/>
      <c r="D11" s="24" t="s">
        <v>16</v>
      </c>
      <c r="E11" s="27" t="s">
        <v>17</v>
      </c>
      <c r="F11" s="3"/>
      <c r="G11" s="153">
        <v>187.73566433869701</v>
      </c>
      <c r="H11" s="148">
        <v>222.02289748158501</v>
      </c>
      <c r="I11" s="148">
        <v>234.310739878818</v>
      </c>
      <c r="J11" s="148">
        <v>225.51713185372901</v>
      </c>
      <c r="K11" s="148">
        <v>198.86055938892099</v>
      </c>
      <c r="L11" s="154">
        <v>215.51620345036801</v>
      </c>
      <c r="M11" s="148"/>
      <c r="N11" s="155">
        <v>173.65701328154299</v>
      </c>
      <c r="O11" s="156">
        <v>174.982012586331</v>
      </c>
      <c r="P11" s="157">
        <v>174.32652283870601</v>
      </c>
      <c r="Q11" s="148"/>
      <c r="R11" s="158">
        <v>204.24750055537899</v>
      </c>
      <c r="S11" s="131"/>
      <c r="T11" s="132">
        <v>5.8937815507579296</v>
      </c>
      <c r="U11" s="126">
        <v>6.0586891845640301</v>
      </c>
      <c r="V11" s="126">
        <v>8.3615464269258108</v>
      </c>
      <c r="W11" s="126">
        <v>7.7383017826106197</v>
      </c>
      <c r="X11" s="126">
        <v>6.9394422605182404</v>
      </c>
      <c r="Y11" s="133">
        <v>7.1126926316637498</v>
      </c>
      <c r="Z11" s="126"/>
      <c r="AA11" s="134">
        <v>2.8278009179278101</v>
      </c>
      <c r="AB11" s="135">
        <v>4.4338152925142102</v>
      </c>
      <c r="AC11" s="136">
        <v>3.634539971008</v>
      </c>
      <c r="AD11" s="126"/>
      <c r="AE11" s="137">
        <v>6.4655591916483601</v>
      </c>
      <c r="AF11" s="30"/>
      <c r="AG11" s="153">
        <v>173.465730149309</v>
      </c>
      <c r="AH11" s="148">
        <v>197.54070651548099</v>
      </c>
      <c r="AI11" s="148">
        <v>207.509046045269</v>
      </c>
      <c r="AJ11" s="148">
        <v>201.097269886855</v>
      </c>
      <c r="AK11" s="148">
        <v>178.556135251223</v>
      </c>
      <c r="AL11" s="154">
        <v>192.86309562197201</v>
      </c>
      <c r="AM11" s="148"/>
      <c r="AN11" s="155">
        <v>160.66344339157499</v>
      </c>
      <c r="AO11" s="156">
        <v>164.32170031819601</v>
      </c>
      <c r="AP11" s="157">
        <v>162.54674675183199</v>
      </c>
      <c r="AQ11" s="148"/>
      <c r="AR11" s="158">
        <v>184.32022864923201</v>
      </c>
      <c r="AS11" s="131"/>
      <c r="AT11" s="132">
        <v>2.7849143359502802</v>
      </c>
      <c r="AU11" s="126">
        <v>4.0699997374776196</v>
      </c>
      <c r="AV11" s="126">
        <v>6.0707087136594202</v>
      </c>
      <c r="AW11" s="126">
        <v>4.4174548031229204</v>
      </c>
      <c r="AX11" s="126">
        <v>3.3634055559124398</v>
      </c>
      <c r="AY11" s="133">
        <v>4.35085654085578</v>
      </c>
      <c r="AZ11" s="126"/>
      <c r="BA11" s="134">
        <v>3.8945073098982999</v>
      </c>
      <c r="BB11" s="135">
        <v>4.1374993110328999</v>
      </c>
      <c r="BC11" s="136">
        <v>4.0212367767611603</v>
      </c>
      <c r="BD11" s="126"/>
      <c r="BE11" s="137">
        <v>4.3563908284342698</v>
      </c>
    </row>
    <row r="12" spans="1:57" x14ac:dyDescent="0.2">
      <c r="A12" s="21" t="s">
        <v>23</v>
      </c>
      <c r="B12" s="3" t="str">
        <f t="shared" si="0"/>
        <v>Arlington, VA</v>
      </c>
      <c r="C12" s="3"/>
      <c r="D12" s="24" t="s">
        <v>16</v>
      </c>
      <c r="E12" s="27" t="s">
        <v>17</v>
      </c>
      <c r="F12" s="3"/>
      <c r="G12" s="153">
        <v>204.02449236801499</v>
      </c>
      <c r="H12" s="148">
        <v>243.972860674157</v>
      </c>
      <c r="I12" s="148">
        <v>255.571264380174</v>
      </c>
      <c r="J12" s="148">
        <v>251.69814238410501</v>
      </c>
      <c r="K12" s="148">
        <v>217.84713541020199</v>
      </c>
      <c r="L12" s="154">
        <v>236.48567394427499</v>
      </c>
      <c r="M12" s="148"/>
      <c r="N12" s="155">
        <v>174.72248323984101</v>
      </c>
      <c r="O12" s="156">
        <v>178.40974979713201</v>
      </c>
      <c r="P12" s="157">
        <v>176.57677480786199</v>
      </c>
      <c r="Q12" s="148"/>
      <c r="R12" s="158">
        <v>221.076126622581</v>
      </c>
      <c r="S12" s="131"/>
      <c r="T12" s="132">
        <v>8.8609207461528392</v>
      </c>
      <c r="U12" s="126">
        <v>12.1719341286242</v>
      </c>
      <c r="V12" s="126">
        <v>11.4000519357458</v>
      </c>
      <c r="W12" s="126">
        <v>10.648410423077801</v>
      </c>
      <c r="X12" s="126">
        <v>5.4543718124540197</v>
      </c>
      <c r="Y12" s="133">
        <v>9.8978346963855302</v>
      </c>
      <c r="Z12" s="126"/>
      <c r="AA12" s="134">
        <v>5.4943466159971504</v>
      </c>
      <c r="AB12" s="135">
        <v>8.9952628616342096</v>
      </c>
      <c r="AC12" s="136">
        <v>7.24117929929161</v>
      </c>
      <c r="AD12" s="126"/>
      <c r="AE12" s="137">
        <v>8.93131885154102</v>
      </c>
      <c r="AF12" s="30"/>
      <c r="AG12" s="153">
        <v>180.42204024410299</v>
      </c>
      <c r="AH12" s="148">
        <v>216.06586983109099</v>
      </c>
      <c r="AI12" s="148">
        <v>226.255681415406</v>
      </c>
      <c r="AJ12" s="148">
        <v>220.586801291928</v>
      </c>
      <c r="AK12" s="148">
        <v>193.74978814301201</v>
      </c>
      <c r="AL12" s="154">
        <v>209.401089164111</v>
      </c>
      <c r="AM12" s="148"/>
      <c r="AN12" s="155">
        <v>158.044563813872</v>
      </c>
      <c r="AO12" s="156">
        <v>160.20889666529399</v>
      </c>
      <c r="AP12" s="157">
        <v>159.15407455728001</v>
      </c>
      <c r="AQ12" s="148"/>
      <c r="AR12" s="158">
        <v>196.48643167461401</v>
      </c>
      <c r="AS12" s="131"/>
      <c r="AT12" s="132">
        <v>3.8615935419030798</v>
      </c>
      <c r="AU12" s="126">
        <v>7.1589286112560497</v>
      </c>
      <c r="AV12" s="126">
        <v>8.6058628160962307</v>
      </c>
      <c r="AW12" s="126">
        <v>3.6304330404732599</v>
      </c>
      <c r="AX12" s="126">
        <v>1.9986325228864801</v>
      </c>
      <c r="AY12" s="133">
        <v>5.4115156823344801</v>
      </c>
      <c r="AZ12" s="126"/>
      <c r="BA12" s="134">
        <v>5.4568299032834302</v>
      </c>
      <c r="BB12" s="135">
        <v>7.0262137600350698</v>
      </c>
      <c r="BC12" s="136">
        <v>6.2608066276408101</v>
      </c>
      <c r="BD12" s="126"/>
      <c r="BE12" s="137">
        <v>5.6556514102542703</v>
      </c>
    </row>
    <row r="13" spans="1:57" x14ac:dyDescent="0.2">
      <c r="A13" s="21" t="s">
        <v>24</v>
      </c>
      <c r="B13" s="3" t="str">
        <f t="shared" si="0"/>
        <v>Suburban Virginia Area</v>
      </c>
      <c r="C13" s="3"/>
      <c r="D13" s="24" t="s">
        <v>16</v>
      </c>
      <c r="E13" s="27" t="s">
        <v>17</v>
      </c>
      <c r="F13" s="3"/>
      <c r="G13" s="153">
        <v>132.15960716061599</v>
      </c>
      <c r="H13" s="148">
        <v>142.92200595238</v>
      </c>
      <c r="I13" s="148">
        <v>146.65033538289501</v>
      </c>
      <c r="J13" s="148">
        <v>143.09161937192499</v>
      </c>
      <c r="K13" s="148">
        <v>133.551532558649</v>
      </c>
      <c r="L13" s="154">
        <v>140.23957983193199</v>
      </c>
      <c r="M13" s="148"/>
      <c r="N13" s="155">
        <v>137.94909031556</v>
      </c>
      <c r="O13" s="156">
        <v>143.18114774889</v>
      </c>
      <c r="P13" s="157">
        <v>140.60326828222099</v>
      </c>
      <c r="Q13" s="148"/>
      <c r="R13" s="158">
        <v>140.34051901672501</v>
      </c>
      <c r="S13" s="131"/>
      <c r="T13" s="132">
        <v>23.3410425341661</v>
      </c>
      <c r="U13" s="126">
        <v>24.5304439609267</v>
      </c>
      <c r="V13" s="126">
        <v>33.006448545530702</v>
      </c>
      <c r="W13" s="126">
        <v>27.984223891938701</v>
      </c>
      <c r="X13" s="126">
        <v>24.712231029379499</v>
      </c>
      <c r="Y13" s="133">
        <v>27.000088055574</v>
      </c>
      <c r="Z13" s="126"/>
      <c r="AA13" s="134">
        <v>11.549682211874099</v>
      </c>
      <c r="AB13" s="135">
        <v>8.5398932150320306</v>
      </c>
      <c r="AC13" s="136">
        <v>9.8739350909286401</v>
      </c>
      <c r="AD13" s="126"/>
      <c r="AE13" s="137">
        <v>21.4112652414134</v>
      </c>
      <c r="AF13" s="30"/>
      <c r="AG13" s="153">
        <v>126.09300632279501</v>
      </c>
      <c r="AH13" s="148">
        <v>132.489211260194</v>
      </c>
      <c r="AI13" s="148">
        <v>139.364864735456</v>
      </c>
      <c r="AJ13" s="148">
        <v>136.21625884732001</v>
      </c>
      <c r="AK13" s="148">
        <v>130.53894239848901</v>
      </c>
      <c r="AL13" s="154">
        <v>133.44763030089501</v>
      </c>
      <c r="AM13" s="148"/>
      <c r="AN13" s="155">
        <v>132.28836082241301</v>
      </c>
      <c r="AO13" s="156">
        <v>136.26619065049101</v>
      </c>
      <c r="AP13" s="157">
        <v>134.35396356033399</v>
      </c>
      <c r="AQ13" s="148"/>
      <c r="AR13" s="158">
        <v>133.70337440140901</v>
      </c>
      <c r="AS13" s="131"/>
      <c r="AT13" s="132">
        <v>24.961190956524501</v>
      </c>
      <c r="AU13" s="126">
        <v>25.589214194913399</v>
      </c>
      <c r="AV13" s="126">
        <v>31.653758675048699</v>
      </c>
      <c r="AW13" s="126">
        <v>29.5445856221437</v>
      </c>
      <c r="AX13" s="126">
        <v>26.329565604014199</v>
      </c>
      <c r="AY13" s="133">
        <v>27.945212790648899</v>
      </c>
      <c r="AZ13" s="126"/>
      <c r="BA13" s="134">
        <v>13.5262688390604</v>
      </c>
      <c r="BB13" s="135">
        <v>10.9115863139133</v>
      </c>
      <c r="BC13" s="136">
        <v>12.111749979807101</v>
      </c>
      <c r="BD13" s="126"/>
      <c r="BE13" s="137">
        <v>22.6269143684992</v>
      </c>
    </row>
    <row r="14" spans="1:57" x14ac:dyDescent="0.2">
      <c r="A14" s="21" t="s">
        <v>25</v>
      </c>
      <c r="B14" s="3" t="str">
        <f t="shared" si="0"/>
        <v>Alexandria, VA</v>
      </c>
      <c r="C14" s="3"/>
      <c r="D14" s="24" t="s">
        <v>16</v>
      </c>
      <c r="E14" s="27" t="s">
        <v>17</v>
      </c>
      <c r="F14" s="3"/>
      <c r="G14" s="153">
        <v>153.49440510184601</v>
      </c>
      <c r="H14" s="148">
        <v>177.34893366307799</v>
      </c>
      <c r="I14" s="148">
        <v>188.22352870654001</v>
      </c>
      <c r="J14" s="148">
        <v>182.650125120307</v>
      </c>
      <c r="K14" s="148">
        <v>164.75747506799601</v>
      </c>
      <c r="L14" s="154">
        <v>174.71069470544299</v>
      </c>
      <c r="M14" s="148"/>
      <c r="N14" s="155">
        <v>146.698764453254</v>
      </c>
      <c r="O14" s="156">
        <v>147.50976991431199</v>
      </c>
      <c r="P14" s="157">
        <v>147.11240611848399</v>
      </c>
      <c r="Q14" s="148"/>
      <c r="R14" s="158">
        <v>167.278327194263</v>
      </c>
      <c r="S14" s="131"/>
      <c r="T14" s="132">
        <v>8.1212066066531303</v>
      </c>
      <c r="U14" s="126">
        <v>8.9031715285234707</v>
      </c>
      <c r="V14" s="126">
        <v>10.694769384853499</v>
      </c>
      <c r="W14" s="126">
        <v>9.31028832154783</v>
      </c>
      <c r="X14" s="126">
        <v>7.9367178903076798</v>
      </c>
      <c r="Y14" s="133">
        <v>9.1747748982692503</v>
      </c>
      <c r="Z14" s="126"/>
      <c r="AA14" s="134">
        <v>-1.4751093622362399</v>
      </c>
      <c r="AB14" s="135">
        <v>3.8972029455228898</v>
      </c>
      <c r="AC14" s="136">
        <v>1.1477349670307</v>
      </c>
      <c r="AD14" s="126"/>
      <c r="AE14" s="137">
        <v>7.3078025937637898</v>
      </c>
      <c r="AF14" s="30"/>
      <c r="AG14" s="153">
        <v>142.04334519945499</v>
      </c>
      <c r="AH14" s="148">
        <v>161.53698488709199</v>
      </c>
      <c r="AI14" s="148">
        <v>169.68988578240899</v>
      </c>
      <c r="AJ14" s="148">
        <v>165.654969772128</v>
      </c>
      <c r="AK14" s="148">
        <v>152.61530267727599</v>
      </c>
      <c r="AL14" s="154">
        <v>159.32900462127799</v>
      </c>
      <c r="AM14" s="148"/>
      <c r="AN14" s="155">
        <v>142.89893039963999</v>
      </c>
      <c r="AO14" s="156">
        <v>143.15274821653301</v>
      </c>
      <c r="AP14" s="157">
        <v>143.03013383947899</v>
      </c>
      <c r="AQ14" s="148"/>
      <c r="AR14" s="158">
        <v>154.70565248157101</v>
      </c>
      <c r="AS14" s="131"/>
      <c r="AT14" s="132">
        <v>3.3334914871250101</v>
      </c>
      <c r="AU14" s="126">
        <v>4.3455579875495598</v>
      </c>
      <c r="AV14" s="126">
        <v>6.2896796910574899</v>
      </c>
      <c r="AW14" s="126">
        <v>5.7129452888389096</v>
      </c>
      <c r="AX14" s="126">
        <v>5.7719933683622902</v>
      </c>
      <c r="AY14" s="133">
        <v>5.3220733495061898</v>
      </c>
      <c r="AZ14" s="126"/>
      <c r="BA14" s="134">
        <v>4.7528558641546699</v>
      </c>
      <c r="BB14" s="135">
        <v>5.8051460399141899</v>
      </c>
      <c r="BC14" s="136">
        <v>5.2919588668569197</v>
      </c>
      <c r="BD14" s="126"/>
      <c r="BE14" s="137">
        <v>5.3519856564006201</v>
      </c>
    </row>
    <row r="15" spans="1:57" x14ac:dyDescent="0.2">
      <c r="A15" s="21" t="s">
        <v>26</v>
      </c>
      <c r="B15" s="3" t="str">
        <f t="shared" si="0"/>
        <v>Fairfax/Tysons Corner, VA</v>
      </c>
      <c r="C15" s="3"/>
      <c r="D15" s="24" t="s">
        <v>16</v>
      </c>
      <c r="E15" s="27" t="s">
        <v>17</v>
      </c>
      <c r="F15" s="3"/>
      <c r="G15" s="153">
        <v>140.06101199563699</v>
      </c>
      <c r="H15" s="148">
        <v>168.324789556962</v>
      </c>
      <c r="I15" s="148">
        <v>188.44403385795499</v>
      </c>
      <c r="J15" s="148">
        <v>186.767414187643</v>
      </c>
      <c r="K15" s="148">
        <v>157.99221965933199</v>
      </c>
      <c r="L15" s="154">
        <v>171.537757127905</v>
      </c>
      <c r="M15" s="148"/>
      <c r="N15" s="155">
        <v>131.12243045897</v>
      </c>
      <c r="O15" s="156">
        <v>131.1280859375</v>
      </c>
      <c r="P15" s="157">
        <v>131.125291237113</v>
      </c>
      <c r="Q15" s="148"/>
      <c r="R15" s="158">
        <v>160.641528109147</v>
      </c>
      <c r="S15" s="131"/>
      <c r="T15" s="132">
        <v>-3.07413754599586</v>
      </c>
      <c r="U15" s="126">
        <v>-0.79322202089853799</v>
      </c>
      <c r="V15" s="126">
        <v>2.7096200784187001</v>
      </c>
      <c r="W15" s="126">
        <v>3.17095040919083</v>
      </c>
      <c r="X15" s="126">
        <v>-0.42300489386009699</v>
      </c>
      <c r="Y15" s="133">
        <v>1.1523356763531301</v>
      </c>
      <c r="Z15" s="126"/>
      <c r="AA15" s="134">
        <v>-2.66242353889489</v>
      </c>
      <c r="AB15" s="135">
        <v>-1.99043373824597</v>
      </c>
      <c r="AC15" s="136">
        <v>-2.3269521900293899</v>
      </c>
      <c r="AD15" s="126"/>
      <c r="AE15" s="137">
        <v>0.51807559420730498</v>
      </c>
      <c r="AF15" s="30"/>
      <c r="AG15" s="153">
        <v>136.25937557977699</v>
      </c>
      <c r="AH15" s="148">
        <v>164.10860104083901</v>
      </c>
      <c r="AI15" s="148">
        <v>180.327288031943</v>
      </c>
      <c r="AJ15" s="148">
        <v>178.158510530505</v>
      </c>
      <c r="AK15" s="148">
        <v>150.089169099587</v>
      </c>
      <c r="AL15" s="154">
        <v>164.58963919818001</v>
      </c>
      <c r="AM15" s="148"/>
      <c r="AN15" s="155">
        <v>129.10991023920701</v>
      </c>
      <c r="AO15" s="156">
        <v>129.18096951435601</v>
      </c>
      <c r="AP15" s="157">
        <v>129.14620787216199</v>
      </c>
      <c r="AQ15" s="148"/>
      <c r="AR15" s="158">
        <v>154.870331626477</v>
      </c>
      <c r="AS15" s="131"/>
      <c r="AT15" s="132">
        <v>-0.59947542832297596</v>
      </c>
      <c r="AU15" s="126">
        <v>3.41549843909426</v>
      </c>
      <c r="AV15" s="126">
        <v>5.4387069809847697</v>
      </c>
      <c r="AW15" s="126">
        <v>4.4447459470448401</v>
      </c>
      <c r="AX15" s="126">
        <v>-0.395123997164612</v>
      </c>
      <c r="AY15" s="133">
        <v>3.2674674671311998</v>
      </c>
      <c r="AZ15" s="126"/>
      <c r="BA15" s="134">
        <v>0.782060721786215</v>
      </c>
      <c r="BB15" s="135">
        <v>-0.56488142141178199</v>
      </c>
      <c r="BC15" s="136">
        <v>8.5372539376933607E-2</v>
      </c>
      <c r="BD15" s="126"/>
      <c r="BE15" s="137">
        <v>2.8539735116779101</v>
      </c>
    </row>
    <row r="16" spans="1:57" x14ac:dyDescent="0.2">
      <c r="A16" s="21" t="s">
        <v>27</v>
      </c>
      <c r="B16" s="3" t="str">
        <f t="shared" si="0"/>
        <v>I-95 Fredericksburg, VA</v>
      </c>
      <c r="C16" s="3"/>
      <c r="D16" s="24" t="s">
        <v>16</v>
      </c>
      <c r="E16" s="27" t="s">
        <v>17</v>
      </c>
      <c r="F16" s="3"/>
      <c r="G16" s="153">
        <v>93.960095399618396</v>
      </c>
      <c r="H16" s="148">
        <v>98.418662408416296</v>
      </c>
      <c r="I16" s="148">
        <v>102.926991322826</v>
      </c>
      <c r="J16" s="148">
        <v>102.65439845196001</v>
      </c>
      <c r="K16" s="148">
        <v>103.193137487301</v>
      </c>
      <c r="L16" s="154">
        <v>100.517678312027</v>
      </c>
      <c r="M16" s="148"/>
      <c r="N16" s="155">
        <v>114.47804306523101</v>
      </c>
      <c r="O16" s="156">
        <v>114.967025276461</v>
      </c>
      <c r="P16" s="157">
        <v>114.72280483947399</v>
      </c>
      <c r="Q16" s="148"/>
      <c r="R16" s="158">
        <v>104.98828779055199</v>
      </c>
      <c r="S16" s="131"/>
      <c r="T16" s="132">
        <v>4.2180727219078697</v>
      </c>
      <c r="U16" s="126">
        <v>5.9687631626152502</v>
      </c>
      <c r="V16" s="126">
        <v>8.2014434986186195</v>
      </c>
      <c r="W16" s="126">
        <v>5.9303303304175703</v>
      </c>
      <c r="X16" s="126">
        <v>8.1153611336135008</v>
      </c>
      <c r="Y16" s="133">
        <v>6.6421393834639701</v>
      </c>
      <c r="Z16" s="126"/>
      <c r="AA16" s="134">
        <v>2.8525031050369898</v>
      </c>
      <c r="AB16" s="135">
        <v>2.3326406466207201</v>
      </c>
      <c r="AC16" s="136">
        <v>2.5838410987370102</v>
      </c>
      <c r="AD16" s="126"/>
      <c r="AE16" s="137">
        <v>5.00633227860998</v>
      </c>
      <c r="AF16" s="30"/>
      <c r="AG16" s="153">
        <v>90.849797183751505</v>
      </c>
      <c r="AH16" s="148">
        <v>96.059025331235006</v>
      </c>
      <c r="AI16" s="148">
        <v>98.916971108601501</v>
      </c>
      <c r="AJ16" s="148">
        <v>99.806038056861397</v>
      </c>
      <c r="AK16" s="148">
        <v>98.961437608082207</v>
      </c>
      <c r="AL16" s="154">
        <v>97.213063686998197</v>
      </c>
      <c r="AM16" s="148"/>
      <c r="AN16" s="155">
        <v>109.088027269731</v>
      </c>
      <c r="AO16" s="156">
        <v>111.506926245586</v>
      </c>
      <c r="AP16" s="157">
        <v>110.326980267652</v>
      </c>
      <c r="AQ16" s="148"/>
      <c r="AR16" s="158">
        <v>101.498684357413</v>
      </c>
      <c r="AS16" s="131"/>
      <c r="AT16" s="132">
        <v>3.2816328643609398</v>
      </c>
      <c r="AU16" s="126">
        <v>4.8968045233734099</v>
      </c>
      <c r="AV16" s="126">
        <v>5.6725525927321696</v>
      </c>
      <c r="AW16" s="126">
        <v>6.1132246431760198</v>
      </c>
      <c r="AX16" s="126">
        <v>6.6380342938784196</v>
      </c>
      <c r="AY16" s="133">
        <v>5.4724973086420503</v>
      </c>
      <c r="AZ16" s="126"/>
      <c r="BA16" s="134">
        <v>6.00094710596069</v>
      </c>
      <c r="BB16" s="135">
        <v>5.1040591719001496</v>
      </c>
      <c r="BC16" s="136">
        <v>5.4912284504956199</v>
      </c>
      <c r="BD16" s="126"/>
      <c r="BE16" s="137">
        <v>5.5534895071064296</v>
      </c>
    </row>
    <row r="17" spans="1:57" x14ac:dyDescent="0.2">
      <c r="A17" s="21" t="s">
        <v>28</v>
      </c>
      <c r="B17" s="3" t="str">
        <f t="shared" si="0"/>
        <v>Dulles Airport Area, VA</v>
      </c>
      <c r="C17" s="3"/>
      <c r="D17" s="24" t="s">
        <v>16</v>
      </c>
      <c r="E17" s="27" t="s">
        <v>17</v>
      </c>
      <c r="F17" s="3"/>
      <c r="G17" s="153">
        <v>116.661256874797</v>
      </c>
      <c r="H17" s="148">
        <v>140.516305548883</v>
      </c>
      <c r="I17" s="148">
        <v>150.14004193751299</v>
      </c>
      <c r="J17" s="148">
        <v>144.574425513324</v>
      </c>
      <c r="K17" s="148">
        <v>126.648432312799</v>
      </c>
      <c r="L17" s="154">
        <v>137.33953090601099</v>
      </c>
      <c r="M17" s="148"/>
      <c r="N17" s="155">
        <v>109.402407566638</v>
      </c>
      <c r="O17" s="156">
        <v>108.36815087918301</v>
      </c>
      <c r="P17" s="157">
        <v>108.882551674982</v>
      </c>
      <c r="Q17" s="148"/>
      <c r="R17" s="158">
        <v>130.12827074866701</v>
      </c>
      <c r="S17" s="131"/>
      <c r="T17" s="132">
        <v>2.4696599640609098</v>
      </c>
      <c r="U17" s="126">
        <v>6.1178631472522298</v>
      </c>
      <c r="V17" s="126">
        <v>9.1851266589094198</v>
      </c>
      <c r="W17" s="126">
        <v>7.0230233024442397</v>
      </c>
      <c r="X17" s="126">
        <v>1.1060817543041599</v>
      </c>
      <c r="Y17" s="133">
        <v>5.7426615137218198</v>
      </c>
      <c r="Z17" s="126"/>
      <c r="AA17" s="134">
        <v>-2.6028884698528398</v>
      </c>
      <c r="AB17" s="135">
        <v>-2.9055547546387901</v>
      </c>
      <c r="AC17" s="136">
        <v>-2.7522487167516001</v>
      </c>
      <c r="AD17" s="126"/>
      <c r="AE17" s="137">
        <v>4.2595834388593197</v>
      </c>
      <c r="AF17" s="30"/>
      <c r="AG17" s="153">
        <v>113.833239036389</v>
      </c>
      <c r="AH17" s="148">
        <v>133.55828315542399</v>
      </c>
      <c r="AI17" s="148">
        <v>141.60422126713999</v>
      </c>
      <c r="AJ17" s="148">
        <v>137.00018775317099</v>
      </c>
      <c r="AK17" s="148">
        <v>119.820986750703</v>
      </c>
      <c r="AL17" s="154">
        <v>130.39472207541601</v>
      </c>
      <c r="AM17" s="148"/>
      <c r="AN17" s="155">
        <v>108.972579672226</v>
      </c>
      <c r="AO17" s="156">
        <v>107.651866270949</v>
      </c>
      <c r="AP17" s="157">
        <v>108.299041471536</v>
      </c>
      <c r="AQ17" s="148"/>
      <c r="AR17" s="158">
        <v>124.415512574025</v>
      </c>
      <c r="AS17" s="131"/>
      <c r="AT17" s="132">
        <v>2.9413347228267099</v>
      </c>
      <c r="AU17" s="126">
        <v>5.2280308339271704</v>
      </c>
      <c r="AV17" s="126">
        <v>6.2276571244544296</v>
      </c>
      <c r="AW17" s="126">
        <v>3.24305198171735</v>
      </c>
      <c r="AX17" s="126">
        <v>-2.8168635883086002</v>
      </c>
      <c r="AY17" s="133">
        <v>3.1734332843738402</v>
      </c>
      <c r="AZ17" s="126"/>
      <c r="BA17" s="134">
        <v>-1.25685350091432</v>
      </c>
      <c r="BB17" s="135">
        <v>-1.55446153500406</v>
      </c>
      <c r="BC17" s="136">
        <v>-1.4178980778205299</v>
      </c>
      <c r="BD17" s="126"/>
      <c r="BE17" s="137">
        <v>2.2891155393157798</v>
      </c>
    </row>
    <row r="18" spans="1:57" x14ac:dyDescent="0.2">
      <c r="A18" s="21" t="s">
        <v>29</v>
      </c>
      <c r="B18" s="3" t="str">
        <f t="shared" si="0"/>
        <v>Williamsburg, VA</v>
      </c>
      <c r="C18" s="3"/>
      <c r="D18" s="24" t="s">
        <v>16</v>
      </c>
      <c r="E18" s="27" t="s">
        <v>17</v>
      </c>
      <c r="F18" s="3"/>
      <c r="G18" s="153">
        <v>119.296423841059</v>
      </c>
      <c r="H18" s="148">
        <v>120.813348637015</v>
      </c>
      <c r="I18" s="148">
        <v>122.97319389634301</v>
      </c>
      <c r="J18" s="148">
        <v>122.328052976515</v>
      </c>
      <c r="K18" s="148">
        <v>123.54021458117801</v>
      </c>
      <c r="L18" s="154">
        <v>121.96430877152901</v>
      </c>
      <c r="M18" s="148"/>
      <c r="N18" s="155">
        <v>149.64353639548401</v>
      </c>
      <c r="O18" s="156">
        <v>158.863656800299</v>
      </c>
      <c r="P18" s="157">
        <v>154.34160843833499</v>
      </c>
      <c r="Q18" s="148"/>
      <c r="R18" s="158">
        <v>134.073719385933</v>
      </c>
      <c r="S18" s="131"/>
      <c r="T18" s="132">
        <v>-5.0669026720034598</v>
      </c>
      <c r="U18" s="126">
        <v>-2.0299460234177702</v>
      </c>
      <c r="V18" s="126">
        <v>-3.4783147217291699</v>
      </c>
      <c r="W18" s="126">
        <v>-0.774662183955804</v>
      </c>
      <c r="X18" s="126">
        <v>-4.9442522399386402</v>
      </c>
      <c r="Y18" s="133">
        <v>-3.20111344067708</v>
      </c>
      <c r="Z18" s="126"/>
      <c r="AA18" s="134">
        <v>-6.0399681314215599</v>
      </c>
      <c r="AB18" s="135">
        <v>-5.0198905958546103</v>
      </c>
      <c r="AC18" s="136">
        <v>-5.5061866617182504</v>
      </c>
      <c r="AD18" s="126"/>
      <c r="AE18" s="137">
        <v>-3.71946396155113</v>
      </c>
      <c r="AF18" s="30"/>
      <c r="AG18" s="153">
        <v>122.20686675761701</v>
      </c>
      <c r="AH18" s="148">
        <v>107.88100581248401</v>
      </c>
      <c r="AI18" s="148">
        <v>104.956796777221</v>
      </c>
      <c r="AJ18" s="148">
        <v>107.13283418668701</v>
      </c>
      <c r="AK18" s="148">
        <v>110.45864300472201</v>
      </c>
      <c r="AL18" s="154">
        <v>110.23271677141</v>
      </c>
      <c r="AM18" s="148"/>
      <c r="AN18" s="155">
        <v>141.68286649557399</v>
      </c>
      <c r="AO18" s="156">
        <v>154.41883599757099</v>
      </c>
      <c r="AP18" s="157">
        <v>148.16146059030899</v>
      </c>
      <c r="AQ18" s="148"/>
      <c r="AR18" s="158">
        <v>124.861321086166</v>
      </c>
      <c r="AS18" s="131"/>
      <c r="AT18" s="132">
        <v>-4.27042689297883</v>
      </c>
      <c r="AU18" s="126">
        <v>-0.28248297410845602</v>
      </c>
      <c r="AV18" s="126">
        <v>-2.1764781625393099</v>
      </c>
      <c r="AW18" s="126">
        <v>1.8861824691550599</v>
      </c>
      <c r="AX18" s="126">
        <v>-4.3349767933697301</v>
      </c>
      <c r="AY18" s="133">
        <v>-2.1581490728707799</v>
      </c>
      <c r="AZ18" s="126"/>
      <c r="BA18" s="134">
        <v>-6.3616728277417298</v>
      </c>
      <c r="BB18" s="135">
        <v>-5.6649293423376399</v>
      </c>
      <c r="BC18" s="136">
        <v>-6.0417687475164197</v>
      </c>
      <c r="BD18" s="126"/>
      <c r="BE18" s="137">
        <v>-3.7956367545087102</v>
      </c>
    </row>
    <row r="19" spans="1:57" x14ac:dyDescent="0.2">
      <c r="A19" s="21" t="s">
        <v>30</v>
      </c>
      <c r="B19" s="3" t="str">
        <f t="shared" si="0"/>
        <v>Virginia Beach, VA</v>
      </c>
      <c r="C19" s="3"/>
      <c r="D19" s="24" t="s">
        <v>16</v>
      </c>
      <c r="E19" s="27" t="s">
        <v>17</v>
      </c>
      <c r="F19" s="3"/>
      <c r="G19" s="153">
        <v>108.607385325235</v>
      </c>
      <c r="H19" s="148">
        <v>110.384308835859</v>
      </c>
      <c r="I19" s="148">
        <v>113.68228618597399</v>
      </c>
      <c r="J19" s="148">
        <v>113.792683314947</v>
      </c>
      <c r="K19" s="148">
        <v>113.702905365341</v>
      </c>
      <c r="L19" s="154">
        <v>112.31765442166601</v>
      </c>
      <c r="M19" s="148"/>
      <c r="N19" s="155">
        <v>167.43551674382701</v>
      </c>
      <c r="O19" s="156">
        <v>185.83550031892199</v>
      </c>
      <c r="P19" s="157">
        <v>177.026346749168</v>
      </c>
      <c r="Q19" s="148"/>
      <c r="R19" s="158">
        <v>137.83166361699799</v>
      </c>
      <c r="S19" s="131"/>
      <c r="T19" s="132">
        <v>1.1296833912584301</v>
      </c>
      <c r="U19" s="126">
        <v>0.47961963895100201</v>
      </c>
      <c r="V19" s="126">
        <v>0.73680194099220297</v>
      </c>
      <c r="W19" s="126">
        <v>0.71570124964336501</v>
      </c>
      <c r="X19" s="126">
        <v>-0.51822994181682103</v>
      </c>
      <c r="Y19" s="133">
        <v>0.51894469519557196</v>
      </c>
      <c r="Z19" s="126"/>
      <c r="AA19" s="134">
        <v>2.11976758830198</v>
      </c>
      <c r="AB19" s="135">
        <v>5.1357960053664504</v>
      </c>
      <c r="AC19" s="136">
        <v>3.7551219114693701</v>
      </c>
      <c r="AD19" s="126"/>
      <c r="AE19" s="137">
        <v>1.58232156602479</v>
      </c>
      <c r="AF19" s="30"/>
      <c r="AG19" s="153">
        <v>107.310286350148</v>
      </c>
      <c r="AH19" s="148">
        <v>107.130500886687</v>
      </c>
      <c r="AI19" s="148">
        <v>108.786940246738</v>
      </c>
      <c r="AJ19" s="148">
        <v>110.655044710891</v>
      </c>
      <c r="AK19" s="148">
        <v>113.275004288829</v>
      </c>
      <c r="AL19" s="154">
        <v>109.63391828621801</v>
      </c>
      <c r="AM19" s="148"/>
      <c r="AN19" s="155">
        <v>145.73958524366699</v>
      </c>
      <c r="AO19" s="156">
        <v>152.97197853717901</v>
      </c>
      <c r="AP19" s="157">
        <v>149.410730610043</v>
      </c>
      <c r="AQ19" s="148"/>
      <c r="AR19" s="158">
        <v>124.53008659456999</v>
      </c>
      <c r="AS19" s="131"/>
      <c r="AT19" s="132">
        <v>2.7263475014426701</v>
      </c>
      <c r="AU19" s="126">
        <v>0.88467298523539195</v>
      </c>
      <c r="AV19" s="126">
        <v>-0.82366851021050802</v>
      </c>
      <c r="AW19" s="126">
        <v>-0.40883263025682898</v>
      </c>
      <c r="AX19" s="126">
        <v>0.75124338292061799</v>
      </c>
      <c r="AY19" s="133">
        <v>0.49419333590699899</v>
      </c>
      <c r="AZ19" s="126"/>
      <c r="BA19" s="134">
        <v>0.78133690768277997</v>
      </c>
      <c r="BB19" s="135">
        <v>0.88861094513988304</v>
      </c>
      <c r="BC19" s="136">
        <v>0.83482669551135202</v>
      </c>
      <c r="BD19" s="126"/>
      <c r="BE19" s="137">
        <v>0.31876229156513802</v>
      </c>
    </row>
    <row r="20" spans="1:57" x14ac:dyDescent="0.2">
      <c r="A20" s="34" t="s">
        <v>31</v>
      </c>
      <c r="B20" s="3" t="str">
        <f t="shared" si="0"/>
        <v>Norfolk/Portsmouth, VA</v>
      </c>
      <c r="C20" s="3"/>
      <c r="D20" s="24" t="s">
        <v>16</v>
      </c>
      <c r="E20" s="27" t="s">
        <v>17</v>
      </c>
      <c r="F20" s="3"/>
      <c r="G20" s="153">
        <v>98.806469331395306</v>
      </c>
      <c r="H20" s="148">
        <v>110.36794959952501</v>
      </c>
      <c r="I20" s="148">
        <v>125.150820114087</v>
      </c>
      <c r="J20" s="148">
        <v>127.555289742377</v>
      </c>
      <c r="K20" s="148">
        <v>127.242354003768</v>
      </c>
      <c r="L20" s="154">
        <v>119.607735852297</v>
      </c>
      <c r="M20" s="148"/>
      <c r="N20" s="155">
        <v>146.25479035376799</v>
      </c>
      <c r="O20" s="156">
        <v>139.24270850193699</v>
      </c>
      <c r="P20" s="157">
        <v>142.71253393497801</v>
      </c>
      <c r="Q20" s="148"/>
      <c r="R20" s="158">
        <v>127.243469366488</v>
      </c>
      <c r="S20" s="131"/>
      <c r="T20" s="132">
        <v>3.2191834548200302</v>
      </c>
      <c r="U20" s="126">
        <v>6.5543287227650904</v>
      </c>
      <c r="V20" s="126">
        <v>14.347826537874001</v>
      </c>
      <c r="W20" s="126">
        <v>8.3871063104041497</v>
      </c>
      <c r="X20" s="126">
        <v>9.4643601019320798</v>
      </c>
      <c r="Y20" s="133">
        <v>9.1478771176654501</v>
      </c>
      <c r="Z20" s="126"/>
      <c r="AA20" s="134">
        <v>12.8342893553252</v>
      </c>
      <c r="AB20" s="135">
        <v>13.403794743575499</v>
      </c>
      <c r="AC20" s="136">
        <v>13.1003169696894</v>
      </c>
      <c r="AD20" s="126"/>
      <c r="AE20" s="137">
        <v>10.794755674287901</v>
      </c>
      <c r="AF20" s="30"/>
      <c r="AG20" s="153">
        <v>99.045239573480004</v>
      </c>
      <c r="AH20" s="148">
        <v>106.532303927949</v>
      </c>
      <c r="AI20" s="148">
        <v>114.434485837059</v>
      </c>
      <c r="AJ20" s="148">
        <v>114.802564791931</v>
      </c>
      <c r="AK20" s="148">
        <v>115.273450219946</v>
      </c>
      <c r="AL20" s="154">
        <v>110.612404145279</v>
      </c>
      <c r="AM20" s="148"/>
      <c r="AN20" s="155">
        <v>128.26039952827301</v>
      </c>
      <c r="AO20" s="156">
        <v>127.244622327887</v>
      </c>
      <c r="AP20" s="157">
        <v>127.746620757222</v>
      </c>
      <c r="AQ20" s="148"/>
      <c r="AR20" s="158">
        <v>116.236293400036</v>
      </c>
      <c r="AS20" s="131"/>
      <c r="AT20" s="132">
        <v>8.4564283810182008</v>
      </c>
      <c r="AU20" s="126">
        <v>9.5316385422612697</v>
      </c>
      <c r="AV20" s="126">
        <v>9.6116977518928692</v>
      </c>
      <c r="AW20" s="126">
        <v>5.1894397193541204</v>
      </c>
      <c r="AX20" s="126">
        <v>5.3690844225595997</v>
      </c>
      <c r="AY20" s="133">
        <v>7.2845793727420602</v>
      </c>
      <c r="AZ20" s="126"/>
      <c r="BA20" s="134">
        <v>5.0158434478331504</v>
      </c>
      <c r="BB20" s="135">
        <v>7.1459006987371598</v>
      </c>
      <c r="BC20" s="136">
        <v>6.05557879628559</v>
      </c>
      <c r="BD20" s="126"/>
      <c r="BE20" s="137">
        <v>6.9201077004137304</v>
      </c>
    </row>
    <row r="21" spans="1:57" x14ac:dyDescent="0.2">
      <c r="A21" s="35" t="s">
        <v>32</v>
      </c>
      <c r="B21" s="3" t="str">
        <f t="shared" si="0"/>
        <v>Newport News/Hampton, VA</v>
      </c>
      <c r="C21" s="3"/>
      <c r="D21" s="24" t="s">
        <v>16</v>
      </c>
      <c r="E21" s="27" t="s">
        <v>17</v>
      </c>
      <c r="F21" s="3"/>
      <c r="G21" s="153">
        <v>78.009575205399003</v>
      </c>
      <c r="H21" s="148">
        <v>84.477294147199103</v>
      </c>
      <c r="I21" s="148">
        <v>88.918638101884099</v>
      </c>
      <c r="J21" s="148">
        <v>87.676611385681198</v>
      </c>
      <c r="K21" s="148">
        <v>88.416915025427599</v>
      </c>
      <c r="L21" s="154">
        <v>85.851025717656299</v>
      </c>
      <c r="M21" s="148"/>
      <c r="N21" s="155">
        <v>105.295543015075</v>
      </c>
      <c r="O21" s="156">
        <v>110.24203696889199</v>
      </c>
      <c r="P21" s="157">
        <v>107.84047481214</v>
      </c>
      <c r="Q21" s="148"/>
      <c r="R21" s="158">
        <v>93.216783125755896</v>
      </c>
      <c r="S21" s="131"/>
      <c r="T21" s="132">
        <v>4.7127355727726599</v>
      </c>
      <c r="U21" s="126">
        <v>5.6261820122351196</v>
      </c>
      <c r="V21" s="126">
        <v>8.1196940923439307</v>
      </c>
      <c r="W21" s="126">
        <v>7.09684721397337</v>
      </c>
      <c r="X21" s="126">
        <v>6.42767625080789</v>
      </c>
      <c r="Y21" s="133">
        <v>6.5327270486536797</v>
      </c>
      <c r="Z21" s="126"/>
      <c r="AA21" s="134">
        <v>-1.8777411883098001</v>
      </c>
      <c r="AB21" s="135">
        <v>11.223688226280499</v>
      </c>
      <c r="AC21" s="136">
        <v>4.3531183161709803</v>
      </c>
      <c r="AD21" s="126"/>
      <c r="AE21" s="137">
        <v>5.9616783854049897</v>
      </c>
      <c r="AF21" s="30"/>
      <c r="AG21" s="153">
        <v>78.6053465116279</v>
      </c>
      <c r="AH21" s="148">
        <v>84.348302462902495</v>
      </c>
      <c r="AI21" s="148">
        <v>89.843300096937895</v>
      </c>
      <c r="AJ21" s="148">
        <v>91.390823059574203</v>
      </c>
      <c r="AK21" s="148">
        <v>92.156694507135697</v>
      </c>
      <c r="AL21" s="154">
        <v>87.7489360987054</v>
      </c>
      <c r="AM21" s="148"/>
      <c r="AN21" s="155">
        <v>102.66569292153901</v>
      </c>
      <c r="AO21" s="156">
        <v>103.0572829873</v>
      </c>
      <c r="AP21" s="157">
        <v>102.86364766017</v>
      </c>
      <c r="AQ21" s="148"/>
      <c r="AR21" s="158">
        <v>92.564050301894099</v>
      </c>
      <c r="AS21" s="131"/>
      <c r="AT21" s="132">
        <v>4.8167262930503201</v>
      </c>
      <c r="AU21" s="126">
        <v>7.2213682104589401</v>
      </c>
      <c r="AV21" s="126">
        <v>8.3799916515042305</v>
      </c>
      <c r="AW21" s="126">
        <v>7.3634261793402001</v>
      </c>
      <c r="AX21" s="126">
        <v>7.1526503295587398</v>
      </c>
      <c r="AY21" s="133">
        <v>7.1035561562940597</v>
      </c>
      <c r="AZ21" s="126"/>
      <c r="BA21" s="134">
        <v>-1.1992465493258699</v>
      </c>
      <c r="BB21" s="135">
        <v>-1.3854241166275101</v>
      </c>
      <c r="BC21" s="136">
        <v>-1.2920707363483801</v>
      </c>
      <c r="BD21" s="126"/>
      <c r="BE21" s="137">
        <v>3.6084025567838598</v>
      </c>
    </row>
    <row r="22" spans="1:57" x14ac:dyDescent="0.2">
      <c r="A22" s="36" t="s">
        <v>33</v>
      </c>
      <c r="B22" s="3" t="str">
        <f t="shared" si="0"/>
        <v>Chesapeake/Suffolk, VA</v>
      </c>
      <c r="C22" s="3"/>
      <c r="D22" s="25" t="s">
        <v>16</v>
      </c>
      <c r="E22" s="28" t="s">
        <v>17</v>
      </c>
      <c r="F22" s="3"/>
      <c r="G22" s="159">
        <v>85.623258388003705</v>
      </c>
      <c r="H22" s="160">
        <v>93.116984105289802</v>
      </c>
      <c r="I22" s="160">
        <v>96.224797126707401</v>
      </c>
      <c r="J22" s="160">
        <v>97.108288013856793</v>
      </c>
      <c r="K22" s="160">
        <v>95.196233449639394</v>
      </c>
      <c r="L22" s="161">
        <v>93.887413871273694</v>
      </c>
      <c r="M22" s="148"/>
      <c r="N22" s="162">
        <v>110.92639111583399</v>
      </c>
      <c r="O22" s="163">
        <v>110.0917095663</v>
      </c>
      <c r="P22" s="164">
        <v>110.504054871902</v>
      </c>
      <c r="Q22" s="148"/>
      <c r="R22" s="165">
        <v>99.242795715881002</v>
      </c>
      <c r="S22" s="131"/>
      <c r="T22" s="138">
        <v>1.66953231680892</v>
      </c>
      <c r="U22" s="139">
        <v>2.6052664269059398</v>
      </c>
      <c r="V22" s="139">
        <v>3.0919881212752198</v>
      </c>
      <c r="W22" s="139">
        <v>3.27045053348259</v>
      </c>
      <c r="X22" s="139">
        <v>2.5623453801407501</v>
      </c>
      <c r="Y22" s="140">
        <v>2.77277864241008</v>
      </c>
      <c r="Z22" s="126"/>
      <c r="AA22" s="141">
        <v>4.7979233860408304</v>
      </c>
      <c r="AB22" s="142">
        <v>1.8786071986992301</v>
      </c>
      <c r="AC22" s="143">
        <v>3.3173240560799999</v>
      </c>
      <c r="AD22" s="126"/>
      <c r="AE22" s="144">
        <v>3.2418987342533301</v>
      </c>
      <c r="AF22" s="31"/>
      <c r="AG22" s="159">
        <v>85.911366562045401</v>
      </c>
      <c r="AH22" s="160">
        <v>90.127477255290998</v>
      </c>
      <c r="AI22" s="160">
        <v>92.940522177268704</v>
      </c>
      <c r="AJ22" s="160">
        <v>92.674274894983895</v>
      </c>
      <c r="AK22" s="160">
        <v>89.945604706334905</v>
      </c>
      <c r="AL22" s="161">
        <v>90.502451301408499</v>
      </c>
      <c r="AM22" s="148"/>
      <c r="AN22" s="162">
        <v>99.858190486345507</v>
      </c>
      <c r="AO22" s="163">
        <v>100.895771587664</v>
      </c>
      <c r="AP22" s="164">
        <v>100.386469544357</v>
      </c>
      <c r="AQ22" s="148"/>
      <c r="AR22" s="165">
        <v>93.5807791231978</v>
      </c>
      <c r="AS22" s="131"/>
      <c r="AT22" s="138">
        <v>2.0506992087072202</v>
      </c>
      <c r="AU22" s="139">
        <v>2.5256687350834701</v>
      </c>
      <c r="AV22" s="139">
        <v>2.15428123470946</v>
      </c>
      <c r="AW22" s="139">
        <v>0.89816105632617105</v>
      </c>
      <c r="AX22" s="139">
        <v>1.51384316492516</v>
      </c>
      <c r="AY22" s="140">
        <v>1.7857874044476001</v>
      </c>
      <c r="AZ22" s="126"/>
      <c r="BA22" s="141">
        <v>0.67331735487827904</v>
      </c>
      <c r="BB22" s="142">
        <v>-0.36447034871067702</v>
      </c>
      <c r="BC22" s="143">
        <v>0.14401239138507799</v>
      </c>
      <c r="BD22" s="126"/>
      <c r="BE22" s="144">
        <v>1.2746923127163201</v>
      </c>
    </row>
    <row r="23" spans="1:57" x14ac:dyDescent="0.2">
      <c r="A23" s="35" t="s">
        <v>109</v>
      </c>
      <c r="B23" s="3" t="s">
        <v>109</v>
      </c>
      <c r="C23" s="9"/>
      <c r="D23" s="23" t="s">
        <v>16</v>
      </c>
      <c r="E23" s="26" t="s">
        <v>17</v>
      </c>
      <c r="F23" s="3"/>
      <c r="G23" s="145">
        <v>145.25584688995201</v>
      </c>
      <c r="H23" s="146">
        <v>150.71537555228201</v>
      </c>
      <c r="I23" s="146">
        <v>161.279785969084</v>
      </c>
      <c r="J23" s="146">
        <v>164.58722760981101</v>
      </c>
      <c r="K23" s="146">
        <v>174.291218971631</v>
      </c>
      <c r="L23" s="147">
        <v>161.78142327650099</v>
      </c>
      <c r="M23" s="148"/>
      <c r="N23" s="149">
        <v>216.62802554366499</v>
      </c>
      <c r="O23" s="150">
        <v>216.89586919688199</v>
      </c>
      <c r="P23" s="151">
        <v>216.76318399452799</v>
      </c>
      <c r="Q23" s="148"/>
      <c r="R23" s="152">
        <v>184.84363362501699</v>
      </c>
      <c r="S23" s="131"/>
      <c r="T23" s="123">
        <v>0.28308778090504799</v>
      </c>
      <c r="U23" s="124">
        <v>-5.8706337030280702</v>
      </c>
      <c r="V23" s="124">
        <v>-3.2647172576694201</v>
      </c>
      <c r="W23" s="124">
        <v>-1.21003498145777</v>
      </c>
      <c r="X23" s="124">
        <v>9.9653694517145492</v>
      </c>
      <c r="Y23" s="125">
        <v>0.493031255095492</v>
      </c>
      <c r="Z23" s="126"/>
      <c r="AA23" s="127">
        <v>22.033522210515301</v>
      </c>
      <c r="AB23" s="128">
        <v>17.965855343763799</v>
      </c>
      <c r="AC23" s="129">
        <v>19.894847887663101</v>
      </c>
      <c r="AD23" s="126"/>
      <c r="AE23" s="130">
        <v>9.7748105102111609</v>
      </c>
      <c r="AF23" s="29"/>
      <c r="AG23" s="145">
        <v>159.18717880559899</v>
      </c>
      <c r="AH23" s="146">
        <v>173.97352705410799</v>
      </c>
      <c r="AI23" s="146">
        <v>182.413838862559</v>
      </c>
      <c r="AJ23" s="146">
        <v>169.456300791556</v>
      </c>
      <c r="AK23" s="146">
        <v>168.04895511221901</v>
      </c>
      <c r="AL23" s="147">
        <v>171.474127169197</v>
      </c>
      <c r="AM23" s="148"/>
      <c r="AN23" s="149">
        <v>192.03129296076301</v>
      </c>
      <c r="AO23" s="150">
        <v>196.98622763926201</v>
      </c>
      <c r="AP23" s="151">
        <v>194.56969705603001</v>
      </c>
      <c r="AQ23" s="148"/>
      <c r="AR23" s="152">
        <v>179.86889247497399</v>
      </c>
      <c r="AS23" s="131"/>
      <c r="AT23" s="123">
        <v>6.5584228420234698</v>
      </c>
      <c r="AU23" s="124">
        <v>7.81849595242804</v>
      </c>
      <c r="AV23" s="124">
        <v>6.9938617891448898</v>
      </c>
      <c r="AW23" s="124">
        <v>-1.5191465605045</v>
      </c>
      <c r="AX23" s="124">
        <v>-1.20063474027713</v>
      </c>
      <c r="AY23" s="125">
        <v>3.0803434273718202</v>
      </c>
      <c r="AZ23" s="126"/>
      <c r="BA23" s="127">
        <v>5.9906107059777396</v>
      </c>
      <c r="BB23" s="128">
        <v>4.82565176312192</v>
      </c>
      <c r="BC23" s="129">
        <v>5.3745876006159996</v>
      </c>
      <c r="BD23" s="126"/>
      <c r="BE23" s="130">
        <v>4.2526493967467403</v>
      </c>
    </row>
    <row r="24" spans="1:57" x14ac:dyDescent="0.2">
      <c r="A24" s="35" t="s">
        <v>43</v>
      </c>
      <c r="B24" s="3" t="str">
        <f t="shared" si="0"/>
        <v>Richmond North/Glen Allen, VA</v>
      </c>
      <c r="C24" s="10"/>
      <c r="D24" s="24" t="s">
        <v>16</v>
      </c>
      <c r="E24" s="27" t="s">
        <v>17</v>
      </c>
      <c r="F24" s="3"/>
      <c r="G24" s="153">
        <v>95.216342717920895</v>
      </c>
      <c r="H24" s="148">
        <v>106.07438001605099</v>
      </c>
      <c r="I24" s="148">
        <v>113.207722346464</v>
      </c>
      <c r="J24" s="148">
        <v>111.587988659106</v>
      </c>
      <c r="K24" s="148">
        <v>128.22172238371999</v>
      </c>
      <c r="L24" s="154">
        <v>112.899747871524</v>
      </c>
      <c r="M24" s="148"/>
      <c r="N24" s="155">
        <v>150.158875810078</v>
      </c>
      <c r="O24" s="156">
        <v>150.96634810043301</v>
      </c>
      <c r="P24" s="157">
        <v>150.563836366033</v>
      </c>
      <c r="Q24" s="148"/>
      <c r="R24" s="158">
        <v>126.330778652874</v>
      </c>
      <c r="S24" s="131"/>
      <c r="T24" s="132">
        <v>3.2702762133454701</v>
      </c>
      <c r="U24" s="126">
        <v>4.0923799533468701</v>
      </c>
      <c r="V24" s="126">
        <v>5.6778974120750396</v>
      </c>
      <c r="W24" s="126">
        <v>5.0150960223905896</v>
      </c>
      <c r="X24" s="126">
        <v>22.906112960077401</v>
      </c>
      <c r="Y24" s="133">
        <v>9.53117161161056</v>
      </c>
      <c r="Z24" s="126"/>
      <c r="AA24" s="134">
        <v>13.396937037890201</v>
      </c>
      <c r="AB24" s="135">
        <v>13.5008458890489</v>
      </c>
      <c r="AC24" s="136">
        <v>13.4469402809678</v>
      </c>
      <c r="AD24" s="126"/>
      <c r="AE24" s="137">
        <v>11.315093555611099</v>
      </c>
      <c r="AF24" s="30"/>
      <c r="AG24" s="153">
        <v>94.119080333926306</v>
      </c>
      <c r="AH24" s="148">
        <v>103.558080529801</v>
      </c>
      <c r="AI24" s="148">
        <v>110.476054120095</v>
      </c>
      <c r="AJ24" s="148">
        <v>109.398767314265</v>
      </c>
      <c r="AK24" s="148">
        <v>113.16081496081</v>
      </c>
      <c r="AL24" s="154">
        <v>107.113997450848</v>
      </c>
      <c r="AM24" s="148"/>
      <c r="AN24" s="155">
        <v>137.37132481554701</v>
      </c>
      <c r="AO24" s="156">
        <v>138.621045043777</v>
      </c>
      <c r="AP24" s="157">
        <v>138.00345332953799</v>
      </c>
      <c r="AQ24" s="148"/>
      <c r="AR24" s="158">
        <v>118.25651672922</v>
      </c>
      <c r="AS24" s="131"/>
      <c r="AT24" s="132">
        <v>1.08814324973932</v>
      </c>
      <c r="AU24" s="126">
        <v>2.80479190462929</v>
      </c>
      <c r="AV24" s="126">
        <v>4.6975298534070102</v>
      </c>
      <c r="AW24" s="126">
        <v>4.42356366129395</v>
      </c>
      <c r="AX24" s="126">
        <v>10.7249289858884</v>
      </c>
      <c r="AY24" s="133">
        <v>5.2403725940880399</v>
      </c>
      <c r="AZ24" s="126"/>
      <c r="BA24" s="134">
        <v>11.612942895251599</v>
      </c>
      <c r="BB24" s="135">
        <v>10.6191145900157</v>
      </c>
      <c r="BC24" s="136">
        <v>11.1051481090562</v>
      </c>
      <c r="BD24" s="126"/>
      <c r="BE24" s="137">
        <v>7.9960999927124599</v>
      </c>
    </row>
    <row r="25" spans="1:57" x14ac:dyDescent="0.2">
      <c r="A25" s="35" t="s">
        <v>44</v>
      </c>
      <c r="B25" s="3" t="str">
        <f t="shared" si="0"/>
        <v>Richmond West/Midlothian, VA</v>
      </c>
      <c r="C25" s="3"/>
      <c r="D25" s="24" t="s">
        <v>16</v>
      </c>
      <c r="E25" s="27" t="s">
        <v>17</v>
      </c>
      <c r="F25" s="3"/>
      <c r="G25" s="153">
        <v>88.165416587395896</v>
      </c>
      <c r="H25" s="148">
        <v>93.252343010228898</v>
      </c>
      <c r="I25" s="148">
        <v>93.089009995240303</v>
      </c>
      <c r="J25" s="148">
        <v>93.918583318056804</v>
      </c>
      <c r="K25" s="148">
        <v>114.21281512784</v>
      </c>
      <c r="L25" s="154">
        <v>98.013193381945698</v>
      </c>
      <c r="M25" s="148"/>
      <c r="N25" s="155">
        <v>131.54385524206401</v>
      </c>
      <c r="O25" s="156">
        <v>134.07710468003799</v>
      </c>
      <c r="P25" s="157">
        <v>132.81493135782699</v>
      </c>
      <c r="Q25" s="148"/>
      <c r="R25" s="158">
        <v>110.75795059085</v>
      </c>
      <c r="S25" s="131"/>
      <c r="T25" s="132">
        <v>9.9834548159793002</v>
      </c>
      <c r="U25" s="126">
        <v>13.5577792009178</v>
      </c>
      <c r="V25" s="126">
        <v>7.6863764285871499</v>
      </c>
      <c r="W25" s="126">
        <v>8.9803434140809308</v>
      </c>
      <c r="X25" s="126">
        <v>35.491978704922097</v>
      </c>
      <c r="Y25" s="133">
        <v>16.587758149367499</v>
      </c>
      <c r="Z25" s="126"/>
      <c r="AA25" s="134">
        <v>18.798255344966901</v>
      </c>
      <c r="AB25" s="135">
        <v>17.767049046105001</v>
      </c>
      <c r="AC25" s="136">
        <v>18.241580924690201</v>
      </c>
      <c r="AD25" s="126"/>
      <c r="AE25" s="137">
        <v>17.660012992771101</v>
      </c>
      <c r="AF25" s="30"/>
      <c r="AG25" s="153">
        <v>84.432511007518698</v>
      </c>
      <c r="AH25" s="148">
        <v>89.425100820181399</v>
      </c>
      <c r="AI25" s="148">
        <v>89.730683749091696</v>
      </c>
      <c r="AJ25" s="148">
        <v>92.034432596556499</v>
      </c>
      <c r="AK25" s="148">
        <v>97.235424908098395</v>
      </c>
      <c r="AL25" s="154">
        <v>90.951597979174807</v>
      </c>
      <c r="AM25" s="148"/>
      <c r="AN25" s="155">
        <v>121.177054031894</v>
      </c>
      <c r="AO25" s="156">
        <v>123.35139815782701</v>
      </c>
      <c r="AP25" s="157">
        <v>122.29153669740801</v>
      </c>
      <c r="AQ25" s="148"/>
      <c r="AR25" s="158">
        <v>102.22542028974</v>
      </c>
      <c r="AS25" s="131"/>
      <c r="AT25" s="132">
        <v>5.31773484045973</v>
      </c>
      <c r="AU25" s="126">
        <v>7.1771953515249596</v>
      </c>
      <c r="AV25" s="126">
        <v>5.61360415852561</v>
      </c>
      <c r="AW25" s="126">
        <v>7.5623717546671196</v>
      </c>
      <c r="AX25" s="126">
        <v>13.1506279942412</v>
      </c>
      <c r="AY25" s="133">
        <v>8.0312758845343204</v>
      </c>
      <c r="AZ25" s="126"/>
      <c r="BA25" s="134">
        <v>15.2732411134344</v>
      </c>
      <c r="BB25" s="135">
        <v>14.941231990327299</v>
      </c>
      <c r="BC25" s="136">
        <v>15.1077330072282</v>
      </c>
      <c r="BD25" s="126"/>
      <c r="BE25" s="137">
        <v>11.261578537698</v>
      </c>
    </row>
    <row r="26" spans="1:57" x14ac:dyDescent="0.2">
      <c r="A26" s="35" t="s">
        <v>45</v>
      </c>
      <c r="B26" s="3" t="str">
        <f t="shared" si="0"/>
        <v>Petersburg/Chester, VA</v>
      </c>
      <c r="C26" s="3"/>
      <c r="D26" s="24" t="s">
        <v>16</v>
      </c>
      <c r="E26" s="27" t="s">
        <v>17</v>
      </c>
      <c r="F26" s="3"/>
      <c r="G26" s="153">
        <v>93.827705618340303</v>
      </c>
      <c r="H26" s="148">
        <v>97.963069442108207</v>
      </c>
      <c r="I26" s="148">
        <v>99.345189720639993</v>
      </c>
      <c r="J26" s="148">
        <v>97.952034476085103</v>
      </c>
      <c r="K26" s="148">
        <v>104.351263657171</v>
      </c>
      <c r="L26" s="154">
        <v>98.933299715083706</v>
      </c>
      <c r="M26" s="148"/>
      <c r="N26" s="155">
        <v>114.966486788523</v>
      </c>
      <c r="O26" s="156">
        <v>115.510102603815</v>
      </c>
      <c r="P26" s="157">
        <v>115.24241346701599</v>
      </c>
      <c r="Q26" s="148"/>
      <c r="R26" s="158">
        <v>104.29916137121801</v>
      </c>
      <c r="S26" s="131"/>
      <c r="T26" s="132">
        <v>2.02573628368601</v>
      </c>
      <c r="U26" s="126">
        <v>4.0131938575159598</v>
      </c>
      <c r="V26" s="126">
        <v>5.5812448769601302</v>
      </c>
      <c r="W26" s="126">
        <v>4.9722041905059102</v>
      </c>
      <c r="X26" s="126">
        <v>14.863400898437201</v>
      </c>
      <c r="Y26" s="133">
        <v>6.4664500336042501</v>
      </c>
      <c r="Z26" s="126"/>
      <c r="AA26" s="134">
        <v>14.4185454319969</v>
      </c>
      <c r="AB26" s="135">
        <v>13.729792792235299</v>
      </c>
      <c r="AC26" s="136">
        <v>14.0698838015715</v>
      </c>
      <c r="AD26" s="126"/>
      <c r="AE26" s="137">
        <v>9.2870223913652801</v>
      </c>
      <c r="AF26" s="30"/>
      <c r="AG26" s="153">
        <v>88.851916194367902</v>
      </c>
      <c r="AH26" s="148">
        <v>93.952630328237404</v>
      </c>
      <c r="AI26" s="148">
        <v>95.6654403311735</v>
      </c>
      <c r="AJ26" s="148">
        <v>95.047592250500401</v>
      </c>
      <c r="AK26" s="148">
        <v>95.659325183499703</v>
      </c>
      <c r="AL26" s="154">
        <v>94.027370204075396</v>
      </c>
      <c r="AM26" s="148"/>
      <c r="AN26" s="155">
        <v>107.547915028977</v>
      </c>
      <c r="AO26" s="156">
        <v>108.698512451459</v>
      </c>
      <c r="AP26" s="157">
        <v>108.137656231139</v>
      </c>
      <c r="AQ26" s="148"/>
      <c r="AR26" s="158">
        <v>98.546875101025094</v>
      </c>
      <c r="AS26" s="131"/>
      <c r="AT26" s="132">
        <v>4.46974218506488</v>
      </c>
      <c r="AU26" s="126">
        <v>5.7190183903059699</v>
      </c>
      <c r="AV26" s="126">
        <v>6.0959214356002898</v>
      </c>
      <c r="AW26" s="126">
        <v>5.5562531830770503</v>
      </c>
      <c r="AX26" s="126">
        <v>9.2683082891606396</v>
      </c>
      <c r="AY26" s="133">
        <v>6.3110675354278403</v>
      </c>
      <c r="AZ26" s="126"/>
      <c r="BA26" s="134">
        <v>12.3346510789703</v>
      </c>
      <c r="BB26" s="135">
        <v>12.543118346278399</v>
      </c>
      <c r="BC26" s="136">
        <v>12.4452019560647</v>
      </c>
      <c r="BD26" s="126"/>
      <c r="BE26" s="137">
        <v>8.5248323594739901</v>
      </c>
    </row>
    <row r="27" spans="1:57" x14ac:dyDescent="0.2">
      <c r="A27" s="35" t="s">
        <v>97</v>
      </c>
      <c r="B27" s="3" t="s">
        <v>70</v>
      </c>
      <c r="C27" s="3"/>
      <c r="D27" s="24" t="s">
        <v>16</v>
      </c>
      <c r="E27" s="27" t="s">
        <v>17</v>
      </c>
      <c r="F27" s="3"/>
      <c r="G27" s="153">
        <v>95.053688650306697</v>
      </c>
      <c r="H27" s="148">
        <v>101.906876047727</v>
      </c>
      <c r="I27" s="148">
        <v>104.501035760607</v>
      </c>
      <c r="J27" s="148">
        <v>105.918436066776</v>
      </c>
      <c r="K27" s="148">
        <v>105.475914686515</v>
      </c>
      <c r="L27" s="154">
        <v>103.01409593139201</v>
      </c>
      <c r="M27" s="148"/>
      <c r="N27" s="155">
        <v>115.609882703081</v>
      </c>
      <c r="O27" s="156">
        <v>118.67848290598199</v>
      </c>
      <c r="P27" s="157">
        <v>117.162495675488</v>
      </c>
      <c r="Q27" s="148"/>
      <c r="R27" s="158">
        <v>107.47969425638701</v>
      </c>
      <c r="S27" s="131"/>
      <c r="T27" s="132">
        <v>1.94742019639583</v>
      </c>
      <c r="U27" s="126">
        <v>3.99656121502283</v>
      </c>
      <c r="V27" s="126">
        <v>5.4097065271969997</v>
      </c>
      <c r="W27" s="126">
        <v>6.3539905774189398</v>
      </c>
      <c r="X27" s="126">
        <v>4.4066244442322002</v>
      </c>
      <c r="Y27" s="133">
        <v>4.6093809468876703</v>
      </c>
      <c r="Z27" s="126"/>
      <c r="AA27" s="134">
        <v>-0.98681899726189604</v>
      </c>
      <c r="AB27" s="135">
        <v>0.90094875671320396</v>
      </c>
      <c r="AC27" s="136">
        <v>-2.31294084332638E-2</v>
      </c>
      <c r="AD27" s="126"/>
      <c r="AE27" s="137">
        <v>2.9220097976836499</v>
      </c>
      <c r="AF27" s="30"/>
      <c r="AG27" s="153">
        <v>100.471338326278</v>
      </c>
      <c r="AH27" s="148">
        <v>99.651647338993499</v>
      </c>
      <c r="AI27" s="148">
        <v>100.780553145067</v>
      </c>
      <c r="AJ27" s="148">
        <v>101.122998755095</v>
      </c>
      <c r="AK27" s="148">
        <v>101.77047761569401</v>
      </c>
      <c r="AL27" s="154">
        <v>100.78202629174</v>
      </c>
      <c r="AM27" s="148"/>
      <c r="AN27" s="155">
        <v>115.619540518731</v>
      </c>
      <c r="AO27" s="156">
        <v>117.126859500354</v>
      </c>
      <c r="AP27" s="157">
        <v>116.37645249408899</v>
      </c>
      <c r="AQ27" s="148"/>
      <c r="AR27" s="158">
        <v>105.677676378599</v>
      </c>
      <c r="AS27" s="131"/>
      <c r="AT27" s="132">
        <v>5.9664941206169804</v>
      </c>
      <c r="AU27" s="126">
        <v>3.7829066405087399</v>
      </c>
      <c r="AV27" s="126">
        <v>3.8480642830590202</v>
      </c>
      <c r="AW27" s="126">
        <v>3.8325655439880002</v>
      </c>
      <c r="AX27" s="126">
        <v>3.4161755800051998</v>
      </c>
      <c r="AY27" s="133">
        <v>4.0772268299196304</v>
      </c>
      <c r="AZ27" s="126"/>
      <c r="BA27" s="134">
        <v>3.3749125470869501</v>
      </c>
      <c r="BB27" s="135">
        <v>3.5145301777011699</v>
      </c>
      <c r="BC27" s="136">
        <v>3.4425189896917301</v>
      </c>
      <c r="BD27" s="126"/>
      <c r="BE27" s="137">
        <v>3.8213780157033601</v>
      </c>
    </row>
    <row r="28" spans="1:57" x14ac:dyDescent="0.2">
      <c r="A28" s="35" t="s">
        <v>47</v>
      </c>
      <c r="B28" s="3" t="str">
        <f t="shared" si="0"/>
        <v>Roanoke, VA</v>
      </c>
      <c r="C28" s="3"/>
      <c r="D28" s="24" t="s">
        <v>16</v>
      </c>
      <c r="E28" s="27" t="s">
        <v>17</v>
      </c>
      <c r="F28" s="3"/>
      <c r="G28" s="153">
        <v>91.460663140764794</v>
      </c>
      <c r="H28" s="148">
        <v>103.025001539882</v>
      </c>
      <c r="I28" s="148">
        <v>106.440484593837</v>
      </c>
      <c r="J28" s="148">
        <v>111.578364942528</v>
      </c>
      <c r="K28" s="148">
        <v>105.30619954794901</v>
      </c>
      <c r="L28" s="154">
        <v>104.324440449154</v>
      </c>
      <c r="M28" s="148"/>
      <c r="N28" s="155">
        <v>132.18010505741501</v>
      </c>
      <c r="O28" s="156">
        <v>132.299652418976</v>
      </c>
      <c r="P28" s="157">
        <v>132.24105975332199</v>
      </c>
      <c r="Q28" s="148"/>
      <c r="R28" s="158">
        <v>113.95678717514301</v>
      </c>
      <c r="S28" s="131"/>
      <c r="T28" s="132">
        <v>5.8814514285495299E-2</v>
      </c>
      <c r="U28" s="126">
        <v>-0.247976056048025</v>
      </c>
      <c r="V28" s="126">
        <v>-1.72791162442873</v>
      </c>
      <c r="W28" s="126">
        <v>9.2934317489590601</v>
      </c>
      <c r="X28" s="126">
        <v>4.4665303791888</v>
      </c>
      <c r="Y28" s="133">
        <v>2.3905004977741102</v>
      </c>
      <c r="Z28" s="126"/>
      <c r="AA28" s="134">
        <v>1.70712608089968</v>
      </c>
      <c r="AB28" s="135">
        <v>-0.228752087630232</v>
      </c>
      <c r="AC28" s="136">
        <v>0.75085355829446698</v>
      </c>
      <c r="AD28" s="126"/>
      <c r="AE28" s="137">
        <v>1.2553225543701301</v>
      </c>
      <c r="AF28" s="30"/>
      <c r="AG28" s="153">
        <v>91.903957694341599</v>
      </c>
      <c r="AH28" s="148">
        <v>100.702621239519</v>
      </c>
      <c r="AI28" s="148">
        <v>105.176162834526</v>
      </c>
      <c r="AJ28" s="148">
        <v>104.549951752732</v>
      </c>
      <c r="AK28" s="148">
        <v>101.882580343942</v>
      </c>
      <c r="AL28" s="154">
        <v>101.39683879217</v>
      </c>
      <c r="AM28" s="148"/>
      <c r="AN28" s="155">
        <v>115.336930181266</v>
      </c>
      <c r="AO28" s="156">
        <v>114.84247690844801</v>
      </c>
      <c r="AP28" s="157">
        <v>115.08788526665001</v>
      </c>
      <c r="AQ28" s="148"/>
      <c r="AR28" s="158">
        <v>105.832261428492</v>
      </c>
      <c r="AS28" s="131"/>
      <c r="AT28" s="132">
        <v>1.29534655589656</v>
      </c>
      <c r="AU28" s="126">
        <v>1.4656827215080599</v>
      </c>
      <c r="AV28" s="126">
        <v>1.11532969441636</v>
      </c>
      <c r="AW28" s="126">
        <v>1.8438277614052201</v>
      </c>
      <c r="AX28" s="126">
        <v>0.64532081563713795</v>
      </c>
      <c r="AY28" s="133">
        <v>1.20102310790638</v>
      </c>
      <c r="AZ28" s="126"/>
      <c r="BA28" s="134">
        <v>6.8662835869702205E-2</v>
      </c>
      <c r="BB28" s="135">
        <v>-2.3424350646666499</v>
      </c>
      <c r="BC28" s="136">
        <v>-1.15392624332775</v>
      </c>
      <c r="BD28" s="126"/>
      <c r="BE28" s="137">
        <v>0.22015665247243399</v>
      </c>
    </row>
    <row r="29" spans="1:57" x14ac:dyDescent="0.2">
      <c r="A29" s="35" t="s">
        <v>48</v>
      </c>
      <c r="B29" s="3" t="str">
        <f t="shared" si="0"/>
        <v>Charlottesville, VA</v>
      </c>
      <c r="C29" s="3"/>
      <c r="D29" s="24" t="s">
        <v>16</v>
      </c>
      <c r="E29" s="27" t="s">
        <v>17</v>
      </c>
      <c r="F29" s="3"/>
      <c r="G29" s="153">
        <v>129.12953967557999</v>
      </c>
      <c r="H29" s="148">
        <v>130.31411519777899</v>
      </c>
      <c r="I29" s="148">
        <v>134.34177153920601</v>
      </c>
      <c r="J29" s="148">
        <v>138.969378564995</v>
      </c>
      <c r="K29" s="148">
        <v>146.184625416204</v>
      </c>
      <c r="L29" s="154">
        <v>136.61849707178999</v>
      </c>
      <c r="M29" s="148"/>
      <c r="N29" s="155">
        <v>181.23654157667301</v>
      </c>
      <c r="O29" s="156">
        <v>175.161711947626</v>
      </c>
      <c r="P29" s="157">
        <v>178.49077970113899</v>
      </c>
      <c r="Q29" s="148"/>
      <c r="R29" s="158">
        <v>149.50858444161</v>
      </c>
      <c r="S29" s="131"/>
      <c r="T29" s="132">
        <v>5.8267936311805304</v>
      </c>
      <c r="U29" s="126">
        <v>7.7717432658715699</v>
      </c>
      <c r="V29" s="126">
        <v>7.6511313373809804</v>
      </c>
      <c r="W29" s="126">
        <v>10.1786079729681</v>
      </c>
      <c r="X29" s="126">
        <v>7.7188193975899697</v>
      </c>
      <c r="Y29" s="133">
        <v>8.1553227572851394</v>
      </c>
      <c r="Z29" s="126"/>
      <c r="AA29" s="134">
        <v>8.1983929354349492</v>
      </c>
      <c r="AB29" s="135">
        <v>5.8162800987913199</v>
      </c>
      <c r="AC29" s="136">
        <v>7.1669978908424898</v>
      </c>
      <c r="AD29" s="126"/>
      <c r="AE29" s="137">
        <v>7.9014604092827403</v>
      </c>
      <c r="AF29" s="30"/>
      <c r="AG29" s="153">
        <v>127.487037574</v>
      </c>
      <c r="AH29" s="148">
        <v>123.820708436112</v>
      </c>
      <c r="AI29" s="148">
        <v>127.440177203918</v>
      </c>
      <c r="AJ29" s="148">
        <v>126.510735437972</v>
      </c>
      <c r="AK29" s="148">
        <v>134.197333216446</v>
      </c>
      <c r="AL29" s="154">
        <v>128.02020270011801</v>
      </c>
      <c r="AM29" s="148"/>
      <c r="AN29" s="155">
        <v>167.25410685418601</v>
      </c>
      <c r="AO29" s="156">
        <v>168.77248630705299</v>
      </c>
      <c r="AP29" s="157">
        <v>168.003286790598</v>
      </c>
      <c r="AQ29" s="148"/>
      <c r="AR29" s="158">
        <v>140.74853681109499</v>
      </c>
      <c r="AS29" s="131"/>
      <c r="AT29" s="132">
        <v>4.1878528820063803</v>
      </c>
      <c r="AU29" s="126">
        <v>3.7274517080414302</v>
      </c>
      <c r="AV29" s="126">
        <v>3.42615162367174</v>
      </c>
      <c r="AW29" s="126">
        <v>0.86521835729493601</v>
      </c>
      <c r="AX29" s="126">
        <v>4.1816076360565599</v>
      </c>
      <c r="AY29" s="133">
        <v>3.2321870693085599</v>
      </c>
      <c r="AZ29" s="126"/>
      <c r="BA29" s="134">
        <v>5.7518452299776701</v>
      </c>
      <c r="BB29" s="135">
        <v>2.5437772292443301</v>
      </c>
      <c r="BC29" s="136">
        <v>4.1012873044404303</v>
      </c>
      <c r="BD29" s="126"/>
      <c r="BE29" s="137">
        <v>3.50254471132066</v>
      </c>
    </row>
    <row r="30" spans="1:57" x14ac:dyDescent="0.2">
      <c r="A30" s="21" t="s">
        <v>49</v>
      </c>
      <c r="B30" t="s">
        <v>72</v>
      </c>
      <c r="C30" s="3"/>
      <c r="D30" s="24" t="s">
        <v>16</v>
      </c>
      <c r="E30" s="27" t="s">
        <v>17</v>
      </c>
      <c r="F30" s="3"/>
      <c r="G30" s="153">
        <v>88.593325722983195</v>
      </c>
      <c r="H30" s="148">
        <v>96.404132185503997</v>
      </c>
      <c r="I30" s="148">
        <v>100.887056545313</v>
      </c>
      <c r="J30" s="148">
        <v>103.65638135175099</v>
      </c>
      <c r="K30" s="148">
        <v>114.3624473342</v>
      </c>
      <c r="L30" s="154">
        <v>101.69749958335601</v>
      </c>
      <c r="M30" s="148"/>
      <c r="N30" s="155">
        <v>163.36065169039099</v>
      </c>
      <c r="O30" s="156">
        <v>194.56720714410699</v>
      </c>
      <c r="P30" s="157">
        <v>180.821280493778</v>
      </c>
      <c r="Q30" s="148"/>
      <c r="R30" s="158">
        <v>130.32825794100901</v>
      </c>
      <c r="S30" s="131"/>
      <c r="T30" s="132">
        <v>-1.2645874405381099</v>
      </c>
      <c r="U30" s="126">
        <v>-0.39933762378517002</v>
      </c>
      <c r="V30" s="126">
        <v>3.93239366552891</v>
      </c>
      <c r="W30" s="126">
        <v>6.7605835931596499</v>
      </c>
      <c r="X30" s="126">
        <v>21.824112132762199</v>
      </c>
      <c r="Y30" s="133">
        <v>6.8296997623857196</v>
      </c>
      <c r="Z30" s="126"/>
      <c r="AA30" s="134">
        <v>51.9154752058204</v>
      </c>
      <c r="AB30" s="135">
        <v>81.378683555894199</v>
      </c>
      <c r="AC30" s="136">
        <v>68.354719310799496</v>
      </c>
      <c r="AD30" s="126"/>
      <c r="AE30" s="137">
        <v>31.188765482754601</v>
      </c>
      <c r="AF30" s="30"/>
      <c r="AG30" s="153">
        <v>89.434878582802497</v>
      </c>
      <c r="AH30" s="148">
        <v>97.317019708029093</v>
      </c>
      <c r="AI30" s="148">
        <v>101.54432587228401</v>
      </c>
      <c r="AJ30" s="148">
        <v>102.347280329261</v>
      </c>
      <c r="AK30" s="148">
        <v>101.722143983938</v>
      </c>
      <c r="AL30" s="154">
        <v>99.127303896408606</v>
      </c>
      <c r="AM30" s="148"/>
      <c r="AN30" s="155">
        <v>119.186336879922</v>
      </c>
      <c r="AO30" s="156">
        <v>134.21451875397301</v>
      </c>
      <c r="AP30" s="157">
        <v>127.01289299430501</v>
      </c>
      <c r="AQ30" s="148"/>
      <c r="AR30" s="158">
        <v>107.68725443366</v>
      </c>
      <c r="AS30" s="131"/>
      <c r="AT30" s="132">
        <v>3.44343925521637</v>
      </c>
      <c r="AU30" s="126">
        <v>3.1867327616955299</v>
      </c>
      <c r="AV30" s="126">
        <v>5.3372369952116498</v>
      </c>
      <c r="AW30" s="126">
        <v>6.2676498451684903</v>
      </c>
      <c r="AX30" s="126">
        <v>10.423454316009</v>
      </c>
      <c r="AY30" s="133">
        <v>5.9888087601908504</v>
      </c>
      <c r="AZ30" s="126"/>
      <c r="BA30" s="134">
        <v>19.806442236917199</v>
      </c>
      <c r="BB30" s="135">
        <v>34.186317710954</v>
      </c>
      <c r="BC30" s="136">
        <v>27.333010679880299</v>
      </c>
      <c r="BD30" s="126"/>
      <c r="BE30" s="137">
        <v>12.8404418310318</v>
      </c>
    </row>
    <row r="31" spans="1:57" x14ac:dyDescent="0.2">
      <c r="A31" s="21" t="s">
        <v>50</v>
      </c>
      <c r="B31" s="3" t="str">
        <f t="shared" si="0"/>
        <v>Staunton &amp; Harrisonburg, VA</v>
      </c>
      <c r="C31" s="3"/>
      <c r="D31" s="24" t="s">
        <v>16</v>
      </c>
      <c r="E31" s="27" t="s">
        <v>17</v>
      </c>
      <c r="F31" s="3"/>
      <c r="G31" s="153">
        <v>89.8114699453551</v>
      </c>
      <c r="H31" s="148">
        <v>93.826466973886298</v>
      </c>
      <c r="I31" s="148">
        <v>94.610915750915694</v>
      </c>
      <c r="J31" s="148">
        <v>94.644205165514705</v>
      </c>
      <c r="K31" s="148">
        <v>94.460111238971905</v>
      </c>
      <c r="L31" s="154">
        <v>93.722151757188399</v>
      </c>
      <c r="M31" s="148"/>
      <c r="N31" s="155">
        <v>104.62259461302401</v>
      </c>
      <c r="O31" s="156">
        <v>105.13143970189699</v>
      </c>
      <c r="P31" s="157">
        <v>104.87783857264201</v>
      </c>
      <c r="Q31" s="148"/>
      <c r="R31" s="158">
        <v>97.289183374083095</v>
      </c>
      <c r="S31" s="131"/>
      <c r="T31" s="132">
        <v>-2.3215627854519698</v>
      </c>
      <c r="U31" s="126">
        <v>3.1676851964108801</v>
      </c>
      <c r="V31" s="126">
        <v>3.5576759623703298</v>
      </c>
      <c r="W31" s="126">
        <v>3.2231327450039902</v>
      </c>
      <c r="X31" s="126">
        <v>4.4982548383668801</v>
      </c>
      <c r="Y31" s="133">
        <v>2.7098290328285302</v>
      </c>
      <c r="Z31" s="126"/>
      <c r="AA31" s="134">
        <v>1.95344622981826</v>
      </c>
      <c r="AB31" s="135">
        <v>4.0666647931010297E-2</v>
      </c>
      <c r="AC31" s="136">
        <v>0.99461210350776896</v>
      </c>
      <c r="AD31" s="126"/>
      <c r="AE31" s="137">
        <v>1.91799948847033</v>
      </c>
      <c r="AF31" s="30"/>
      <c r="AG31" s="153">
        <v>96.772566565349507</v>
      </c>
      <c r="AH31" s="148">
        <v>92.747100163198596</v>
      </c>
      <c r="AI31" s="148">
        <v>93.099838991270602</v>
      </c>
      <c r="AJ31" s="148">
        <v>93.724261184332605</v>
      </c>
      <c r="AK31" s="148">
        <v>94.327451871916395</v>
      </c>
      <c r="AL31" s="154">
        <v>94.033454600606603</v>
      </c>
      <c r="AM31" s="148"/>
      <c r="AN31" s="155">
        <v>112.539071310116</v>
      </c>
      <c r="AO31" s="156">
        <v>110.973379847351</v>
      </c>
      <c r="AP31" s="157">
        <v>111.765027632732</v>
      </c>
      <c r="AQ31" s="148"/>
      <c r="AR31" s="158">
        <v>100.18012815939301</v>
      </c>
      <c r="AS31" s="131"/>
      <c r="AT31" s="132">
        <v>0.89855875373593097</v>
      </c>
      <c r="AU31" s="126">
        <v>2.47944900478852</v>
      </c>
      <c r="AV31" s="126">
        <v>2.68092356266152</v>
      </c>
      <c r="AW31" s="126">
        <v>2.4291262423851001</v>
      </c>
      <c r="AX31" s="126">
        <v>2.08510298071295</v>
      </c>
      <c r="AY31" s="133">
        <v>2.0883677752354801</v>
      </c>
      <c r="AZ31" s="126"/>
      <c r="BA31" s="134">
        <v>3.33045757184833</v>
      </c>
      <c r="BB31" s="135">
        <v>1.38907637618198</v>
      </c>
      <c r="BC31" s="136">
        <v>2.3671176224995998</v>
      </c>
      <c r="BD31" s="126"/>
      <c r="BE31" s="137">
        <v>2.3725337366193</v>
      </c>
    </row>
    <row r="32" spans="1:57" x14ac:dyDescent="0.2">
      <c r="A32" s="21" t="s">
        <v>51</v>
      </c>
      <c r="B32" s="3" t="str">
        <f t="shared" si="0"/>
        <v>Blacksburg &amp; Wytheville, VA</v>
      </c>
      <c r="C32" s="3"/>
      <c r="D32" s="24" t="s">
        <v>16</v>
      </c>
      <c r="E32" s="27" t="s">
        <v>17</v>
      </c>
      <c r="F32" s="3"/>
      <c r="G32" s="153">
        <v>92.7509674582233</v>
      </c>
      <c r="H32" s="148">
        <v>93.778693907332993</v>
      </c>
      <c r="I32" s="148">
        <v>94.886856842842107</v>
      </c>
      <c r="J32" s="148">
        <v>96.666180135279404</v>
      </c>
      <c r="K32" s="148">
        <v>101.475074523396</v>
      </c>
      <c r="L32" s="154">
        <v>96.0744316674038</v>
      </c>
      <c r="M32" s="148"/>
      <c r="N32" s="155">
        <v>131.350026874496</v>
      </c>
      <c r="O32" s="156">
        <v>133.56446153846099</v>
      </c>
      <c r="P32" s="157">
        <v>132.47394917945999</v>
      </c>
      <c r="Q32" s="148"/>
      <c r="R32" s="158">
        <v>109.095677492661</v>
      </c>
      <c r="S32" s="131"/>
      <c r="T32" s="132">
        <v>4.0263585392962904</v>
      </c>
      <c r="U32" s="126">
        <v>3.7429917671374802</v>
      </c>
      <c r="V32" s="126">
        <v>2.6586525183671701</v>
      </c>
      <c r="W32" s="126">
        <v>-2.20180664145381</v>
      </c>
      <c r="X32" s="126">
        <v>0.53015121497543005</v>
      </c>
      <c r="Y32" s="133">
        <v>1.3056748728358101</v>
      </c>
      <c r="Z32" s="126"/>
      <c r="AA32" s="134">
        <v>-0.31551943249287101</v>
      </c>
      <c r="AB32" s="135">
        <v>1.7167691062178501</v>
      </c>
      <c r="AC32" s="136">
        <v>0.70871018289448595</v>
      </c>
      <c r="AD32" s="126"/>
      <c r="AE32" s="137">
        <v>0.63894322861460895</v>
      </c>
      <c r="AF32" s="30"/>
      <c r="AG32" s="153">
        <v>94.319422407793994</v>
      </c>
      <c r="AH32" s="148">
        <v>95.096899559133604</v>
      </c>
      <c r="AI32" s="148">
        <v>95.177220005567406</v>
      </c>
      <c r="AJ32" s="148">
        <v>95.096940181935096</v>
      </c>
      <c r="AK32" s="148">
        <v>99.410195560253598</v>
      </c>
      <c r="AL32" s="154">
        <v>95.9251853345624</v>
      </c>
      <c r="AM32" s="148"/>
      <c r="AN32" s="155">
        <v>121.712853544707</v>
      </c>
      <c r="AO32" s="156">
        <v>123.760639500734</v>
      </c>
      <c r="AP32" s="157">
        <v>122.741314945241</v>
      </c>
      <c r="AQ32" s="148"/>
      <c r="AR32" s="158">
        <v>105.10884703297199</v>
      </c>
      <c r="AS32" s="131"/>
      <c r="AT32" s="132">
        <v>5.0203852000655598</v>
      </c>
      <c r="AU32" s="126">
        <v>4.5029720186087596</v>
      </c>
      <c r="AV32" s="126">
        <v>2.83930436127046</v>
      </c>
      <c r="AW32" s="126">
        <v>0.247028306287912</v>
      </c>
      <c r="AX32" s="126">
        <v>1.74178889225674E-2</v>
      </c>
      <c r="AY32" s="133">
        <v>2.2686254005565099</v>
      </c>
      <c r="AZ32" s="126"/>
      <c r="BA32" s="134">
        <v>3.3404530343317198</v>
      </c>
      <c r="BB32" s="135">
        <v>6.32347056643433</v>
      </c>
      <c r="BC32" s="136">
        <v>4.8157482600605004</v>
      </c>
      <c r="BD32" s="126"/>
      <c r="BE32" s="137">
        <v>3.4651671393878001</v>
      </c>
    </row>
    <row r="33" spans="1:64" x14ac:dyDescent="0.2">
      <c r="A33" s="21" t="s">
        <v>52</v>
      </c>
      <c r="B33" s="3" t="str">
        <f t="shared" si="0"/>
        <v>Lynchburg, VA</v>
      </c>
      <c r="C33" s="3"/>
      <c r="D33" s="24" t="s">
        <v>16</v>
      </c>
      <c r="E33" s="27" t="s">
        <v>17</v>
      </c>
      <c r="F33" s="3"/>
      <c r="G33" s="153">
        <v>98.019620689655099</v>
      </c>
      <c r="H33" s="148">
        <v>102.52427345187</v>
      </c>
      <c r="I33" s="148">
        <v>108.47031960996701</v>
      </c>
      <c r="J33" s="148">
        <v>109.552303664921</v>
      </c>
      <c r="K33" s="148">
        <v>116.711205811138</v>
      </c>
      <c r="L33" s="154">
        <v>108.15253135160199</v>
      </c>
      <c r="M33" s="148"/>
      <c r="N33" s="155">
        <v>128.074839494163</v>
      </c>
      <c r="O33" s="156">
        <v>129.15435323382999</v>
      </c>
      <c r="P33" s="157">
        <v>128.608489916379</v>
      </c>
      <c r="Q33" s="148"/>
      <c r="R33" s="158">
        <v>114.713024136299</v>
      </c>
      <c r="S33" s="131"/>
      <c r="T33" s="132">
        <v>5.7476194512705101</v>
      </c>
      <c r="U33" s="126">
        <v>-4.00479590219767</v>
      </c>
      <c r="V33" s="126">
        <v>0.38015158236007901</v>
      </c>
      <c r="W33" s="126">
        <v>4.6538402260292902</v>
      </c>
      <c r="X33" s="126">
        <v>12.4174635734974</v>
      </c>
      <c r="Y33" s="133">
        <v>3.9240380203485099</v>
      </c>
      <c r="Z33" s="126"/>
      <c r="AA33" s="134">
        <v>7.3005429261983297</v>
      </c>
      <c r="AB33" s="135">
        <v>7.4541972121741003</v>
      </c>
      <c r="AC33" s="136">
        <v>7.36885366044684</v>
      </c>
      <c r="AD33" s="126"/>
      <c r="AE33" s="137">
        <v>5.4425764262349103</v>
      </c>
      <c r="AF33" s="30"/>
      <c r="AG33" s="153">
        <v>98.775876865671606</v>
      </c>
      <c r="AH33" s="148">
        <v>106.93220345963699</v>
      </c>
      <c r="AI33" s="148">
        <v>108.137967479674</v>
      </c>
      <c r="AJ33" s="148">
        <v>109.45875142893399</v>
      </c>
      <c r="AK33" s="148">
        <v>116.840625470042</v>
      </c>
      <c r="AL33" s="154">
        <v>108.86784247927299</v>
      </c>
      <c r="AM33" s="148"/>
      <c r="AN33" s="155">
        <v>139.54821157548901</v>
      </c>
      <c r="AO33" s="156">
        <v>131.864020023103</v>
      </c>
      <c r="AP33" s="157">
        <v>135.946073405535</v>
      </c>
      <c r="AQ33" s="148"/>
      <c r="AR33" s="158">
        <v>117.50883549018801</v>
      </c>
      <c r="AS33" s="131"/>
      <c r="AT33" s="132">
        <v>0.83007604198461604</v>
      </c>
      <c r="AU33" s="126">
        <v>0.71032174769247902</v>
      </c>
      <c r="AV33" s="126">
        <v>1.5689931933541701</v>
      </c>
      <c r="AW33" s="126">
        <v>2.72302661550671</v>
      </c>
      <c r="AX33" s="126">
        <v>2.4278586533794799</v>
      </c>
      <c r="AY33" s="133">
        <v>1.87386399478327</v>
      </c>
      <c r="AZ33" s="126"/>
      <c r="BA33" s="134">
        <v>3.5411542972646401</v>
      </c>
      <c r="BB33" s="135">
        <v>5.5569863916412601</v>
      </c>
      <c r="BC33" s="136">
        <v>4.4438584658641602</v>
      </c>
      <c r="BD33" s="126"/>
      <c r="BE33" s="137">
        <v>2.7195147798769499</v>
      </c>
    </row>
    <row r="34" spans="1:64" x14ac:dyDescent="0.2">
      <c r="A34" s="21" t="s">
        <v>77</v>
      </c>
      <c r="B34" s="3" t="str">
        <f t="shared" si="0"/>
        <v>Central Virginia</v>
      </c>
      <c r="C34" s="3"/>
      <c r="D34" s="24" t="s">
        <v>16</v>
      </c>
      <c r="E34" s="27" t="s">
        <v>17</v>
      </c>
      <c r="F34" s="3"/>
      <c r="G34" s="153">
        <v>104.28582684953101</v>
      </c>
      <c r="H34" s="148">
        <v>110.44017003795901</v>
      </c>
      <c r="I34" s="148">
        <v>115.243647937611</v>
      </c>
      <c r="J34" s="148">
        <v>116.35949030572399</v>
      </c>
      <c r="K34" s="148">
        <v>128.535650826861</v>
      </c>
      <c r="L34" s="154">
        <v>116.182833722509</v>
      </c>
      <c r="M34" s="148"/>
      <c r="N34" s="155">
        <v>150.79607781128101</v>
      </c>
      <c r="O34" s="156">
        <v>150.37754982239599</v>
      </c>
      <c r="P34" s="157">
        <v>150.58855577596901</v>
      </c>
      <c r="Q34" s="148"/>
      <c r="R34" s="158">
        <v>128.05682754075701</v>
      </c>
      <c r="S34" s="131"/>
      <c r="T34" s="132">
        <v>5.4571114173945601</v>
      </c>
      <c r="U34" s="126">
        <v>3.6528811387799398</v>
      </c>
      <c r="V34" s="126">
        <v>4.4539187511115399</v>
      </c>
      <c r="W34" s="126">
        <v>6.7551856922358597</v>
      </c>
      <c r="X34" s="126">
        <v>18.043203776493598</v>
      </c>
      <c r="Y34" s="133">
        <v>8.3886038045428499</v>
      </c>
      <c r="Z34" s="126"/>
      <c r="AA34" s="134">
        <v>14.8916316152623</v>
      </c>
      <c r="AB34" s="135">
        <v>13.576310660132499</v>
      </c>
      <c r="AC34" s="136">
        <v>14.2276702107752</v>
      </c>
      <c r="AD34" s="126"/>
      <c r="AE34" s="137">
        <v>10.958547144202599</v>
      </c>
      <c r="AF34" s="30"/>
      <c r="AG34" s="153">
        <v>104.795983517311</v>
      </c>
      <c r="AH34" s="148">
        <v>110.352175346691</v>
      </c>
      <c r="AI34" s="148">
        <v>115.375412555945</v>
      </c>
      <c r="AJ34" s="148">
        <v>113.033008286528</v>
      </c>
      <c r="AK34" s="148">
        <v>116.95150606231</v>
      </c>
      <c r="AL34" s="154">
        <v>112.587771403766</v>
      </c>
      <c r="AM34" s="148"/>
      <c r="AN34" s="155">
        <v>139.65095660510599</v>
      </c>
      <c r="AO34" s="156">
        <v>140.657723995982</v>
      </c>
      <c r="AP34" s="157">
        <v>140.158074185744</v>
      </c>
      <c r="AQ34" s="148"/>
      <c r="AR34" s="158">
        <v>122.007474276287</v>
      </c>
      <c r="AS34" s="131"/>
      <c r="AT34" s="132">
        <v>6.1032862026572099</v>
      </c>
      <c r="AU34" s="126">
        <v>5.4672962171167301</v>
      </c>
      <c r="AV34" s="126">
        <v>5.7226798108973398</v>
      </c>
      <c r="AW34" s="126">
        <v>3.5971733418368101</v>
      </c>
      <c r="AX34" s="126">
        <v>7.4846225528807997</v>
      </c>
      <c r="AY34" s="133">
        <v>5.6905708362906404</v>
      </c>
      <c r="AZ34" s="126"/>
      <c r="BA34" s="134">
        <v>10.3051712243083</v>
      </c>
      <c r="BB34" s="135">
        <v>9.5394252733520908</v>
      </c>
      <c r="BC34" s="136">
        <v>9.9161252752962508</v>
      </c>
      <c r="BD34" s="126"/>
      <c r="BE34" s="137">
        <v>7.5688687643199302</v>
      </c>
    </row>
    <row r="35" spans="1:64" x14ac:dyDescent="0.2">
      <c r="A35" s="21" t="s">
        <v>78</v>
      </c>
      <c r="B35" s="3" t="str">
        <f t="shared" si="0"/>
        <v>Chesapeake Bay</v>
      </c>
      <c r="C35" s="3"/>
      <c r="D35" s="24" t="s">
        <v>16</v>
      </c>
      <c r="E35" s="27" t="s">
        <v>17</v>
      </c>
      <c r="F35" s="3"/>
      <c r="G35" s="153">
        <v>91.669307282415602</v>
      </c>
      <c r="H35" s="148">
        <v>96.196787709497201</v>
      </c>
      <c r="I35" s="148">
        <v>96.073128272251296</v>
      </c>
      <c r="J35" s="148">
        <v>98.987399219765905</v>
      </c>
      <c r="K35" s="148">
        <v>104.395905292479</v>
      </c>
      <c r="L35" s="154">
        <v>97.723558073654303</v>
      </c>
      <c r="M35" s="148"/>
      <c r="N35" s="155">
        <v>118.274525357607</v>
      </c>
      <c r="O35" s="156">
        <v>117.17691435768199</v>
      </c>
      <c r="P35" s="157">
        <v>117.71694177863</v>
      </c>
      <c r="Q35" s="148"/>
      <c r="R35" s="158">
        <v>103.859363832711</v>
      </c>
      <c r="S35" s="131"/>
      <c r="T35" s="132">
        <v>-0.82955805207342803</v>
      </c>
      <c r="U35" s="126">
        <v>1.23070659194526</v>
      </c>
      <c r="V35" s="126">
        <v>0.245128202205638</v>
      </c>
      <c r="W35" s="126">
        <v>2.8077883625057498</v>
      </c>
      <c r="X35" s="126">
        <v>5.7191443293040498</v>
      </c>
      <c r="Y35" s="133">
        <v>1.9328904984234601</v>
      </c>
      <c r="Z35" s="126"/>
      <c r="AA35" s="134">
        <v>1.9602886672456501</v>
      </c>
      <c r="AB35" s="135">
        <v>-1.24429872968732</v>
      </c>
      <c r="AC35" s="136">
        <v>0.33606084399353497</v>
      </c>
      <c r="AD35" s="126"/>
      <c r="AE35" s="137">
        <v>1.3660582938772201</v>
      </c>
      <c r="AF35" s="30"/>
      <c r="AG35" s="153">
        <v>92.710822492656305</v>
      </c>
      <c r="AH35" s="148">
        <v>96.540003397893301</v>
      </c>
      <c r="AI35" s="148">
        <v>96.011342019543903</v>
      </c>
      <c r="AJ35" s="148">
        <v>97.529335307666898</v>
      </c>
      <c r="AK35" s="148">
        <v>98.379838767466794</v>
      </c>
      <c r="AL35" s="154">
        <v>96.356791789680798</v>
      </c>
      <c r="AM35" s="148"/>
      <c r="AN35" s="155">
        <v>110.868905633297</v>
      </c>
      <c r="AO35" s="156">
        <v>110.803861386138</v>
      </c>
      <c r="AP35" s="157">
        <v>110.836146037399</v>
      </c>
      <c r="AQ35" s="148"/>
      <c r="AR35" s="158">
        <v>100.45444685247701</v>
      </c>
      <c r="AS35" s="131"/>
      <c r="AT35" s="132">
        <v>-1.78432131750066</v>
      </c>
      <c r="AU35" s="126">
        <v>0.49200836574859702</v>
      </c>
      <c r="AV35" s="126">
        <v>-0.49158164438115398</v>
      </c>
      <c r="AW35" s="126">
        <v>2.0814160643223101</v>
      </c>
      <c r="AX35" s="126">
        <v>1.26402716694755</v>
      </c>
      <c r="AY35" s="133">
        <v>0.37661881366327299</v>
      </c>
      <c r="AZ35" s="126"/>
      <c r="BA35" s="134">
        <v>2.2890924697457899</v>
      </c>
      <c r="BB35" s="135">
        <v>-1.8071090681646</v>
      </c>
      <c r="BC35" s="136">
        <v>0.16772091766251901</v>
      </c>
      <c r="BD35" s="126"/>
      <c r="BE35" s="137">
        <v>0.25414241252828501</v>
      </c>
    </row>
    <row r="36" spans="1:64" x14ac:dyDescent="0.2">
      <c r="A36" s="21" t="s">
        <v>79</v>
      </c>
      <c r="B36" s="3" t="str">
        <f t="shared" si="0"/>
        <v>Coastal Virginia - Eastern Shore</v>
      </c>
      <c r="C36" s="3"/>
      <c r="D36" s="24" t="s">
        <v>16</v>
      </c>
      <c r="E36" s="27" t="s">
        <v>17</v>
      </c>
      <c r="F36" s="3"/>
      <c r="G36" s="153">
        <v>96.565845648604196</v>
      </c>
      <c r="H36" s="148">
        <v>100.811355932203</v>
      </c>
      <c r="I36" s="148">
        <v>100.766373493975</v>
      </c>
      <c r="J36" s="148">
        <v>102.483502958579</v>
      </c>
      <c r="K36" s="148">
        <v>102.44912144702801</v>
      </c>
      <c r="L36" s="154">
        <v>100.82645228758101</v>
      </c>
      <c r="M36" s="148"/>
      <c r="N36" s="155">
        <v>115.27983568075101</v>
      </c>
      <c r="O36" s="156">
        <v>120.631817129629</v>
      </c>
      <c r="P36" s="157">
        <v>117.97453962703899</v>
      </c>
      <c r="Q36" s="148"/>
      <c r="R36" s="158">
        <v>106.137067316368</v>
      </c>
      <c r="S36" s="131"/>
      <c r="T36" s="132">
        <v>3.7287025147779298</v>
      </c>
      <c r="U36" s="126">
        <v>5.3591425411782998</v>
      </c>
      <c r="V36" s="126">
        <v>2.5794729014149498</v>
      </c>
      <c r="W36" s="126">
        <v>1.59381599963348</v>
      </c>
      <c r="X36" s="126">
        <v>-1.31911768942564</v>
      </c>
      <c r="Y36" s="133">
        <v>2.0668555560458799</v>
      </c>
      <c r="Z36" s="126"/>
      <c r="AA36" s="134">
        <v>-5.0029634185114302</v>
      </c>
      <c r="AB36" s="135">
        <v>-1.6261057036761699</v>
      </c>
      <c r="AC36" s="136">
        <v>-3.29927826012218</v>
      </c>
      <c r="AD36" s="126"/>
      <c r="AE36" s="137">
        <v>-0.38935112178759201</v>
      </c>
      <c r="AF36" s="30"/>
      <c r="AG36" s="153">
        <v>93.025268542199399</v>
      </c>
      <c r="AH36" s="148">
        <v>95.233492569002095</v>
      </c>
      <c r="AI36" s="148">
        <v>96.635713324360594</v>
      </c>
      <c r="AJ36" s="148">
        <v>96.364331658291405</v>
      </c>
      <c r="AK36" s="148">
        <v>97.4804127317243</v>
      </c>
      <c r="AL36" s="154">
        <v>95.861631398341402</v>
      </c>
      <c r="AM36" s="148"/>
      <c r="AN36" s="155">
        <v>108.08725837628801</v>
      </c>
      <c r="AO36" s="156">
        <v>110.88633015873</v>
      </c>
      <c r="AP36" s="157">
        <v>109.497088263511</v>
      </c>
      <c r="AQ36" s="148"/>
      <c r="AR36" s="158">
        <v>100.074463491749</v>
      </c>
      <c r="AS36" s="131"/>
      <c r="AT36" s="132">
        <v>-2.0690303352360302</v>
      </c>
      <c r="AU36" s="126">
        <v>-1.6942855218529</v>
      </c>
      <c r="AV36" s="126">
        <v>-0.61945295878947604</v>
      </c>
      <c r="AW36" s="126">
        <v>-2.1147679686184202</v>
      </c>
      <c r="AX36" s="126">
        <v>-2.0640964820546701</v>
      </c>
      <c r="AY36" s="133">
        <v>-1.7119444703889899</v>
      </c>
      <c r="AZ36" s="126"/>
      <c r="BA36" s="134">
        <v>-5.7734164541714401</v>
      </c>
      <c r="BB36" s="135">
        <v>-4.7432408992092698</v>
      </c>
      <c r="BC36" s="136">
        <v>-5.2657997037719504</v>
      </c>
      <c r="BD36" s="126"/>
      <c r="BE36" s="137">
        <v>-3.1919896095835099</v>
      </c>
    </row>
    <row r="37" spans="1:64" x14ac:dyDescent="0.2">
      <c r="A37" s="21" t="s">
        <v>80</v>
      </c>
      <c r="B37" s="3" t="str">
        <f t="shared" si="0"/>
        <v>Coastal Virginia - Hampton Roads</v>
      </c>
      <c r="C37" s="3"/>
      <c r="D37" s="24" t="s">
        <v>16</v>
      </c>
      <c r="E37" s="27" t="s">
        <v>17</v>
      </c>
      <c r="F37" s="3"/>
      <c r="G37" s="153">
        <v>98.068589006906905</v>
      </c>
      <c r="H37" s="148">
        <v>103.695451172525</v>
      </c>
      <c r="I37" s="148">
        <v>109.208794519382</v>
      </c>
      <c r="J37" s="148">
        <v>109.469898960254</v>
      </c>
      <c r="K37" s="148">
        <v>109.55452529310401</v>
      </c>
      <c r="L37" s="154">
        <v>106.54349757724999</v>
      </c>
      <c r="M37" s="148"/>
      <c r="N37" s="155">
        <v>141.55779437432801</v>
      </c>
      <c r="O37" s="156">
        <v>149.65937515907299</v>
      </c>
      <c r="P37" s="157">
        <v>145.71709280674199</v>
      </c>
      <c r="Q37" s="148"/>
      <c r="R37" s="158">
        <v>120.550752410599</v>
      </c>
      <c r="S37" s="131"/>
      <c r="T37" s="132">
        <v>0.54400944790196404</v>
      </c>
      <c r="U37" s="126">
        <v>2.2378758361829698</v>
      </c>
      <c r="V37" s="126">
        <v>3.9112054409930499</v>
      </c>
      <c r="W37" s="126">
        <v>3.2338198716434898</v>
      </c>
      <c r="X37" s="126">
        <v>1.96698632347504</v>
      </c>
      <c r="Y37" s="133">
        <v>2.5806398844144498</v>
      </c>
      <c r="Z37" s="126"/>
      <c r="AA37" s="134">
        <v>2.32524628092147</v>
      </c>
      <c r="AB37" s="135">
        <v>4.3725568627188904</v>
      </c>
      <c r="AC37" s="136">
        <v>3.4202390179992799</v>
      </c>
      <c r="AD37" s="126"/>
      <c r="AE37" s="137">
        <v>3.2095970957306701</v>
      </c>
      <c r="AF37" s="30"/>
      <c r="AG37" s="153">
        <v>98.481584693350399</v>
      </c>
      <c r="AH37" s="148">
        <v>98.978455172584901</v>
      </c>
      <c r="AI37" s="148">
        <v>101.986322067133</v>
      </c>
      <c r="AJ37" s="148">
        <v>103.247679589702</v>
      </c>
      <c r="AK37" s="148">
        <v>104.699480194503</v>
      </c>
      <c r="AL37" s="154">
        <v>101.668717099608</v>
      </c>
      <c r="AM37" s="148"/>
      <c r="AN37" s="155">
        <v>127.379151030955</v>
      </c>
      <c r="AO37" s="156">
        <v>132.11581255852499</v>
      </c>
      <c r="AP37" s="157">
        <v>129.78251376089199</v>
      </c>
      <c r="AQ37" s="148"/>
      <c r="AR37" s="158">
        <v>111.43927924278999</v>
      </c>
      <c r="AS37" s="131"/>
      <c r="AT37" s="132">
        <v>2.0634902148336498</v>
      </c>
      <c r="AU37" s="126">
        <v>3.4355419359158201</v>
      </c>
      <c r="AV37" s="126">
        <v>2.6893041991087401</v>
      </c>
      <c r="AW37" s="126">
        <v>2.3294968946490999</v>
      </c>
      <c r="AX37" s="126">
        <v>1.9206219071727699</v>
      </c>
      <c r="AY37" s="133">
        <v>2.45379929509282</v>
      </c>
      <c r="AZ37" s="126"/>
      <c r="BA37" s="134">
        <v>-2.1372904257691401E-2</v>
      </c>
      <c r="BB37" s="135">
        <v>2.25501832899863E-2</v>
      </c>
      <c r="BC37" s="136">
        <v>4.1154571345151398E-3</v>
      </c>
      <c r="BD37" s="126"/>
      <c r="BE37" s="137">
        <v>1.36995340016248</v>
      </c>
    </row>
    <row r="38" spans="1:64" x14ac:dyDescent="0.2">
      <c r="A38" s="20" t="s">
        <v>81</v>
      </c>
      <c r="B38" s="3" t="str">
        <f t="shared" si="0"/>
        <v>Northern Virginia</v>
      </c>
      <c r="C38" s="3"/>
      <c r="D38" s="24" t="s">
        <v>16</v>
      </c>
      <c r="E38" s="27" t="s">
        <v>17</v>
      </c>
      <c r="F38" s="3"/>
      <c r="G38" s="153">
        <v>144.576370588423</v>
      </c>
      <c r="H38" s="148">
        <v>168.96402194835301</v>
      </c>
      <c r="I38" s="148">
        <v>179.09960986557201</v>
      </c>
      <c r="J38" s="148">
        <v>174.76493676436601</v>
      </c>
      <c r="K38" s="148">
        <v>154.15389799444901</v>
      </c>
      <c r="L38" s="154">
        <v>165.76746181936301</v>
      </c>
      <c r="M38" s="148"/>
      <c r="N38" s="155">
        <v>136.06773535492701</v>
      </c>
      <c r="O38" s="156">
        <v>137.398022589666</v>
      </c>
      <c r="P38" s="157">
        <v>136.73793765217599</v>
      </c>
      <c r="Q38" s="148"/>
      <c r="R38" s="158">
        <v>157.907312730787</v>
      </c>
      <c r="S38" s="131"/>
      <c r="T38" s="132">
        <v>6.6502467059205204</v>
      </c>
      <c r="U38" s="126">
        <v>8.6192084577042696</v>
      </c>
      <c r="V38" s="126">
        <v>10.001029703775</v>
      </c>
      <c r="W38" s="126">
        <v>9.0134580895266403</v>
      </c>
      <c r="X38" s="126">
        <v>5.3672769074685496</v>
      </c>
      <c r="Y38" s="133">
        <v>8.2209569310636201</v>
      </c>
      <c r="Z38" s="126"/>
      <c r="AA38" s="134">
        <v>2.4102393146284902</v>
      </c>
      <c r="AB38" s="135">
        <v>4.2296955045162097</v>
      </c>
      <c r="AC38" s="136">
        <v>3.3242642861741301</v>
      </c>
      <c r="AD38" s="126"/>
      <c r="AE38" s="137">
        <v>7.1705221222805298</v>
      </c>
      <c r="AF38" s="30"/>
      <c r="AG38" s="153">
        <v>134.12710890081701</v>
      </c>
      <c r="AH38" s="148">
        <v>155.29913342639199</v>
      </c>
      <c r="AI38" s="148">
        <v>164.90453703933699</v>
      </c>
      <c r="AJ38" s="148">
        <v>161.09291286554401</v>
      </c>
      <c r="AK38" s="148">
        <v>143.02905660783</v>
      </c>
      <c r="AL38" s="154">
        <v>153.003388305909</v>
      </c>
      <c r="AM38" s="148"/>
      <c r="AN38" s="155">
        <v>129.33344648191999</v>
      </c>
      <c r="AO38" s="156">
        <v>130.57718849572299</v>
      </c>
      <c r="AP38" s="157">
        <v>129.971396401562</v>
      </c>
      <c r="AQ38" s="148"/>
      <c r="AR38" s="158">
        <v>146.55400155359601</v>
      </c>
      <c r="AS38" s="131"/>
      <c r="AT38" s="132">
        <v>4.0635439087946503</v>
      </c>
      <c r="AU38" s="126">
        <v>6.4716900560231903</v>
      </c>
      <c r="AV38" s="126">
        <v>8.3718452378765793</v>
      </c>
      <c r="AW38" s="126">
        <v>6.1827839508769502</v>
      </c>
      <c r="AX38" s="126">
        <v>3.5876258361893401</v>
      </c>
      <c r="AY38" s="133">
        <v>6.0776209618615296</v>
      </c>
      <c r="AZ38" s="126"/>
      <c r="BA38" s="134">
        <v>4.1645510420666296</v>
      </c>
      <c r="BB38" s="135">
        <v>4.3477478834314196</v>
      </c>
      <c r="BC38" s="136">
        <v>4.2587063262471698</v>
      </c>
      <c r="BD38" s="126"/>
      <c r="BE38" s="137">
        <v>5.7419408606333899</v>
      </c>
    </row>
    <row r="39" spans="1:64" x14ac:dyDescent="0.2">
      <c r="A39" s="22" t="s">
        <v>82</v>
      </c>
      <c r="B39" s="3" t="str">
        <f t="shared" si="0"/>
        <v>Shenandoah Valley</v>
      </c>
      <c r="C39" s="3"/>
      <c r="D39" s="25" t="s">
        <v>16</v>
      </c>
      <c r="E39" s="28" t="s">
        <v>17</v>
      </c>
      <c r="F39" s="3"/>
      <c r="G39" s="159">
        <v>88.578682776593197</v>
      </c>
      <c r="H39" s="160">
        <v>93.321997126436699</v>
      </c>
      <c r="I39" s="160">
        <v>94.830488632507596</v>
      </c>
      <c r="J39" s="160">
        <v>95.689095334004605</v>
      </c>
      <c r="K39" s="160">
        <v>95.210060341937606</v>
      </c>
      <c r="L39" s="161">
        <v>93.837695149780799</v>
      </c>
      <c r="M39" s="148"/>
      <c r="N39" s="162">
        <v>106.316663754186</v>
      </c>
      <c r="O39" s="163">
        <v>107.381423788033</v>
      </c>
      <c r="P39" s="164">
        <v>106.849121287128</v>
      </c>
      <c r="Q39" s="148"/>
      <c r="R39" s="165">
        <v>98.160674842174004</v>
      </c>
      <c r="S39" s="131"/>
      <c r="T39" s="138">
        <v>-1.65865550453999</v>
      </c>
      <c r="U39" s="139">
        <v>0.453799972920229</v>
      </c>
      <c r="V39" s="139">
        <v>1.9005094450571101</v>
      </c>
      <c r="W39" s="139">
        <v>2.1527952641402699</v>
      </c>
      <c r="X39" s="139">
        <v>1.2054871359531301</v>
      </c>
      <c r="Y39" s="140">
        <v>1.05369172784024</v>
      </c>
      <c r="Z39" s="126"/>
      <c r="AA39" s="141">
        <v>-1.7515341580861401</v>
      </c>
      <c r="AB39" s="142">
        <v>-1.0131971913081801</v>
      </c>
      <c r="AC39" s="143">
        <v>-1.3816020004785901</v>
      </c>
      <c r="AD39" s="126"/>
      <c r="AE39" s="144">
        <v>8.1152328363706505E-2</v>
      </c>
      <c r="AF39" s="31"/>
      <c r="AG39" s="159">
        <v>92.314097987950404</v>
      </c>
      <c r="AH39" s="160">
        <v>92.313605231866802</v>
      </c>
      <c r="AI39" s="160">
        <v>93.195924386828594</v>
      </c>
      <c r="AJ39" s="160">
        <v>93.446387077003806</v>
      </c>
      <c r="AK39" s="160">
        <v>93.402710487772396</v>
      </c>
      <c r="AL39" s="161">
        <v>92.972757038405007</v>
      </c>
      <c r="AM39" s="148"/>
      <c r="AN39" s="162">
        <v>107.483486285756</v>
      </c>
      <c r="AO39" s="163">
        <v>106.910421068293</v>
      </c>
      <c r="AP39" s="164">
        <v>107.198617284863</v>
      </c>
      <c r="AQ39" s="148"/>
      <c r="AR39" s="165">
        <v>97.7748528218507</v>
      </c>
      <c r="AS39" s="131"/>
      <c r="AT39" s="138">
        <v>0.28246605133254099</v>
      </c>
      <c r="AU39" s="139">
        <v>1.18306084178299</v>
      </c>
      <c r="AV39" s="139">
        <v>1.7719585436440399</v>
      </c>
      <c r="AW39" s="139">
        <v>1.49150409128134</v>
      </c>
      <c r="AX39" s="139">
        <v>0.75209983837889605</v>
      </c>
      <c r="AY39" s="140">
        <v>1.13337402308672</v>
      </c>
      <c r="AZ39" s="126"/>
      <c r="BA39" s="141">
        <v>0.17575477330572101</v>
      </c>
      <c r="BB39" s="142">
        <v>-0.76142412106259705</v>
      </c>
      <c r="BC39" s="143">
        <v>-0.29292491998323</v>
      </c>
      <c r="BD39" s="126"/>
      <c r="BE39" s="144">
        <v>0.62300259621939202</v>
      </c>
    </row>
    <row r="40" spans="1:64" x14ac:dyDescent="0.2">
      <c r="A40" s="19" t="s">
        <v>83</v>
      </c>
      <c r="B40" s="3" t="str">
        <f t="shared" si="0"/>
        <v>Southern Virginia</v>
      </c>
      <c r="C40" s="9"/>
      <c r="D40" s="23" t="s">
        <v>16</v>
      </c>
      <c r="E40" s="26" t="s">
        <v>17</v>
      </c>
      <c r="F40" s="3"/>
      <c r="G40" s="145">
        <v>93.904702474986806</v>
      </c>
      <c r="H40" s="146">
        <v>104.458593568384</v>
      </c>
      <c r="I40" s="146">
        <v>106.609473290997</v>
      </c>
      <c r="J40" s="146">
        <v>106.38465236686299</v>
      </c>
      <c r="K40" s="146">
        <v>102.514869634977</v>
      </c>
      <c r="L40" s="147">
        <v>103.33170552047901</v>
      </c>
      <c r="M40" s="148"/>
      <c r="N40" s="149">
        <v>103.75878519710299</v>
      </c>
      <c r="O40" s="150">
        <v>104.856441211167</v>
      </c>
      <c r="P40" s="151">
        <v>104.313833764167</v>
      </c>
      <c r="Q40" s="148"/>
      <c r="R40" s="152">
        <v>103.615840763964</v>
      </c>
      <c r="S40" s="131"/>
      <c r="T40" s="123">
        <v>6.4397937104248504</v>
      </c>
      <c r="U40" s="124">
        <v>8.2803580982898399</v>
      </c>
      <c r="V40" s="124">
        <v>8.3131946964272103</v>
      </c>
      <c r="W40" s="124">
        <v>8.8766581396240998</v>
      </c>
      <c r="X40" s="124">
        <v>6.8242510896319697</v>
      </c>
      <c r="Y40" s="125">
        <v>7.8609118231243498</v>
      </c>
      <c r="Z40" s="126"/>
      <c r="AA40" s="127">
        <v>1.17555291035196</v>
      </c>
      <c r="AB40" s="128">
        <v>-0.40350670900401903</v>
      </c>
      <c r="AC40" s="129">
        <v>0.379367545198809</v>
      </c>
      <c r="AD40" s="126"/>
      <c r="AE40" s="130">
        <v>5.5230011816882403</v>
      </c>
      <c r="AF40" s="29"/>
      <c r="AG40" s="145">
        <v>95.196989646933801</v>
      </c>
      <c r="AH40" s="146">
        <v>104.32520287109899</v>
      </c>
      <c r="AI40" s="146">
        <v>106.083477882943</v>
      </c>
      <c r="AJ40" s="146">
        <v>105.854695561456</v>
      </c>
      <c r="AK40" s="146">
        <v>102.402583375828</v>
      </c>
      <c r="AL40" s="147">
        <v>103.221136156459</v>
      </c>
      <c r="AM40" s="148"/>
      <c r="AN40" s="149">
        <v>104.53390687851901</v>
      </c>
      <c r="AO40" s="150">
        <v>104.242051105651</v>
      </c>
      <c r="AP40" s="151">
        <v>104.386303494209</v>
      </c>
      <c r="AQ40" s="148"/>
      <c r="AR40" s="152">
        <v>103.563920628189</v>
      </c>
      <c r="AS40" s="131"/>
      <c r="AT40" s="123">
        <v>7.78750805422293</v>
      </c>
      <c r="AU40" s="124">
        <v>8.8353018082148491</v>
      </c>
      <c r="AV40" s="124">
        <v>8.4064659696822304</v>
      </c>
      <c r="AW40" s="124">
        <v>8.5358791880524691</v>
      </c>
      <c r="AX40" s="124">
        <v>7.83805478551246</v>
      </c>
      <c r="AY40" s="125">
        <v>8.2942877657907506</v>
      </c>
      <c r="AZ40" s="126"/>
      <c r="BA40" s="127">
        <v>4.8860431673824598</v>
      </c>
      <c r="BB40" s="128">
        <v>3.1513443301841999</v>
      </c>
      <c r="BC40" s="129">
        <v>4.0078180127256999</v>
      </c>
      <c r="BD40" s="126"/>
      <c r="BE40" s="130">
        <v>6.9601960598111301</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3">
        <v>96.154442543484393</v>
      </c>
      <c r="H41" s="148">
        <v>97.848487949067703</v>
      </c>
      <c r="I41" s="148">
        <v>100.182453643811</v>
      </c>
      <c r="J41" s="148">
        <v>102.564720510095</v>
      </c>
      <c r="K41" s="148">
        <v>112.28180212014099</v>
      </c>
      <c r="L41" s="154">
        <v>102.22368466385601</v>
      </c>
      <c r="M41" s="148"/>
      <c r="N41" s="155">
        <v>144.16938421955399</v>
      </c>
      <c r="O41" s="156">
        <v>157.40983160821801</v>
      </c>
      <c r="P41" s="157">
        <v>151.13560513695799</v>
      </c>
      <c r="Q41" s="148"/>
      <c r="R41" s="158">
        <v>119.736150689715</v>
      </c>
      <c r="S41" s="131"/>
      <c r="T41" s="132">
        <v>4.9557558372618302E-3</v>
      </c>
      <c r="U41" s="126">
        <v>0.84311597613023903</v>
      </c>
      <c r="V41" s="126">
        <v>2.2602067079686301</v>
      </c>
      <c r="W41" s="126">
        <v>1.03608036961391</v>
      </c>
      <c r="X41" s="126">
        <v>8.1669601069772</v>
      </c>
      <c r="Y41" s="133">
        <v>2.6923593723058499</v>
      </c>
      <c r="Z41" s="126"/>
      <c r="AA41" s="134">
        <v>12.274604996233199</v>
      </c>
      <c r="AB41" s="135">
        <v>24.311096683538</v>
      </c>
      <c r="AC41" s="136">
        <v>18.5122704525096</v>
      </c>
      <c r="AD41" s="126"/>
      <c r="AE41" s="137">
        <v>9.5320741712100805</v>
      </c>
      <c r="AF41" s="30"/>
      <c r="AG41" s="153">
        <v>97.960048917877202</v>
      </c>
      <c r="AH41" s="148">
        <v>98.100397863658102</v>
      </c>
      <c r="AI41" s="148">
        <v>98.902591727438406</v>
      </c>
      <c r="AJ41" s="148">
        <v>99.383811583618794</v>
      </c>
      <c r="AK41" s="148">
        <v>105.048429449891</v>
      </c>
      <c r="AL41" s="154">
        <v>100.020592747726</v>
      </c>
      <c r="AM41" s="148"/>
      <c r="AN41" s="155">
        <v>126.978513830515</v>
      </c>
      <c r="AO41" s="156">
        <v>132.10111204678299</v>
      </c>
      <c r="AP41" s="157">
        <v>129.59570762721901</v>
      </c>
      <c r="AQ41" s="148"/>
      <c r="AR41" s="158">
        <v>109.887926744658</v>
      </c>
      <c r="AS41" s="131"/>
      <c r="AT41" s="132">
        <v>4.2986329331553002</v>
      </c>
      <c r="AU41" s="126">
        <v>3.0099121446869002</v>
      </c>
      <c r="AV41" s="126">
        <v>2.0228225133658801</v>
      </c>
      <c r="AW41" s="126">
        <v>1.2064243016526599</v>
      </c>
      <c r="AX41" s="126">
        <v>3.0066546258422702</v>
      </c>
      <c r="AY41" s="133">
        <v>2.6108261862901898</v>
      </c>
      <c r="AZ41" s="126"/>
      <c r="BA41" s="134">
        <v>6.7424175055238296</v>
      </c>
      <c r="BB41" s="135">
        <v>11.921990010638</v>
      </c>
      <c r="BC41" s="136">
        <v>9.3659456171677107</v>
      </c>
      <c r="BD41" s="126"/>
      <c r="BE41" s="137">
        <v>5.3043620629981696</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3">
        <v>80.420629496402796</v>
      </c>
      <c r="H42" s="148">
        <v>87.637001287001198</v>
      </c>
      <c r="I42" s="148">
        <v>89.664217171717098</v>
      </c>
      <c r="J42" s="148">
        <v>90.35275</v>
      </c>
      <c r="K42" s="148">
        <v>85.656666666666595</v>
      </c>
      <c r="L42" s="154">
        <v>87.190422185430407</v>
      </c>
      <c r="M42" s="148"/>
      <c r="N42" s="155">
        <v>91.509525801952506</v>
      </c>
      <c r="O42" s="156">
        <v>96.454464751958199</v>
      </c>
      <c r="P42" s="157">
        <v>94.063688469318905</v>
      </c>
      <c r="Q42" s="148"/>
      <c r="R42" s="158">
        <v>89.186320736244298</v>
      </c>
      <c r="S42" s="131"/>
      <c r="T42" s="132">
        <v>2.74679064393374</v>
      </c>
      <c r="U42" s="126">
        <v>3.83901956773538</v>
      </c>
      <c r="V42" s="126">
        <v>6.1062054115922102</v>
      </c>
      <c r="W42" s="126">
        <v>7.0305803884326696</v>
      </c>
      <c r="X42" s="126">
        <v>2.67758210785632</v>
      </c>
      <c r="Y42" s="133">
        <v>4.7635456924088997</v>
      </c>
      <c r="Z42" s="126"/>
      <c r="AA42" s="134">
        <v>6.6250955326754797</v>
      </c>
      <c r="AB42" s="135">
        <v>8.8740212896133901</v>
      </c>
      <c r="AC42" s="136">
        <v>7.89595702331893</v>
      </c>
      <c r="AD42" s="126"/>
      <c r="AE42" s="137">
        <v>5.7077765307408397</v>
      </c>
      <c r="AF42" s="30"/>
      <c r="AG42" s="153">
        <v>81.624136947218204</v>
      </c>
      <c r="AH42" s="148">
        <v>87.947108072047996</v>
      </c>
      <c r="AI42" s="148">
        <v>88.431294079585797</v>
      </c>
      <c r="AJ42" s="148">
        <v>88.7369119537275</v>
      </c>
      <c r="AK42" s="148">
        <v>84.734081632653002</v>
      </c>
      <c r="AL42" s="154">
        <v>86.661171512250803</v>
      </c>
      <c r="AM42" s="148"/>
      <c r="AN42" s="155">
        <v>87.503578125000004</v>
      </c>
      <c r="AO42" s="156">
        <v>88.343311386522004</v>
      </c>
      <c r="AP42" s="157">
        <v>87.925241151302899</v>
      </c>
      <c r="AQ42" s="148"/>
      <c r="AR42" s="158">
        <v>87.000748654720198</v>
      </c>
      <c r="AS42" s="131"/>
      <c r="AT42" s="132">
        <v>3.7043178320794898</v>
      </c>
      <c r="AU42" s="126">
        <v>4.4945628524743499</v>
      </c>
      <c r="AV42" s="126">
        <v>4.1474243275869398</v>
      </c>
      <c r="AW42" s="126">
        <v>4.6652677935498401</v>
      </c>
      <c r="AX42" s="126">
        <v>1.4277634993177399</v>
      </c>
      <c r="AY42" s="133">
        <v>3.79379570090199</v>
      </c>
      <c r="AZ42" s="126"/>
      <c r="BA42" s="134">
        <v>3.2944938758603701</v>
      </c>
      <c r="BB42" s="135">
        <v>2.7918119749056598</v>
      </c>
      <c r="BC42" s="136">
        <v>3.04736838818227</v>
      </c>
      <c r="BD42" s="126"/>
      <c r="BE42" s="137">
        <v>3.5633537605752998</v>
      </c>
      <c r="BF42" s="76"/>
      <c r="BG42" s="76"/>
      <c r="BH42" s="76"/>
      <c r="BI42" s="76"/>
      <c r="BJ42" s="76"/>
      <c r="BK42" s="76"/>
      <c r="BL42" s="76"/>
    </row>
    <row r="43" spans="1:64" x14ac:dyDescent="0.2">
      <c r="A43" s="22" t="s">
        <v>86</v>
      </c>
      <c r="B43" s="3" t="str">
        <f t="shared" si="0"/>
        <v>Virginia Mountains</v>
      </c>
      <c r="C43" s="3"/>
      <c r="D43" s="25" t="s">
        <v>16</v>
      </c>
      <c r="E43" s="28" t="s">
        <v>17</v>
      </c>
      <c r="F43" s="3"/>
      <c r="G43" s="153">
        <v>97.202049916805294</v>
      </c>
      <c r="H43" s="148">
        <v>107.779939561823</v>
      </c>
      <c r="I43" s="148">
        <v>112.360608974358</v>
      </c>
      <c r="J43" s="148">
        <v>117.46058796296199</v>
      </c>
      <c r="K43" s="148">
        <v>112.745701731713</v>
      </c>
      <c r="L43" s="154">
        <v>110.301556340551</v>
      </c>
      <c r="M43" s="148"/>
      <c r="N43" s="155">
        <v>138.65671193999501</v>
      </c>
      <c r="O43" s="156">
        <v>142.136614051973</v>
      </c>
      <c r="P43" s="157">
        <v>140.44167357819899</v>
      </c>
      <c r="Q43" s="148"/>
      <c r="R43" s="158">
        <v>120.59315498465899</v>
      </c>
      <c r="S43" s="131"/>
      <c r="T43" s="132">
        <v>0.71664983197923104</v>
      </c>
      <c r="U43" s="126">
        <v>2.7214958030713499</v>
      </c>
      <c r="V43" s="126">
        <v>2.6338801641923801</v>
      </c>
      <c r="W43" s="126">
        <v>10.864601409503299</v>
      </c>
      <c r="X43" s="126">
        <v>7.6902487849288104</v>
      </c>
      <c r="Y43" s="133">
        <v>5.1513645629273599</v>
      </c>
      <c r="Z43" s="126"/>
      <c r="AA43" s="134">
        <v>2.3764727238805499</v>
      </c>
      <c r="AB43" s="135">
        <v>1.7834085408764899</v>
      </c>
      <c r="AC43" s="136">
        <v>2.1443632838105402</v>
      </c>
      <c r="AD43" s="126"/>
      <c r="AE43" s="137">
        <v>3.4953713320711399</v>
      </c>
      <c r="AF43" s="31"/>
      <c r="AG43" s="153">
        <v>107.452683258302</v>
      </c>
      <c r="AH43" s="148">
        <v>104.26344354460799</v>
      </c>
      <c r="AI43" s="148">
        <v>108.238875387476</v>
      </c>
      <c r="AJ43" s="148">
        <v>108.009179030662</v>
      </c>
      <c r="AK43" s="148">
        <v>107.29032763985001</v>
      </c>
      <c r="AL43" s="154">
        <v>107.071185384317</v>
      </c>
      <c r="AM43" s="148"/>
      <c r="AN43" s="155">
        <v>127.962634974907</v>
      </c>
      <c r="AO43" s="156">
        <v>130.284292195517</v>
      </c>
      <c r="AP43" s="157">
        <v>129.13556346867401</v>
      </c>
      <c r="AQ43" s="148"/>
      <c r="AR43" s="158">
        <v>114.32874327975</v>
      </c>
      <c r="AS43" s="131"/>
      <c r="AT43" s="132">
        <v>6.7722539689340797</v>
      </c>
      <c r="AU43" s="126">
        <v>2.5422027784572498</v>
      </c>
      <c r="AV43" s="126">
        <v>2.6280920466420201</v>
      </c>
      <c r="AW43" s="126">
        <v>3.0039637439792699</v>
      </c>
      <c r="AX43" s="126">
        <v>2.5202847349891102</v>
      </c>
      <c r="AY43" s="133">
        <v>3.2768217561556301</v>
      </c>
      <c r="AZ43" s="126"/>
      <c r="BA43" s="134">
        <v>4.3488656576708502</v>
      </c>
      <c r="BB43" s="135">
        <v>4.0945119542893504</v>
      </c>
      <c r="BC43" s="136">
        <v>4.2307252736505703</v>
      </c>
      <c r="BD43" s="126"/>
      <c r="BE43" s="137">
        <v>3.5965324107440502</v>
      </c>
      <c r="BF43" s="76"/>
      <c r="BG43" s="76"/>
      <c r="BH43" s="76"/>
      <c r="BI43" s="76"/>
      <c r="BJ43" s="76"/>
      <c r="BK43" s="76"/>
      <c r="BL43" s="76"/>
    </row>
    <row r="44" spans="1:64" x14ac:dyDescent="0.2">
      <c r="A44" s="86" t="s">
        <v>111</v>
      </c>
      <c r="B44" s="3" t="s">
        <v>117</v>
      </c>
      <c r="D44" s="25" t="s">
        <v>16</v>
      </c>
      <c r="E44" s="28" t="s">
        <v>17</v>
      </c>
      <c r="G44" s="153">
        <v>243.02830381471301</v>
      </c>
      <c r="H44" s="148">
        <v>253.13677956989201</v>
      </c>
      <c r="I44" s="148">
        <v>267.33383079847903</v>
      </c>
      <c r="J44" s="148">
        <v>279.58964426877401</v>
      </c>
      <c r="K44" s="148">
        <v>264.73671916010397</v>
      </c>
      <c r="L44" s="154">
        <v>262.82269308834498</v>
      </c>
      <c r="M44" s="148"/>
      <c r="N44" s="155">
        <v>291.708639359698</v>
      </c>
      <c r="O44" s="156">
        <v>304.48875919117597</v>
      </c>
      <c r="P44" s="157">
        <v>298.17597441860403</v>
      </c>
      <c r="Q44" s="148"/>
      <c r="R44" s="158">
        <v>273.950656613717</v>
      </c>
      <c r="S44" s="131"/>
      <c r="T44" s="132">
        <v>-7.0968068453418196</v>
      </c>
      <c r="U44" s="126">
        <v>-4.67019671100359</v>
      </c>
      <c r="V44" s="126">
        <v>0.96055494050280199</v>
      </c>
      <c r="W44" s="126">
        <v>1.1280906170626299</v>
      </c>
      <c r="X44" s="126">
        <v>-3.5953547289393399</v>
      </c>
      <c r="Y44" s="133">
        <v>-2.1989797030698401</v>
      </c>
      <c r="Z44" s="126"/>
      <c r="AA44" s="134">
        <v>-9.9168274463998092</v>
      </c>
      <c r="AB44" s="135">
        <v>-9.1926665753424199</v>
      </c>
      <c r="AC44" s="136">
        <v>-9.6228368158564095</v>
      </c>
      <c r="AD44" s="126"/>
      <c r="AE44" s="137">
        <v>-4.2890504155882496</v>
      </c>
      <c r="AG44" s="153">
        <v>253.93982942797999</v>
      </c>
      <c r="AH44" s="148">
        <v>250.05503515332799</v>
      </c>
      <c r="AI44" s="148">
        <v>256.89531674495299</v>
      </c>
      <c r="AJ44" s="148">
        <v>258.11640479010299</v>
      </c>
      <c r="AK44" s="148">
        <v>259.998849440188</v>
      </c>
      <c r="AL44" s="154">
        <v>255.95913561419101</v>
      </c>
      <c r="AM44" s="148"/>
      <c r="AN44" s="155">
        <v>290.016948588172</v>
      </c>
      <c r="AO44" s="156">
        <v>297.78253744064199</v>
      </c>
      <c r="AP44" s="157">
        <v>294.07386489408998</v>
      </c>
      <c r="AQ44" s="148"/>
      <c r="AR44" s="158">
        <v>267.83062705551299</v>
      </c>
      <c r="AS44" s="131"/>
      <c r="AT44" s="132">
        <v>1.32417100746549</v>
      </c>
      <c r="AU44" s="126">
        <v>0.73377247000479995</v>
      </c>
      <c r="AV44" s="126">
        <v>4.4609726915195402</v>
      </c>
      <c r="AW44" s="126">
        <v>0.55663243665852502</v>
      </c>
      <c r="AX44" s="126">
        <v>1.6050290344542</v>
      </c>
      <c r="AY44" s="133">
        <v>1.79515091852237</v>
      </c>
      <c r="AZ44" s="126"/>
      <c r="BA44" s="134">
        <v>-2.64787508063301</v>
      </c>
      <c r="BB44" s="135">
        <v>-3.8209136251391298</v>
      </c>
      <c r="BC44" s="136">
        <v>-3.3257839765619801</v>
      </c>
      <c r="BD44" s="126"/>
      <c r="BE44" s="137">
        <v>-6.5632250062931594E-2</v>
      </c>
    </row>
    <row r="45" spans="1:64" x14ac:dyDescent="0.2">
      <c r="A45" s="86" t="s">
        <v>112</v>
      </c>
      <c r="B45" s="3" t="s">
        <v>118</v>
      </c>
      <c r="D45" s="25" t="s">
        <v>16</v>
      </c>
      <c r="E45" s="28" t="s">
        <v>17</v>
      </c>
      <c r="G45" s="153">
        <v>183.34876347176299</v>
      </c>
      <c r="H45" s="148">
        <v>206.49327622122601</v>
      </c>
      <c r="I45" s="148">
        <v>215.62121660135301</v>
      </c>
      <c r="J45" s="148">
        <v>212.04672082784899</v>
      </c>
      <c r="K45" s="148">
        <v>192.80850002467</v>
      </c>
      <c r="L45" s="154">
        <v>203.71283348318201</v>
      </c>
      <c r="M45" s="148"/>
      <c r="N45" s="155">
        <v>189.97799293321299</v>
      </c>
      <c r="O45" s="156">
        <v>196.71781260647299</v>
      </c>
      <c r="P45" s="157">
        <v>193.38530106547799</v>
      </c>
      <c r="Q45" s="148"/>
      <c r="R45" s="158">
        <v>200.68283247301699</v>
      </c>
      <c r="S45" s="131"/>
      <c r="T45" s="132">
        <v>5.3508535778756601</v>
      </c>
      <c r="U45" s="126">
        <v>7.5834225297696696</v>
      </c>
      <c r="V45" s="126">
        <v>7.8075416033393799</v>
      </c>
      <c r="W45" s="126">
        <v>7.9052080989773401</v>
      </c>
      <c r="X45" s="126">
        <v>5.1908566941560697</v>
      </c>
      <c r="Y45" s="133">
        <v>6.9425416146738304</v>
      </c>
      <c r="Z45" s="126"/>
      <c r="AA45" s="134">
        <v>4.0854137055562996</v>
      </c>
      <c r="AB45" s="135">
        <v>6.2006093769461401</v>
      </c>
      <c r="AC45" s="136">
        <v>5.1668211845564302</v>
      </c>
      <c r="AD45" s="126"/>
      <c r="AE45" s="137">
        <v>6.46121199483248</v>
      </c>
      <c r="AG45" s="153">
        <v>174.37865241840601</v>
      </c>
      <c r="AH45" s="148">
        <v>191.109708310245</v>
      </c>
      <c r="AI45" s="148">
        <v>199.17879962865101</v>
      </c>
      <c r="AJ45" s="148">
        <v>194.898986364302</v>
      </c>
      <c r="AK45" s="148">
        <v>177.61453333697801</v>
      </c>
      <c r="AL45" s="154">
        <v>188.578409565214</v>
      </c>
      <c r="AM45" s="148"/>
      <c r="AN45" s="155">
        <v>177.54660273016401</v>
      </c>
      <c r="AO45" s="156">
        <v>183.94903912706599</v>
      </c>
      <c r="AP45" s="157">
        <v>180.80974220256499</v>
      </c>
      <c r="AQ45" s="148"/>
      <c r="AR45" s="158">
        <v>186.28495064817901</v>
      </c>
      <c r="AS45" s="131"/>
      <c r="AT45" s="132">
        <v>3.8441589115412902</v>
      </c>
      <c r="AU45" s="126">
        <v>6.0131929977756897</v>
      </c>
      <c r="AV45" s="126">
        <v>7.2658242217459099</v>
      </c>
      <c r="AW45" s="126">
        <v>4.7217614140672302</v>
      </c>
      <c r="AX45" s="126">
        <v>2.4856689558820602</v>
      </c>
      <c r="AY45" s="133">
        <v>5.0442147874439698</v>
      </c>
      <c r="AZ45" s="126"/>
      <c r="BA45" s="134">
        <v>3.67219410828943</v>
      </c>
      <c r="BB45" s="135">
        <v>4.7027060647253904</v>
      </c>
      <c r="BC45" s="136">
        <v>4.2052111428637398</v>
      </c>
      <c r="BD45" s="126"/>
      <c r="BE45" s="137">
        <v>4.8401808454386597</v>
      </c>
    </row>
    <row r="46" spans="1:64" x14ac:dyDescent="0.2">
      <c r="A46" s="86" t="s">
        <v>113</v>
      </c>
      <c r="B46" s="3" t="s">
        <v>119</v>
      </c>
      <c r="D46" s="25" t="s">
        <v>16</v>
      </c>
      <c r="E46" s="28" t="s">
        <v>17</v>
      </c>
      <c r="G46" s="153">
        <v>138.080369192722</v>
      </c>
      <c r="H46" s="148">
        <v>151.25091767648399</v>
      </c>
      <c r="I46" s="148">
        <v>156.392689588564</v>
      </c>
      <c r="J46" s="148">
        <v>155.45267564173</v>
      </c>
      <c r="K46" s="148">
        <v>150.179960924911</v>
      </c>
      <c r="L46" s="154">
        <v>151.16399960467101</v>
      </c>
      <c r="M46" s="148"/>
      <c r="N46" s="155">
        <v>159.83568752327699</v>
      </c>
      <c r="O46" s="156">
        <v>163.857528471309</v>
      </c>
      <c r="P46" s="157">
        <v>161.86684843122001</v>
      </c>
      <c r="Q46" s="148"/>
      <c r="R46" s="158">
        <v>154.56710465695599</v>
      </c>
      <c r="S46" s="131"/>
      <c r="T46" s="132">
        <v>4.7714310491975498</v>
      </c>
      <c r="U46" s="126">
        <v>5.6952519599021798</v>
      </c>
      <c r="V46" s="126">
        <v>5.2211350889928401</v>
      </c>
      <c r="W46" s="126">
        <v>6.1397903166178196</v>
      </c>
      <c r="X46" s="126">
        <v>7.9213974994839402</v>
      </c>
      <c r="Y46" s="133">
        <v>6.0394151697422496</v>
      </c>
      <c r="Z46" s="126"/>
      <c r="AA46" s="134">
        <v>6.4168731801995902</v>
      </c>
      <c r="AB46" s="135">
        <v>8.7234272304382703</v>
      </c>
      <c r="AC46" s="136">
        <v>7.58490733977992</v>
      </c>
      <c r="AD46" s="126"/>
      <c r="AE46" s="137">
        <v>6.5445316449683704</v>
      </c>
      <c r="AG46" s="153">
        <v>130.08992011172299</v>
      </c>
      <c r="AH46" s="148">
        <v>141.57939245335999</v>
      </c>
      <c r="AI46" s="148">
        <v>147.32193880937501</v>
      </c>
      <c r="AJ46" s="148">
        <v>145.982394328379</v>
      </c>
      <c r="AK46" s="148">
        <v>139.21646291988301</v>
      </c>
      <c r="AL46" s="154">
        <v>141.59015349862099</v>
      </c>
      <c r="AM46" s="148"/>
      <c r="AN46" s="155">
        <v>147.04766198204001</v>
      </c>
      <c r="AO46" s="156">
        <v>147.48818478845601</v>
      </c>
      <c r="AP46" s="157">
        <v>147.271084854408</v>
      </c>
      <c r="AQ46" s="148"/>
      <c r="AR46" s="158">
        <v>143.39100448548899</v>
      </c>
      <c r="AS46" s="131"/>
      <c r="AT46" s="132">
        <v>2.65088896439085</v>
      </c>
      <c r="AU46" s="126">
        <v>3.8318084497839902</v>
      </c>
      <c r="AV46" s="126">
        <v>4.3622982940984798</v>
      </c>
      <c r="AW46" s="126">
        <v>3.4961820368923702</v>
      </c>
      <c r="AX46" s="126">
        <v>3.6982121120098599</v>
      </c>
      <c r="AY46" s="133">
        <v>3.6992777656813098</v>
      </c>
      <c r="AZ46" s="126"/>
      <c r="BA46" s="134">
        <v>4.8093760575191498</v>
      </c>
      <c r="BB46" s="135">
        <v>4.2364751985828901</v>
      </c>
      <c r="BC46" s="136">
        <v>4.5188056905603897</v>
      </c>
      <c r="BD46" s="126"/>
      <c r="BE46" s="137">
        <v>3.9636163706552101</v>
      </c>
    </row>
    <row r="47" spans="1:64" x14ac:dyDescent="0.2">
      <c r="A47" s="86" t="s">
        <v>114</v>
      </c>
      <c r="B47" s="3" t="s">
        <v>120</v>
      </c>
      <c r="D47" s="25" t="s">
        <v>16</v>
      </c>
      <c r="E47" s="28" t="s">
        <v>17</v>
      </c>
      <c r="G47" s="153">
        <v>108.111355878965</v>
      </c>
      <c r="H47" s="148">
        <v>114.980389171553</v>
      </c>
      <c r="I47" s="148">
        <v>119.083623245068</v>
      </c>
      <c r="J47" s="148">
        <v>118.089475880777</v>
      </c>
      <c r="K47" s="148">
        <v>118.73986584545599</v>
      </c>
      <c r="L47" s="154">
        <v>116.36387658860799</v>
      </c>
      <c r="M47" s="148"/>
      <c r="N47" s="155">
        <v>140.99789663732699</v>
      </c>
      <c r="O47" s="156">
        <v>143.15834669818801</v>
      </c>
      <c r="P47" s="157">
        <v>142.083044545717</v>
      </c>
      <c r="Q47" s="148"/>
      <c r="R47" s="158">
        <v>124.698338897382</v>
      </c>
      <c r="S47" s="131"/>
      <c r="T47" s="132">
        <v>4.5815537994600399</v>
      </c>
      <c r="U47" s="126">
        <v>6.3143319449472797</v>
      </c>
      <c r="V47" s="126">
        <v>7.3470830086755603</v>
      </c>
      <c r="W47" s="126">
        <v>5.7824996030134299</v>
      </c>
      <c r="X47" s="126">
        <v>8.1449465327764692</v>
      </c>
      <c r="Y47" s="133">
        <v>6.6454271055360898</v>
      </c>
      <c r="Z47" s="126"/>
      <c r="AA47" s="134">
        <v>6.3611756176877998</v>
      </c>
      <c r="AB47" s="135">
        <v>7.1772671541388604</v>
      </c>
      <c r="AC47" s="136">
        <v>6.7710446410721401</v>
      </c>
      <c r="AD47" s="126"/>
      <c r="AE47" s="137">
        <v>6.6797246083381498</v>
      </c>
      <c r="AG47" s="153">
        <v>104.05592971882</v>
      </c>
      <c r="AH47" s="148">
        <v>109.932837770917</v>
      </c>
      <c r="AI47" s="148">
        <v>112.933366625012</v>
      </c>
      <c r="AJ47" s="148">
        <v>112.356299276553</v>
      </c>
      <c r="AK47" s="148">
        <v>111.342172045976</v>
      </c>
      <c r="AL47" s="154">
        <v>110.51834560525</v>
      </c>
      <c r="AM47" s="148"/>
      <c r="AN47" s="155">
        <v>129.11755585020501</v>
      </c>
      <c r="AO47" s="156">
        <v>129.96295918627601</v>
      </c>
      <c r="AP47" s="157">
        <v>129.54562001550201</v>
      </c>
      <c r="AQ47" s="148"/>
      <c r="AR47" s="158">
        <v>116.724942632875</v>
      </c>
      <c r="AS47" s="131"/>
      <c r="AT47" s="132">
        <v>3.6339668295449501</v>
      </c>
      <c r="AU47" s="126">
        <v>4.9255442863620704</v>
      </c>
      <c r="AV47" s="126">
        <v>5.2442545806825596</v>
      </c>
      <c r="AW47" s="126">
        <v>4.2013034964802802</v>
      </c>
      <c r="AX47" s="126">
        <v>4.3641829918819504</v>
      </c>
      <c r="AY47" s="133">
        <v>4.5533530803038396</v>
      </c>
      <c r="AZ47" s="126"/>
      <c r="BA47" s="134">
        <v>5.0120611230066103</v>
      </c>
      <c r="BB47" s="135">
        <v>4.7225550911360701</v>
      </c>
      <c r="BC47" s="136">
        <v>4.8649594745532898</v>
      </c>
      <c r="BD47" s="126"/>
      <c r="BE47" s="137">
        <v>4.6857617358902202</v>
      </c>
    </row>
    <row r="48" spans="1:64" x14ac:dyDescent="0.2">
      <c r="A48" s="86" t="s">
        <v>115</v>
      </c>
      <c r="B48" s="3" t="s">
        <v>121</v>
      </c>
      <c r="D48" s="25" t="s">
        <v>16</v>
      </c>
      <c r="E48" s="28" t="s">
        <v>17</v>
      </c>
      <c r="G48" s="153">
        <v>78.129874397960094</v>
      </c>
      <c r="H48" s="148">
        <v>80.244126445145099</v>
      </c>
      <c r="I48" s="148">
        <v>82.114780595201907</v>
      </c>
      <c r="J48" s="148">
        <v>83.494962562087593</v>
      </c>
      <c r="K48" s="148">
        <v>84.334380619751798</v>
      </c>
      <c r="L48" s="154">
        <v>81.847676453801697</v>
      </c>
      <c r="M48" s="148"/>
      <c r="N48" s="155">
        <v>96.541147563207403</v>
      </c>
      <c r="O48" s="156">
        <v>99.281960732289704</v>
      </c>
      <c r="P48" s="157">
        <v>97.926393442622896</v>
      </c>
      <c r="Q48" s="148"/>
      <c r="R48" s="158">
        <v>87.010068672299596</v>
      </c>
      <c r="S48" s="131"/>
      <c r="T48" s="132">
        <v>-1.29445497197701</v>
      </c>
      <c r="U48" s="126">
        <v>-8.5313796355349206E-2</v>
      </c>
      <c r="V48" s="126">
        <v>0.201088896124793</v>
      </c>
      <c r="W48" s="126">
        <v>1.1945400021388399</v>
      </c>
      <c r="X48" s="126">
        <v>1.51327297064155</v>
      </c>
      <c r="Y48" s="133">
        <v>0.42151037307857803</v>
      </c>
      <c r="Z48" s="126"/>
      <c r="AA48" s="134">
        <v>-3.4978482761919401E-2</v>
      </c>
      <c r="AB48" s="135">
        <v>2.6064756705358798</v>
      </c>
      <c r="AC48" s="136">
        <v>1.30273042178776</v>
      </c>
      <c r="AD48" s="126"/>
      <c r="AE48" s="137">
        <v>0.76834377446938296</v>
      </c>
      <c r="AG48" s="153">
        <v>76.702286663572096</v>
      </c>
      <c r="AH48" s="148">
        <v>78.613847962382394</v>
      </c>
      <c r="AI48" s="148">
        <v>79.883116310269102</v>
      </c>
      <c r="AJ48" s="148">
        <v>80.789337783764495</v>
      </c>
      <c r="AK48" s="148">
        <v>81.325343021628697</v>
      </c>
      <c r="AL48" s="154">
        <v>79.579440905784693</v>
      </c>
      <c r="AM48" s="148"/>
      <c r="AN48" s="155">
        <v>90.917413331877398</v>
      </c>
      <c r="AO48" s="156">
        <v>91.940589419667504</v>
      </c>
      <c r="AP48" s="157">
        <v>91.434399409402701</v>
      </c>
      <c r="AQ48" s="148"/>
      <c r="AR48" s="158">
        <v>83.353275421797903</v>
      </c>
      <c r="AS48" s="131"/>
      <c r="AT48" s="132">
        <v>-1.18242800323452</v>
      </c>
      <c r="AU48" s="126">
        <v>8.6785362893913292E-3</v>
      </c>
      <c r="AV48" s="126">
        <v>0.21356841486841199</v>
      </c>
      <c r="AW48" s="126">
        <v>-3.4239037936384997E-2</v>
      </c>
      <c r="AX48" s="126">
        <v>-0.21206907868609501</v>
      </c>
      <c r="AY48" s="133">
        <v>-0.20278221148598899</v>
      </c>
      <c r="AZ48" s="126"/>
      <c r="BA48" s="134">
        <v>-0.68471999881261003</v>
      </c>
      <c r="BB48" s="135">
        <v>0.125238823519946</v>
      </c>
      <c r="BC48" s="136">
        <v>-0.27459117303571901</v>
      </c>
      <c r="BD48" s="126"/>
      <c r="BE48" s="137">
        <v>-0.18963573214193</v>
      </c>
    </row>
    <row r="49" spans="1:57" x14ac:dyDescent="0.2">
      <c r="A49" s="87" t="s">
        <v>116</v>
      </c>
      <c r="B49" s="3" t="s">
        <v>122</v>
      </c>
      <c r="D49" s="25" t="s">
        <v>16</v>
      </c>
      <c r="E49" s="28" t="s">
        <v>17</v>
      </c>
      <c r="G49" s="159">
        <v>61.469864730002499</v>
      </c>
      <c r="H49" s="160">
        <v>61.691966449196499</v>
      </c>
      <c r="I49" s="160">
        <v>62.096313858471603</v>
      </c>
      <c r="J49" s="160">
        <v>62.572047738781201</v>
      </c>
      <c r="K49" s="160">
        <v>63.1116408131439</v>
      </c>
      <c r="L49" s="161">
        <v>62.212012096583301</v>
      </c>
      <c r="M49" s="148"/>
      <c r="N49" s="162">
        <v>71.658120001926505</v>
      </c>
      <c r="O49" s="163">
        <v>74.978156761078097</v>
      </c>
      <c r="P49" s="164">
        <v>73.362000260239597</v>
      </c>
      <c r="Q49" s="148"/>
      <c r="R49" s="165">
        <v>65.951410632091196</v>
      </c>
      <c r="S49" s="131"/>
      <c r="T49" s="138">
        <v>0.81536755730070698</v>
      </c>
      <c r="U49" s="139">
        <v>0.84336476760861501</v>
      </c>
      <c r="V49" s="139">
        <v>1.1420226932133299</v>
      </c>
      <c r="W49" s="139">
        <v>1.3991805831306701</v>
      </c>
      <c r="X49" s="139">
        <v>2.2080240636395301</v>
      </c>
      <c r="Y49" s="140">
        <v>1.3059793991978399</v>
      </c>
      <c r="Z49" s="126"/>
      <c r="AA49" s="141">
        <v>3.4370243591314402</v>
      </c>
      <c r="AB49" s="142">
        <v>6.3179966463470096</v>
      </c>
      <c r="AC49" s="143">
        <v>4.9418805474338798</v>
      </c>
      <c r="AD49" s="126"/>
      <c r="AE49" s="144">
        <v>2.72183290847045</v>
      </c>
      <c r="AG49" s="159">
        <v>60.931599379573299</v>
      </c>
      <c r="AH49" s="160">
        <v>61.142376264852999</v>
      </c>
      <c r="AI49" s="160">
        <v>61.365397727976202</v>
      </c>
      <c r="AJ49" s="160">
        <v>61.598717595268099</v>
      </c>
      <c r="AK49" s="160">
        <v>62.245271829497398</v>
      </c>
      <c r="AL49" s="161">
        <v>61.472367374803703</v>
      </c>
      <c r="AM49" s="148"/>
      <c r="AN49" s="162">
        <v>68.536425949595397</v>
      </c>
      <c r="AO49" s="163">
        <v>69.862643883959706</v>
      </c>
      <c r="AP49" s="164">
        <v>69.210607735968495</v>
      </c>
      <c r="AQ49" s="148"/>
      <c r="AR49" s="165">
        <v>64.006242977985394</v>
      </c>
      <c r="AS49" s="131"/>
      <c r="AT49" s="138">
        <v>1.0157304663468001</v>
      </c>
      <c r="AU49" s="139">
        <v>1.2209669671190799</v>
      </c>
      <c r="AV49" s="139">
        <v>1.12839305834431</v>
      </c>
      <c r="AW49" s="139">
        <v>0.85450878097935501</v>
      </c>
      <c r="AX49" s="139">
        <v>1.49771094793346</v>
      </c>
      <c r="AY49" s="140">
        <v>1.15050324666815</v>
      </c>
      <c r="AZ49" s="126"/>
      <c r="BA49" s="141">
        <v>0.99461273993252897</v>
      </c>
      <c r="BB49" s="142">
        <v>1.68631003981572</v>
      </c>
      <c r="BC49" s="143">
        <v>1.3506244847643101</v>
      </c>
      <c r="BD49" s="126"/>
      <c r="BE49" s="144">
        <v>1.24302184261691</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6" sqref="A6:XFD49"/>
      <selection pane="topRight" activeCell="A6" sqref="A6:XFD49"/>
      <selection pane="bottomLeft" activeCell="A6" sqref="A6:XFD49"/>
      <selection pane="bottomRight" activeCell="A6" sqref="A6:XFD49"/>
    </sheetView>
  </sheetViews>
  <sheetFormatPr defaultColWidth="9.140625" defaultRowHeight="12.75" x14ac:dyDescent="0.2"/>
  <cols>
    <col min="1" max="1" width="20.5703125" customWidth="1"/>
    <col min="2" max="2" width="25.42578125" customWidth="1"/>
  </cols>
  <sheetData>
    <row r="1" spans="1:57" x14ac:dyDescent="0.2">
      <c r="B1" t="s">
        <v>137</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83.698858840036607</v>
      </c>
      <c r="H6" s="146">
        <v>103.141639438591</v>
      </c>
      <c r="I6" s="146">
        <v>113.34774409490301</v>
      </c>
      <c r="J6" s="146">
        <v>112.00379972140399</v>
      </c>
      <c r="K6" s="146">
        <v>106.646202650852</v>
      </c>
      <c r="L6" s="147">
        <v>103.767348856224</v>
      </c>
      <c r="M6" s="148"/>
      <c r="N6" s="149">
        <v>119.304411214029</v>
      </c>
      <c r="O6" s="150">
        <v>121.39425059333</v>
      </c>
      <c r="P6" s="151">
        <v>120.34933024978</v>
      </c>
      <c r="Q6" s="148"/>
      <c r="R6" s="152">
        <v>108.50503489405</v>
      </c>
      <c r="S6" s="131"/>
      <c r="T6" s="123">
        <v>-2.4127702393708201</v>
      </c>
      <c r="U6" s="124">
        <v>-2.0275301437793098</v>
      </c>
      <c r="V6" s="124">
        <v>-1.5175451716561701</v>
      </c>
      <c r="W6" s="124">
        <v>-3.3550403671993099</v>
      </c>
      <c r="X6" s="124">
        <v>-5.7874248051556698</v>
      </c>
      <c r="Y6" s="125">
        <v>-3.0625127038980802</v>
      </c>
      <c r="Z6" s="126"/>
      <c r="AA6" s="127">
        <v>-6.68367333111763</v>
      </c>
      <c r="AB6" s="128">
        <v>-2.3600357673933199</v>
      </c>
      <c r="AC6" s="129">
        <v>-4.5520381316147196</v>
      </c>
      <c r="AD6" s="126"/>
      <c r="AE6" s="130">
        <v>-3.5396427699555599</v>
      </c>
      <c r="AG6" s="145">
        <v>78.435370540737694</v>
      </c>
      <c r="AH6" s="146">
        <v>92.033945743475797</v>
      </c>
      <c r="AI6" s="146">
        <v>102.98678455309501</v>
      </c>
      <c r="AJ6" s="146">
        <v>103.240342127422</v>
      </c>
      <c r="AK6" s="146">
        <v>97.715217560878997</v>
      </c>
      <c r="AL6" s="147">
        <v>94.8821895594605</v>
      </c>
      <c r="AM6" s="148"/>
      <c r="AN6" s="149">
        <v>112.193366387038</v>
      </c>
      <c r="AO6" s="150">
        <v>116.78608061119</v>
      </c>
      <c r="AP6" s="151">
        <v>114.489731199483</v>
      </c>
      <c r="AQ6" s="148"/>
      <c r="AR6" s="152">
        <v>100.485927446658</v>
      </c>
      <c r="AS6" s="131"/>
      <c r="AT6" s="123">
        <v>-3.2443375672086301</v>
      </c>
      <c r="AU6" s="124">
        <v>0.114967018065241</v>
      </c>
      <c r="AV6" s="124">
        <v>1.27273924312939</v>
      </c>
      <c r="AW6" s="124">
        <v>-0.30880200997190799</v>
      </c>
      <c r="AX6" s="124">
        <v>-2.9366160406644899</v>
      </c>
      <c r="AY6" s="125">
        <v>-0.94185772673618695</v>
      </c>
      <c r="AZ6" s="126"/>
      <c r="BA6" s="127">
        <v>-4.2623201582734902</v>
      </c>
      <c r="BB6" s="128">
        <v>-3.0179524197038998</v>
      </c>
      <c r="BC6" s="129">
        <v>-3.6316635216698199</v>
      </c>
      <c r="BD6" s="126"/>
      <c r="BE6" s="130">
        <v>-1.8332344764761199</v>
      </c>
    </row>
    <row r="7" spans="1:57" x14ac:dyDescent="0.2">
      <c r="A7" s="20" t="s">
        <v>18</v>
      </c>
      <c r="B7" s="3" t="str">
        <f>TRIM(A7)</f>
        <v>Virginia</v>
      </c>
      <c r="C7" s="10"/>
      <c r="D7" s="24" t="s">
        <v>16</v>
      </c>
      <c r="E7" s="27" t="s">
        <v>17</v>
      </c>
      <c r="F7" s="3"/>
      <c r="G7" s="153">
        <v>57.2767037962521</v>
      </c>
      <c r="H7" s="148">
        <v>81.121507213192899</v>
      </c>
      <c r="I7" s="148">
        <v>93.819782004069395</v>
      </c>
      <c r="J7" s="148">
        <v>92.914157051169298</v>
      </c>
      <c r="K7" s="148">
        <v>86.429060581777904</v>
      </c>
      <c r="L7" s="154">
        <v>82.312242129292301</v>
      </c>
      <c r="M7" s="148"/>
      <c r="N7" s="155">
        <v>100.567936933859</v>
      </c>
      <c r="O7" s="156">
        <v>105.58053424790801</v>
      </c>
      <c r="P7" s="157">
        <v>103.07423559088301</v>
      </c>
      <c r="Q7" s="148"/>
      <c r="R7" s="158">
        <v>88.244240261175605</v>
      </c>
      <c r="S7" s="131"/>
      <c r="T7" s="132">
        <v>5.3970954842058001</v>
      </c>
      <c r="U7" s="126">
        <v>10.179298578470799</v>
      </c>
      <c r="V7" s="126">
        <v>12.101610283308201</v>
      </c>
      <c r="W7" s="126">
        <v>11.8670230667304</v>
      </c>
      <c r="X7" s="126">
        <v>15.121152209559099</v>
      </c>
      <c r="Y7" s="133">
        <v>11.2934636007724</v>
      </c>
      <c r="Z7" s="126"/>
      <c r="AA7" s="134">
        <v>9.0710876054320906</v>
      </c>
      <c r="AB7" s="135">
        <v>11.661308751790299</v>
      </c>
      <c r="AC7" s="136">
        <v>10.382496362327201</v>
      </c>
      <c r="AD7" s="126"/>
      <c r="AE7" s="137">
        <v>10.9876527641118</v>
      </c>
      <c r="AG7" s="153">
        <v>53.575607982192999</v>
      </c>
      <c r="AH7" s="148">
        <v>71.094511935524295</v>
      </c>
      <c r="AI7" s="148">
        <v>82.269622297944494</v>
      </c>
      <c r="AJ7" s="148">
        <v>81.837279355400895</v>
      </c>
      <c r="AK7" s="148">
        <v>73.423756008981897</v>
      </c>
      <c r="AL7" s="154">
        <v>72.4401555160089</v>
      </c>
      <c r="AM7" s="148"/>
      <c r="AN7" s="155">
        <v>86.5523163721315</v>
      </c>
      <c r="AO7" s="156">
        <v>90.778167926806404</v>
      </c>
      <c r="AP7" s="157">
        <v>88.665160871800794</v>
      </c>
      <c r="AQ7" s="148"/>
      <c r="AR7" s="158">
        <v>77.076295079288201</v>
      </c>
      <c r="AS7" s="131"/>
      <c r="AT7" s="132">
        <v>4.3863839885846403</v>
      </c>
      <c r="AU7" s="126">
        <v>8.1539560423619299</v>
      </c>
      <c r="AV7" s="126">
        <v>9.4415792360631201</v>
      </c>
      <c r="AW7" s="126">
        <v>7.4855594464681499</v>
      </c>
      <c r="AX7" s="126">
        <v>6.6488556876287799</v>
      </c>
      <c r="AY7" s="133">
        <v>7.4078878216879396</v>
      </c>
      <c r="AZ7" s="126"/>
      <c r="BA7" s="134">
        <v>5.5457785871255103</v>
      </c>
      <c r="BB7" s="135">
        <v>5.8099446338140304</v>
      </c>
      <c r="BC7" s="136">
        <v>5.6807473255615797</v>
      </c>
      <c r="BD7" s="126"/>
      <c r="BE7" s="137">
        <v>6.8333059117765202</v>
      </c>
    </row>
    <row r="8" spans="1:57" x14ac:dyDescent="0.2">
      <c r="A8" s="21" t="s">
        <v>19</v>
      </c>
      <c r="B8" s="3" t="str">
        <f t="shared" ref="B8:B43" si="0">TRIM(A8)</f>
        <v>Norfolk/Virginia Beach, VA</v>
      </c>
      <c r="C8" s="3"/>
      <c r="D8" s="24" t="s">
        <v>16</v>
      </c>
      <c r="E8" s="27" t="s">
        <v>17</v>
      </c>
      <c r="F8" s="3"/>
      <c r="G8" s="153">
        <v>43.5509947365709</v>
      </c>
      <c r="H8" s="148">
        <v>56.212744395207999</v>
      </c>
      <c r="I8" s="148">
        <v>66.173574460904206</v>
      </c>
      <c r="J8" s="148">
        <v>67.319204294731406</v>
      </c>
      <c r="K8" s="148">
        <v>68.958444279273394</v>
      </c>
      <c r="L8" s="154">
        <v>60.442992433337601</v>
      </c>
      <c r="M8" s="148"/>
      <c r="N8" s="155">
        <v>108.62294152260699</v>
      </c>
      <c r="O8" s="156">
        <v>121.19992061316501</v>
      </c>
      <c r="P8" s="157">
        <v>114.911431067886</v>
      </c>
      <c r="Q8" s="148"/>
      <c r="R8" s="158">
        <v>76.005403471779999</v>
      </c>
      <c r="S8" s="131"/>
      <c r="T8" s="132">
        <v>-2.4429238580930299</v>
      </c>
      <c r="U8" s="126">
        <v>4.2076662692359497</v>
      </c>
      <c r="V8" s="126">
        <v>8.4612088160733805</v>
      </c>
      <c r="W8" s="126">
        <v>5.8408246793812397</v>
      </c>
      <c r="X8" s="126">
        <v>5.5912530442050201</v>
      </c>
      <c r="Y8" s="133">
        <v>4.7510909583393897</v>
      </c>
      <c r="Z8" s="126"/>
      <c r="AA8" s="134">
        <v>6.73234274544226</v>
      </c>
      <c r="AB8" s="135">
        <v>11.9277668906144</v>
      </c>
      <c r="AC8" s="136">
        <v>9.4105961151457205</v>
      </c>
      <c r="AD8" s="126"/>
      <c r="AE8" s="137">
        <v>6.7137921610183504</v>
      </c>
      <c r="AG8" s="153">
        <v>45.549113858544899</v>
      </c>
      <c r="AH8" s="148">
        <v>51.552058246385499</v>
      </c>
      <c r="AI8" s="148">
        <v>56.8009588673794</v>
      </c>
      <c r="AJ8" s="148">
        <v>59.344714903207503</v>
      </c>
      <c r="AK8" s="148">
        <v>61.866382652798002</v>
      </c>
      <c r="AL8" s="154">
        <v>55.022645705663102</v>
      </c>
      <c r="AM8" s="148"/>
      <c r="AN8" s="155">
        <v>90.137844749850103</v>
      </c>
      <c r="AO8" s="156">
        <v>96.331023405105398</v>
      </c>
      <c r="AP8" s="157">
        <v>93.2344340774778</v>
      </c>
      <c r="AQ8" s="148"/>
      <c r="AR8" s="158">
        <v>65.944975486688804</v>
      </c>
      <c r="AS8" s="131"/>
      <c r="AT8" s="132">
        <v>2.0677019926490399</v>
      </c>
      <c r="AU8" s="126">
        <v>6.2934190337312303</v>
      </c>
      <c r="AV8" s="126">
        <v>2.84761559565719</v>
      </c>
      <c r="AW8" s="126">
        <v>1.8625998509103401</v>
      </c>
      <c r="AX8" s="126">
        <v>2.26259101740354</v>
      </c>
      <c r="AY8" s="133">
        <v>2.9940870486843401</v>
      </c>
      <c r="AZ8" s="126"/>
      <c r="BA8" s="134">
        <v>-1.0365060629621199</v>
      </c>
      <c r="BB8" s="135">
        <v>-0.64974061465212896</v>
      </c>
      <c r="BC8" s="136">
        <v>-0.83707728767216605</v>
      </c>
      <c r="BD8" s="126"/>
      <c r="BE8" s="137">
        <v>1.4158745024422199</v>
      </c>
    </row>
    <row r="9" spans="1:57" x14ac:dyDescent="0.2">
      <c r="A9" s="21" t="s">
        <v>20</v>
      </c>
      <c r="B9" s="3" t="s">
        <v>71</v>
      </c>
      <c r="C9" s="3"/>
      <c r="D9" s="24" t="s">
        <v>16</v>
      </c>
      <c r="E9" s="27" t="s">
        <v>17</v>
      </c>
      <c r="F9" s="3"/>
      <c r="G9" s="153">
        <v>47.362489691864297</v>
      </c>
      <c r="H9" s="148">
        <v>63.5846361737973</v>
      </c>
      <c r="I9" s="148">
        <v>73.987482354245103</v>
      </c>
      <c r="J9" s="148">
        <v>75.317061737973802</v>
      </c>
      <c r="K9" s="148">
        <v>100.723690804699</v>
      </c>
      <c r="L9" s="154">
        <v>72.195072152516005</v>
      </c>
      <c r="M9" s="148"/>
      <c r="N9" s="155">
        <v>132.070663285302</v>
      </c>
      <c r="O9" s="156">
        <v>134.68573366880901</v>
      </c>
      <c r="P9" s="157">
        <v>133.378198477056</v>
      </c>
      <c r="Q9" s="148"/>
      <c r="R9" s="158">
        <v>89.675965388098902</v>
      </c>
      <c r="S9" s="131"/>
      <c r="T9" s="132">
        <v>0.58587790038498599</v>
      </c>
      <c r="U9" s="126">
        <v>-2.2101781856382101</v>
      </c>
      <c r="V9" s="126">
        <v>-5.6667012027605101E-2</v>
      </c>
      <c r="W9" s="126">
        <v>3.29866533532961</v>
      </c>
      <c r="X9" s="126">
        <v>54.249385203694601</v>
      </c>
      <c r="Y9" s="133">
        <v>11.2922773971151</v>
      </c>
      <c r="Z9" s="126"/>
      <c r="AA9" s="134">
        <v>30.178741654921598</v>
      </c>
      <c r="AB9" s="135">
        <v>26.227758343212098</v>
      </c>
      <c r="AC9" s="136">
        <v>28.153450880920602</v>
      </c>
      <c r="AD9" s="126"/>
      <c r="AE9" s="137">
        <v>17.883263310850101</v>
      </c>
      <c r="AG9" s="153">
        <v>47.666411409098899</v>
      </c>
      <c r="AH9" s="148">
        <v>63.589820492565003</v>
      </c>
      <c r="AI9" s="148">
        <v>75.018716726411697</v>
      </c>
      <c r="AJ9" s="148">
        <v>72.331604410072501</v>
      </c>
      <c r="AK9" s="148">
        <v>74.645322022703098</v>
      </c>
      <c r="AL9" s="154">
        <v>66.650375012170201</v>
      </c>
      <c r="AM9" s="148"/>
      <c r="AN9" s="155">
        <v>108.279232598421</v>
      </c>
      <c r="AO9" s="156">
        <v>114.305900951252</v>
      </c>
      <c r="AP9" s="157">
        <v>111.29174944340799</v>
      </c>
      <c r="AQ9" s="148"/>
      <c r="AR9" s="158">
        <v>79.399256509051099</v>
      </c>
      <c r="AS9" s="131"/>
      <c r="AT9" s="132">
        <v>2.1827681300622102</v>
      </c>
      <c r="AU9" s="126">
        <v>2.4494925029463501</v>
      </c>
      <c r="AV9" s="126">
        <v>4.4771099974628896</v>
      </c>
      <c r="AW9" s="126">
        <v>1.1985619824648599</v>
      </c>
      <c r="AX9" s="126">
        <v>12.3567535408982</v>
      </c>
      <c r="AY9" s="133">
        <v>4.6538443258512796</v>
      </c>
      <c r="AZ9" s="126"/>
      <c r="BA9" s="134">
        <v>20.3599140176368</v>
      </c>
      <c r="BB9" s="135">
        <v>20.385885181088799</v>
      </c>
      <c r="BC9" s="136">
        <v>20.372365774544001</v>
      </c>
      <c r="BD9" s="126"/>
      <c r="BE9" s="137">
        <v>10.4202524688721</v>
      </c>
    </row>
    <row r="10" spans="1:57" x14ac:dyDescent="0.2">
      <c r="A10" s="21" t="s">
        <v>21</v>
      </c>
      <c r="B10" s="3" t="str">
        <f t="shared" si="0"/>
        <v>Virginia Area</v>
      </c>
      <c r="C10" s="3"/>
      <c r="D10" s="24" t="s">
        <v>16</v>
      </c>
      <c r="E10" s="27" t="s">
        <v>17</v>
      </c>
      <c r="F10" s="3"/>
      <c r="G10" s="153">
        <v>40.810330530385897</v>
      </c>
      <c r="H10" s="148">
        <v>56.185826093033</v>
      </c>
      <c r="I10" s="148">
        <v>61.818211082900397</v>
      </c>
      <c r="J10" s="148">
        <v>63.983592741841498</v>
      </c>
      <c r="K10" s="148">
        <v>63.783432484684703</v>
      </c>
      <c r="L10" s="154">
        <v>57.316278586569098</v>
      </c>
      <c r="M10" s="148"/>
      <c r="N10" s="155">
        <v>83.668538119307698</v>
      </c>
      <c r="O10" s="156">
        <v>83.137061098041002</v>
      </c>
      <c r="P10" s="157">
        <v>83.4027996086743</v>
      </c>
      <c r="Q10" s="148"/>
      <c r="R10" s="158">
        <v>64.769570307170596</v>
      </c>
      <c r="S10" s="131"/>
      <c r="T10" s="132">
        <v>1.34272984238421</v>
      </c>
      <c r="U10" s="126">
        <v>5.8424175056027901</v>
      </c>
      <c r="V10" s="126">
        <v>7.0622691797846402</v>
      </c>
      <c r="W10" s="126">
        <v>9.0648210619665601</v>
      </c>
      <c r="X10" s="126">
        <v>7.9158087090477496</v>
      </c>
      <c r="Y10" s="133">
        <v>6.5878533507817201</v>
      </c>
      <c r="Z10" s="126"/>
      <c r="AA10" s="134">
        <v>1.66845395483486</v>
      </c>
      <c r="AB10" s="135">
        <v>2.7317386606645999</v>
      </c>
      <c r="AC10" s="136">
        <v>2.19563686927905</v>
      </c>
      <c r="AD10" s="126"/>
      <c r="AE10" s="137">
        <v>4.9281547697591002</v>
      </c>
      <c r="AG10" s="153">
        <v>41.370129556638702</v>
      </c>
      <c r="AH10" s="148">
        <v>52.535398931828198</v>
      </c>
      <c r="AI10" s="148">
        <v>56.487396797816999</v>
      </c>
      <c r="AJ10" s="148">
        <v>57.482264150943301</v>
      </c>
      <c r="AK10" s="148">
        <v>57.8526840147398</v>
      </c>
      <c r="AL10" s="154">
        <v>53.145574690393403</v>
      </c>
      <c r="AM10" s="148"/>
      <c r="AN10" s="155">
        <v>76.482992203524105</v>
      </c>
      <c r="AO10" s="156">
        <v>75.759104745478197</v>
      </c>
      <c r="AP10" s="157">
        <v>76.121048474501194</v>
      </c>
      <c r="AQ10" s="148"/>
      <c r="AR10" s="158">
        <v>59.712947861875499</v>
      </c>
      <c r="AS10" s="131"/>
      <c r="AT10" s="132">
        <v>4.16909240756834</v>
      </c>
      <c r="AU10" s="126">
        <v>4.2160214720610503</v>
      </c>
      <c r="AV10" s="126">
        <v>2.9392761413285502</v>
      </c>
      <c r="AW10" s="126">
        <v>2.1327322351321598</v>
      </c>
      <c r="AX10" s="126">
        <v>4.4905532793226</v>
      </c>
      <c r="AY10" s="133">
        <v>3.5353905087954902</v>
      </c>
      <c r="AZ10" s="126"/>
      <c r="BA10" s="134">
        <v>3.6646383325943499</v>
      </c>
      <c r="BB10" s="135">
        <v>2.79187468953628</v>
      </c>
      <c r="BC10" s="136">
        <v>3.22848670521874</v>
      </c>
      <c r="BD10" s="126"/>
      <c r="BE10" s="137">
        <v>3.4268358066983602</v>
      </c>
    </row>
    <row r="11" spans="1:57" x14ac:dyDescent="0.2">
      <c r="A11" s="34" t="s">
        <v>22</v>
      </c>
      <c r="B11" s="3" t="str">
        <f t="shared" si="0"/>
        <v>Washington, DC</v>
      </c>
      <c r="C11" s="3"/>
      <c r="D11" s="24" t="s">
        <v>16</v>
      </c>
      <c r="E11" s="27" t="s">
        <v>17</v>
      </c>
      <c r="F11" s="3"/>
      <c r="G11" s="153">
        <v>114.87074715999501</v>
      </c>
      <c r="H11" s="148">
        <v>173.07799412534899</v>
      </c>
      <c r="I11" s="148">
        <v>197.75488126835799</v>
      </c>
      <c r="J11" s="148">
        <v>185.73219706621299</v>
      </c>
      <c r="K11" s="148">
        <v>145.33985463778799</v>
      </c>
      <c r="L11" s="154">
        <v>163.35513485154101</v>
      </c>
      <c r="M11" s="148"/>
      <c r="N11" s="155">
        <v>122.620644707506</v>
      </c>
      <c r="O11" s="156">
        <v>126.19889514102699</v>
      </c>
      <c r="P11" s="157">
        <v>124.409769924266</v>
      </c>
      <c r="Q11" s="148"/>
      <c r="R11" s="158">
        <v>152.227887729462</v>
      </c>
      <c r="S11" s="131"/>
      <c r="T11" s="132">
        <v>13.016612944273801</v>
      </c>
      <c r="U11" s="126">
        <v>13.0437457074341</v>
      </c>
      <c r="V11" s="126">
        <v>14.323568041967301</v>
      </c>
      <c r="W11" s="126">
        <v>14.0859717073107</v>
      </c>
      <c r="X11" s="126">
        <v>12.7787405772635</v>
      </c>
      <c r="Y11" s="133">
        <v>13.5359344287062</v>
      </c>
      <c r="Z11" s="126"/>
      <c r="AA11" s="134">
        <v>3.2141600079457602</v>
      </c>
      <c r="AB11" s="135">
        <v>5.6463485649962104</v>
      </c>
      <c r="AC11" s="136">
        <v>4.4335819172675199</v>
      </c>
      <c r="AD11" s="126"/>
      <c r="AE11" s="137">
        <v>11.271376662047899</v>
      </c>
      <c r="AG11" s="153">
        <v>98.234726545052496</v>
      </c>
      <c r="AH11" s="148">
        <v>132.78535597567699</v>
      </c>
      <c r="AI11" s="148">
        <v>157.85416168048599</v>
      </c>
      <c r="AJ11" s="148">
        <v>151.42390976229899</v>
      </c>
      <c r="AK11" s="148">
        <v>118.575487230514</v>
      </c>
      <c r="AL11" s="154">
        <v>131.77472823880501</v>
      </c>
      <c r="AM11" s="148"/>
      <c r="AN11" s="155">
        <v>104.50206881757499</v>
      </c>
      <c r="AO11" s="156">
        <v>113.405997465616</v>
      </c>
      <c r="AP11" s="157">
        <v>108.954033141595</v>
      </c>
      <c r="AQ11" s="148"/>
      <c r="AR11" s="158">
        <v>125.25524023474701</v>
      </c>
      <c r="AS11" s="131"/>
      <c r="AT11" s="132">
        <v>4.5047337048209801</v>
      </c>
      <c r="AU11" s="126">
        <v>7.4445199682247001</v>
      </c>
      <c r="AV11" s="126">
        <v>11.6213671321115</v>
      </c>
      <c r="AW11" s="126">
        <v>10.3723706202732</v>
      </c>
      <c r="AX11" s="126">
        <v>8.2688171762773202</v>
      </c>
      <c r="AY11" s="133">
        <v>8.7762050994027394</v>
      </c>
      <c r="AZ11" s="126"/>
      <c r="BA11" s="134">
        <v>5.53859950188449</v>
      </c>
      <c r="BB11" s="135">
        <v>5.8683655973177302</v>
      </c>
      <c r="BC11" s="136">
        <v>5.7099630440268401</v>
      </c>
      <c r="BD11" s="126"/>
      <c r="BE11" s="137">
        <v>7.9981353724303101</v>
      </c>
    </row>
    <row r="12" spans="1:57" x14ac:dyDescent="0.2">
      <c r="A12" s="21" t="s">
        <v>23</v>
      </c>
      <c r="B12" s="3" t="str">
        <f t="shared" si="0"/>
        <v>Arlington, VA</v>
      </c>
      <c r="C12" s="3"/>
      <c r="D12" s="24" t="s">
        <v>16</v>
      </c>
      <c r="E12" s="27" t="s">
        <v>17</v>
      </c>
      <c r="F12" s="3"/>
      <c r="G12" s="153">
        <v>150.323865043334</v>
      </c>
      <c r="H12" s="148">
        <v>224.03615971935599</v>
      </c>
      <c r="I12" s="148">
        <v>245.260867725959</v>
      </c>
      <c r="J12" s="148">
        <v>235.285304374742</v>
      </c>
      <c r="K12" s="148">
        <v>181.09723173751499</v>
      </c>
      <c r="L12" s="154">
        <v>207.20068572018101</v>
      </c>
      <c r="M12" s="148"/>
      <c r="N12" s="155">
        <v>131.76296223689599</v>
      </c>
      <c r="O12" s="156">
        <v>136.10830478745299</v>
      </c>
      <c r="P12" s="157">
        <v>133.93563351217401</v>
      </c>
      <c r="Q12" s="148"/>
      <c r="R12" s="158">
        <v>186.26781366075099</v>
      </c>
      <c r="S12" s="131"/>
      <c r="T12" s="132">
        <v>15.7949074894382</v>
      </c>
      <c r="U12" s="126">
        <v>18.9375837175211</v>
      </c>
      <c r="V12" s="126">
        <v>15.332673265971399</v>
      </c>
      <c r="W12" s="126">
        <v>18.094465892320699</v>
      </c>
      <c r="X12" s="126">
        <v>12.2598842837607</v>
      </c>
      <c r="Y12" s="133">
        <v>16.222951569764898</v>
      </c>
      <c r="Z12" s="126"/>
      <c r="AA12" s="134">
        <v>20.246305899511398</v>
      </c>
      <c r="AB12" s="135">
        <v>25.603222015530601</v>
      </c>
      <c r="AC12" s="136">
        <v>22.909845959523501</v>
      </c>
      <c r="AD12" s="126"/>
      <c r="AE12" s="137">
        <v>17.5366674127613</v>
      </c>
      <c r="AG12" s="153">
        <v>112.866160751134</v>
      </c>
      <c r="AH12" s="148">
        <v>168.609181799422</v>
      </c>
      <c r="AI12" s="148">
        <v>197.588535647957</v>
      </c>
      <c r="AJ12" s="148">
        <v>192.02340512794001</v>
      </c>
      <c r="AK12" s="148">
        <v>142.718548803136</v>
      </c>
      <c r="AL12" s="154">
        <v>162.76116642591799</v>
      </c>
      <c r="AM12" s="148"/>
      <c r="AN12" s="155">
        <v>103.55571631242201</v>
      </c>
      <c r="AO12" s="156">
        <v>110.41636169005299</v>
      </c>
      <c r="AP12" s="157">
        <v>106.986039001238</v>
      </c>
      <c r="AQ12" s="148"/>
      <c r="AR12" s="158">
        <v>146.825415733152</v>
      </c>
      <c r="AS12" s="131"/>
      <c r="AT12" s="132">
        <v>-7.0172330586378201E-2</v>
      </c>
      <c r="AU12" s="126">
        <v>7.4956913924861803</v>
      </c>
      <c r="AV12" s="126">
        <v>11.2483380123291</v>
      </c>
      <c r="AW12" s="126">
        <v>8.2571646850601503</v>
      </c>
      <c r="AX12" s="126">
        <v>5.5059010606317704</v>
      </c>
      <c r="AY12" s="133">
        <v>7.0718891820461902</v>
      </c>
      <c r="AZ12" s="126"/>
      <c r="BA12" s="134">
        <v>5.6013565345935499</v>
      </c>
      <c r="BB12" s="135">
        <v>7.4626312210983201</v>
      </c>
      <c r="BC12" s="136">
        <v>6.5537094211421696</v>
      </c>
      <c r="BD12" s="126"/>
      <c r="BE12" s="137">
        <v>6.9635948595753403</v>
      </c>
    </row>
    <row r="13" spans="1:57" x14ac:dyDescent="0.2">
      <c r="A13" s="21" t="s">
        <v>24</v>
      </c>
      <c r="B13" s="3" t="str">
        <f t="shared" si="0"/>
        <v>Suburban Virginia Area</v>
      </c>
      <c r="C13" s="3"/>
      <c r="D13" s="24" t="s">
        <v>16</v>
      </c>
      <c r="E13" s="27" t="s">
        <v>17</v>
      </c>
      <c r="F13" s="3"/>
      <c r="G13" s="153">
        <v>66.518075334751501</v>
      </c>
      <c r="H13" s="148">
        <v>90.142273808034005</v>
      </c>
      <c r="I13" s="148">
        <v>98.4948504567638</v>
      </c>
      <c r="J13" s="148">
        <v>94.654273557752404</v>
      </c>
      <c r="K13" s="148">
        <v>76.226822675509894</v>
      </c>
      <c r="L13" s="154">
        <v>85.207259166562295</v>
      </c>
      <c r="M13" s="148"/>
      <c r="N13" s="155">
        <v>79.323747966462193</v>
      </c>
      <c r="O13" s="156">
        <v>84.769116506069295</v>
      </c>
      <c r="P13" s="157">
        <v>82.046432236265701</v>
      </c>
      <c r="Q13" s="148"/>
      <c r="R13" s="158">
        <v>84.304165757906205</v>
      </c>
      <c r="S13" s="131"/>
      <c r="T13" s="132">
        <v>21.8313329538686</v>
      </c>
      <c r="U13" s="126">
        <v>21.2003150761558</v>
      </c>
      <c r="V13" s="126">
        <v>34.8004497321201</v>
      </c>
      <c r="W13" s="126">
        <v>32.641000124614003</v>
      </c>
      <c r="X13" s="126">
        <v>23.9668242337968</v>
      </c>
      <c r="Y13" s="133">
        <v>27.216325770759799</v>
      </c>
      <c r="Z13" s="126"/>
      <c r="AA13" s="134">
        <v>5.8816633362803801</v>
      </c>
      <c r="AB13" s="135">
        <v>-2.6519345568170198</v>
      </c>
      <c r="AC13" s="136">
        <v>1.2945558728936299</v>
      </c>
      <c r="AD13" s="126"/>
      <c r="AE13" s="137">
        <v>18.7652761699708</v>
      </c>
      <c r="AG13" s="153">
        <v>59.267578677344602</v>
      </c>
      <c r="AH13" s="148">
        <v>78.769863605080303</v>
      </c>
      <c r="AI13" s="148">
        <v>91.054094975911894</v>
      </c>
      <c r="AJ13" s="148">
        <v>88.502642807983406</v>
      </c>
      <c r="AK13" s="148">
        <v>73.518506538196803</v>
      </c>
      <c r="AL13" s="154">
        <v>78.222537320903399</v>
      </c>
      <c r="AM13" s="148"/>
      <c r="AN13" s="155">
        <v>73.2686732363522</v>
      </c>
      <c r="AO13" s="156">
        <v>81.525250430157897</v>
      </c>
      <c r="AP13" s="157">
        <v>77.396961833255105</v>
      </c>
      <c r="AQ13" s="148"/>
      <c r="AR13" s="158">
        <v>77.986663880943794</v>
      </c>
      <c r="AS13" s="131"/>
      <c r="AT13" s="132">
        <v>26.405455945551999</v>
      </c>
      <c r="AU13" s="126">
        <v>32.982177316798001</v>
      </c>
      <c r="AV13" s="126">
        <v>44.872406912470503</v>
      </c>
      <c r="AW13" s="126">
        <v>41.026077894694801</v>
      </c>
      <c r="AX13" s="126">
        <v>31.551886664047299</v>
      </c>
      <c r="AY13" s="133">
        <v>35.985605445527298</v>
      </c>
      <c r="AZ13" s="126"/>
      <c r="BA13" s="134">
        <v>9.1763659344259008</v>
      </c>
      <c r="BB13" s="135">
        <v>5.0679347068478</v>
      </c>
      <c r="BC13" s="136">
        <v>6.9733399753738396</v>
      </c>
      <c r="BD13" s="126"/>
      <c r="BE13" s="137">
        <v>26.274744610400099</v>
      </c>
    </row>
    <row r="14" spans="1:57" x14ac:dyDescent="0.2">
      <c r="A14" s="21" t="s">
        <v>25</v>
      </c>
      <c r="B14" s="3" t="str">
        <f t="shared" si="0"/>
        <v>Alexandria, VA</v>
      </c>
      <c r="C14" s="3"/>
      <c r="D14" s="24" t="s">
        <v>16</v>
      </c>
      <c r="E14" s="27" t="s">
        <v>17</v>
      </c>
      <c r="F14" s="3"/>
      <c r="G14" s="153">
        <v>94.736941604981695</v>
      </c>
      <c r="H14" s="148">
        <v>143.237759370226</v>
      </c>
      <c r="I14" s="148">
        <v>166.019742685935</v>
      </c>
      <c r="J14" s="148">
        <v>156.08205381271199</v>
      </c>
      <c r="K14" s="148">
        <v>128.11243919633401</v>
      </c>
      <c r="L14" s="154">
        <v>137.63778733403799</v>
      </c>
      <c r="M14" s="148"/>
      <c r="N14" s="155">
        <v>104.348997767594</v>
      </c>
      <c r="O14" s="156">
        <v>109.224129949477</v>
      </c>
      <c r="P14" s="157">
        <v>106.786563858536</v>
      </c>
      <c r="Q14" s="148"/>
      <c r="R14" s="158">
        <v>128.82315205532299</v>
      </c>
      <c r="S14" s="131"/>
      <c r="T14" s="132">
        <v>13.702457700242901</v>
      </c>
      <c r="U14" s="126">
        <v>19.2046226740135</v>
      </c>
      <c r="V14" s="126">
        <v>18.961230628309401</v>
      </c>
      <c r="W14" s="126">
        <v>12.980390615560699</v>
      </c>
      <c r="X14" s="126">
        <v>11.9503746282927</v>
      </c>
      <c r="Y14" s="133">
        <v>15.5405147727394</v>
      </c>
      <c r="Z14" s="126"/>
      <c r="AA14" s="134">
        <v>-5.2482240624892498</v>
      </c>
      <c r="AB14" s="135">
        <v>4.4461749981852501</v>
      </c>
      <c r="AC14" s="136">
        <v>-0.52641856248719099</v>
      </c>
      <c r="AD14" s="126"/>
      <c r="AE14" s="137">
        <v>11.2834480486842</v>
      </c>
      <c r="AG14" s="153">
        <v>79.700152156033298</v>
      </c>
      <c r="AH14" s="148">
        <v>108.004489777934</v>
      </c>
      <c r="AI14" s="148">
        <v>129.61009575842999</v>
      </c>
      <c r="AJ14" s="148">
        <v>125.559888379743</v>
      </c>
      <c r="AK14" s="148">
        <v>101.97216220185599</v>
      </c>
      <c r="AL14" s="154">
        <v>108.969357654799</v>
      </c>
      <c r="AM14" s="148"/>
      <c r="AN14" s="155">
        <v>93.477828104805496</v>
      </c>
      <c r="AO14" s="156">
        <v>100.203559804958</v>
      </c>
      <c r="AP14" s="157">
        <v>96.8406939548819</v>
      </c>
      <c r="AQ14" s="148"/>
      <c r="AR14" s="158">
        <v>105.504025169108</v>
      </c>
      <c r="AS14" s="131"/>
      <c r="AT14" s="132">
        <v>3.5188989988361401</v>
      </c>
      <c r="AU14" s="126">
        <v>5.7060555730286202</v>
      </c>
      <c r="AV14" s="126">
        <v>11.1847449184953</v>
      </c>
      <c r="AW14" s="126">
        <v>9.3792583443014106</v>
      </c>
      <c r="AX14" s="126">
        <v>5.8999805718270002</v>
      </c>
      <c r="AY14" s="133">
        <v>7.5053738159273697</v>
      </c>
      <c r="AZ14" s="126"/>
      <c r="BA14" s="134">
        <v>4.6148688316876596</v>
      </c>
      <c r="BB14" s="135">
        <v>6.9866660976159798</v>
      </c>
      <c r="BC14" s="136">
        <v>5.8286670557762799</v>
      </c>
      <c r="BD14" s="126"/>
      <c r="BE14" s="137">
        <v>7.0634074040385197</v>
      </c>
    </row>
    <row r="15" spans="1:57" x14ac:dyDescent="0.2">
      <c r="A15" s="21" t="s">
        <v>26</v>
      </c>
      <c r="B15" s="3" t="str">
        <f t="shared" si="0"/>
        <v>Fairfax/Tysons Corner, VA</v>
      </c>
      <c r="C15" s="3"/>
      <c r="D15" s="24" t="s">
        <v>16</v>
      </c>
      <c r="E15" s="27" t="s">
        <v>17</v>
      </c>
      <c r="F15" s="3"/>
      <c r="G15" s="153">
        <v>74.197543616406705</v>
      </c>
      <c r="H15" s="148">
        <v>122.91307567879799</v>
      </c>
      <c r="I15" s="148">
        <v>164.62453379549299</v>
      </c>
      <c r="J15" s="148">
        <v>160.31139456961199</v>
      </c>
      <c r="K15" s="148">
        <v>102.882050837666</v>
      </c>
      <c r="L15" s="154">
        <v>124.98571969959499</v>
      </c>
      <c r="M15" s="148"/>
      <c r="N15" s="155">
        <v>87.142255343731904</v>
      </c>
      <c r="O15" s="156">
        <v>89.206489890236796</v>
      </c>
      <c r="P15" s="157">
        <v>88.1743726169844</v>
      </c>
      <c r="Q15" s="148"/>
      <c r="R15" s="158">
        <v>114.468191961706</v>
      </c>
      <c r="S15" s="131"/>
      <c r="T15" s="132">
        <v>0.772126837099542</v>
      </c>
      <c r="U15" s="126">
        <v>10.6187079795203</v>
      </c>
      <c r="V15" s="126">
        <v>13.221670420312501</v>
      </c>
      <c r="W15" s="126">
        <v>16.059507963337101</v>
      </c>
      <c r="X15" s="126">
        <v>0.91996842621911301</v>
      </c>
      <c r="Y15" s="133">
        <v>9.5950208305645805</v>
      </c>
      <c r="Z15" s="126"/>
      <c r="AA15" s="134">
        <v>0.86214011966790804</v>
      </c>
      <c r="AB15" s="135">
        <v>3.5864882694682501</v>
      </c>
      <c r="AC15" s="136">
        <v>2.2221072206489598</v>
      </c>
      <c r="AD15" s="126"/>
      <c r="AE15" s="137">
        <v>7.8825040144571199</v>
      </c>
      <c r="AG15" s="153">
        <v>67.885664644713998</v>
      </c>
      <c r="AH15" s="148">
        <v>107.48117908723199</v>
      </c>
      <c r="AI15" s="148">
        <v>144.798332755632</v>
      </c>
      <c r="AJ15" s="148">
        <v>142.207749277874</v>
      </c>
      <c r="AK15" s="148">
        <v>93.552113807047903</v>
      </c>
      <c r="AL15" s="154">
        <v>111.18500791450001</v>
      </c>
      <c r="AM15" s="148"/>
      <c r="AN15" s="155">
        <v>80.602324956672405</v>
      </c>
      <c r="AO15" s="156">
        <v>84.210170999422203</v>
      </c>
      <c r="AP15" s="157">
        <v>82.406247978047304</v>
      </c>
      <c r="AQ15" s="148"/>
      <c r="AR15" s="158">
        <v>102.96250507551299</v>
      </c>
      <c r="AS15" s="131"/>
      <c r="AT15" s="132">
        <v>5.8439466484927296</v>
      </c>
      <c r="AU15" s="126">
        <v>17.236288765962801</v>
      </c>
      <c r="AV15" s="126">
        <v>20.770111881516002</v>
      </c>
      <c r="AW15" s="126">
        <v>21.275100193312198</v>
      </c>
      <c r="AX15" s="126">
        <v>7.4794289061498498</v>
      </c>
      <c r="AY15" s="133">
        <v>15.814148819380399</v>
      </c>
      <c r="AZ15" s="126"/>
      <c r="BA15" s="134">
        <v>5.0141104223298303</v>
      </c>
      <c r="BB15" s="135">
        <v>2.4494044960545498</v>
      </c>
      <c r="BC15" s="136">
        <v>3.6878451475451901</v>
      </c>
      <c r="BD15" s="126"/>
      <c r="BE15" s="137">
        <v>12.797579110855301</v>
      </c>
    </row>
    <row r="16" spans="1:57" x14ac:dyDescent="0.2">
      <c r="A16" s="21" t="s">
        <v>27</v>
      </c>
      <c r="B16" s="3" t="str">
        <f t="shared" si="0"/>
        <v>I-95 Fredericksburg, VA</v>
      </c>
      <c r="C16" s="3"/>
      <c r="D16" s="24" t="s">
        <v>16</v>
      </c>
      <c r="E16" s="27" t="s">
        <v>17</v>
      </c>
      <c r="F16" s="3"/>
      <c r="G16" s="153">
        <v>52.712865128449003</v>
      </c>
      <c r="H16" s="148">
        <v>62.307628449096001</v>
      </c>
      <c r="I16" s="148">
        <v>69.128058991436703</v>
      </c>
      <c r="J16" s="148">
        <v>72.55888320647</v>
      </c>
      <c r="K16" s="148">
        <v>72.485569695528</v>
      </c>
      <c r="L16" s="154">
        <v>65.838601094195994</v>
      </c>
      <c r="M16" s="148"/>
      <c r="N16" s="155">
        <v>85.994686013320603</v>
      </c>
      <c r="O16" s="156">
        <v>86.553433634633606</v>
      </c>
      <c r="P16" s="157">
        <v>86.274059823977097</v>
      </c>
      <c r="Q16" s="148"/>
      <c r="R16" s="158">
        <v>71.677303588419093</v>
      </c>
      <c r="S16" s="131"/>
      <c r="T16" s="132">
        <v>2.20086282337203</v>
      </c>
      <c r="U16" s="126">
        <v>6.9988821102661598</v>
      </c>
      <c r="V16" s="126">
        <v>8.7937867854963194</v>
      </c>
      <c r="W16" s="126">
        <v>7.6406877506069497</v>
      </c>
      <c r="X16" s="126">
        <v>14.686492520455101</v>
      </c>
      <c r="Y16" s="133">
        <v>8.3007663110377692</v>
      </c>
      <c r="Z16" s="126"/>
      <c r="AA16" s="134">
        <v>0.805634505111123</v>
      </c>
      <c r="AB16" s="135">
        <v>-2.6897611110518298</v>
      </c>
      <c r="AC16" s="136">
        <v>-0.97855559755581101</v>
      </c>
      <c r="AD16" s="126"/>
      <c r="AE16" s="137">
        <v>4.91954261200455</v>
      </c>
      <c r="AG16" s="153">
        <v>46.447678793624398</v>
      </c>
      <c r="AH16" s="148">
        <v>56.060518457071701</v>
      </c>
      <c r="AI16" s="148">
        <v>62.279536351247202</v>
      </c>
      <c r="AJ16" s="148">
        <v>66.041590922557305</v>
      </c>
      <c r="AK16" s="148">
        <v>64.424323931978407</v>
      </c>
      <c r="AL16" s="154">
        <v>59.0507296912958</v>
      </c>
      <c r="AM16" s="148"/>
      <c r="AN16" s="155">
        <v>78.598550143946795</v>
      </c>
      <c r="AO16" s="156">
        <v>84.359111684919696</v>
      </c>
      <c r="AP16" s="157">
        <v>81.478830914433203</v>
      </c>
      <c r="AQ16" s="148"/>
      <c r="AR16" s="158">
        <v>65.450482520029098</v>
      </c>
      <c r="AS16" s="131"/>
      <c r="AT16" s="132">
        <v>-0.84950576630364205</v>
      </c>
      <c r="AU16" s="126">
        <v>2.0415880048126298</v>
      </c>
      <c r="AV16" s="126">
        <v>3.59203498297276</v>
      </c>
      <c r="AW16" s="126">
        <v>4.6380822219556004</v>
      </c>
      <c r="AX16" s="126">
        <v>9.1366598520730999</v>
      </c>
      <c r="AY16" s="133">
        <v>3.9358516929864602</v>
      </c>
      <c r="AZ16" s="126"/>
      <c r="BA16" s="134">
        <v>10.535451845930901</v>
      </c>
      <c r="BB16" s="135">
        <v>3.8037923777073099</v>
      </c>
      <c r="BC16" s="136">
        <v>6.9451798912069398</v>
      </c>
      <c r="BD16" s="126"/>
      <c r="BE16" s="137">
        <v>4.9623226269046601</v>
      </c>
    </row>
    <row r="17" spans="1:70" x14ac:dyDescent="0.2">
      <c r="A17" s="21" t="s">
        <v>28</v>
      </c>
      <c r="B17" s="3" t="str">
        <f t="shared" si="0"/>
        <v>Dulles Airport Area, VA</v>
      </c>
      <c r="C17" s="3"/>
      <c r="D17" s="24" t="s">
        <v>16</v>
      </c>
      <c r="E17" s="27" t="s">
        <v>17</v>
      </c>
      <c r="F17" s="3"/>
      <c r="G17" s="153">
        <v>68.412055587175104</v>
      </c>
      <c r="H17" s="148">
        <v>110.97882375260799</v>
      </c>
      <c r="I17" s="148">
        <v>135.840990324416</v>
      </c>
      <c r="J17" s="148">
        <v>125.566632517548</v>
      </c>
      <c r="K17" s="148">
        <v>97.707427433124593</v>
      </c>
      <c r="L17" s="154">
        <v>107.70118592297401</v>
      </c>
      <c r="M17" s="148"/>
      <c r="N17" s="155">
        <v>72.416050085372703</v>
      </c>
      <c r="O17" s="156">
        <v>72.492145702902604</v>
      </c>
      <c r="P17" s="157">
        <v>72.454097894137703</v>
      </c>
      <c r="Q17" s="148"/>
      <c r="R17" s="158">
        <v>97.630589343306994</v>
      </c>
      <c r="S17" s="131"/>
      <c r="T17" s="132">
        <v>16.168611387827699</v>
      </c>
      <c r="U17" s="126">
        <v>26.129525847826098</v>
      </c>
      <c r="V17" s="126">
        <v>29.319227377707399</v>
      </c>
      <c r="W17" s="126">
        <v>22.9334840493262</v>
      </c>
      <c r="X17" s="126">
        <v>14.1443313308933</v>
      </c>
      <c r="Y17" s="133">
        <v>22.481446888687199</v>
      </c>
      <c r="Z17" s="126"/>
      <c r="AA17" s="134">
        <v>-2.2245656369778599</v>
      </c>
      <c r="AB17" s="135">
        <v>-3.9542673768709098</v>
      </c>
      <c r="AC17" s="136">
        <v>-3.0975887426154101</v>
      </c>
      <c r="AD17" s="126"/>
      <c r="AE17" s="137">
        <v>15.989467449512601</v>
      </c>
      <c r="AG17" s="153">
        <v>63.6492152817302</v>
      </c>
      <c r="AH17" s="148">
        <v>95.839026987288904</v>
      </c>
      <c r="AI17" s="148">
        <v>114.856981123126</v>
      </c>
      <c r="AJ17" s="148">
        <v>109.881506118383</v>
      </c>
      <c r="AK17" s="148">
        <v>83.855936729273296</v>
      </c>
      <c r="AL17" s="154">
        <v>93.616533247960504</v>
      </c>
      <c r="AM17" s="148"/>
      <c r="AN17" s="155">
        <v>71.115927243407299</v>
      </c>
      <c r="AO17" s="156">
        <v>73.115856810851795</v>
      </c>
      <c r="AP17" s="157">
        <v>72.115892027129505</v>
      </c>
      <c r="AQ17" s="148"/>
      <c r="AR17" s="158">
        <v>87.473492899151594</v>
      </c>
      <c r="AS17" s="131"/>
      <c r="AT17" s="132">
        <v>14.9164712889923</v>
      </c>
      <c r="AU17" s="126">
        <v>19.0761026553403</v>
      </c>
      <c r="AV17" s="126">
        <v>18.677267895728001</v>
      </c>
      <c r="AW17" s="126">
        <v>13.8686861592585</v>
      </c>
      <c r="AX17" s="126">
        <v>3.0273211425593498</v>
      </c>
      <c r="AY17" s="133">
        <v>14.0151626036461</v>
      </c>
      <c r="AZ17" s="126"/>
      <c r="BA17" s="134">
        <v>-1.90915282259986</v>
      </c>
      <c r="BB17" s="135">
        <v>2.1958107085245402</v>
      </c>
      <c r="BC17" s="136">
        <v>0.12971843243342801</v>
      </c>
      <c r="BD17" s="126"/>
      <c r="BE17" s="137">
        <v>10.408658894516201</v>
      </c>
    </row>
    <row r="18" spans="1:70" x14ac:dyDescent="0.2">
      <c r="A18" s="21" t="s">
        <v>29</v>
      </c>
      <c r="B18" s="3" t="str">
        <f t="shared" si="0"/>
        <v>Williamsburg, VA</v>
      </c>
      <c r="C18" s="3"/>
      <c r="D18" s="24" t="s">
        <v>16</v>
      </c>
      <c r="E18" s="27" t="s">
        <v>17</v>
      </c>
      <c r="F18" s="3"/>
      <c r="G18" s="153">
        <v>42.440795811518299</v>
      </c>
      <c r="H18" s="148">
        <v>55.109230366492099</v>
      </c>
      <c r="I18" s="148">
        <v>61.180773560209403</v>
      </c>
      <c r="J18" s="148">
        <v>58.634205497382098</v>
      </c>
      <c r="K18" s="148">
        <v>62.546276178010402</v>
      </c>
      <c r="L18" s="154">
        <v>55.982256282722503</v>
      </c>
      <c r="M18" s="148"/>
      <c r="N18" s="155">
        <v>100.63723691099401</v>
      </c>
      <c r="O18" s="156">
        <v>110.996623036649</v>
      </c>
      <c r="P18" s="157">
        <v>105.816929973821</v>
      </c>
      <c r="Q18" s="148"/>
      <c r="R18" s="158">
        <v>70.220734480179502</v>
      </c>
      <c r="S18" s="131"/>
      <c r="T18" s="132">
        <v>-13.865205129858399</v>
      </c>
      <c r="U18" s="126">
        <v>-5.6601652501491202</v>
      </c>
      <c r="V18" s="126">
        <v>-6.9476431007504802</v>
      </c>
      <c r="W18" s="126">
        <v>-8.3454724890487597</v>
      </c>
      <c r="X18" s="126">
        <v>-8.3331756828927102</v>
      </c>
      <c r="Y18" s="133">
        <v>-8.4186385847364207</v>
      </c>
      <c r="Z18" s="126"/>
      <c r="AA18" s="134">
        <v>-3.5734746308058001</v>
      </c>
      <c r="AB18" s="135">
        <v>-2.3980254210771399</v>
      </c>
      <c r="AC18" s="136">
        <v>-2.9605341926033999</v>
      </c>
      <c r="AD18" s="126"/>
      <c r="AE18" s="137">
        <v>-6.1457983664178704</v>
      </c>
      <c r="AG18" s="153">
        <v>43.930703589877702</v>
      </c>
      <c r="AH18" s="148">
        <v>41.870640816059598</v>
      </c>
      <c r="AI18" s="148">
        <v>43.868687961812498</v>
      </c>
      <c r="AJ18" s="148">
        <v>44.466466030209801</v>
      </c>
      <c r="AK18" s="148">
        <v>48.9418534623684</v>
      </c>
      <c r="AL18" s="154">
        <v>44.615670372065601</v>
      </c>
      <c r="AM18" s="148"/>
      <c r="AN18" s="155">
        <v>88.4816985575507</v>
      </c>
      <c r="AO18" s="156">
        <v>99.844684852647703</v>
      </c>
      <c r="AP18" s="157">
        <v>94.163191705099194</v>
      </c>
      <c r="AQ18" s="148"/>
      <c r="AR18" s="158">
        <v>58.767806713503603</v>
      </c>
      <c r="AS18" s="131"/>
      <c r="AT18" s="132">
        <v>-11.437287413543199</v>
      </c>
      <c r="AU18" s="126">
        <v>0.94814617116983302</v>
      </c>
      <c r="AV18" s="126">
        <v>0.97542706400023604</v>
      </c>
      <c r="AW18" s="126">
        <v>1.4274168699560299</v>
      </c>
      <c r="AX18" s="126">
        <v>-1.00482474508867</v>
      </c>
      <c r="AY18" s="133">
        <v>-2.0751468989548099</v>
      </c>
      <c r="AZ18" s="126"/>
      <c r="BA18" s="134">
        <v>-2.7943579104821699</v>
      </c>
      <c r="BB18" s="135">
        <v>-4.5970066441837698</v>
      </c>
      <c r="BC18" s="136">
        <v>-3.7584653415336202</v>
      </c>
      <c r="BD18" s="126"/>
      <c r="BE18" s="137">
        <v>-2.86006478874206</v>
      </c>
    </row>
    <row r="19" spans="1:70" x14ac:dyDescent="0.2">
      <c r="A19" s="21" t="s">
        <v>30</v>
      </c>
      <c r="B19" s="3" t="str">
        <f t="shared" si="0"/>
        <v>Virginia Beach, VA</v>
      </c>
      <c r="C19" s="3"/>
      <c r="D19" s="24" t="s">
        <v>16</v>
      </c>
      <c r="E19" s="27" t="s">
        <v>17</v>
      </c>
      <c r="F19" s="3"/>
      <c r="G19" s="153">
        <v>43.579567193396201</v>
      </c>
      <c r="H19" s="148">
        <v>53.821028569182303</v>
      </c>
      <c r="I19" s="148">
        <v>63.338550487421301</v>
      </c>
      <c r="J19" s="148">
        <v>64.876143034591095</v>
      </c>
      <c r="K19" s="148">
        <v>68.141293050314403</v>
      </c>
      <c r="L19" s="154">
        <v>58.751316466981102</v>
      </c>
      <c r="M19" s="148"/>
      <c r="N19" s="155">
        <v>136.47574194968499</v>
      </c>
      <c r="O19" s="156">
        <v>164.91439682389901</v>
      </c>
      <c r="P19" s="157">
        <v>150.695069386792</v>
      </c>
      <c r="Q19" s="148"/>
      <c r="R19" s="158">
        <v>85.020960158355706</v>
      </c>
      <c r="S19" s="131"/>
      <c r="T19" s="132">
        <v>7.1444289629458702</v>
      </c>
      <c r="U19" s="126">
        <v>14.4958540496722</v>
      </c>
      <c r="V19" s="126">
        <v>19.583349824947302</v>
      </c>
      <c r="W19" s="126">
        <v>18.2785848135123</v>
      </c>
      <c r="X19" s="126">
        <v>15.336033829613299</v>
      </c>
      <c r="Y19" s="133">
        <v>15.3889236903059</v>
      </c>
      <c r="Z19" s="126"/>
      <c r="AA19" s="134">
        <v>11.130060165948199</v>
      </c>
      <c r="AB19" s="135">
        <v>14.815037752566401</v>
      </c>
      <c r="AC19" s="136">
        <v>13.116575206454501</v>
      </c>
      <c r="AD19" s="126"/>
      <c r="AE19" s="137">
        <v>14.224424935696801</v>
      </c>
      <c r="AG19" s="153">
        <v>46.392828264387703</v>
      </c>
      <c r="AH19" s="148">
        <v>50.791207316254798</v>
      </c>
      <c r="AI19" s="148">
        <v>54.472911127338698</v>
      </c>
      <c r="AJ19" s="148">
        <v>58.468004598563098</v>
      </c>
      <c r="AK19" s="148">
        <v>64.585174052656498</v>
      </c>
      <c r="AL19" s="154">
        <v>54.942025071840199</v>
      </c>
      <c r="AM19" s="148"/>
      <c r="AN19" s="155">
        <v>107.431779975971</v>
      </c>
      <c r="AO19" s="156">
        <v>116.24291660889401</v>
      </c>
      <c r="AP19" s="157">
        <v>111.83734829243301</v>
      </c>
      <c r="AQ19" s="148"/>
      <c r="AR19" s="158">
        <v>71.222108597923807</v>
      </c>
      <c r="AS19" s="131"/>
      <c r="AT19" s="132">
        <v>10.7182669983611</v>
      </c>
      <c r="AU19" s="126">
        <v>9.1818065328203105</v>
      </c>
      <c r="AV19" s="126">
        <v>1.1276021030529799</v>
      </c>
      <c r="AW19" s="126">
        <v>3.2095528985950601</v>
      </c>
      <c r="AX19" s="126">
        <v>5.9922575694977001</v>
      </c>
      <c r="AY19" s="133">
        <v>5.70478884320032</v>
      </c>
      <c r="AZ19" s="126"/>
      <c r="BA19" s="134">
        <v>1.39033443445547</v>
      </c>
      <c r="BB19" s="135">
        <v>1.3085981635358499</v>
      </c>
      <c r="BC19" s="136">
        <v>1.3478399414551201</v>
      </c>
      <c r="BD19" s="126"/>
      <c r="BE19" s="137">
        <v>3.7285615013952298</v>
      </c>
    </row>
    <row r="20" spans="1:70" x14ac:dyDescent="0.2">
      <c r="A20" s="34" t="s">
        <v>31</v>
      </c>
      <c r="B20" s="3" t="str">
        <f t="shared" si="0"/>
        <v>Norfolk/Portsmouth, VA</v>
      </c>
      <c r="C20" s="3"/>
      <c r="D20" s="24" t="s">
        <v>16</v>
      </c>
      <c r="E20" s="27" t="s">
        <v>17</v>
      </c>
      <c r="F20" s="3"/>
      <c r="G20" s="153">
        <v>47.763113226769697</v>
      </c>
      <c r="H20" s="148">
        <v>65.352249797997501</v>
      </c>
      <c r="I20" s="148">
        <v>88.636589970138701</v>
      </c>
      <c r="J20" s="148">
        <v>94.798248884595097</v>
      </c>
      <c r="K20" s="148">
        <v>94.900937133321605</v>
      </c>
      <c r="L20" s="154">
        <v>78.290227802564502</v>
      </c>
      <c r="M20" s="148"/>
      <c r="N20" s="155">
        <v>116.916485315299</v>
      </c>
      <c r="O20" s="156">
        <v>113.63457293166999</v>
      </c>
      <c r="P20" s="157">
        <v>115.27552912348401</v>
      </c>
      <c r="Q20" s="148"/>
      <c r="R20" s="158">
        <v>88.8574567513989</v>
      </c>
      <c r="S20" s="131"/>
      <c r="T20" s="132">
        <v>-7.7130627460478403</v>
      </c>
      <c r="U20" s="126">
        <v>6.0196700485363399</v>
      </c>
      <c r="V20" s="126">
        <v>16.6920872186049</v>
      </c>
      <c r="W20" s="126">
        <v>6.4992677193032904</v>
      </c>
      <c r="X20" s="126">
        <v>8.0143325570075792</v>
      </c>
      <c r="Y20" s="133">
        <v>6.8875878511690702</v>
      </c>
      <c r="Z20" s="126"/>
      <c r="AA20" s="134">
        <v>16.945764257819398</v>
      </c>
      <c r="AB20" s="135">
        <v>18.611893376553699</v>
      </c>
      <c r="AC20" s="136">
        <v>17.7610794939696</v>
      </c>
      <c r="AD20" s="126"/>
      <c r="AE20" s="137">
        <v>10.675446199065201</v>
      </c>
      <c r="AG20" s="153">
        <v>50.5795314860354</v>
      </c>
      <c r="AH20" s="148">
        <v>61.813250122958003</v>
      </c>
      <c r="AI20" s="148">
        <v>71.921059252590894</v>
      </c>
      <c r="AJ20" s="148">
        <v>75.474670538380394</v>
      </c>
      <c r="AK20" s="148">
        <v>77.100382939574899</v>
      </c>
      <c r="AL20" s="154">
        <v>67.377778867907907</v>
      </c>
      <c r="AM20" s="148"/>
      <c r="AN20" s="155">
        <v>94.3253517872826</v>
      </c>
      <c r="AO20" s="156">
        <v>95.774320512032304</v>
      </c>
      <c r="AP20" s="157">
        <v>95.049836149657395</v>
      </c>
      <c r="AQ20" s="148"/>
      <c r="AR20" s="158">
        <v>75.284080948407805</v>
      </c>
      <c r="AS20" s="131"/>
      <c r="AT20" s="132">
        <v>4.0884547035454899</v>
      </c>
      <c r="AU20" s="126">
        <v>8.2211575606743601</v>
      </c>
      <c r="AV20" s="126">
        <v>3.6033957353778101</v>
      </c>
      <c r="AW20" s="126">
        <v>-1.97378761042946</v>
      </c>
      <c r="AX20" s="126">
        <v>-2.9934402296901901</v>
      </c>
      <c r="AY20" s="133">
        <v>1.5937697051637501</v>
      </c>
      <c r="AZ20" s="126"/>
      <c r="BA20" s="134">
        <v>0.102471980241437</v>
      </c>
      <c r="BB20" s="135">
        <v>5.3027946087359403</v>
      </c>
      <c r="BC20" s="136">
        <v>2.6566139755414202</v>
      </c>
      <c r="BD20" s="126"/>
      <c r="BE20" s="137">
        <v>1.974620594123</v>
      </c>
    </row>
    <row r="21" spans="1:70" x14ac:dyDescent="0.2">
      <c r="A21" s="35" t="s">
        <v>32</v>
      </c>
      <c r="B21" s="3" t="str">
        <f t="shared" si="0"/>
        <v>Newport News/Hampton, VA</v>
      </c>
      <c r="C21" s="3"/>
      <c r="D21" s="24" t="s">
        <v>16</v>
      </c>
      <c r="E21" s="27" t="s">
        <v>17</v>
      </c>
      <c r="F21" s="3"/>
      <c r="G21" s="153">
        <v>38.269271959119003</v>
      </c>
      <c r="H21" s="148">
        <v>48.409976680581501</v>
      </c>
      <c r="I21" s="148">
        <v>55.025367093709498</v>
      </c>
      <c r="J21" s="148">
        <v>54.648010263422997</v>
      </c>
      <c r="K21" s="148">
        <v>55.058525176335102</v>
      </c>
      <c r="L21" s="154">
        <v>50.282230234633602</v>
      </c>
      <c r="M21" s="148"/>
      <c r="N21" s="155">
        <v>75.405977616237195</v>
      </c>
      <c r="O21" s="156">
        <v>83.661439311933194</v>
      </c>
      <c r="P21" s="157">
        <v>79.533708464085194</v>
      </c>
      <c r="Q21" s="148"/>
      <c r="R21" s="158">
        <v>58.6397954430483</v>
      </c>
      <c r="S21" s="131"/>
      <c r="T21" s="132">
        <v>6.1923153563211502</v>
      </c>
      <c r="U21" s="126">
        <v>7.5046932524256604</v>
      </c>
      <c r="V21" s="126">
        <v>11.802181920722401</v>
      </c>
      <c r="W21" s="126">
        <v>7.9097489292168</v>
      </c>
      <c r="X21" s="126">
        <v>9.6101884204910508</v>
      </c>
      <c r="Y21" s="133">
        <v>8.7613535238068092</v>
      </c>
      <c r="Z21" s="126"/>
      <c r="AA21" s="134">
        <v>-1.1282894865519999</v>
      </c>
      <c r="AB21" s="135">
        <v>26.418558036718601</v>
      </c>
      <c r="AC21" s="136">
        <v>11.6696592736819</v>
      </c>
      <c r="AD21" s="126"/>
      <c r="AE21" s="137">
        <v>9.8702105938333595</v>
      </c>
      <c r="AG21" s="153">
        <v>39.4101658125809</v>
      </c>
      <c r="AH21" s="148">
        <v>49.2982863214337</v>
      </c>
      <c r="AI21" s="148">
        <v>56.700084705628299</v>
      </c>
      <c r="AJ21" s="148">
        <v>59.7881737584568</v>
      </c>
      <c r="AK21" s="148">
        <v>59.954250874478099</v>
      </c>
      <c r="AL21" s="154">
        <v>53.030192294515601</v>
      </c>
      <c r="AM21" s="148"/>
      <c r="AN21" s="155">
        <v>71.715984068662706</v>
      </c>
      <c r="AO21" s="156">
        <v>73.595390945731907</v>
      </c>
      <c r="AP21" s="157">
        <v>72.6556875071973</v>
      </c>
      <c r="AQ21" s="148"/>
      <c r="AR21" s="158">
        <v>58.637476640996098</v>
      </c>
      <c r="AS21" s="131"/>
      <c r="AT21" s="132">
        <v>7.6204286724263497</v>
      </c>
      <c r="AU21" s="126">
        <v>14.883437196794301</v>
      </c>
      <c r="AV21" s="126">
        <v>14.6522019262525</v>
      </c>
      <c r="AW21" s="126">
        <v>11.640873578779001</v>
      </c>
      <c r="AX21" s="126">
        <v>10.153766957735201</v>
      </c>
      <c r="AY21" s="133">
        <v>11.8936459873141</v>
      </c>
      <c r="AZ21" s="126"/>
      <c r="BA21" s="134">
        <v>-3.7196320688454101</v>
      </c>
      <c r="BB21" s="135">
        <v>-2.83043715281238</v>
      </c>
      <c r="BC21" s="136">
        <v>-3.2713277188059902</v>
      </c>
      <c r="BD21" s="126"/>
      <c r="BE21" s="137">
        <v>6.0098326891297198</v>
      </c>
    </row>
    <row r="22" spans="1:70" x14ac:dyDescent="0.2">
      <c r="A22" s="36" t="s">
        <v>33</v>
      </c>
      <c r="B22" s="3" t="str">
        <f t="shared" si="0"/>
        <v>Chesapeake/Suffolk, VA</v>
      </c>
      <c r="C22" s="3"/>
      <c r="D22" s="25" t="s">
        <v>16</v>
      </c>
      <c r="E22" s="28" t="s">
        <v>17</v>
      </c>
      <c r="F22" s="3"/>
      <c r="G22" s="159">
        <v>47.133284625967299</v>
      </c>
      <c r="H22" s="160">
        <v>63.268306827171102</v>
      </c>
      <c r="I22" s="160">
        <v>70.261476973344699</v>
      </c>
      <c r="J22" s="160">
        <v>72.309352897678394</v>
      </c>
      <c r="K22" s="160">
        <v>70.378092450558796</v>
      </c>
      <c r="L22" s="161">
        <v>64.670102754944097</v>
      </c>
      <c r="M22" s="148"/>
      <c r="N22" s="162">
        <v>89.752135889939794</v>
      </c>
      <c r="O22" s="163">
        <v>91.235072811693797</v>
      </c>
      <c r="P22" s="164">
        <v>90.493604350816796</v>
      </c>
      <c r="Q22" s="148"/>
      <c r="R22" s="165">
        <v>72.048246068050602</v>
      </c>
      <c r="S22" s="131"/>
      <c r="T22" s="138">
        <v>-6.6467376893503998</v>
      </c>
      <c r="U22" s="139">
        <v>-4.6038718491809103</v>
      </c>
      <c r="V22" s="139">
        <v>-2.09364443984366</v>
      </c>
      <c r="W22" s="139">
        <v>-0.70537938094387098</v>
      </c>
      <c r="X22" s="139">
        <v>-0.77248108127623905</v>
      </c>
      <c r="Y22" s="140">
        <v>-2.7001669872646601</v>
      </c>
      <c r="Z22" s="126"/>
      <c r="AA22" s="141">
        <v>5.9086774153724901</v>
      </c>
      <c r="AB22" s="142">
        <v>5.2236095368197502</v>
      </c>
      <c r="AC22" s="143">
        <v>5.5622255627863399</v>
      </c>
      <c r="AD22" s="126"/>
      <c r="AE22" s="144">
        <v>0.111791794761748</v>
      </c>
      <c r="AG22" s="159">
        <v>48.248503069647398</v>
      </c>
      <c r="AH22" s="160">
        <v>58.586734999999997</v>
      </c>
      <c r="AI22" s="160">
        <v>64.195289307824495</v>
      </c>
      <c r="AJ22" s="160">
        <v>64.497470421324095</v>
      </c>
      <c r="AK22" s="160">
        <v>60.309185339638802</v>
      </c>
      <c r="AL22" s="161">
        <v>59.167436627687003</v>
      </c>
      <c r="AM22" s="148"/>
      <c r="AN22" s="162">
        <v>72.472317867583797</v>
      </c>
      <c r="AO22" s="163">
        <v>75.953781620808201</v>
      </c>
      <c r="AP22" s="164">
        <v>74.213049744195999</v>
      </c>
      <c r="AQ22" s="148"/>
      <c r="AR22" s="165">
        <v>63.4661832324038</v>
      </c>
      <c r="AS22" s="131"/>
      <c r="AT22" s="138">
        <v>-2.85632189883678</v>
      </c>
      <c r="AU22" s="139">
        <v>-3.20237178786026</v>
      </c>
      <c r="AV22" s="139">
        <v>-4.1891831553175098</v>
      </c>
      <c r="AW22" s="139">
        <v>-5.5917803422015302</v>
      </c>
      <c r="AX22" s="139">
        <v>-4.1817276696694696</v>
      </c>
      <c r="AY22" s="140">
        <v>-4.0902789371940997</v>
      </c>
      <c r="AZ22" s="126"/>
      <c r="BA22" s="141">
        <v>-3.9896874818153298</v>
      </c>
      <c r="BB22" s="142">
        <v>-4.1601775664857401</v>
      </c>
      <c r="BC22" s="143">
        <v>-4.0770077318898599</v>
      </c>
      <c r="BD22" s="126"/>
      <c r="BE22" s="144">
        <v>-4.0860884368631298</v>
      </c>
    </row>
    <row r="23" spans="1:70" x14ac:dyDescent="0.2">
      <c r="A23" s="35" t="s">
        <v>109</v>
      </c>
      <c r="B23" s="3" t="s">
        <v>109</v>
      </c>
      <c r="C23" s="9"/>
      <c r="D23" s="23" t="s">
        <v>16</v>
      </c>
      <c r="E23" s="26" t="s">
        <v>17</v>
      </c>
      <c r="F23" s="3"/>
      <c r="G23" s="145">
        <v>49.076094406724799</v>
      </c>
      <c r="H23" s="146">
        <v>66.172479793081095</v>
      </c>
      <c r="I23" s="146">
        <v>87.705334626576104</v>
      </c>
      <c r="J23" s="146">
        <v>93.282059489169001</v>
      </c>
      <c r="K23" s="146">
        <v>127.12608794051</v>
      </c>
      <c r="L23" s="147">
        <v>84.672411251212395</v>
      </c>
      <c r="M23" s="148"/>
      <c r="N23" s="149">
        <v>202.900546395085</v>
      </c>
      <c r="O23" s="150">
        <v>206.93815389589301</v>
      </c>
      <c r="P23" s="151">
        <v>204.91935014548901</v>
      </c>
      <c r="Q23" s="148"/>
      <c r="R23" s="152">
        <v>119.02867950672</v>
      </c>
      <c r="S23" s="131"/>
      <c r="T23" s="123">
        <v>10.427636176022901</v>
      </c>
      <c r="U23" s="124">
        <v>-22.008737381764501</v>
      </c>
      <c r="V23" s="124">
        <v>-14.7228796789308</v>
      </c>
      <c r="W23" s="124">
        <v>-0.81396982960795095</v>
      </c>
      <c r="X23" s="124">
        <v>54.568145472316502</v>
      </c>
      <c r="Y23" s="125">
        <v>3.6562501565876002</v>
      </c>
      <c r="Z23" s="126"/>
      <c r="AA23" s="127">
        <v>56.360510324574399</v>
      </c>
      <c r="AB23" s="128">
        <v>44.088261224936701</v>
      </c>
      <c r="AC23" s="129">
        <v>49.913421091950703</v>
      </c>
      <c r="AD23" s="126"/>
      <c r="AE23" s="130">
        <v>22.2038013520731</v>
      </c>
      <c r="AF23" s="75"/>
      <c r="AG23" s="145">
        <v>72.6069552214678</v>
      </c>
      <c r="AH23" s="146">
        <v>98.236264144843105</v>
      </c>
      <c r="AI23" s="146">
        <v>127.551092790171</v>
      </c>
      <c r="AJ23" s="146">
        <v>103.821432266408</v>
      </c>
      <c r="AK23" s="146">
        <v>108.935711283543</v>
      </c>
      <c r="AL23" s="147">
        <v>102.230291141286</v>
      </c>
      <c r="AM23" s="148"/>
      <c r="AN23" s="149">
        <v>159.420741189783</v>
      </c>
      <c r="AO23" s="150">
        <v>171.78179841577699</v>
      </c>
      <c r="AP23" s="151">
        <v>165.60126980278</v>
      </c>
      <c r="AQ23" s="148"/>
      <c r="AR23" s="152">
        <v>120.33628504457</v>
      </c>
      <c r="AS23" s="131"/>
      <c r="AT23" s="123">
        <v>37.725419170301898</v>
      </c>
      <c r="AU23" s="124">
        <v>17.0686995218623</v>
      </c>
      <c r="AV23" s="124">
        <v>12.4124238933558</v>
      </c>
      <c r="AW23" s="124">
        <v>-4.0261160875063098</v>
      </c>
      <c r="AX23" s="124">
        <v>7.4546934340896902</v>
      </c>
      <c r="AY23" s="125">
        <v>11.2035062774665</v>
      </c>
      <c r="AZ23" s="126"/>
      <c r="BA23" s="127">
        <v>28.542869590399899</v>
      </c>
      <c r="BB23" s="128">
        <v>25.998658296827301</v>
      </c>
      <c r="BC23" s="129">
        <v>27.210594145541499</v>
      </c>
      <c r="BD23" s="126"/>
      <c r="BE23" s="130">
        <v>16.991700839563499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3">
        <v>42.8519943957115</v>
      </c>
      <c r="H24" s="148">
        <v>64.409686890838202</v>
      </c>
      <c r="I24" s="148">
        <v>80.175010964912204</v>
      </c>
      <c r="J24" s="148">
        <v>81.515787037037001</v>
      </c>
      <c r="K24" s="148">
        <v>107.47629751461901</v>
      </c>
      <c r="L24" s="154">
        <v>75.285755360623696</v>
      </c>
      <c r="M24" s="148"/>
      <c r="N24" s="155">
        <v>138.32252192982401</v>
      </c>
      <c r="O24" s="156">
        <v>139.91240375243601</v>
      </c>
      <c r="P24" s="157">
        <v>139.11746284112999</v>
      </c>
      <c r="Q24" s="148"/>
      <c r="R24" s="158">
        <v>93.523386069340006</v>
      </c>
      <c r="S24" s="131"/>
      <c r="T24" s="132">
        <v>-1.9530199516279501</v>
      </c>
      <c r="U24" s="126">
        <v>0.62465742537782099</v>
      </c>
      <c r="V24" s="126">
        <v>6.8644480348414998</v>
      </c>
      <c r="W24" s="126">
        <v>8.8995780173873698</v>
      </c>
      <c r="X24" s="126">
        <v>58.611691690377199</v>
      </c>
      <c r="Y24" s="133">
        <v>15.6978229014686</v>
      </c>
      <c r="Z24" s="126"/>
      <c r="AA24" s="134">
        <v>23.671569480286099</v>
      </c>
      <c r="AB24" s="135">
        <v>21.620940761132101</v>
      </c>
      <c r="AC24" s="136">
        <v>22.631825430501902</v>
      </c>
      <c r="AD24" s="126"/>
      <c r="AE24" s="137">
        <v>18.546632381790001</v>
      </c>
      <c r="AF24" s="75"/>
      <c r="AG24" s="153">
        <v>41.893769493177302</v>
      </c>
      <c r="AH24" s="148">
        <v>59.5351720882066</v>
      </c>
      <c r="AI24" s="148">
        <v>74.360694444444405</v>
      </c>
      <c r="AJ24" s="148">
        <v>74.0920745004873</v>
      </c>
      <c r="AK24" s="148">
        <v>75.195830287524302</v>
      </c>
      <c r="AL24" s="154">
        <v>65.015508162768</v>
      </c>
      <c r="AM24" s="148"/>
      <c r="AN24" s="155">
        <v>116.081088166418</v>
      </c>
      <c r="AO24" s="156">
        <v>120.073218201754</v>
      </c>
      <c r="AP24" s="157">
        <v>118.075664784745</v>
      </c>
      <c r="AQ24" s="148"/>
      <c r="AR24" s="158">
        <v>80.183631744484899</v>
      </c>
      <c r="AS24" s="131"/>
      <c r="AT24" s="132">
        <v>-4.9337066461051098</v>
      </c>
      <c r="AU24" s="126">
        <v>-0.971351495271359</v>
      </c>
      <c r="AV24" s="126">
        <v>6.0528088107122997</v>
      </c>
      <c r="AW24" s="126">
        <v>6.3067655442441399</v>
      </c>
      <c r="AX24" s="126">
        <v>18.217151762493099</v>
      </c>
      <c r="AY24" s="133">
        <v>5.6789972897651602</v>
      </c>
      <c r="AZ24" s="126"/>
      <c r="BA24" s="134">
        <v>20.386618082803899</v>
      </c>
      <c r="BB24" s="135">
        <v>19.342373353733699</v>
      </c>
      <c r="BC24" s="136">
        <v>19.851885064105399</v>
      </c>
      <c r="BD24" s="126"/>
      <c r="BE24" s="137">
        <v>11.223938876387299</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3">
        <v>42.225008741457799</v>
      </c>
      <c r="H25" s="148">
        <v>54.512260876993103</v>
      </c>
      <c r="I25" s="148">
        <v>55.689068906605897</v>
      </c>
      <c r="J25" s="148">
        <v>58.351466059225501</v>
      </c>
      <c r="K25" s="148">
        <v>91.578384794988594</v>
      </c>
      <c r="L25" s="154">
        <v>60.4712378758542</v>
      </c>
      <c r="M25" s="148"/>
      <c r="N25" s="155">
        <v>116.823828160592</v>
      </c>
      <c r="O25" s="156">
        <v>119.913492539863</v>
      </c>
      <c r="P25" s="157">
        <v>118.368660350227</v>
      </c>
      <c r="Q25" s="148"/>
      <c r="R25" s="158">
        <v>77.013358582818</v>
      </c>
      <c r="S25" s="131"/>
      <c r="T25" s="132">
        <v>4.5744324479803202</v>
      </c>
      <c r="U25" s="126">
        <v>15.127960839251401</v>
      </c>
      <c r="V25" s="126">
        <v>0.110211007283902</v>
      </c>
      <c r="W25" s="126">
        <v>0.50511805981597502</v>
      </c>
      <c r="X25" s="126">
        <v>76.233446666540701</v>
      </c>
      <c r="Y25" s="133">
        <v>19.330351609848599</v>
      </c>
      <c r="Z25" s="126"/>
      <c r="AA25" s="134">
        <v>29.511275225778299</v>
      </c>
      <c r="AB25" s="135">
        <v>23.466722648136098</v>
      </c>
      <c r="AC25" s="136">
        <v>26.377376914557001</v>
      </c>
      <c r="AD25" s="126"/>
      <c r="AE25" s="137">
        <v>22.3257670659548</v>
      </c>
      <c r="AF25" s="75"/>
      <c r="AG25" s="153">
        <v>39.968408186218603</v>
      </c>
      <c r="AH25" s="148">
        <v>51.224643102220902</v>
      </c>
      <c r="AI25" s="148">
        <v>52.747436389521603</v>
      </c>
      <c r="AJ25" s="148">
        <v>56.316057986902003</v>
      </c>
      <c r="AK25" s="148">
        <v>62.135706819475999</v>
      </c>
      <c r="AL25" s="154">
        <v>52.478450496867801</v>
      </c>
      <c r="AM25" s="148"/>
      <c r="AN25" s="155">
        <v>95.739188688781297</v>
      </c>
      <c r="AO25" s="156">
        <v>102.479653181947</v>
      </c>
      <c r="AP25" s="157">
        <v>99.109420935364398</v>
      </c>
      <c r="AQ25" s="148"/>
      <c r="AR25" s="158">
        <v>65.801584907866896</v>
      </c>
      <c r="AS25" s="131"/>
      <c r="AT25" s="132">
        <v>-7.6624812518583399E-2</v>
      </c>
      <c r="AU25" s="126">
        <v>4.4387128837153504</v>
      </c>
      <c r="AV25" s="126">
        <v>1.0962261668140101</v>
      </c>
      <c r="AW25" s="126">
        <v>3.4350763623580498</v>
      </c>
      <c r="AX25" s="126">
        <v>14.541405898094601</v>
      </c>
      <c r="AY25" s="133">
        <v>4.9924833708641696</v>
      </c>
      <c r="AZ25" s="126"/>
      <c r="BA25" s="134">
        <v>16.937912724431801</v>
      </c>
      <c r="BB25" s="135">
        <v>17.859701156133401</v>
      </c>
      <c r="BC25" s="136">
        <v>17.4126721576216</v>
      </c>
      <c r="BD25" s="126"/>
      <c r="BE25" s="137">
        <v>9.9999281250658107</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3">
        <v>55.656848170848399</v>
      </c>
      <c r="H26" s="148">
        <v>66.928609212794399</v>
      </c>
      <c r="I26" s="148">
        <v>70.156237215092801</v>
      </c>
      <c r="J26" s="148">
        <v>67.859128270446206</v>
      </c>
      <c r="K26" s="148">
        <v>78.588233805784299</v>
      </c>
      <c r="L26" s="154">
        <v>67.837811334993205</v>
      </c>
      <c r="M26" s="148"/>
      <c r="N26" s="155">
        <v>95.170495288258905</v>
      </c>
      <c r="O26" s="156">
        <v>98.563016108025195</v>
      </c>
      <c r="P26" s="157">
        <v>96.8667556981421</v>
      </c>
      <c r="Q26" s="148"/>
      <c r="R26" s="158">
        <v>76.131795438750103</v>
      </c>
      <c r="S26" s="131"/>
      <c r="T26" s="132">
        <v>-6.9258885902396203</v>
      </c>
      <c r="U26" s="126">
        <v>-2.30382214074963</v>
      </c>
      <c r="V26" s="126">
        <v>2.2876942018441402</v>
      </c>
      <c r="W26" s="126">
        <v>-0.91647593919294801</v>
      </c>
      <c r="X26" s="126">
        <v>25.7106335026658</v>
      </c>
      <c r="Y26" s="133">
        <v>3.44458427237779</v>
      </c>
      <c r="Z26" s="126"/>
      <c r="AA26" s="134">
        <v>20.807848356070998</v>
      </c>
      <c r="AB26" s="135">
        <v>21.176020172592601</v>
      </c>
      <c r="AC26" s="136">
        <v>20.9948778400856</v>
      </c>
      <c r="AD26" s="126"/>
      <c r="AE26" s="137">
        <v>9.2028543166986694</v>
      </c>
      <c r="AF26" s="75"/>
      <c r="AG26" s="153">
        <v>47.520240431394903</v>
      </c>
      <c r="AH26" s="148">
        <v>59.564039295895</v>
      </c>
      <c r="AI26" s="148">
        <v>63.131554836564</v>
      </c>
      <c r="AJ26" s="148">
        <v>63.166368320030401</v>
      </c>
      <c r="AK26" s="148">
        <v>61.918597790763897</v>
      </c>
      <c r="AL26" s="154">
        <v>59.060160134929603</v>
      </c>
      <c r="AM26" s="148"/>
      <c r="AN26" s="155">
        <v>77.888368873413995</v>
      </c>
      <c r="AO26" s="156">
        <v>82.775944376609701</v>
      </c>
      <c r="AP26" s="157">
        <v>80.332156625011905</v>
      </c>
      <c r="AQ26" s="148"/>
      <c r="AR26" s="158">
        <v>65.1209417837632</v>
      </c>
      <c r="AS26" s="131"/>
      <c r="AT26" s="132">
        <v>-8.7326023726030506</v>
      </c>
      <c r="AU26" s="126">
        <v>-4.5116690460558599</v>
      </c>
      <c r="AV26" s="126">
        <v>-2.7678722963206499</v>
      </c>
      <c r="AW26" s="126">
        <v>-2.6844493554483599</v>
      </c>
      <c r="AX26" s="126">
        <v>3.8400077374063302</v>
      </c>
      <c r="AY26" s="133">
        <v>-2.83337125506044</v>
      </c>
      <c r="AZ26" s="126"/>
      <c r="BA26" s="134">
        <v>9.6321421652142796</v>
      </c>
      <c r="BB26" s="135">
        <v>11.2878360226933</v>
      </c>
      <c r="BC26" s="136">
        <v>10.4789730538533</v>
      </c>
      <c r="BD26" s="126"/>
      <c r="BE26" s="137">
        <v>1.44871275482342</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3">
        <v>38.949411333403098</v>
      </c>
      <c r="H27" s="148">
        <v>54.123684403477498</v>
      </c>
      <c r="I27" s="148">
        <v>59.075321043259599</v>
      </c>
      <c r="J27" s="148">
        <v>60.475688174295499</v>
      </c>
      <c r="K27" s="148">
        <v>57.8863574945008</v>
      </c>
      <c r="L27" s="154">
        <v>54.102092489787303</v>
      </c>
      <c r="M27" s="148"/>
      <c r="N27" s="155">
        <v>69.169754896826205</v>
      </c>
      <c r="O27" s="156">
        <v>72.721182046716194</v>
      </c>
      <c r="P27" s="157">
        <v>70.945468471771207</v>
      </c>
      <c r="Q27" s="148"/>
      <c r="R27" s="158">
        <v>58.914485627497001</v>
      </c>
      <c r="S27" s="131"/>
      <c r="T27" s="132">
        <v>3.2052791608542699</v>
      </c>
      <c r="U27" s="126">
        <v>7.5952617790738204</v>
      </c>
      <c r="V27" s="126">
        <v>9.3456739249077803</v>
      </c>
      <c r="W27" s="126">
        <v>9.9133962977944794</v>
      </c>
      <c r="X27" s="126">
        <v>5.0146486406430704</v>
      </c>
      <c r="Y27" s="133">
        <v>7.2550281752434902</v>
      </c>
      <c r="Z27" s="126"/>
      <c r="AA27" s="134">
        <v>-1.0360347246997601</v>
      </c>
      <c r="AB27" s="135">
        <v>3.7003216010881399</v>
      </c>
      <c r="AC27" s="136">
        <v>1.3360741197083501</v>
      </c>
      <c r="AD27" s="126"/>
      <c r="AE27" s="137">
        <v>5.1420650286668597</v>
      </c>
      <c r="AF27" s="75"/>
      <c r="AG27" s="153">
        <v>40.513061974789899</v>
      </c>
      <c r="AH27" s="148">
        <v>50.5480887605042</v>
      </c>
      <c r="AI27" s="148">
        <v>53.371613051470497</v>
      </c>
      <c r="AJ27" s="148">
        <v>54.394772715336103</v>
      </c>
      <c r="AK27" s="148">
        <v>53.130175814075599</v>
      </c>
      <c r="AL27" s="154">
        <v>50.391542463235197</v>
      </c>
      <c r="AM27" s="148"/>
      <c r="AN27" s="155">
        <v>65.754937457387101</v>
      </c>
      <c r="AO27" s="156">
        <v>67.189610714847603</v>
      </c>
      <c r="AP27" s="157">
        <v>66.472274086117295</v>
      </c>
      <c r="AQ27" s="148"/>
      <c r="AR27" s="158">
        <v>54.990689115304399</v>
      </c>
      <c r="AS27" s="131"/>
      <c r="AT27" s="132">
        <v>8.8322814654319792</v>
      </c>
      <c r="AU27" s="126">
        <v>6.2760138776426198</v>
      </c>
      <c r="AV27" s="126">
        <v>5.35970656875178</v>
      </c>
      <c r="AW27" s="126">
        <v>5.6795713754975798</v>
      </c>
      <c r="AX27" s="126">
        <v>7.6267499675645603</v>
      </c>
      <c r="AY27" s="133">
        <v>6.6305679569781999</v>
      </c>
      <c r="AZ27" s="126"/>
      <c r="BA27" s="134">
        <v>5.2777637595060103</v>
      </c>
      <c r="BB27" s="135">
        <v>4.40292160843057</v>
      </c>
      <c r="BC27" s="136">
        <v>4.8337975079318101</v>
      </c>
      <c r="BD27" s="126"/>
      <c r="BE27" s="137">
        <v>6.0063467054076103</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3">
        <v>41.053745434623799</v>
      </c>
      <c r="H28" s="148">
        <v>61.088783783783697</v>
      </c>
      <c r="I28" s="148">
        <v>69.392353907962004</v>
      </c>
      <c r="J28" s="148">
        <v>70.908091672753798</v>
      </c>
      <c r="K28" s="148">
        <v>59.556848064280402</v>
      </c>
      <c r="L28" s="154">
        <v>60.399964572680702</v>
      </c>
      <c r="M28" s="148"/>
      <c r="N28" s="155">
        <v>98.797145726807798</v>
      </c>
      <c r="O28" s="156">
        <v>102.87288531775</v>
      </c>
      <c r="P28" s="157">
        <v>100.83501552227899</v>
      </c>
      <c r="Q28" s="148"/>
      <c r="R28" s="158">
        <v>71.952836272566003</v>
      </c>
      <c r="S28" s="131"/>
      <c r="T28" s="132">
        <v>9.7517709981399694</v>
      </c>
      <c r="U28" s="126">
        <v>3.2139503940501899</v>
      </c>
      <c r="V28" s="126">
        <v>2.13047022377211</v>
      </c>
      <c r="W28" s="126">
        <v>15.4405414296012</v>
      </c>
      <c r="X28" s="126">
        <v>-2.75607212239807</v>
      </c>
      <c r="Y28" s="133">
        <v>5.15091857457847</v>
      </c>
      <c r="Z28" s="126"/>
      <c r="AA28" s="134">
        <v>-7.1586009051318698</v>
      </c>
      <c r="AB28" s="135">
        <v>-1.34173741160532</v>
      </c>
      <c r="AC28" s="136">
        <v>-4.2797526276831999</v>
      </c>
      <c r="AD28" s="126"/>
      <c r="AE28" s="137">
        <v>1.16026386637637</v>
      </c>
      <c r="AF28" s="75"/>
      <c r="AG28" s="153">
        <v>39.670924032140199</v>
      </c>
      <c r="AH28" s="148">
        <v>55.932619156318403</v>
      </c>
      <c r="AI28" s="148">
        <v>63.694384587289903</v>
      </c>
      <c r="AJ28" s="148">
        <v>63.315152940102202</v>
      </c>
      <c r="AK28" s="148">
        <v>59.774152666179603</v>
      </c>
      <c r="AL28" s="154">
        <v>56.477446676406103</v>
      </c>
      <c r="AM28" s="148"/>
      <c r="AN28" s="155">
        <v>76.3980788897005</v>
      </c>
      <c r="AO28" s="156">
        <v>77.197800858290705</v>
      </c>
      <c r="AP28" s="157">
        <v>76.797939873995603</v>
      </c>
      <c r="AQ28" s="148"/>
      <c r="AR28" s="158">
        <v>62.283301875717399</v>
      </c>
      <c r="AS28" s="131"/>
      <c r="AT28" s="132">
        <v>9.1860345287179506</v>
      </c>
      <c r="AU28" s="126">
        <v>4.8942009855612403</v>
      </c>
      <c r="AV28" s="126">
        <v>4.7812291665873996</v>
      </c>
      <c r="AW28" s="126">
        <v>4.0740097210435504</v>
      </c>
      <c r="AX28" s="126">
        <v>1.2069102909173699</v>
      </c>
      <c r="AY28" s="133">
        <v>4.4554802421629001</v>
      </c>
      <c r="AZ28" s="126"/>
      <c r="BA28" s="134">
        <v>-1.22699185151884</v>
      </c>
      <c r="BB28" s="135">
        <v>-2.83961755282002</v>
      </c>
      <c r="BC28" s="136">
        <v>-2.0441387782662699</v>
      </c>
      <c r="BD28" s="126"/>
      <c r="BE28" s="137">
        <v>2.0695187056755602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3">
        <v>68.039842919842897</v>
      </c>
      <c r="H29" s="148">
        <v>86.755666435666399</v>
      </c>
      <c r="I29" s="148">
        <v>96.171205821205803</v>
      </c>
      <c r="J29" s="148">
        <v>106.93162393162299</v>
      </c>
      <c r="K29" s="148">
        <v>121.70233079233</v>
      </c>
      <c r="L29" s="154">
        <v>95.920133980133897</v>
      </c>
      <c r="M29" s="148"/>
      <c r="N29" s="155">
        <v>155.07048972048901</v>
      </c>
      <c r="O29" s="156">
        <v>123.612619542619</v>
      </c>
      <c r="P29" s="157">
        <v>139.341554631554</v>
      </c>
      <c r="Q29" s="148"/>
      <c r="R29" s="158">
        <v>108.326254166254</v>
      </c>
      <c r="S29" s="131"/>
      <c r="T29" s="132">
        <v>5.6333130457537797</v>
      </c>
      <c r="U29" s="126">
        <v>9.3739109800132194</v>
      </c>
      <c r="V29" s="126">
        <v>8.7464141101237391</v>
      </c>
      <c r="W29" s="126">
        <v>18.168063928610199</v>
      </c>
      <c r="X29" s="126">
        <v>19.922355841350399</v>
      </c>
      <c r="Y29" s="133">
        <v>13.075169550586599</v>
      </c>
      <c r="Z29" s="126"/>
      <c r="AA29" s="134">
        <v>21.751339381825101</v>
      </c>
      <c r="AB29" s="135">
        <v>5.4458185269241799</v>
      </c>
      <c r="AC29" s="136">
        <v>13.9364950438255</v>
      </c>
      <c r="AD29" s="126"/>
      <c r="AE29" s="137">
        <v>13.3902045944085</v>
      </c>
      <c r="AF29" s="75"/>
      <c r="AG29" s="153">
        <v>60.938450565950497</v>
      </c>
      <c r="AH29" s="148">
        <v>72.471868791868701</v>
      </c>
      <c r="AI29" s="148">
        <v>82.649179371679296</v>
      </c>
      <c r="AJ29" s="148">
        <v>82.155995610995603</v>
      </c>
      <c r="AK29" s="148">
        <v>88.403151998151898</v>
      </c>
      <c r="AL29" s="154">
        <v>77.323729267729206</v>
      </c>
      <c r="AM29" s="148"/>
      <c r="AN29" s="155">
        <v>119.50033552783501</v>
      </c>
      <c r="AO29" s="156">
        <v>117.446781011781</v>
      </c>
      <c r="AP29" s="157">
        <v>118.473558269808</v>
      </c>
      <c r="AQ29" s="148"/>
      <c r="AR29" s="158">
        <v>89.080823268323201</v>
      </c>
      <c r="AS29" s="131"/>
      <c r="AT29" s="132">
        <v>1.9120490453081</v>
      </c>
      <c r="AU29" s="126">
        <v>1.3860289042726099</v>
      </c>
      <c r="AV29" s="126">
        <v>-1.9686761859925701</v>
      </c>
      <c r="AW29" s="126">
        <v>-4.6979155976208098</v>
      </c>
      <c r="AX29" s="126">
        <v>4.35644408255774</v>
      </c>
      <c r="AY29" s="133">
        <v>2.97210320600312E-2</v>
      </c>
      <c r="AZ29" s="126"/>
      <c r="BA29" s="134">
        <v>3.26746062914102</v>
      </c>
      <c r="BB29" s="135">
        <v>-3.25564411976909</v>
      </c>
      <c r="BC29" s="136">
        <v>-7.2217818146474697E-2</v>
      </c>
      <c r="BD29" s="126"/>
      <c r="BE29" s="137">
        <v>-9.0389342315035301E-3</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3">
        <v>34.682446000297901</v>
      </c>
      <c r="H30" s="148">
        <v>51.713284671532797</v>
      </c>
      <c r="I30" s="148">
        <v>58.2058051541784</v>
      </c>
      <c r="J30" s="148">
        <v>62.598386712349097</v>
      </c>
      <c r="K30" s="148">
        <v>65.503293609414499</v>
      </c>
      <c r="L30" s="154">
        <v>54.540643229554497</v>
      </c>
      <c r="M30" s="148"/>
      <c r="N30" s="155">
        <v>109.41002383435099</v>
      </c>
      <c r="O30" s="156">
        <v>165.525595113957</v>
      </c>
      <c r="P30" s="157">
        <v>137.467809474154</v>
      </c>
      <c r="Q30" s="148"/>
      <c r="R30" s="158">
        <v>78.234119299440295</v>
      </c>
      <c r="S30" s="131"/>
      <c r="T30" s="132">
        <v>-11.8998046639907</v>
      </c>
      <c r="U30" s="126">
        <v>-4.24874676888472</v>
      </c>
      <c r="V30" s="126">
        <v>1.6069656401697101</v>
      </c>
      <c r="W30" s="126">
        <v>9.4428349709758699</v>
      </c>
      <c r="X30" s="126">
        <v>29.0809197393611</v>
      </c>
      <c r="Y30" s="133">
        <v>5.4522544277509501</v>
      </c>
      <c r="Z30" s="126"/>
      <c r="AA30" s="134">
        <v>43.004594101157103</v>
      </c>
      <c r="AB30" s="135">
        <v>124.782234718803</v>
      </c>
      <c r="AC30" s="136">
        <v>83.111878777572699</v>
      </c>
      <c r="AD30" s="126"/>
      <c r="AE30" s="137">
        <v>33.979003346070797</v>
      </c>
      <c r="AF30" s="75"/>
      <c r="AG30" s="153">
        <v>33.466470281543202</v>
      </c>
      <c r="AH30" s="148">
        <v>49.6515406673618</v>
      </c>
      <c r="AI30" s="148">
        <v>57.442958066438202</v>
      </c>
      <c r="AJ30" s="148">
        <v>58.343133472367001</v>
      </c>
      <c r="AK30" s="148">
        <v>52.8309630567555</v>
      </c>
      <c r="AL30" s="154">
        <v>50.347013108893101</v>
      </c>
      <c r="AM30" s="148"/>
      <c r="AN30" s="155">
        <v>64.244862207656695</v>
      </c>
      <c r="AO30" s="156">
        <v>78.62335691941</v>
      </c>
      <c r="AP30" s="157">
        <v>71.434109563533397</v>
      </c>
      <c r="AQ30" s="148"/>
      <c r="AR30" s="158">
        <v>56.371897810218897</v>
      </c>
      <c r="AS30" s="131"/>
      <c r="AT30" s="132">
        <v>-5.53011054030432</v>
      </c>
      <c r="AU30" s="126">
        <v>0.58313158720291303</v>
      </c>
      <c r="AV30" s="126">
        <v>5.4208235520387698</v>
      </c>
      <c r="AW30" s="126">
        <v>6.7494040311194903</v>
      </c>
      <c r="AX30" s="126">
        <v>12.1539483116497</v>
      </c>
      <c r="AY30" s="133">
        <v>4.4377127199816204</v>
      </c>
      <c r="AZ30" s="126"/>
      <c r="BA30" s="134">
        <v>12.1090463789049</v>
      </c>
      <c r="BB30" s="135">
        <v>39.655391587623299</v>
      </c>
      <c r="BC30" s="136">
        <v>25.760062331409301</v>
      </c>
      <c r="BD30" s="126"/>
      <c r="BE30" s="137">
        <v>11.267975917146</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3">
        <v>29.6402146077547</v>
      </c>
      <c r="H31" s="148">
        <v>44.0620595130748</v>
      </c>
      <c r="I31" s="148">
        <v>46.580306582506701</v>
      </c>
      <c r="J31" s="148">
        <v>46.9209954914337</v>
      </c>
      <c r="K31" s="148">
        <v>44.410732191163198</v>
      </c>
      <c r="L31" s="154">
        <v>42.322861677186602</v>
      </c>
      <c r="M31" s="148"/>
      <c r="N31" s="155">
        <v>55.3395978358881</v>
      </c>
      <c r="O31" s="156">
        <v>55.968982867448098</v>
      </c>
      <c r="P31" s="157">
        <v>55.654290351668102</v>
      </c>
      <c r="Q31" s="148"/>
      <c r="R31" s="158">
        <v>46.131841298467002</v>
      </c>
      <c r="S31" s="131"/>
      <c r="T31" s="132">
        <v>-27.0983134079762</v>
      </c>
      <c r="U31" s="126">
        <v>-2.3728897307855799</v>
      </c>
      <c r="V31" s="126">
        <v>5.8476423698843503</v>
      </c>
      <c r="W31" s="126">
        <v>-3.2084474186675598</v>
      </c>
      <c r="X31" s="126">
        <v>-5.0114873664700896</v>
      </c>
      <c r="Y31" s="133">
        <v>-5.96481984355266</v>
      </c>
      <c r="Z31" s="126"/>
      <c r="AA31" s="134">
        <v>-13.403088260758601</v>
      </c>
      <c r="AB31" s="135">
        <v>-13.310282549881</v>
      </c>
      <c r="AC31" s="136">
        <v>-13.3564478751472</v>
      </c>
      <c r="AD31" s="126"/>
      <c r="AE31" s="137">
        <v>-8.65411928493155</v>
      </c>
      <c r="AF31" s="75"/>
      <c r="AG31" s="153">
        <v>35.886129846708698</v>
      </c>
      <c r="AH31" s="148">
        <v>40.996058160504901</v>
      </c>
      <c r="AI31" s="148">
        <v>43.275894499549104</v>
      </c>
      <c r="AJ31" s="148">
        <v>45.526834535617603</v>
      </c>
      <c r="AK31" s="148">
        <v>43.961355725879102</v>
      </c>
      <c r="AL31" s="154">
        <v>41.929254553651901</v>
      </c>
      <c r="AM31" s="148"/>
      <c r="AN31" s="155">
        <v>67.310339044183905</v>
      </c>
      <c r="AO31" s="156">
        <v>64.897912984670796</v>
      </c>
      <c r="AP31" s="157">
        <v>66.104126014427393</v>
      </c>
      <c r="AQ31" s="148"/>
      <c r="AR31" s="158">
        <v>48.836360685301997</v>
      </c>
      <c r="AS31" s="131"/>
      <c r="AT31" s="132">
        <v>-14.7831456161424</v>
      </c>
      <c r="AU31" s="126">
        <v>-6.8178345475620796</v>
      </c>
      <c r="AV31" s="126">
        <v>-3.8740058119287899</v>
      </c>
      <c r="AW31" s="126">
        <v>-4.9156637358228004</v>
      </c>
      <c r="AX31" s="126">
        <v>-5.7581699817569199</v>
      </c>
      <c r="AY31" s="133">
        <v>-7.0954938962688701</v>
      </c>
      <c r="AZ31" s="126"/>
      <c r="BA31" s="134">
        <v>-1.26002543585477</v>
      </c>
      <c r="BB31" s="135">
        <v>-3.9956256465806299</v>
      </c>
      <c r="BC31" s="136">
        <v>-2.6220792644139199</v>
      </c>
      <c r="BD31" s="126"/>
      <c r="BE31" s="137">
        <v>-5.4174035770569997</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3">
        <v>39.386685340802899</v>
      </c>
      <c r="H32" s="148">
        <v>48.0013818860877</v>
      </c>
      <c r="I32" s="148">
        <v>50.624042950513498</v>
      </c>
      <c r="J32" s="148">
        <v>50.7068720821661</v>
      </c>
      <c r="K32" s="148">
        <v>54.6695779645191</v>
      </c>
      <c r="L32" s="154">
        <v>48.677712044817902</v>
      </c>
      <c r="M32" s="148"/>
      <c r="N32" s="155">
        <v>91.270485527544295</v>
      </c>
      <c r="O32" s="156">
        <v>95.652606909430403</v>
      </c>
      <c r="P32" s="157">
        <v>93.4615462184873</v>
      </c>
      <c r="Q32" s="148"/>
      <c r="R32" s="158">
        <v>61.473093237294897</v>
      </c>
      <c r="S32" s="131"/>
      <c r="T32" s="132">
        <v>7.1035886970800801</v>
      </c>
      <c r="U32" s="126">
        <v>16.629218980232601</v>
      </c>
      <c r="V32" s="126">
        <v>9.9887931296438897</v>
      </c>
      <c r="W32" s="126">
        <v>-6.41754824718336</v>
      </c>
      <c r="X32" s="126">
        <v>-1.7566982302207901</v>
      </c>
      <c r="Y32" s="133">
        <v>4.1058647690298304</v>
      </c>
      <c r="Z32" s="126"/>
      <c r="AA32" s="134">
        <v>-5.6993022610806801</v>
      </c>
      <c r="AB32" s="135">
        <v>2.4715064417994799</v>
      </c>
      <c r="AC32" s="136">
        <v>-1.6878370863226599</v>
      </c>
      <c r="AD32" s="126"/>
      <c r="AE32" s="137">
        <v>1.50734391655384</v>
      </c>
      <c r="AF32" s="75"/>
      <c r="AG32" s="153">
        <v>37.965549019607799</v>
      </c>
      <c r="AH32" s="148">
        <v>46.323111577964497</v>
      </c>
      <c r="AI32" s="148">
        <v>47.886316526610599</v>
      </c>
      <c r="AJ32" s="148">
        <v>48.316526610644203</v>
      </c>
      <c r="AK32" s="148">
        <v>52.684619047619002</v>
      </c>
      <c r="AL32" s="154">
        <v>46.635224556489199</v>
      </c>
      <c r="AM32" s="148"/>
      <c r="AN32" s="155">
        <v>76.704099439775902</v>
      </c>
      <c r="AO32" s="156">
        <v>78.693739962651705</v>
      </c>
      <c r="AP32" s="157">
        <v>77.698919701213796</v>
      </c>
      <c r="AQ32" s="148"/>
      <c r="AR32" s="158">
        <v>55.510566026410501</v>
      </c>
      <c r="AS32" s="131"/>
      <c r="AT32" s="132">
        <v>11.154316813624201</v>
      </c>
      <c r="AU32" s="126">
        <v>11.412975102718899</v>
      </c>
      <c r="AV32" s="126">
        <v>2.1652200289269499</v>
      </c>
      <c r="AW32" s="126">
        <v>-1.4585123024121001</v>
      </c>
      <c r="AX32" s="126">
        <v>3.13305370833837</v>
      </c>
      <c r="AY32" s="133">
        <v>4.69436895888078</v>
      </c>
      <c r="AZ32" s="126"/>
      <c r="BA32" s="134">
        <v>7.2499769041716702</v>
      </c>
      <c r="BB32" s="135">
        <v>15.5028595931254</v>
      </c>
      <c r="BC32" s="136">
        <v>11.2763211558382</v>
      </c>
      <c r="BD32" s="126"/>
      <c r="BE32" s="137">
        <v>7.2309180341431301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3">
        <v>36.303563218390799</v>
      </c>
      <c r="H33" s="148">
        <v>53.389875478927202</v>
      </c>
      <c r="I33" s="148">
        <v>63.932378671775197</v>
      </c>
      <c r="J33" s="148">
        <v>66.808716475095693</v>
      </c>
      <c r="K33" s="148">
        <v>76.950395913154495</v>
      </c>
      <c r="L33" s="154">
        <v>59.476985951468698</v>
      </c>
      <c r="M33" s="148"/>
      <c r="N33" s="155">
        <v>84.074671136653805</v>
      </c>
      <c r="O33" s="156">
        <v>82.886414431673003</v>
      </c>
      <c r="P33" s="157">
        <v>83.480542784163404</v>
      </c>
      <c r="Q33" s="148"/>
      <c r="R33" s="158">
        <v>66.335145046524303</v>
      </c>
      <c r="S33" s="131"/>
      <c r="T33" s="132">
        <v>8.5944716636150407</v>
      </c>
      <c r="U33" s="126">
        <v>-7.7854481367273296</v>
      </c>
      <c r="V33" s="126">
        <v>-1.5913211645993199</v>
      </c>
      <c r="W33" s="126">
        <v>13.729420632850999</v>
      </c>
      <c r="X33" s="126">
        <v>53.053709819740099</v>
      </c>
      <c r="Y33" s="133">
        <v>12.087770694140801</v>
      </c>
      <c r="Z33" s="126"/>
      <c r="AA33" s="134">
        <v>29.857338698227402</v>
      </c>
      <c r="AB33" s="135">
        <v>24.650969231965199</v>
      </c>
      <c r="AC33" s="136">
        <v>27.219423435419898</v>
      </c>
      <c r="AD33" s="126"/>
      <c r="AE33" s="137">
        <v>17.095570350858502</v>
      </c>
      <c r="AF33" s="75"/>
      <c r="AG33" s="153">
        <v>38.034389367815997</v>
      </c>
      <c r="AH33" s="148">
        <v>62.1722677203065</v>
      </c>
      <c r="AI33" s="148">
        <v>64.763662994891405</v>
      </c>
      <c r="AJ33" s="148">
        <v>68.787416187739396</v>
      </c>
      <c r="AK33" s="148">
        <v>74.405692049808394</v>
      </c>
      <c r="AL33" s="154">
        <v>61.632685664112302</v>
      </c>
      <c r="AM33" s="148"/>
      <c r="AN33" s="155">
        <v>98.345399106002503</v>
      </c>
      <c r="AO33" s="156">
        <v>82.004516283524893</v>
      </c>
      <c r="AP33" s="157">
        <v>90.174957694763705</v>
      </c>
      <c r="AQ33" s="148"/>
      <c r="AR33" s="158">
        <v>69.787620530012703</v>
      </c>
      <c r="AS33" s="131"/>
      <c r="AT33" s="132">
        <v>-1.98818819365788</v>
      </c>
      <c r="AU33" s="126">
        <v>3.3463280924091898</v>
      </c>
      <c r="AV33" s="126">
        <v>5.6815770310892999</v>
      </c>
      <c r="AW33" s="126">
        <v>7.0271841882520096</v>
      </c>
      <c r="AX33" s="126">
        <v>8.5266762181679692</v>
      </c>
      <c r="AY33" s="133">
        <v>5.1473299272414001</v>
      </c>
      <c r="AZ33" s="126"/>
      <c r="BA33" s="134">
        <v>4.4173595484531996</v>
      </c>
      <c r="BB33" s="135">
        <v>6.6807871259947804</v>
      </c>
      <c r="BC33" s="136">
        <v>5.4345095452414904</v>
      </c>
      <c r="BD33" s="126"/>
      <c r="BE33" s="137">
        <v>5.27798631444817</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3">
        <v>49.278668016825002</v>
      </c>
      <c r="H34" s="148">
        <v>66.174634989873795</v>
      </c>
      <c r="I34" s="148">
        <v>76.431727371864696</v>
      </c>
      <c r="J34" s="148">
        <v>79.096899828633696</v>
      </c>
      <c r="K34" s="148">
        <v>99.532529365944796</v>
      </c>
      <c r="L34" s="154">
        <v>74.102891914628401</v>
      </c>
      <c r="M34" s="148"/>
      <c r="N34" s="155">
        <v>127.76907742639</v>
      </c>
      <c r="O34" s="156">
        <v>125.310720361427</v>
      </c>
      <c r="P34" s="157">
        <v>126.539898893908</v>
      </c>
      <c r="Q34" s="148"/>
      <c r="R34" s="158">
        <v>89.084893908708494</v>
      </c>
      <c r="S34" s="131"/>
      <c r="T34" s="132">
        <v>2.9283527401725702</v>
      </c>
      <c r="U34" s="126">
        <v>-4.7731287526157899E-2</v>
      </c>
      <c r="V34" s="126">
        <v>2.18096978864066</v>
      </c>
      <c r="W34" s="126">
        <v>7.6115837618955604</v>
      </c>
      <c r="X34" s="126">
        <v>44.594544995942996</v>
      </c>
      <c r="Y34" s="133">
        <v>11.8631872917764</v>
      </c>
      <c r="Z34" s="126"/>
      <c r="AA34" s="134">
        <v>27.111806293961202</v>
      </c>
      <c r="AB34" s="135">
        <v>21.250793593141101</v>
      </c>
      <c r="AC34" s="136">
        <v>24.1406009737853</v>
      </c>
      <c r="AD34" s="126"/>
      <c r="AE34" s="137">
        <v>16.540824145942</v>
      </c>
      <c r="AF34" s="75"/>
      <c r="AG34" s="153">
        <v>48.720624717701099</v>
      </c>
      <c r="AH34" s="148">
        <v>64.634354489525705</v>
      </c>
      <c r="AI34" s="148">
        <v>74.679096565687999</v>
      </c>
      <c r="AJ34" s="148">
        <v>73.190215248033596</v>
      </c>
      <c r="AK34" s="148">
        <v>76.093617163772194</v>
      </c>
      <c r="AL34" s="154">
        <v>67.463581636944099</v>
      </c>
      <c r="AM34" s="148"/>
      <c r="AN34" s="155">
        <v>107.735770374637</v>
      </c>
      <c r="AO34" s="156">
        <v>110.17631496553599</v>
      </c>
      <c r="AP34" s="157">
        <v>108.955809865324</v>
      </c>
      <c r="AQ34" s="148"/>
      <c r="AR34" s="158">
        <v>79.319130437684706</v>
      </c>
      <c r="AS34" s="131"/>
      <c r="AT34" s="132">
        <v>2.4992554708317098</v>
      </c>
      <c r="AU34" s="126">
        <v>2.7642780263453401</v>
      </c>
      <c r="AV34" s="126">
        <v>3.83105085481695</v>
      </c>
      <c r="AW34" s="126">
        <v>1.2885601835545899</v>
      </c>
      <c r="AX34" s="126">
        <v>10.5219797299762</v>
      </c>
      <c r="AY34" s="133">
        <v>4.2821229248031099</v>
      </c>
      <c r="AZ34" s="126"/>
      <c r="BA34" s="134">
        <v>15.4674572503307</v>
      </c>
      <c r="BB34" s="135">
        <v>14.5254951779858</v>
      </c>
      <c r="BC34" s="136">
        <v>14.989027058097999</v>
      </c>
      <c r="BD34" s="126"/>
      <c r="BE34" s="137">
        <v>8.2381047021604097</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3">
        <v>39.669346656418099</v>
      </c>
      <c r="H35" s="148">
        <v>52.941506533435799</v>
      </c>
      <c r="I35" s="148">
        <v>56.418039969254401</v>
      </c>
      <c r="J35" s="148">
        <v>58.509846272098301</v>
      </c>
      <c r="K35" s="148">
        <v>57.614342813220503</v>
      </c>
      <c r="L35" s="154">
        <v>53.030616448885397</v>
      </c>
      <c r="M35" s="148"/>
      <c r="N35" s="155">
        <v>69.910153727901601</v>
      </c>
      <c r="O35" s="156">
        <v>71.513043812451897</v>
      </c>
      <c r="P35" s="157">
        <v>70.711598770176707</v>
      </c>
      <c r="Q35" s="148"/>
      <c r="R35" s="158">
        <v>58.082325683540098</v>
      </c>
      <c r="S35" s="131"/>
      <c r="T35" s="132">
        <v>6.7551793818024004</v>
      </c>
      <c r="U35" s="126">
        <v>5.9666460816269096</v>
      </c>
      <c r="V35" s="126">
        <v>-0.92202076780710396</v>
      </c>
      <c r="W35" s="126">
        <v>-0.55447892985292102</v>
      </c>
      <c r="X35" s="126">
        <v>5.5721079672327001</v>
      </c>
      <c r="Y35" s="133">
        <v>2.9831435201587899</v>
      </c>
      <c r="Z35" s="126"/>
      <c r="AA35" s="134">
        <v>0.91050448534351303</v>
      </c>
      <c r="AB35" s="135">
        <v>1.56998291273091</v>
      </c>
      <c r="AC35" s="136">
        <v>1.2429071008146499</v>
      </c>
      <c r="AD35" s="126"/>
      <c r="AE35" s="137">
        <v>2.3710757268920601</v>
      </c>
      <c r="AF35" s="75"/>
      <c r="AG35" s="153">
        <v>42.453860491929198</v>
      </c>
      <c r="AH35" s="148">
        <v>54.595931975403502</v>
      </c>
      <c r="AI35" s="148">
        <v>56.640049961568003</v>
      </c>
      <c r="AJ35" s="148">
        <v>56.954583013066802</v>
      </c>
      <c r="AK35" s="148">
        <v>52.762899692544103</v>
      </c>
      <c r="AL35" s="154">
        <v>52.681465026902302</v>
      </c>
      <c r="AM35" s="148"/>
      <c r="AN35" s="155">
        <v>59.375795541890803</v>
      </c>
      <c r="AO35" s="156">
        <v>60.213935434281296</v>
      </c>
      <c r="AP35" s="157">
        <v>59.794865488086003</v>
      </c>
      <c r="AQ35" s="148"/>
      <c r="AR35" s="158">
        <v>54.713865158669101</v>
      </c>
      <c r="AS35" s="131"/>
      <c r="AT35" s="132">
        <v>8.9608763037224897</v>
      </c>
      <c r="AU35" s="126">
        <v>5.4360002211758003</v>
      </c>
      <c r="AV35" s="126">
        <v>0.193782994998312</v>
      </c>
      <c r="AW35" s="126">
        <v>2.7236501388991798</v>
      </c>
      <c r="AX35" s="126">
        <v>5.0270902352101796</v>
      </c>
      <c r="AY35" s="133">
        <v>4.1316837484995004</v>
      </c>
      <c r="AZ35" s="126"/>
      <c r="BA35" s="134">
        <v>5.0017313860705404</v>
      </c>
      <c r="BB35" s="135">
        <v>-0.89596875259439601</v>
      </c>
      <c r="BC35" s="136">
        <v>1.9470279051432</v>
      </c>
      <c r="BD35" s="126"/>
      <c r="BE35" s="137">
        <v>3.43954444134028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3">
        <v>40.953064066852299</v>
      </c>
      <c r="H36" s="148">
        <v>53.845619777158703</v>
      </c>
      <c r="I36" s="148">
        <v>58.2424025069637</v>
      </c>
      <c r="J36" s="148">
        <v>60.305403899721398</v>
      </c>
      <c r="K36" s="148">
        <v>55.219791086350902</v>
      </c>
      <c r="L36" s="154">
        <v>53.713256267409399</v>
      </c>
      <c r="M36" s="148"/>
      <c r="N36" s="155">
        <v>68.397228412256197</v>
      </c>
      <c r="O36" s="156">
        <v>72.580703342618307</v>
      </c>
      <c r="P36" s="157">
        <v>70.488965877437295</v>
      </c>
      <c r="Q36" s="148"/>
      <c r="R36" s="158">
        <v>58.506316155988799</v>
      </c>
      <c r="S36" s="131"/>
      <c r="T36" s="132">
        <v>18.742067352443101</v>
      </c>
      <c r="U36" s="126">
        <v>27.662657707873201</v>
      </c>
      <c r="V36" s="126">
        <v>19.916848603062501</v>
      </c>
      <c r="W36" s="126">
        <v>13.8551386202789</v>
      </c>
      <c r="X36" s="126">
        <v>1.0304271274927801</v>
      </c>
      <c r="Y36" s="133">
        <v>15.3340391438332</v>
      </c>
      <c r="Z36" s="126"/>
      <c r="AA36" s="134">
        <v>-3.1848383164733698</v>
      </c>
      <c r="AB36" s="135">
        <v>-1.8532971454690701</v>
      </c>
      <c r="AC36" s="136">
        <v>-2.5038551670797098</v>
      </c>
      <c r="AD36" s="126"/>
      <c r="AE36" s="137">
        <v>8.5006104647483607</v>
      </c>
      <c r="AF36" s="75"/>
      <c r="AG36" s="153">
        <v>38.287242105263097</v>
      </c>
      <c r="AH36" s="148">
        <v>47.215763157894699</v>
      </c>
      <c r="AI36" s="148">
        <v>50.386200000000002</v>
      </c>
      <c r="AJ36" s="148">
        <v>50.464478947368399</v>
      </c>
      <c r="AK36" s="148">
        <v>48.894122807017503</v>
      </c>
      <c r="AL36" s="154">
        <v>47.049561403508697</v>
      </c>
      <c r="AM36" s="148"/>
      <c r="AN36" s="155">
        <v>58.633843061866401</v>
      </c>
      <c r="AO36" s="156">
        <v>61.043680531282703</v>
      </c>
      <c r="AP36" s="157">
        <v>59.838761796574602</v>
      </c>
      <c r="AQ36" s="148"/>
      <c r="AR36" s="158">
        <v>50.713681403965502</v>
      </c>
      <c r="AS36" s="131"/>
      <c r="AT36" s="132">
        <v>6.5612499227904699</v>
      </c>
      <c r="AU36" s="126">
        <v>5.7123094045828298</v>
      </c>
      <c r="AV36" s="126">
        <v>5.8634357729310604</v>
      </c>
      <c r="AW36" s="126">
        <v>2.8454272523709201</v>
      </c>
      <c r="AX36" s="126">
        <v>4.0649556018215502</v>
      </c>
      <c r="AY36" s="133">
        <v>4.8964654005914801</v>
      </c>
      <c r="AZ36" s="126"/>
      <c r="BA36" s="134">
        <v>-4.1051425159830002</v>
      </c>
      <c r="BB36" s="135">
        <v>-7.1600274853060597</v>
      </c>
      <c r="BC36" s="136">
        <v>-5.6880470148662496</v>
      </c>
      <c r="BD36" s="126"/>
      <c r="BE36" s="137">
        <v>1.07405403883194</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3">
        <v>43.417199095487703</v>
      </c>
      <c r="H37" s="148">
        <v>56.017819662863602</v>
      </c>
      <c r="I37" s="148">
        <v>65.950145955390994</v>
      </c>
      <c r="J37" s="148">
        <v>67.0951801315654</v>
      </c>
      <c r="K37" s="148">
        <v>68.672861804913097</v>
      </c>
      <c r="L37" s="154">
        <v>60.230641330044101</v>
      </c>
      <c r="M37" s="148"/>
      <c r="N37" s="155">
        <v>108.36904640764701</v>
      </c>
      <c r="O37" s="156">
        <v>120.878134443416</v>
      </c>
      <c r="P37" s="157">
        <v>114.62359042553101</v>
      </c>
      <c r="Q37" s="148"/>
      <c r="R37" s="158">
        <v>75.771483928754904</v>
      </c>
      <c r="S37" s="131"/>
      <c r="T37" s="132">
        <v>-2.45745394146125</v>
      </c>
      <c r="U37" s="126">
        <v>3.9729133526771898</v>
      </c>
      <c r="V37" s="126">
        <v>8.3192507855817102</v>
      </c>
      <c r="W37" s="126">
        <v>5.8252202412515199</v>
      </c>
      <c r="X37" s="126">
        <v>5.6984462000350504</v>
      </c>
      <c r="Y37" s="133">
        <v>4.6956112645991501</v>
      </c>
      <c r="Z37" s="126"/>
      <c r="AA37" s="134">
        <v>6.7397517805174401</v>
      </c>
      <c r="AB37" s="135">
        <v>11.9273746698476</v>
      </c>
      <c r="AC37" s="136">
        <v>9.4136655242388496</v>
      </c>
      <c r="AD37" s="126"/>
      <c r="AE37" s="137">
        <v>6.6835031639481803</v>
      </c>
      <c r="AF37" s="75"/>
      <c r="AG37" s="153">
        <v>45.370646843926401</v>
      </c>
      <c r="AH37" s="148">
        <v>51.309288323749897</v>
      </c>
      <c r="AI37" s="148">
        <v>56.53465532101</v>
      </c>
      <c r="AJ37" s="148">
        <v>59.042787018098998</v>
      </c>
      <c r="AK37" s="148">
        <v>61.626551216249197</v>
      </c>
      <c r="AL37" s="154">
        <v>54.776785744606897</v>
      </c>
      <c r="AM37" s="148"/>
      <c r="AN37" s="155">
        <v>89.982798465009495</v>
      </c>
      <c r="AO37" s="156">
        <v>96.131321068836698</v>
      </c>
      <c r="AP37" s="157">
        <v>93.057059766923103</v>
      </c>
      <c r="AQ37" s="148"/>
      <c r="AR37" s="158">
        <v>65.718679065016005</v>
      </c>
      <c r="AS37" s="131"/>
      <c r="AT37" s="132">
        <v>1.9988850941987499</v>
      </c>
      <c r="AU37" s="126">
        <v>6.1915437745237796</v>
      </c>
      <c r="AV37" s="126">
        <v>2.7268873499563</v>
      </c>
      <c r="AW37" s="126">
        <v>1.6990632378746899</v>
      </c>
      <c r="AX37" s="126">
        <v>2.2135110899475499</v>
      </c>
      <c r="AY37" s="133">
        <v>2.89214110245315</v>
      </c>
      <c r="AZ37" s="126"/>
      <c r="BA37" s="134">
        <v>-1.00568293649497</v>
      </c>
      <c r="BB37" s="135">
        <v>-0.65337146848449401</v>
      </c>
      <c r="BC37" s="136">
        <v>-0.82402024902679005</v>
      </c>
      <c r="BD37" s="126"/>
      <c r="BE37" s="137">
        <v>1.3601480498035501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3">
        <v>86.193684140246404</v>
      </c>
      <c r="H38" s="148">
        <v>128.935709625729</v>
      </c>
      <c r="I38" s="148">
        <v>150.71193563770899</v>
      </c>
      <c r="J38" s="148">
        <v>144.45394509938501</v>
      </c>
      <c r="K38" s="148">
        <v>112.314562206707</v>
      </c>
      <c r="L38" s="154">
        <v>124.521967341955</v>
      </c>
      <c r="M38" s="148"/>
      <c r="N38" s="155">
        <v>94.156214947922606</v>
      </c>
      <c r="O38" s="156">
        <v>96.534023310823599</v>
      </c>
      <c r="P38" s="157">
        <v>95.345119129373103</v>
      </c>
      <c r="Q38" s="148"/>
      <c r="R38" s="158">
        <v>116.18572499550299</v>
      </c>
      <c r="S38" s="131"/>
      <c r="T38" s="132">
        <v>12.011667446520599</v>
      </c>
      <c r="U38" s="126">
        <v>17.1629143225707</v>
      </c>
      <c r="V38" s="126">
        <v>18.090752781490401</v>
      </c>
      <c r="W38" s="126">
        <v>16.962715001699301</v>
      </c>
      <c r="X38" s="126">
        <v>11.226346412877801</v>
      </c>
      <c r="Y38" s="133">
        <v>15.489460491958299</v>
      </c>
      <c r="Z38" s="126"/>
      <c r="AA38" s="134">
        <v>4.62618514944994</v>
      </c>
      <c r="AB38" s="135">
        <v>5.9825726066953404</v>
      </c>
      <c r="AC38" s="136">
        <v>5.3084681469507604</v>
      </c>
      <c r="AD38" s="126"/>
      <c r="AE38" s="137">
        <v>12.929623303786601</v>
      </c>
      <c r="AF38" s="75"/>
      <c r="AG38" s="153">
        <v>72.884772748937095</v>
      </c>
      <c r="AH38" s="148">
        <v>104.991901702476</v>
      </c>
      <c r="AI38" s="148">
        <v>126.511800564314</v>
      </c>
      <c r="AJ38" s="148">
        <v>123.635962099403</v>
      </c>
      <c r="AK38" s="148">
        <v>95.123880092654304</v>
      </c>
      <c r="AL38" s="154">
        <v>104.629663441557</v>
      </c>
      <c r="AM38" s="148"/>
      <c r="AN38" s="155">
        <v>83.795741168057205</v>
      </c>
      <c r="AO38" s="156">
        <v>89.092551132300301</v>
      </c>
      <c r="AP38" s="157">
        <v>86.444146150178696</v>
      </c>
      <c r="AQ38" s="148"/>
      <c r="AR38" s="158">
        <v>99.434898158740495</v>
      </c>
      <c r="AS38" s="131"/>
      <c r="AT38" s="132">
        <v>6.0251158113992798</v>
      </c>
      <c r="AU38" s="126">
        <v>11.8569186882814</v>
      </c>
      <c r="AV38" s="126">
        <v>15.4904918837937</v>
      </c>
      <c r="AW38" s="126">
        <v>13.2547761281678</v>
      </c>
      <c r="AX38" s="126">
        <v>7.6195594405873504</v>
      </c>
      <c r="AY38" s="133">
        <v>11.3776833805933</v>
      </c>
      <c r="AZ38" s="126"/>
      <c r="BA38" s="134">
        <v>5.1880010223874402</v>
      </c>
      <c r="BB38" s="135">
        <v>5.2854972488407697</v>
      </c>
      <c r="BC38" s="136">
        <v>5.2382200800134404</v>
      </c>
      <c r="BD38" s="126"/>
      <c r="BE38" s="137">
        <v>9.7894186838606494</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9">
        <v>31.9182704456206</v>
      </c>
      <c r="H39" s="160">
        <v>44.358620454157403</v>
      </c>
      <c r="I39" s="160">
        <v>47.714777189687503</v>
      </c>
      <c r="J39" s="160">
        <v>48.669594502304903</v>
      </c>
      <c r="K39" s="160">
        <v>48.490969779750699</v>
      </c>
      <c r="L39" s="161">
        <v>44.230446474304202</v>
      </c>
      <c r="M39" s="148"/>
      <c r="N39" s="162">
        <v>62.325126344544898</v>
      </c>
      <c r="O39" s="163">
        <v>62.967645552330502</v>
      </c>
      <c r="P39" s="164">
        <v>62.646385948437697</v>
      </c>
      <c r="Q39" s="148"/>
      <c r="R39" s="165">
        <v>49.492143466913802</v>
      </c>
      <c r="S39" s="131"/>
      <c r="T39" s="138">
        <v>-16.390430225062602</v>
      </c>
      <c r="U39" s="139">
        <v>-2.32944073751495</v>
      </c>
      <c r="V39" s="139">
        <v>4.8597531743796099</v>
      </c>
      <c r="W39" s="139">
        <v>0.94512370659767897</v>
      </c>
      <c r="X39" s="139">
        <v>-2.3161894778016401</v>
      </c>
      <c r="Y39" s="140">
        <v>-2.5578289217303398</v>
      </c>
      <c r="Z39" s="126"/>
      <c r="AA39" s="141">
        <v>-7.5114806200141002</v>
      </c>
      <c r="AB39" s="142">
        <v>-6.4305902895536704</v>
      </c>
      <c r="AC39" s="143">
        <v>-6.9714036636697401</v>
      </c>
      <c r="AD39" s="126"/>
      <c r="AE39" s="144">
        <v>-4.2032353196593002</v>
      </c>
      <c r="AF39" s="75"/>
      <c r="AG39" s="159">
        <v>34.691234995087299</v>
      </c>
      <c r="AH39" s="160">
        <v>41.456139732581399</v>
      </c>
      <c r="AI39" s="160">
        <v>44.0698998248536</v>
      </c>
      <c r="AJ39" s="160">
        <v>45.593485838779898</v>
      </c>
      <c r="AK39" s="160">
        <v>44.949730231962</v>
      </c>
      <c r="AL39" s="161">
        <v>42.152098124652902</v>
      </c>
      <c r="AM39" s="148"/>
      <c r="AN39" s="162">
        <v>62.415096184640298</v>
      </c>
      <c r="AO39" s="163">
        <v>61.365581911736399</v>
      </c>
      <c r="AP39" s="164">
        <v>61.890339048188302</v>
      </c>
      <c r="AQ39" s="148"/>
      <c r="AR39" s="165">
        <v>47.793230098485402</v>
      </c>
      <c r="AS39" s="131"/>
      <c r="AT39" s="138">
        <v>-7.8251242172642703</v>
      </c>
      <c r="AU39" s="139">
        <v>-2.9021005414564001</v>
      </c>
      <c r="AV39" s="139">
        <v>0.36046329977802799</v>
      </c>
      <c r="AW39" s="139">
        <v>-0.71029328364659094</v>
      </c>
      <c r="AX39" s="139">
        <v>-7.3423995624918206E-2</v>
      </c>
      <c r="AY39" s="140">
        <v>-2.0399862833483202</v>
      </c>
      <c r="AZ39" s="126"/>
      <c r="BA39" s="141">
        <v>-1.4683620631441701</v>
      </c>
      <c r="BB39" s="142">
        <v>-4.1717119986444198</v>
      </c>
      <c r="BC39" s="143">
        <v>-2.82737771714651</v>
      </c>
      <c r="BD39" s="126"/>
      <c r="BE39" s="144">
        <v>-2.3325903332259799</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42.681912398276602</v>
      </c>
      <c r="H40" s="146">
        <v>64.530308760172304</v>
      </c>
      <c r="I40" s="146">
        <v>68.308654858784095</v>
      </c>
      <c r="J40" s="146">
        <v>68.852106270942997</v>
      </c>
      <c r="K40" s="146">
        <v>61.1703135471517</v>
      </c>
      <c r="L40" s="147">
        <v>61.108659167065497</v>
      </c>
      <c r="M40" s="148"/>
      <c r="N40" s="149">
        <v>61.738712302537003</v>
      </c>
      <c r="O40" s="150">
        <v>63.822386309238802</v>
      </c>
      <c r="P40" s="151">
        <v>62.780549305887902</v>
      </c>
      <c r="Q40" s="148"/>
      <c r="R40" s="152">
        <v>61.586342063871903</v>
      </c>
      <c r="S40" s="131"/>
      <c r="T40" s="123">
        <v>8.5691585054994608</v>
      </c>
      <c r="U40" s="124">
        <v>11.998477749179401</v>
      </c>
      <c r="V40" s="124">
        <v>9.8987295623813498</v>
      </c>
      <c r="W40" s="124">
        <v>10.242693413487</v>
      </c>
      <c r="X40" s="124">
        <v>8.1166157407818105</v>
      </c>
      <c r="Y40" s="125">
        <v>9.8604926420929999</v>
      </c>
      <c r="Z40" s="126"/>
      <c r="AA40" s="127">
        <v>-0.52131932972941597</v>
      </c>
      <c r="AB40" s="128">
        <v>-0.17442294031452499</v>
      </c>
      <c r="AC40" s="129">
        <v>-0.34529459793432998</v>
      </c>
      <c r="AD40" s="126"/>
      <c r="AE40" s="130">
        <v>6.6785064938614003</v>
      </c>
      <c r="AF40" s="75"/>
      <c r="AG40" s="145">
        <v>42.916115366203897</v>
      </c>
      <c r="AH40" s="146">
        <v>62.6188433460986</v>
      </c>
      <c r="AI40" s="146">
        <v>65.724529080899899</v>
      </c>
      <c r="AJ40" s="146">
        <v>66.786255983724203</v>
      </c>
      <c r="AK40" s="146">
        <v>60.0800221397797</v>
      </c>
      <c r="AL40" s="147">
        <v>59.625153183341297</v>
      </c>
      <c r="AM40" s="148"/>
      <c r="AN40" s="149">
        <v>62.199926400191401</v>
      </c>
      <c r="AO40" s="150">
        <v>63.467141574916198</v>
      </c>
      <c r="AP40" s="151">
        <v>62.8335339875538</v>
      </c>
      <c r="AQ40" s="148"/>
      <c r="AR40" s="152">
        <v>60.541833413116301</v>
      </c>
      <c r="AS40" s="131"/>
      <c r="AT40" s="123">
        <v>9.1320231776719805</v>
      </c>
      <c r="AU40" s="124">
        <v>9.6877715283178603</v>
      </c>
      <c r="AV40" s="124">
        <v>6.9686396319725601</v>
      </c>
      <c r="AW40" s="124">
        <v>8.1587688003384997</v>
      </c>
      <c r="AX40" s="124">
        <v>9.9985707871050309</v>
      </c>
      <c r="AY40" s="125">
        <v>8.7164326261006</v>
      </c>
      <c r="AZ40" s="126"/>
      <c r="BA40" s="127">
        <v>2.1829865171754599</v>
      </c>
      <c r="BB40" s="128">
        <v>1.9236689712678301</v>
      </c>
      <c r="BC40" s="129">
        <v>2.0518555644248999</v>
      </c>
      <c r="BD40" s="126"/>
      <c r="BE40" s="130">
        <v>6.6511238141337703</v>
      </c>
      <c r="BF40" s="75"/>
    </row>
    <row r="41" spans="1:70" x14ac:dyDescent="0.2">
      <c r="A41" s="20" t="s">
        <v>84</v>
      </c>
      <c r="B41" s="3" t="str">
        <f t="shared" si="0"/>
        <v>Southwest Virginia - Blue Ridge Highlands</v>
      </c>
      <c r="C41" s="10"/>
      <c r="D41" s="24" t="s">
        <v>16</v>
      </c>
      <c r="E41" s="27" t="s">
        <v>17</v>
      </c>
      <c r="F41" s="3"/>
      <c r="G41" s="153">
        <v>38.311023630992899</v>
      </c>
      <c r="H41" s="148">
        <v>48.890894114973797</v>
      </c>
      <c r="I41" s="148">
        <v>52.788709384230799</v>
      </c>
      <c r="J41" s="148">
        <v>54.824700068166301</v>
      </c>
      <c r="K41" s="148">
        <v>61.371023630992902</v>
      </c>
      <c r="L41" s="154">
        <v>51.237270165871301</v>
      </c>
      <c r="M41" s="148"/>
      <c r="N41" s="155">
        <v>95.490514655759995</v>
      </c>
      <c r="O41" s="156">
        <v>115.759354692115</v>
      </c>
      <c r="P41" s="157">
        <v>105.62493467393701</v>
      </c>
      <c r="Q41" s="148"/>
      <c r="R41" s="158">
        <v>66.776602882461702</v>
      </c>
      <c r="S41" s="131"/>
      <c r="T41" s="132">
        <v>-3.75492735440015</v>
      </c>
      <c r="U41" s="126">
        <v>6.9827518961590398</v>
      </c>
      <c r="V41" s="126">
        <v>5.2506238879775902</v>
      </c>
      <c r="W41" s="126">
        <v>-1.3923824040377899</v>
      </c>
      <c r="X41" s="126">
        <v>8.7288293982699106</v>
      </c>
      <c r="Y41" s="133">
        <v>3.42451611908968</v>
      </c>
      <c r="Z41" s="126"/>
      <c r="AA41" s="134">
        <v>10.071989785223399</v>
      </c>
      <c r="AB41" s="135">
        <v>38.575279009848103</v>
      </c>
      <c r="AC41" s="136">
        <v>24.0543636911781</v>
      </c>
      <c r="AD41" s="126"/>
      <c r="AE41" s="137">
        <v>11.829030423570099</v>
      </c>
      <c r="AF41" s="75"/>
      <c r="AG41" s="153">
        <v>37.539109861395097</v>
      </c>
      <c r="AH41" s="148">
        <v>46.431067655078301</v>
      </c>
      <c r="AI41" s="148">
        <v>49.305222960690699</v>
      </c>
      <c r="AJ41" s="148">
        <v>50.247989945466898</v>
      </c>
      <c r="AK41" s="148">
        <v>53.857907293796799</v>
      </c>
      <c r="AL41" s="154">
        <v>47.4762595432856</v>
      </c>
      <c r="AM41" s="148"/>
      <c r="AN41" s="155">
        <v>73.796703874119501</v>
      </c>
      <c r="AO41" s="156">
        <v>80.199422574414896</v>
      </c>
      <c r="AP41" s="157">
        <v>76.998063224267199</v>
      </c>
      <c r="AQ41" s="148"/>
      <c r="AR41" s="158">
        <v>55.911060594994602</v>
      </c>
      <c r="AS41" s="131"/>
      <c r="AT41" s="132">
        <v>7.7403897528717396</v>
      </c>
      <c r="AU41" s="126">
        <v>8.0498773898567109</v>
      </c>
      <c r="AV41" s="126">
        <v>2.7650933726642601</v>
      </c>
      <c r="AW41" s="126">
        <v>0.78325838134468995</v>
      </c>
      <c r="AX41" s="126">
        <v>6.8875772886739401</v>
      </c>
      <c r="AY41" s="133">
        <v>5.0185217225481296</v>
      </c>
      <c r="AZ41" s="126"/>
      <c r="BA41" s="134">
        <v>9.2102245480727607</v>
      </c>
      <c r="BB41" s="135">
        <v>21.467857022113702</v>
      </c>
      <c r="BC41" s="136">
        <v>15.268033233502999</v>
      </c>
      <c r="BD41" s="126"/>
      <c r="BE41" s="137">
        <v>8.8260321885975603</v>
      </c>
      <c r="BF41" s="75"/>
    </row>
    <row r="42" spans="1:70" x14ac:dyDescent="0.2">
      <c r="A42" s="21" t="s">
        <v>85</v>
      </c>
      <c r="B42" s="3" t="str">
        <f t="shared" si="0"/>
        <v>Southwest Virginia - Heart of Appalachia</v>
      </c>
      <c r="C42" s="3"/>
      <c r="D42" s="24" t="s">
        <v>16</v>
      </c>
      <c r="E42" s="27" t="s">
        <v>17</v>
      </c>
      <c r="F42" s="3"/>
      <c r="G42" s="153">
        <v>32.637861313868598</v>
      </c>
      <c r="H42" s="148">
        <v>49.703613138686102</v>
      </c>
      <c r="I42" s="148">
        <v>51.835080291970797</v>
      </c>
      <c r="J42" s="148">
        <v>52.760729927007198</v>
      </c>
      <c r="K42" s="148">
        <v>43.703656934306501</v>
      </c>
      <c r="L42" s="154">
        <v>46.128188321167798</v>
      </c>
      <c r="M42" s="148"/>
      <c r="N42" s="155">
        <v>47.892211678832098</v>
      </c>
      <c r="O42" s="156">
        <v>53.930014598540097</v>
      </c>
      <c r="P42" s="157">
        <v>50.911113138686098</v>
      </c>
      <c r="Q42" s="148"/>
      <c r="R42" s="158">
        <v>47.494738269030201</v>
      </c>
      <c r="S42" s="131"/>
      <c r="T42" s="132">
        <v>-9.4655854230948204</v>
      </c>
      <c r="U42" s="126">
        <v>3.97283273728143</v>
      </c>
      <c r="V42" s="126">
        <v>-0.194638140165039</v>
      </c>
      <c r="W42" s="126">
        <v>3.28644669571307</v>
      </c>
      <c r="X42" s="126">
        <v>-7.9850898802672203</v>
      </c>
      <c r="Y42" s="133">
        <v>-1.59069735891915</v>
      </c>
      <c r="Z42" s="126"/>
      <c r="AA42" s="134">
        <v>-4.6755692058250196</v>
      </c>
      <c r="AB42" s="135">
        <v>8.3084419582387792</v>
      </c>
      <c r="AC42" s="136">
        <v>1.7873436803956599</v>
      </c>
      <c r="AD42" s="126"/>
      <c r="AE42" s="137">
        <v>-0.58018144705460095</v>
      </c>
      <c r="AF42" s="75"/>
      <c r="AG42" s="153">
        <v>31.324007299270001</v>
      </c>
      <c r="AH42" s="148">
        <v>48.114129562043701</v>
      </c>
      <c r="AI42" s="148">
        <v>49.879768248175097</v>
      </c>
      <c r="AJ42" s="148">
        <v>50.3922025547445</v>
      </c>
      <c r="AK42" s="148">
        <v>41.671231751824799</v>
      </c>
      <c r="AL42" s="154">
        <v>44.276267883211602</v>
      </c>
      <c r="AM42" s="148"/>
      <c r="AN42" s="155">
        <v>40.877583941605799</v>
      </c>
      <c r="AO42" s="156">
        <v>41.624531021897802</v>
      </c>
      <c r="AP42" s="157">
        <v>41.251057481751801</v>
      </c>
      <c r="AQ42" s="148"/>
      <c r="AR42" s="158">
        <v>43.411922054223098</v>
      </c>
      <c r="AS42" s="131"/>
      <c r="AT42" s="132">
        <v>-0.278838408384462</v>
      </c>
      <c r="AU42" s="126">
        <v>7.5436661282932</v>
      </c>
      <c r="AV42" s="126">
        <v>3.2455704286630001</v>
      </c>
      <c r="AW42" s="126">
        <v>5.8902189120699298</v>
      </c>
      <c r="AX42" s="126">
        <v>-2.4802630643377399</v>
      </c>
      <c r="AY42" s="133">
        <v>3.0722384916597201</v>
      </c>
      <c r="AZ42" s="126"/>
      <c r="BA42" s="134">
        <v>-4.2599911939889301</v>
      </c>
      <c r="BB42" s="135">
        <v>-2.8875014565655199</v>
      </c>
      <c r="BC42" s="136">
        <v>-3.57241706059449</v>
      </c>
      <c r="BD42" s="126"/>
      <c r="BE42" s="137">
        <v>1.1793667992635699</v>
      </c>
      <c r="BF42" s="75"/>
    </row>
    <row r="43" spans="1:70" x14ac:dyDescent="0.2">
      <c r="A43" s="22" t="s">
        <v>86</v>
      </c>
      <c r="B43" s="3" t="str">
        <f t="shared" si="0"/>
        <v>Virginia Mountains</v>
      </c>
      <c r="C43" s="3"/>
      <c r="D43" s="25" t="s">
        <v>16</v>
      </c>
      <c r="E43" s="28" t="s">
        <v>17</v>
      </c>
      <c r="F43" s="3"/>
      <c r="G43" s="153">
        <v>40.517708420030502</v>
      </c>
      <c r="H43" s="148">
        <v>59.369418782077901</v>
      </c>
      <c r="I43" s="148">
        <v>68.0803356914967</v>
      </c>
      <c r="J43" s="148">
        <v>70.388367318629406</v>
      </c>
      <c r="K43" s="148">
        <v>60.509518657233997</v>
      </c>
      <c r="L43" s="154">
        <v>59.773069773893702</v>
      </c>
      <c r="M43" s="148"/>
      <c r="N43" s="155">
        <v>94.8805049244</v>
      </c>
      <c r="O43" s="156">
        <v>102.427480926619</v>
      </c>
      <c r="P43" s="157">
        <v>98.653992925509698</v>
      </c>
      <c r="Q43" s="148"/>
      <c r="R43" s="158">
        <v>70.881904960069704</v>
      </c>
      <c r="S43" s="131"/>
      <c r="T43" s="132">
        <v>10.4459358643469</v>
      </c>
      <c r="U43" s="126">
        <v>4.9360669382129698</v>
      </c>
      <c r="V43" s="126">
        <v>5.6083396515934698</v>
      </c>
      <c r="W43" s="126">
        <v>18.065758504802201</v>
      </c>
      <c r="X43" s="126">
        <v>2.8656330910008201</v>
      </c>
      <c r="Y43" s="133">
        <v>8.2182775037851599</v>
      </c>
      <c r="Z43" s="126"/>
      <c r="AA43" s="134">
        <v>-6.1434564507993299</v>
      </c>
      <c r="AB43" s="135">
        <v>2.9345353251800899</v>
      </c>
      <c r="AC43" s="136">
        <v>-1.6402927731166199</v>
      </c>
      <c r="AD43" s="126"/>
      <c r="AE43" s="137">
        <v>4.0703150090736697</v>
      </c>
      <c r="AF43" s="75"/>
      <c r="AG43" s="153">
        <v>43.870177555832903</v>
      </c>
      <c r="AH43" s="148">
        <v>54.022753155777501</v>
      </c>
      <c r="AI43" s="148">
        <v>60.545604799556102</v>
      </c>
      <c r="AJ43" s="148">
        <v>60.5894187820779</v>
      </c>
      <c r="AK43" s="148">
        <v>58.597425787210398</v>
      </c>
      <c r="AL43" s="154">
        <v>55.5250760160909</v>
      </c>
      <c r="AM43" s="148"/>
      <c r="AN43" s="155">
        <v>80.467001664585894</v>
      </c>
      <c r="AO43" s="156">
        <v>83.6528530309335</v>
      </c>
      <c r="AP43" s="157">
        <v>82.059927347759697</v>
      </c>
      <c r="AQ43" s="148"/>
      <c r="AR43" s="158">
        <v>63.1064621108534</v>
      </c>
      <c r="AS43" s="131"/>
      <c r="AT43" s="132">
        <v>15.1995062175302</v>
      </c>
      <c r="AU43" s="126">
        <v>5.4071367948743898</v>
      </c>
      <c r="AV43" s="126">
        <v>5.5137106955040798</v>
      </c>
      <c r="AW43" s="126">
        <v>5.2890730075074002</v>
      </c>
      <c r="AX43" s="126">
        <v>3.6321692616530199</v>
      </c>
      <c r="AY43" s="133">
        <v>6.4495659386456596</v>
      </c>
      <c r="AZ43" s="126"/>
      <c r="BA43" s="134">
        <v>5.5523455157255803</v>
      </c>
      <c r="BB43" s="135">
        <v>7.6282313795310799</v>
      </c>
      <c r="BC43" s="136">
        <v>6.6003314566265097</v>
      </c>
      <c r="BD43" s="126"/>
      <c r="BE43" s="137">
        <v>6.50552943959035</v>
      </c>
      <c r="BF43" s="75"/>
    </row>
    <row r="44" spans="1:70" x14ac:dyDescent="0.2">
      <c r="A44" s="86" t="s">
        <v>111</v>
      </c>
      <c r="B44" s="3" t="s">
        <v>117</v>
      </c>
      <c r="D44" s="25" t="s">
        <v>16</v>
      </c>
      <c r="E44" s="28" t="s">
        <v>17</v>
      </c>
      <c r="G44" s="153">
        <v>109.035926039119</v>
      </c>
      <c r="H44" s="148">
        <v>143.89804706601399</v>
      </c>
      <c r="I44" s="148">
        <v>171.90415036674801</v>
      </c>
      <c r="J44" s="148">
        <v>172.949095354523</v>
      </c>
      <c r="K44" s="148">
        <v>154.13308374083101</v>
      </c>
      <c r="L44" s="154">
        <v>150.384060513447</v>
      </c>
      <c r="M44" s="148"/>
      <c r="N44" s="155">
        <v>189.360987163814</v>
      </c>
      <c r="O44" s="156">
        <v>202.49619193154001</v>
      </c>
      <c r="P44" s="157">
        <v>195.92858954767701</v>
      </c>
      <c r="Q44" s="148"/>
      <c r="R44" s="158">
        <v>163.39678309465501</v>
      </c>
      <c r="S44" s="131"/>
      <c r="T44" s="132">
        <v>-11.2402090389172</v>
      </c>
      <c r="U44" s="126">
        <v>-10.300306426565699</v>
      </c>
      <c r="V44" s="126">
        <v>8.7406583658013108</v>
      </c>
      <c r="W44" s="126">
        <v>6.3933851051469599</v>
      </c>
      <c r="X44" s="126">
        <v>6.9302571858834199</v>
      </c>
      <c r="Y44" s="133">
        <v>0.51711567042893503</v>
      </c>
      <c r="Z44" s="126"/>
      <c r="AA44" s="134">
        <v>11.887873271769999</v>
      </c>
      <c r="AB44" s="135">
        <v>2.0363498685841899</v>
      </c>
      <c r="AC44" s="136">
        <v>6.5707637031329504</v>
      </c>
      <c r="AD44" s="126"/>
      <c r="AE44" s="137">
        <v>2.5121046669748899</v>
      </c>
      <c r="AF44" s="78"/>
      <c r="AG44" s="153">
        <v>114.005783570544</v>
      </c>
      <c r="AH44" s="148">
        <v>129.30212793935601</v>
      </c>
      <c r="AI44" s="148">
        <v>156.52571240717799</v>
      </c>
      <c r="AJ44" s="148">
        <v>151.719257425742</v>
      </c>
      <c r="AK44" s="148">
        <v>136.51548499381099</v>
      </c>
      <c r="AL44" s="154">
        <v>137.61367326732599</v>
      </c>
      <c r="AM44" s="148"/>
      <c r="AN44" s="155">
        <v>167.392931273062</v>
      </c>
      <c r="AO44" s="156">
        <v>188.01414360393599</v>
      </c>
      <c r="AP44" s="157">
        <v>177.70353743849901</v>
      </c>
      <c r="AQ44" s="148"/>
      <c r="AR44" s="158">
        <v>149.11845956141801</v>
      </c>
      <c r="AS44" s="131"/>
      <c r="AT44" s="132">
        <v>3.37635254001012</v>
      </c>
      <c r="AU44" s="126">
        <v>9.3600638457770398</v>
      </c>
      <c r="AV44" s="126">
        <v>21.895228527971899</v>
      </c>
      <c r="AW44" s="126">
        <v>15.299387116826299</v>
      </c>
      <c r="AX44" s="126">
        <v>14.090743317922501</v>
      </c>
      <c r="AY44" s="133">
        <v>13.1348701638028</v>
      </c>
      <c r="AZ44" s="126"/>
      <c r="BA44" s="134">
        <v>9.7140537705676593</v>
      </c>
      <c r="BB44" s="135">
        <v>2.2808291146476298</v>
      </c>
      <c r="BC44" s="136">
        <v>5.6521844069216298</v>
      </c>
      <c r="BD44" s="126"/>
      <c r="BE44" s="137">
        <v>10.4991806835025</v>
      </c>
    </row>
    <row r="45" spans="1:70" x14ac:dyDescent="0.2">
      <c r="A45" s="86" t="s">
        <v>112</v>
      </c>
      <c r="B45" s="3" t="s">
        <v>118</v>
      </c>
      <c r="D45" s="25" t="s">
        <v>16</v>
      </c>
      <c r="E45" s="28" t="s">
        <v>17</v>
      </c>
      <c r="G45" s="153">
        <v>95.371233322121299</v>
      </c>
      <c r="H45" s="148">
        <v>148.18865680008901</v>
      </c>
      <c r="I45" s="148">
        <v>180.96161901558401</v>
      </c>
      <c r="J45" s="148">
        <v>174.609462944276</v>
      </c>
      <c r="K45" s="148">
        <v>146.042152333968</v>
      </c>
      <c r="L45" s="154">
        <v>149.03462488320801</v>
      </c>
      <c r="M45" s="148"/>
      <c r="N45" s="155">
        <v>142.66987293044801</v>
      </c>
      <c r="O45" s="156">
        <v>151.04710767275799</v>
      </c>
      <c r="P45" s="157">
        <v>146.85849030160301</v>
      </c>
      <c r="Q45" s="148"/>
      <c r="R45" s="158">
        <v>148.412872145606</v>
      </c>
      <c r="S45" s="131"/>
      <c r="T45" s="132">
        <v>17.8842794102254</v>
      </c>
      <c r="U45" s="126">
        <v>18.4360312613851</v>
      </c>
      <c r="V45" s="126">
        <v>19.9515657018475</v>
      </c>
      <c r="W45" s="126">
        <v>21.2042838278748</v>
      </c>
      <c r="X45" s="126">
        <v>17.1623577366029</v>
      </c>
      <c r="Y45" s="133">
        <v>19.113841894116899</v>
      </c>
      <c r="Z45" s="126"/>
      <c r="AA45" s="134">
        <v>11.3929066258709</v>
      </c>
      <c r="AB45" s="135">
        <v>14.918014397891501</v>
      </c>
      <c r="AC45" s="136">
        <v>13.1782870173073</v>
      </c>
      <c r="AD45" s="126"/>
      <c r="AE45" s="137">
        <v>17.3735271131834</v>
      </c>
      <c r="AF45" s="78"/>
      <c r="AG45" s="153">
        <v>88.748491863075103</v>
      </c>
      <c r="AH45" s="148">
        <v>125.803166853722</v>
      </c>
      <c r="AI45" s="148">
        <v>154.508874111485</v>
      </c>
      <c r="AJ45" s="148">
        <v>149.18923157500899</v>
      </c>
      <c r="AK45" s="148">
        <v>121.511132341937</v>
      </c>
      <c r="AL45" s="154">
        <v>127.95217934904601</v>
      </c>
      <c r="AM45" s="148"/>
      <c r="AN45" s="155">
        <v>123.65060154803901</v>
      </c>
      <c r="AO45" s="156">
        <v>133.16332557443801</v>
      </c>
      <c r="AP45" s="157">
        <v>128.406963561239</v>
      </c>
      <c r="AQ45" s="148"/>
      <c r="AR45" s="158">
        <v>128.08216456392901</v>
      </c>
      <c r="AS45" s="131"/>
      <c r="AT45" s="132">
        <v>11.936304755894501</v>
      </c>
      <c r="AU45" s="126">
        <v>15.031610975883501</v>
      </c>
      <c r="AV45" s="126">
        <v>17.0098030696895</v>
      </c>
      <c r="AW45" s="126">
        <v>13.4942921108719</v>
      </c>
      <c r="AX45" s="126">
        <v>8.5855011935859302</v>
      </c>
      <c r="AY45" s="133">
        <v>13.4201592017205</v>
      </c>
      <c r="AZ45" s="126"/>
      <c r="BA45" s="134">
        <v>6.2968687569743098</v>
      </c>
      <c r="BB45" s="135">
        <v>7.5507412262488396</v>
      </c>
      <c r="BC45" s="136">
        <v>6.9433558033829996</v>
      </c>
      <c r="BD45" s="126"/>
      <c r="BE45" s="137">
        <v>11.485618599667299</v>
      </c>
    </row>
    <row r="46" spans="1:70" x14ac:dyDescent="0.2">
      <c r="A46" s="86" t="s">
        <v>113</v>
      </c>
      <c r="B46" s="3" t="s">
        <v>119</v>
      </c>
      <c r="D46" s="25" t="s">
        <v>16</v>
      </c>
      <c r="E46" s="28" t="s">
        <v>17</v>
      </c>
      <c r="G46" s="153">
        <v>70.199638078131997</v>
      </c>
      <c r="H46" s="148">
        <v>104.99498667864</v>
      </c>
      <c r="I46" s="148">
        <v>121.186192785511</v>
      </c>
      <c r="J46" s="148">
        <v>118.563785960185</v>
      </c>
      <c r="K46" s="148">
        <v>111.602076036521</v>
      </c>
      <c r="L46" s="154">
        <v>105.309335907798</v>
      </c>
      <c r="M46" s="148"/>
      <c r="N46" s="155">
        <v>128.471432719652</v>
      </c>
      <c r="O46" s="156">
        <v>134.382303547373</v>
      </c>
      <c r="P46" s="157">
        <v>131.42686813351199</v>
      </c>
      <c r="Q46" s="148"/>
      <c r="R46" s="158">
        <v>112.771487972288</v>
      </c>
      <c r="S46" s="131"/>
      <c r="T46" s="132">
        <v>4.1360162330403902</v>
      </c>
      <c r="U46" s="126">
        <v>9.7397820465540601</v>
      </c>
      <c r="V46" s="126">
        <v>9.0758835776303002</v>
      </c>
      <c r="W46" s="126">
        <v>8.5242511626169506</v>
      </c>
      <c r="X46" s="126">
        <v>17.607526118658999</v>
      </c>
      <c r="Y46" s="133">
        <v>10.079046281349999</v>
      </c>
      <c r="Z46" s="126"/>
      <c r="AA46" s="134">
        <v>9.3591699943997</v>
      </c>
      <c r="AB46" s="135">
        <v>13.182537154653099</v>
      </c>
      <c r="AC46" s="136">
        <v>11.2810025093343</v>
      </c>
      <c r="AD46" s="126"/>
      <c r="AE46" s="137">
        <v>10.4763785673748</v>
      </c>
      <c r="AF46" s="78"/>
      <c r="AG46" s="153">
        <v>64.833692935189305</v>
      </c>
      <c r="AH46" s="148">
        <v>90.531555530609097</v>
      </c>
      <c r="AI46" s="148">
        <v>106.307299356383</v>
      </c>
      <c r="AJ46" s="148">
        <v>105.791896347852</v>
      </c>
      <c r="AK46" s="148">
        <v>92.709912587935904</v>
      </c>
      <c r="AL46" s="154">
        <v>92.034871351594006</v>
      </c>
      <c r="AM46" s="148"/>
      <c r="AN46" s="155">
        <v>109.314012572968</v>
      </c>
      <c r="AO46" s="156">
        <v>112.834752956144</v>
      </c>
      <c r="AP46" s="157">
        <v>111.07438276455601</v>
      </c>
      <c r="AQ46" s="148"/>
      <c r="AR46" s="158">
        <v>97.474731755297498</v>
      </c>
      <c r="AS46" s="131"/>
      <c r="AT46" s="132">
        <v>2.6432898388044301</v>
      </c>
      <c r="AU46" s="126">
        <v>5.80115517424918</v>
      </c>
      <c r="AV46" s="126">
        <v>5.9598595186119701</v>
      </c>
      <c r="AW46" s="126">
        <v>5.1076479674224498</v>
      </c>
      <c r="AX46" s="126">
        <v>5.1950039503630503</v>
      </c>
      <c r="AY46" s="133">
        <v>5.1005272750049704</v>
      </c>
      <c r="AZ46" s="126"/>
      <c r="BA46" s="134">
        <v>5.7747675954456597</v>
      </c>
      <c r="BB46" s="135">
        <v>5.7707343114496803</v>
      </c>
      <c r="BC46" s="136">
        <v>5.7727189541154704</v>
      </c>
      <c r="BD46" s="126"/>
      <c r="BE46" s="137">
        <v>5.3184375389856404</v>
      </c>
    </row>
    <row r="47" spans="1:70" x14ac:dyDescent="0.2">
      <c r="A47" s="86" t="s">
        <v>114</v>
      </c>
      <c r="B47" s="3" t="s">
        <v>120</v>
      </c>
      <c r="D47" s="25" t="s">
        <v>16</v>
      </c>
      <c r="E47" s="28" t="s">
        <v>17</v>
      </c>
      <c r="G47" s="153">
        <v>51.673792568497397</v>
      </c>
      <c r="H47" s="148">
        <v>74.074817465282095</v>
      </c>
      <c r="I47" s="148">
        <v>83.833798073314099</v>
      </c>
      <c r="J47" s="148">
        <v>84.960007506568203</v>
      </c>
      <c r="K47" s="148">
        <v>83.936443137745499</v>
      </c>
      <c r="L47" s="154">
        <v>75.695771750281395</v>
      </c>
      <c r="M47" s="148"/>
      <c r="N47" s="155">
        <v>109.429044413862</v>
      </c>
      <c r="O47" s="156">
        <v>112.123092956336</v>
      </c>
      <c r="P47" s="157">
        <v>110.77606868509901</v>
      </c>
      <c r="Q47" s="148"/>
      <c r="R47" s="158">
        <v>85.718713731657999</v>
      </c>
      <c r="S47" s="131"/>
      <c r="T47" s="132">
        <v>0.21688377232726899</v>
      </c>
      <c r="U47" s="126">
        <v>7.1795584300523201</v>
      </c>
      <c r="V47" s="126">
        <v>9.3231821643048995</v>
      </c>
      <c r="W47" s="126">
        <v>8.6949076771088603</v>
      </c>
      <c r="X47" s="126">
        <v>15.567187669142699</v>
      </c>
      <c r="Y47" s="133">
        <v>8.7105297856217305</v>
      </c>
      <c r="Z47" s="126"/>
      <c r="AA47" s="134">
        <v>8.5751413337174398</v>
      </c>
      <c r="AB47" s="135">
        <v>8.5556066935009998</v>
      </c>
      <c r="AC47" s="136">
        <v>8.56525436551129</v>
      </c>
      <c r="AD47" s="126"/>
      <c r="AE47" s="137">
        <v>8.6568438371434109</v>
      </c>
      <c r="AF47" s="78"/>
      <c r="AG47" s="153">
        <v>47.734502377079899</v>
      </c>
      <c r="AH47" s="148">
        <v>65.267206931064607</v>
      </c>
      <c r="AI47" s="148">
        <v>73.492168960340194</v>
      </c>
      <c r="AJ47" s="148">
        <v>74.418301513824503</v>
      </c>
      <c r="AK47" s="148">
        <v>70.716139559614604</v>
      </c>
      <c r="AL47" s="154">
        <v>66.325663868384794</v>
      </c>
      <c r="AM47" s="148"/>
      <c r="AN47" s="155">
        <v>92.591325222069301</v>
      </c>
      <c r="AO47" s="156">
        <v>95.592609971224803</v>
      </c>
      <c r="AP47" s="157">
        <v>94.091967596646995</v>
      </c>
      <c r="AQ47" s="148"/>
      <c r="AR47" s="158">
        <v>74.258893505031097</v>
      </c>
      <c r="AS47" s="131"/>
      <c r="AT47" s="132">
        <v>1.0447845076039399</v>
      </c>
      <c r="AU47" s="126">
        <v>5.6755059504723002</v>
      </c>
      <c r="AV47" s="126">
        <v>5.9320554800005896</v>
      </c>
      <c r="AW47" s="126">
        <v>4.7790586771414203</v>
      </c>
      <c r="AX47" s="126">
        <v>6.4785542698937499</v>
      </c>
      <c r="AY47" s="133">
        <v>5.0064569615050001</v>
      </c>
      <c r="AZ47" s="126"/>
      <c r="BA47" s="134">
        <v>6.0020511427933503</v>
      </c>
      <c r="BB47" s="135">
        <v>5.7792108401145397</v>
      </c>
      <c r="BC47" s="136">
        <v>5.8887367808475197</v>
      </c>
      <c r="BD47" s="126"/>
      <c r="BE47" s="137">
        <v>5.3241594469298397</v>
      </c>
    </row>
    <row r="48" spans="1:70" x14ac:dyDescent="0.2">
      <c r="A48" s="86" t="s">
        <v>115</v>
      </c>
      <c r="B48" s="3" t="s">
        <v>121</v>
      </c>
      <c r="D48" s="25" t="s">
        <v>16</v>
      </c>
      <c r="E48" s="28" t="s">
        <v>17</v>
      </c>
      <c r="G48" s="153">
        <v>38.4387511034707</v>
      </c>
      <c r="H48" s="148">
        <v>46.115299911722303</v>
      </c>
      <c r="I48" s="148">
        <v>50.253955768247899</v>
      </c>
      <c r="J48" s="148">
        <v>52.328371974167098</v>
      </c>
      <c r="K48" s="148">
        <v>52.729069367653203</v>
      </c>
      <c r="L48" s="154">
        <v>47.973089625052197</v>
      </c>
      <c r="M48" s="148"/>
      <c r="N48" s="155">
        <v>66.174397156530205</v>
      </c>
      <c r="O48" s="156">
        <v>69.543039539097705</v>
      </c>
      <c r="P48" s="157">
        <v>67.858718347813905</v>
      </c>
      <c r="Q48" s="148"/>
      <c r="R48" s="158">
        <v>53.654697831555602</v>
      </c>
      <c r="S48" s="131"/>
      <c r="T48" s="132">
        <v>0.43868410992309598</v>
      </c>
      <c r="U48" s="126">
        <v>3.3678615253366302</v>
      </c>
      <c r="V48" s="126">
        <v>4.3243894980002597</v>
      </c>
      <c r="W48" s="126">
        <v>5.5014217389129296</v>
      </c>
      <c r="X48" s="126">
        <v>7.1810214241541299</v>
      </c>
      <c r="Y48" s="133">
        <v>4.3571646461159199</v>
      </c>
      <c r="Z48" s="126"/>
      <c r="AA48" s="134">
        <v>3.17564311115011</v>
      </c>
      <c r="AB48" s="135">
        <v>9.0433042611383794</v>
      </c>
      <c r="AC48" s="136">
        <v>6.1011708435418797</v>
      </c>
      <c r="AD48" s="126"/>
      <c r="AE48" s="137">
        <v>4.9807087876230298</v>
      </c>
      <c r="AF48" s="78"/>
      <c r="AG48" s="153">
        <v>36.484703790643003</v>
      </c>
      <c r="AH48" s="148">
        <v>43.1300926162642</v>
      </c>
      <c r="AI48" s="148">
        <v>45.668182652752897</v>
      </c>
      <c r="AJ48" s="148">
        <v>47.393582517953803</v>
      </c>
      <c r="AK48" s="148">
        <v>47.277077300299801</v>
      </c>
      <c r="AL48" s="154">
        <v>43.990727775582698</v>
      </c>
      <c r="AM48" s="148"/>
      <c r="AN48" s="155">
        <v>58.043785856191803</v>
      </c>
      <c r="AO48" s="156">
        <v>59.948900352026698</v>
      </c>
      <c r="AP48" s="157">
        <v>58.9963431041093</v>
      </c>
      <c r="AQ48" s="148"/>
      <c r="AR48" s="158">
        <v>48.278722543889899</v>
      </c>
      <c r="AS48" s="131"/>
      <c r="AT48" s="132">
        <v>0.166614825149352</v>
      </c>
      <c r="AU48" s="126">
        <v>2.3258382873594998</v>
      </c>
      <c r="AV48" s="126">
        <v>2.0941005366757399</v>
      </c>
      <c r="AW48" s="126">
        <v>0.96468231448085395</v>
      </c>
      <c r="AX48" s="126">
        <v>2.7111742144214199</v>
      </c>
      <c r="AY48" s="133">
        <v>1.69696490382762</v>
      </c>
      <c r="AZ48" s="126"/>
      <c r="BA48" s="134">
        <v>2.30715156891078</v>
      </c>
      <c r="BB48" s="135">
        <v>3.4858488371908298</v>
      </c>
      <c r="BC48" s="136">
        <v>2.9026408714261098</v>
      </c>
      <c r="BD48" s="126"/>
      <c r="BE48" s="137">
        <v>2.11394441027368</v>
      </c>
    </row>
    <row r="49" spans="1:57" x14ac:dyDescent="0.2">
      <c r="A49" s="87" t="s">
        <v>116</v>
      </c>
      <c r="B49" s="3" t="s">
        <v>122</v>
      </c>
      <c r="D49" s="25" t="s">
        <v>16</v>
      </c>
      <c r="E49" s="28" t="s">
        <v>17</v>
      </c>
      <c r="G49" s="159">
        <v>28.397164297371301</v>
      </c>
      <c r="H49" s="160">
        <v>29.761870157952998</v>
      </c>
      <c r="I49" s="160">
        <v>30.7387068601736</v>
      </c>
      <c r="J49" s="160">
        <v>31.3297881972372</v>
      </c>
      <c r="K49" s="160">
        <v>33.023532983621799</v>
      </c>
      <c r="L49" s="161">
        <v>30.650212499271401</v>
      </c>
      <c r="M49" s="148"/>
      <c r="N49" s="162">
        <v>43.359490167278601</v>
      </c>
      <c r="O49" s="163">
        <v>47.830968453109499</v>
      </c>
      <c r="P49" s="164">
        <v>45.595229310194</v>
      </c>
      <c r="Q49" s="148"/>
      <c r="R49" s="165">
        <v>34.920217302392103</v>
      </c>
      <c r="S49" s="131"/>
      <c r="T49" s="138">
        <v>-2.51009486397396</v>
      </c>
      <c r="U49" s="139">
        <v>0.156921017800145</v>
      </c>
      <c r="V49" s="139">
        <v>-0.94073285283736496</v>
      </c>
      <c r="W49" s="139">
        <v>-1.99626729889203</v>
      </c>
      <c r="X49" s="139">
        <v>3.2009909707881601</v>
      </c>
      <c r="Y49" s="140">
        <v>-0.384173764192423</v>
      </c>
      <c r="Z49" s="126"/>
      <c r="AA49" s="141">
        <v>3.2521612885820201</v>
      </c>
      <c r="AB49" s="142">
        <v>9.2364989170837308</v>
      </c>
      <c r="AC49" s="143">
        <v>6.3068672327939197</v>
      </c>
      <c r="AD49" s="126"/>
      <c r="AE49" s="144">
        <v>2.0103227984585899</v>
      </c>
      <c r="AG49" s="159">
        <v>27.080267528810801</v>
      </c>
      <c r="AH49" s="160">
        <v>28.451970097054801</v>
      </c>
      <c r="AI49" s="160">
        <v>28.8468444648157</v>
      </c>
      <c r="AJ49" s="160">
        <v>29.777553634101601</v>
      </c>
      <c r="AK49" s="160">
        <v>30.852728880740301</v>
      </c>
      <c r="AL49" s="161">
        <v>29.001872921104699</v>
      </c>
      <c r="AM49" s="148"/>
      <c r="AN49" s="162">
        <v>38.713321524588601</v>
      </c>
      <c r="AO49" s="163">
        <v>40.817297501310499</v>
      </c>
      <c r="AP49" s="164">
        <v>39.765121899305903</v>
      </c>
      <c r="AQ49" s="148"/>
      <c r="AR49" s="165">
        <v>32.075944090549498</v>
      </c>
      <c r="AS49" s="131"/>
      <c r="AT49" s="138">
        <v>-2.8635783695985801</v>
      </c>
      <c r="AU49" s="139">
        <v>-1.2591455090741399</v>
      </c>
      <c r="AV49" s="139">
        <v>-2.5605840127239099</v>
      </c>
      <c r="AW49" s="139">
        <v>-2.76312557156588</v>
      </c>
      <c r="AX49" s="139">
        <v>0.142434487464554</v>
      </c>
      <c r="AY49" s="140">
        <v>-1.8435819720764</v>
      </c>
      <c r="AZ49" s="126"/>
      <c r="BA49" s="141">
        <v>-1.4548056995894001</v>
      </c>
      <c r="BB49" s="142">
        <v>-2.5848704917076502E-2</v>
      </c>
      <c r="BC49" s="143">
        <v>-0.72703435560653695</v>
      </c>
      <c r="BD49" s="126"/>
      <c r="BE49" s="144">
        <v>-1.4583610211493601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E8A3B85-E63B-43DB-AB4F-A8891B99907E}"/>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2024-03-21T19:54:01Z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